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66925"/>
  <mc:AlternateContent xmlns:mc="http://schemas.openxmlformats.org/markup-compatibility/2006">
    <mc:Choice Requires="x15">
      <x15ac:absPath xmlns:x15ac="http://schemas.microsoft.com/office/spreadsheetml/2010/11/ac" url="C:\Users\Ade\Documents\Dimata\hairisma\sim-sdm-bpd\database\4_data_excel_insert_data_dan_data_dari_bpd\BPD Bali - KPI KC\"/>
    </mc:Choice>
  </mc:AlternateContent>
  <xr:revisionPtr revIDLastSave="0" documentId="13_ncr:1_{1C3D7B05-E15B-4A32-AC30-5C59FC67CA3E}" xr6:coauthVersionLast="47" xr6:coauthVersionMax="47" xr10:uidLastSave="{00000000-0000-0000-0000-000000000000}"/>
  <bookViews>
    <workbookView xWindow="-20520" yWindow="660" windowWidth="20640" windowHeight="11040" tabRatio="811" firstSheet="3" activeTab="8" xr2:uid="{00000000-000D-0000-FFFF-FFFF00000000}"/>
  </bookViews>
  <sheets>
    <sheet name="Template KPI" sheetId="34" state="hidden" r:id="rId1"/>
    <sheet name="KaCab Kls 1-2" sheetId="87" r:id="rId2"/>
    <sheet name="VAM KC-WKC Bisnis,Ops,Kb PK,KCP" sheetId="48" r:id="rId3"/>
    <sheet name="Wakil KC Bisnis" sheetId="88" r:id="rId4"/>
    <sheet name="VAM WKC Bisnis - Bidang" sheetId="89" r:id="rId5"/>
    <sheet name="KaBid Kredit" sheetId="90" r:id="rId6"/>
    <sheet name="VAM Bid Kredit - Pelaksana" sheetId="91" r:id="rId7"/>
    <sheet name="Pelaksana Analis Kredit" sheetId="92" r:id="rId8"/>
    <sheet name="KaBid Dana &amp; Jasa" sheetId="93" r:id="rId9"/>
    <sheet name="VAM Bid DJ - Pelaksana " sheetId="94" r:id="rId10"/>
    <sheet name="Pelaksana Pemsr Dana " sheetId="95" r:id="rId11"/>
    <sheet name="WaKacab Oprs" sheetId="59" r:id="rId12"/>
    <sheet name="VAM WKC Ops-Kabid" sheetId="60" r:id="rId13"/>
    <sheet name="Kabid Pelyn Nasbh" sheetId="61" r:id="rId14"/>
    <sheet name="VAM kabid PN-HT, CS, MC" sheetId="62" r:id="rId15"/>
    <sheet name="Head Teller" sheetId="63" r:id="rId16"/>
    <sheet name="Pelaksana CS -Bid PN" sheetId="65" r:id="rId17"/>
    <sheet name="PelaksanaMoneyChanger-BidPN" sheetId="66" r:id="rId18"/>
    <sheet name="VAM HT-TellerTunai-TK" sheetId="64" r:id="rId19"/>
    <sheet name="Pelaksana TellerTunai-Bid PN" sheetId="67" r:id="rId20"/>
    <sheet name="Teller Keliling KC Kelas 1-2" sheetId="68" r:id="rId21"/>
    <sheet name="Kabid Back Office (BO)" sheetId="69" r:id="rId22"/>
    <sheet name="VAM Kabid BO-Pelaksana" sheetId="70" r:id="rId23"/>
    <sheet name="Pelaksana Back Office -BidBO " sheetId="71" r:id="rId24"/>
    <sheet name="Pelaksana Teller OB- Bid BO" sheetId="72" r:id="rId25"/>
    <sheet name="Pelaksana PenerimaPjk-Bid BO " sheetId="73" r:id="rId26"/>
    <sheet name="Kabid DOC" sheetId="84" r:id="rId27"/>
    <sheet name="VAM Kabid DOC -Pelaksana" sheetId="85" r:id="rId28"/>
    <sheet name="Pelaksana DOC" sheetId="86" r:id="rId29"/>
    <sheet name="Kabid Hukum &amp; Adm Kredit" sheetId="75" r:id="rId30"/>
    <sheet name="VAM Kabid Hk&amp;Adm -Pelaksana" sheetId="83" r:id="rId31"/>
    <sheet name="Pelaksana Hukum &amp;Adm Kredit" sheetId="76" r:id="rId32"/>
    <sheet name="Kabid Penyelamatan Kredit" sheetId="77" r:id="rId33"/>
    <sheet name="VAM KabidPenyKredit-Pelaksn" sheetId="78" r:id="rId34"/>
    <sheet name="Pelaksana Penyelamatan Kredit " sheetId="79" r:id="rId3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1" i="95" l="1"/>
  <c r="I41" i="95"/>
  <c r="F35" i="95"/>
  <c r="L34" i="95"/>
  <c r="I34" i="95"/>
  <c r="I44" i="95" s="1"/>
  <c r="F28" i="95"/>
  <c r="L27" i="95"/>
  <c r="I27" i="95"/>
  <c r="L42" i="93"/>
  <c r="I42" i="93"/>
  <c r="F36" i="93"/>
  <c r="L35" i="93"/>
  <c r="I35" i="93"/>
  <c r="I45" i="93" s="1"/>
  <c r="F27" i="93"/>
  <c r="L26" i="93"/>
  <c r="I26" i="93"/>
  <c r="L42" i="92"/>
  <c r="I42" i="92"/>
  <c r="I45" i="92" s="1"/>
  <c r="F36" i="92"/>
  <c r="L35" i="92"/>
  <c r="I35" i="92"/>
  <c r="F28" i="92"/>
  <c r="L27" i="92"/>
  <c r="I27" i="92"/>
  <c r="L44" i="90"/>
  <c r="I44" i="90"/>
  <c r="F38" i="90"/>
  <c r="L37" i="90"/>
  <c r="I37" i="90"/>
  <c r="F28" i="90"/>
  <c r="L27" i="90"/>
  <c r="I27" i="90"/>
  <c r="L45" i="88"/>
  <c r="I45" i="88"/>
  <c r="F39" i="88"/>
  <c r="L38" i="88"/>
  <c r="I38" i="88"/>
  <c r="I48" i="88" s="1"/>
  <c r="F31" i="88"/>
  <c r="L30" i="88"/>
  <c r="I30" i="88"/>
  <c r="L45" i="87"/>
  <c r="I45" i="87"/>
  <c r="F39" i="87"/>
  <c r="L38" i="87"/>
  <c r="I38" i="87"/>
  <c r="F31" i="87"/>
  <c r="L30" i="87"/>
  <c r="I30" i="87"/>
  <c r="I47" i="90" l="1"/>
  <c r="I48" i="87"/>
  <c r="L24" i="72"/>
  <c r="L33" i="71"/>
  <c r="F27" i="71"/>
  <c r="I33" i="71"/>
  <c r="L26" i="71"/>
  <c r="I26" i="71"/>
  <c r="I30" i="66"/>
  <c r="L26" i="61" l="1"/>
  <c r="I32" i="61"/>
  <c r="I26" i="61"/>
  <c r="L22" i="68" l="1"/>
  <c r="L33" i="68"/>
  <c r="F34" i="68"/>
  <c r="F23" i="68"/>
  <c r="L26" i="79"/>
  <c r="L33" i="79"/>
  <c r="F34" i="79"/>
  <c r="F27" i="79"/>
  <c r="L29" i="77"/>
  <c r="F30" i="77"/>
  <c r="L22" i="77"/>
  <c r="F23" i="77"/>
  <c r="L27" i="76"/>
  <c r="F35" i="76"/>
  <c r="F28" i="76"/>
  <c r="L22" i="75"/>
  <c r="I22" i="75"/>
  <c r="F30" i="75"/>
  <c r="F23" i="75"/>
  <c r="L23" i="86"/>
  <c r="F31" i="86"/>
  <c r="F24" i="86"/>
  <c r="F32" i="84"/>
  <c r="F25" i="84"/>
  <c r="F33" i="73"/>
  <c r="F26" i="73"/>
  <c r="L31" i="72"/>
  <c r="I24" i="72"/>
  <c r="F25" i="72"/>
  <c r="L30" i="66"/>
  <c r="L22" i="66"/>
  <c r="F31" i="66"/>
  <c r="F23" i="66"/>
  <c r="I24" i="65"/>
  <c r="L24" i="65"/>
  <c r="F25" i="65"/>
  <c r="L32" i="63"/>
  <c r="I25" i="63"/>
  <c r="F26" i="63"/>
  <c r="L25" i="63"/>
  <c r="L32" i="61"/>
  <c r="F27" i="61"/>
  <c r="L24" i="59"/>
  <c r="L37" i="59"/>
  <c r="I24" i="59"/>
  <c r="F33" i="61"/>
  <c r="F38" i="59"/>
  <c r="I22" i="67" l="1"/>
  <c r="I32" i="67"/>
  <c r="I22" i="68"/>
  <c r="F23" i="67"/>
  <c r="F33" i="67"/>
  <c r="F33" i="63"/>
  <c r="I22" i="66" l="1"/>
  <c r="I26" i="79"/>
  <c r="I27" i="76"/>
  <c r="I23" i="86"/>
  <c r="I25" i="73"/>
  <c r="L32" i="73"/>
  <c r="L25" i="73"/>
  <c r="L37" i="86"/>
  <c r="I37" i="86"/>
  <c r="L30" i="86"/>
  <c r="I30" i="86"/>
  <c r="L38" i="84"/>
  <c r="I38" i="84"/>
  <c r="L31" i="84"/>
  <c r="I31" i="84"/>
  <c r="L24" i="84"/>
  <c r="I24" i="84"/>
  <c r="I22" i="77"/>
  <c r="I34" i="76"/>
  <c r="L34" i="76"/>
  <c r="I29" i="75"/>
  <c r="L29" i="75"/>
  <c r="I21" i="69"/>
  <c r="I40" i="86" l="1"/>
  <c r="I41" i="84"/>
  <c r="L32" i="67"/>
  <c r="I32" i="63"/>
  <c r="I37" i="59"/>
  <c r="L40" i="79" l="1"/>
  <c r="I40" i="79"/>
  <c r="I33" i="79"/>
  <c r="L36" i="77"/>
  <c r="I36" i="77"/>
  <c r="I29" i="77"/>
  <c r="L41" i="76"/>
  <c r="I41" i="76"/>
  <c r="L36" i="75"/>
  <c r="I36" i="75"/>
  <c r="L39" i="73"/>
  <c r="I39" i="73"/>
  <c r="I32" i="73"/>
  <c r="L38" i="72"/>
  <c r="I38" i="72"/>
  <c r="F32" i="72"/>
  <c r="I31" i="72"/>
  <c r="L40" i="71"/>
  <c r="I40" i="71"/>
  <c r="L36" i="69"/>
  <c r="I36" i="69"/>
  <c r="F30" i="69"/>
  <c r="L29" i="69"/>
  <c r="I29" i="69"/>
  <c r="F22" i="69"/>
  <c r="L21" i="69"/>
  <c r="I39" i="75" l="1"/>
  <c r="I41" i="72"/>
  <c r="I44" i="76"/>
  <c r="I39" i="69"/>
  <c r="I43" i="79"/>
  <c r="I39" i="77"/>
  <c r="I42" i="73"/>
  <c r="I43" i="71"/>
  <c r="L40" i="68" l="1"/>
  <c r="I40" i="68"/>
  <c r="I33" i="68"/>
  <c r="I43" i="68"/>
  <c r="L39" i="67"/>
  <c r="I39" i="67"/>
  <c r="L22" i="67"/>
  <c r="L37" i="66"/>
  <c r="I37" i="66"/>
  <c r="I35" i="65"/>
  <c r="L35" i="65"/>
  <c r="L42" i="65"/>
  <c r="I42" i="65"/>
  <c r="F36" i="65"/>
  <c r="L39" i="63"/>
  <c r="I39" i="63"/>
  <c r="L39" i="61"/>
  <c r="I39" i="61"/>
  <c r="I42" i="61" s="1"/>
  <c r="F25" i="59"/>
  <c r="I40" i="66" l="1"/>
  <c r="I45" i="65"/>
  <c r="I42" i="63"/>
  <c r="I40" i="67"/>
  <c r="L44" i="59" l="1"/>
  <c r="I44" i="59"/>
  <c r="I47" i="59" s="1"/>
  <c r="L50" i="34" l="1"/>
  <c r="I50" i="34"/>
  <c r="L40" i="34"/>
  <c r="I40" i="34"/>
  <c r="F31" i="34"/>
  <c r="L30" i="34"/>
  <c r="I30"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M29" authorId="0" shapeId="0" xr:uid="{00000000-0006-0000-0100-000001000000}">
      <text>
        <r>
          <rPr>
            <b/>
            <sz val="9"/>
            <color indexed="81"/>
            <rFont val="Tahoma"/>
            <family val="2"/>
          </rPr>
          <t>USER:</t>
        </r>
        <r>
          <rPr>
            <sz val="9"/>
            <color indexed="81"/>
            <rFont val="Tahoma"/>
            <family val="2"/>
          </rPr>
          <t xml:space="preserve">
SDM</t>
        </r>
      </text>
    </comment>
  </commentList>
</comments>
</file>

<file path=xl/sharedStrings.xml><?xml version="1.0" encoding="utf-8"?>
<sst xmlns="http://schemas.openxmlformats.org/spreadsheetml/2006/main" count="3508" uniqueCount="450">
  <si>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</si>
  <si>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</si>
  <si>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</si>
  <si>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</si>
  <si>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</si>
  <si>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</si>
  <si>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</si>
  <si>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</si>
  <si>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</si>
  <si>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</si>
  <si>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</si>
  <si>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</si>
  <si>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</si>
  <si>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</si>
  <si>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</si>
  <si>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</si>
  <si>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</si>
  <si>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</si>
  <si>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</si>
  <si>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</si>
  <si>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</si>
  <si>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</si>
  <si>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</si>
  <si>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</si>
  <si>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</si>
  <si>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1.2</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</si>
  <si>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</si>
  <si>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</si>
  <si>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</si>
  <si>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</si>
  <si>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</si>
  <si>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</si>
  <si>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</si>
  <si>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</si>
  <si>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</si>
  <si>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</si>
  <si>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</si>
  <si>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</si>
  <si>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Sasaran Kinerja</t>
  </si>
  <si>
    <t>Not
Cascaded</t>
  </si>
  <si>
    <t>Meningkatnya pendapatan</t>
  </si>
  <si>
    <t>Terjaganya operasional bank yang efisien</t>
  </si>
  <si>
    <t>Memastikan penyaluran kredit yang berkualitas</t>
  </si>
  <si>
    <t>Rasio NPL (Gross)</t>
  </si>
  <si>
    <t>Meningkatkan pertumbuhan kredit sektor UMKM</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</si>
  <si>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</si>
  <si>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</si>
  <si>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</si>
  <si>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r>
      <t xml:space="preserve">Meningkatnya kemampuan sebagai </t>
    </r>
    <r>
      <rPr>
        <i/>
        <sz val="11"/>
        <color theme="1"/>
        <rFont val="Calibri"/>
        <family val="2"/>
        <scheme val="minor"/>
      </rPr>
      <t>agent of regional development</t>
    </r>
  </si>
  <si>
    <t>7.1</t>
  </si>
  <si>
    <t>8.1</t>
  </si>
  <si>
    <t>9.1</t>
  </si>
  <si>
    <t>%</t>
  </si>
  <si>
    <t>-</t>
  </si>
  <si>
    <t>Rp (miliar)</t>
  </si>
  <si>
    <t>10.1</t>
  </si>
  <si>
    <t>○</t>
  </si>
  <si>
    <t>●</t>
  </si>
  <si>
    <t>Δ</t>
  </si>
  <si>
    <t>temuan</t>
  </si>
  <si>
    <t>Key Performance Indicator</t>
  </si>
  <si>
    <t>Deskripsi atau formula perhitungan Key Performance Indicator
 dan informasi lainnya</t>
  </si>
  <si>
    <t xml:space="preserve">Deskripsi atau formula perhitungan Key Performance Indicator
 dan informasi lainnya) </t>
  </si>
  <si>
    <t xml:space="preserve">Memperkuat internalisasi budaya perusahaan </t>
  </si>
  <si>
    <t>Corporate culture Index</t>
  </si>
  <si>
    <t>Formula:
Rasio NPL Gross = (Total Kredit bermasalah / Total Kredit) * 100%</t>
  </si>
  <si>
    <t>90 - 95</t>
  </si>
  <si>
    <r>
      <t xml:space="preserve">Jumlah kejadian </t>
    </r>
    <r>
      <rPr>
        <i/>
        <sz val="11"/>
        <color theme="1"/>
        <rFont val="Calibri"/>
        <family val="2"/>
        <scheme val="minor"/>
      </rPr>
      <t>fraud</t>
    </r>
  </si>
  <si>
    <t>&lt;dialokasikan untuk KPI yang bersifat ad-hoc atai inisiatif strategis&gt;</t>
  </si>
  <si>
    <t>Meningkatkan kualitas pengelolaan Governance, Risk Management dan Compliance</t>
  </si>
  <si>
    <t>Jumlah kejadian fraud</t>
  </si>
  <si>
    <t>3.2</t>
  </si>
  <si>
    <t>Deskripsi atau formula perhitungan Key Performance Indicator  dan informasi lainnya</t>
  </si>
  <si>
    <t xml:space="preserve">Deskripsi atau formula perhitungan Key Performance Indicator  dan informasi lainnya) </t>
  </si>
  <si>
    <t>Cabang Kelas 1/2</t>
  </si>
  <si>
    <t>BOPO</t>
  </si>
  <si>
    <t xml:space="preserve">75,12%
</t>
  </si>
  <si>
    <t xml:space="preserve">Formula:
BOPO= (Beban Operasional/Pendapatan Operasional) * 100% 
</t>
  </si>
  <si>
    <t xml:space="preserve">Memperluas jangkauan layanan keuangan </t>
  </si>
  <si>
    <t>Meningkatkan pertumbuhan dana  pihak ketiga berbiaya kompetitif</t>
  </si>
  <si>
    <t>Rasio CASA terhadap total DPK</t>
  </si>
  <si>
    <t>Meningkatkan kualitas layanan</t>
  </si>
  <si>
    <t>Tingkat kualitas layanan</t>
  </si>
  <si>
    <t>11.1</t>
  </si>
  <si>
    <t>CCI diukur melalui survei yang berisi kuesioner berkenaan tentang internalisasi nilai-nilai Bank BPD Bali oleh karyawan. Pada level Bank BPD Bali,  responden adalah seluruh karyawan. Pada level cabang, responden adalah karyawan di cabang tersebut.</t>
  </si>
  <si>
    <t>12.1</t>
  </si>
  <si>
    <t>Fraud adalah suatu kasus yang berimplikasi kepada tergerusnya reputasi bank. Fraud merupakan tindak kecurangan atau upaya pelanggaran hukum yang dilakukan secara sengaja oleh satu orang atau lebih. Tindakan fraud ini bisa terjadi pada suatu manajemen yang dilakukan secara langsung atau melalui pihak ketiga. Fraud berimplikasi tergerusnya reputasi bank. Penilaian KPI : Jika tidak ditemukan/tidak terjadi fraud mendapat skor 100 (baik/sesuai harapan), dan apabila ditemukan/terjadi fraud mendapat skor 80 (tidak baik/tidak sesuai harapan)</t>
  </si>
  <si>
    <t xml:space="preserve">Memastikan prosedur operasional Kantor Cabang berjalan sesuai ketentuan </t>
  </si>
  <si>
    <t>3,8
(skala likert 1-5)</t>
  </si>
  <si>
    <t>Wakil Kepala Cabang</t>
  </si>
  <si>
    <t>Kepala Bidang Penyelamatan Kredit</t>
  </si>
  <si>
    <t>Kantor Cabang Pembantu</t>
  </si>
  <si>
    <t>Bisnis</t>
  </si>
  <si>
    <t>Operasional</t>
  </si>
  <si>
    <t xml:space="preserve">Fee-based income </t>
  </si>
  <si>
    <t>Memperluas jangkauan layanan keuangan</t>
  </si>
  <si>
    <t>Meningkatkan pertumbuhan dana pihak ketiga berbiaya kompetitif</t>
  </si>
  <si>
    <t xml:space="preserve">Tingkat kualitas layanan </t>
  </si>
  <si>
    <t>Bidang</t>
  </si>
  <si>
    <t>Kredit</t>
  </si>
  <si>
    <t>Dana dan Jasa</t>
  </si>
  <si>
    <t>Fee-based income (kredit)</t>
  </si>
  <si>
    <t xml:space="preserve">Total nilai bunga yang diperoleh dari penyaluran kredit </t>
  </si>
  <si>
    <t>Meningkatnya kemampuan sebagai agent of regional development</t>
  </si>
  <si>
    <t xml:space="preserve">Jumlah nasabah baru dalam pemasaran dana dan jasa </t>
  </si>
  <si>
    <t>Jumlah nasabah baru dalam pemasaran dana dan jasa (dana &amp; jasa (produk yang terkait dengan tabungan, deposito, giro, Card Center &amp; E-Banking, LPD, aktivitas valas dan layanan luar negeri lainnya)</t>
  </si>
  <si>
    <t>Mengoptimalkan operasional pemasaran  produk kredit</t>
  </si>
  <si>
    <t>Mengoptimalkan operasional pemasaran produk dana dan jasa</t>
  </si>
  <si>
    <t>Mengoptimalkan operasional pemasaran produk kredit</t>
  </si>
  <si>
    <t>Mengoptimalkan aktivitas bidang perkreditan di Kantor Cabang</t>
  </si>
  <si>
    <t>Fee-based income (dana dan jasa)</t>
  </si>
  <si>
    <t>IKU dihitung dari fee-based income yang bersumber dari kegiatan penghimpunan dana dan pemberian jasa.</t>
  </si>
  <si>
    <r>
      <t xml:space="preserve">Persentase nasabah </t>
    </r>
    <r>
      <rPr>
        <i/>
        <sz val="11"/>
        <color theme="1"/>
        <rFont val="Calibri"/>
        <family val="2"/>
        <scheme val="minor"/>
      </rPr>
      <t xml:space="preserve">corporate, </t>
    </r>
    <r>
      <rPr>
        <sz val="11"/>
        <color theme="1"/>
        <rFont val="Calibri"/>
        <family val="2"/>
        <charset val="1"/>
        <scheme val="minor"/>
      </rPr>
      <t>instansi, khususnya LPD yang memiliki lebih dari 1 produk DPK bank</t>
    </r>
  </si>
  <si>
    <t xml:space="preserve">KP ini mengukur proporsi nasabah corporate, instansi, khususnya LPD yang memiliki lebih dari 1 produk DPK bank (Tabungan, Giro dan Deposito) </t>
  </si>
  <si>
    <r>
      <t xml:space="preserve">Mengoptimalkan aktivitas </t>
    </r>
    <r>
      <rPr>
        <i/>
        <sz val="11"/>
        <color theme="1"/>
        <rFont val="Calibri"/>
        <family val="2"/>
        <scheme val="minor"/>
      </rPr>
      <t xml:space="preserve">cross selling </t>
    </r>
    <r>
      <rPr>
        <sz val="11"/>
        <color theme="1"/>
        <rFont val="Calibri"/>
        <family val="2"/>
        <scheme val="minor"/>
      </rPr>
      <t>atas produk DPK bank</t>
    </r>
  </si>
  <si>
    <t xml:space="preserve">Wakil Kepala Cabang - Bisnis di Kantor Cabang Kelas 1/2 </t>
  </si>
  <si>
    <t>Pelaksana</t>
  </si>
  <si>
    <t xml:space="preserve">Persentase pemanfaatan anggaran </t>
  </si>
  <si>
    <t>Formula:
Persentase pemanfaatan anggaran = (realisasi anggaran/target anggaran) * 100% 
Apabila nilai persentase ini berada pada rentang 90% - 95%, maka nilai kinerja adalah 100. Untuk nilai persentase di luar rentang tersebut, maka nilai kinerja adalah 80.
Persentase permanfaatan anggaran hanya dihitung dalam lingkup wakil kepala cabang - bisnis</t>
  </si>
  <si>
    <t>Number of Account (NOA)  baru (terkait kredit)</t>
  </si>
  <si>
    <t>Jumlah akun baru dalam penyaluran kredit</t>
  </si>
  <si>
    <t>Analis Kredit</t>
  </si>
  <si>
    <t>Persentase penyelesaian proses persetujuan atas setiap pengajuan kredit sesuai SLA</t>
  </si>
  <si>
    <t>KPI ini mengkur proporsi jumlah penyelesaian prosed persetujuan atas pemberian rekomendasi hasil analisa kredit, special rate dan pengajuan fasilitas kredit atas setiap pengajuan kredit yang sesuai SLA dibandingkan terhadap keseluruhan proses pengajuan kredit</t>
  </si>
  <si>
    <t>Persentase penyelesaian proses analisa kredit atas setiap pengajuan kredit sesuai SLA</t>
  </si>
  <si>
    <t xml:space="preserve">KPI ini mengukur proporsi penyelesaian proses analisa kredit atas setiap pengajuan kredit sesuai SLA dibandingkan terhadap setiap pengajuan kredit </t>
  </si>
  <si>
    <t>Pelaksana Analis Kredit</t>
  </si>
  <si>
    <t xml:space="preserve">Mengoptimalkan pemantauan kualitas penyaluran kredit </t>
  </si>
  <si>
    <t>Persentase jumlah pemantauan atas penurunan nilai/kolektibilitas kredit  yang sesuai SLA</t>
  </si>
  <si>
    <t>KPI ini mengukur proporsi jumlah pemantauan atas penurunan nilai/kolektibilitas kredit  yang sesuai SLA dibandingkan terhadap total pemantauan terkait yang dilakukan.</t>
  </si>
  <si>
    <t>Persentase penyelesaiaan proses penagihan atas tunggakan kewajiban secara tepat waktu</t>
  </si>
  <si>
    <t>KPI ini mengukur proporsi penyelesaian proses penagihan atas tunggakan kewajiban yang sesuai batas waktu yang ditentukan dibandingkan terhadap keseluruhan proses penagihan yang dilakukan.</t>
  </si>
  <si>
    <t>Kepala Bidang Dana dan Jasa</t>
  </si>
  <si>
    <t>Kepala Bidang Kredit</t>
  </si>
  <si>
    <t xml:space="preserve">3,8 
(dari skala 5)
</t>
  </si>
  <si>
    <t>Indeks</t>
  </si>
  <si>
    <t>Meningkatkan pertumbuhan kartu</t>
  </si>
  <si>
    <t>Persentase pemanfaatan anggaran</t>
  </si>
  <si>
    <t>90-95</t>
  </si>
  <si>
    <t xml:space="preserve">Formula:
Persentase pemanfaatan anggaran = (realisasi anggaran/target anggaran) * 100% 
Apabila nilai persentase ini berada pada rentang 90% - 95%, maka nilai kinerja adalah 100. Untuk nilai persentase di luar rentang tersebut, maka nilai kinerja adalah 80.
</t>
  </si>
  <si>
    <r>
      <t>Jumlah kejadian</t>
    </r>
    <r>
      <rPr>
        <i/>
        <sz val="11"/>
        <color theme="1"/>
        <rFont val="Calibri"/>
        <family val="2"/>
        <scheme val="minor"/>
      </rPr>
      <t xml:space="preserve"> fraud</t>
    </r>
  </si>
  <si>
    <t>Kepala Bidang</t>
  </si>
  <si>
    <t xml:space="preserve">Kepala </t>
  </si>
  <si>
    <t>Pelayanan Nasabah</t>
  </si>
  <si>
    <t>Back Office</t>
  </si>
  <si>
    <t>Dukungan Operasional Cabang</t>
  </si>
  <si>
    <t>Hukum &amp; Administrasi Kredit</t>
  </si>
  <si>
    <t>Kantor Kas</t>
  </si>
  <si>
    <t>Head Teller</t>
  </si>
  <si>
    <r>
      <t xml:space="preserve">Customer Service - </t>
    </r>
    <r>
      <rPr>
        <b/>
        <sz val="12"/>
        <color theme="1"/>
        <rFont val="Calibri"/>
        <family val="2"/>
        <scheme val="minor"/>
      </rPr>
      <t>Bidang Pelayanan Nasabah</t>
    </r>
  </si>
  <si>
    <r>
      <t>Money Charger-</t>
    </r>
    <r>
      <rPr>
        <b/>
        <sz val="12"/>
        <color theme="1"/>
        <rFont val="Calibri"/>
        <family val="2"/>
        <scheme val="minor"/>
      </rPr>
      <t xml:space="preserve"> Bidang Pelayanan Nasabah</t>
    </r>
  </si>
  <si>
    <r>
      <t xml:space="preserve">Teller </t>
    </r>
    <r>
      <rPr>
        <b/>
        <sz val="12"/>
        <color theme="1"/>
        <rFont val="Calibri"/>
        <family val="2"/>
        <scheme val="minor"/>
      </rPr>
      <t>Keliling</t>
    </r>
  </si>
  <si>
    <t>Pelaksana Teller Tunai - Bidang Pelayanan Nasabah</t>
  </si>
  <si>
    <t>5.2</t>
  </si>
  <si>
    <t xml:space="preserve">Memastikan pemblokiran warkat nasabah sesuai dengan ketentuan </t>
  </si>
  <si>
    <t>Presentase kesesuaian warkat nasabah atas pemblokiran pada kantor cabang</t>
  </si>
  <si>
    <r>
      <t>Memastikan pemenuhan pelaporan sesuai</t>
    </r>
    <r>
      <rPr>
        <i/>
        <sz val="11"/>
        <color theme="1"/>
        <rFont val="Calibri"/>
        <family val="2"/>
        <scheme val="minor"/>
      </rPr>
      <t xml:space="preserve"> timeline</t>
    </r>
  </si>
  <si>
    <t xml:space="preserve">    </t>
  </si>
  <si>
    <t>Formula:
Persentase = (Jumlah laporan  yang disampaikan sesuai timeline / Jumlah laporan  yang direncanakan) * 100%</t>
  </si>
  <si>
    <t>Kepala Bidang Back Office</t>
  </si>
  <si>
    <t>2.2</t>
  </si>
  <si>
    <t>Memastikan pengelolaan administrasi kredit dan prosedur hukum perkreditan sesuai ketentuan dan peraturan</t>
  </si>
  <si>
    <r>
      <t xml:space="preserve">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t>
    </r>
    <r>
      <rPr>
        <b/>
        <sz val="11"/>
        <color theme="1"/>
        <rFont val="Calibri"/>
        <family val="2"/>
        <scheme val="minor"/>
      </rPr>
      <t>Penilaian KPI :</t>
    </r>
    <r>
      <rPr>
        <sz val="11"/>
        <color theme="1"/>
        <rFont val="Calibri"/>
        <family val="2"/>
        <charset val="1"/>
        <scheme val="minor"/>
      </rPr>
      <t xml:space="preserve"> kepuasan atasan penilai/satker terkait/pihak ketiga lainnya. </t>
    </r>
    <r>
      <rPr>
        <b/>
        <sz val="11"/>
        <color theme="1"/>
        <rFont val="Calibri"/>
        <family val="2"/>
        <scheme val="minor"/>
      </rPr>
      <t>Polarisasi</t>
    </r>
    <r>
      <rPr>
        <sz val="11"/>
        <color theme="1"/>
        <rFont val="Calibri"/>
        <family val="2"/>
        <charset val="1"/>
        <scheme val="minor"/>
      </rPr>
      <t xml:space="preserve"> : maximize.</t>
    </r>
  </si>
  <si>
    <r>
      <t xml:space="preserve">Mencakup antara lain : menerima update prosedur hukum untuk Kantor Cabang dari Kantor Pusat, memahami prosedur hukum perkreditan yang baru berlaku, melakukan analisa hukum atas prosedur operasional yang baru maupun yang sedang berjalan dan mengawasi aplikasi prosedur operasional yang baru diterapkan agar tidak bertentangan dengan perspektif hukum terutama jika berhubungan dengan pihak ketiga; berkoordinasi dengan Wakil Kepala Cabang Operasional dalam pelaksanaan kebijakan &amp; prosedur hukum perkreditan,  memberikan feedback jika ada prosedur yang kurang tepat dalam pelaksanaannya yang dapat menimbulkan dampak hukum terhadap Bank. </t>
    </r>
    <r>
      <rPr>
        <b/>
        <sz val="11"/>
        <color theme="1"/>
        <rFont val="Calibri"/>
        <family val="2"/>
        <scheme val="minor"/>
      </rPr>
      <t>Penilaian KPI</t>
    </r>
    <r>
      <rPr>
        <sz val="11"/>
        <color theme="1"/>
        <rFont val="Calibri"/>
        <family val="2"/>
        <charset val="1"/>
        <scheme val="minor"/>
      </rPr>
      <t xml:space="preserve"> : kepuasan atasan penilai/satker terkait/  pihak ketiga lainnya. </t>
    </r>
    <r>
      <rPr>
        <b/>
        <sz val="11"/>
        <color theme="1"/>
        <rFont val="Calibri"/>
        <family val="2"/>
        <scheme val="minor"/>
      </rPr>
      <t xml:space="preserve">Polarisasi </t>
    </r>
    <r>
      <rPr>
        <sz val="11"/>
        <color theme="1"/>
        <rFont val="Calibri"/>
        <family val="2"/>
        <charset val="1"/>
        <scheme val="minor"/>
      </rPr>
      <t>: maximize.</t>
    </r>
  </si>
  <si>
    <t>Kepala Bidang Hukum &amp; Administrasi Kredit</t>
  </si>
  <si>
    <t>Pelaksana Penyelamatan Kredit</t>
  </si>
  <si>
    <t>Jumlah penagihan kredit hapus buku</t>
  </si>
  <si>
    <t>Mengoptimlakan aktivitas penyelamatan Kredit</t>
  </si>
  <si>
    <t>Mengoptimalkan penyelesaian kredit bermasalah dalam rangka penyelamatan kredit</t>
  </si>
  <si>
    <t xml:space="preserve">Meningkatnya rentabilitas bank yang optimal
</t>
  </si>
  <si>
    <t>Total pendapatan bunga kredit</t>
  </si>
  <si>
    <t xml:space="preserve">Total perolehan laba
</t>
  </si>
  <si>
    <t>Total penyaluran kredit</t>
  </si>
  <si>
    <t>Total penghimpunan DPK</t>
  </si>
  <si>
    <t xml:space="preserve">Persentase pemenuhan total delivery channel </t>
  </si>
  <si>
    <t>Total penyaluran kredit produktif</t>
  </si>
  <si>
    <t>Hasil survei yang dilakukan kantor pusat tentang tingkat penilaian nasabah atas kualitas layanan yang diberikan Kantor Cabang Bank BPD Bali</t>
  </si>
  <si>
    <t>4.2</t>
  </si>
  <si>
    <t>13.1</t>
  </si>
  <si>
    <t>Total penyaluran kredit produktif mencakup penyaluran KUR, kredit mikro, kredit kecil dan kredit menengah</t>
  </si>
  <si>
    <t>Persentase penyelesaian tindak lanjut atas temuan audit secara tepat waktu</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</si>
  <si>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bidang bisnis, bidang operasional dan bidang penyelamatan kredit serta Kantor Cabang Pembantu</t>
    </r>
    <r>
      <rPr>
        <sz val="11"/>
        <color theme="1"/>
        <rFont val="Calibri"/>
        <family val="2"/>
        <charset val="1"/>
        <scheme val="minor"/>
      </rPr>
      <t>,  yang berimplikasi pada lemahnya penatausahaan tertib administrasi dan berpotensi terjadinya fraud.</t>
    </r>
  </si>
  <si>
    <t>KPI ini mengukur jumlah penagihan kredit hapus buku yang dapat diperoleh dalam rangka penyelesaian dan penyelamatan kredit bermasalah.</t>
  </si>
  <si>
    <t>Optimalisasi pemanfaaatan QRIS (usulan masih bersifat tentatif)</t>
  </si>
  <si>
    <t xml:space="preserve">Total pendapatan bunga yang bank peroleh dari penyaluran kredit </t>
  </si>
  <si>
    <t>Total penyaluran kredit merupakan jumlah keseluruhan penyaluran kredit yang oelh kantor cabang, baik kredit produktif maupun kredit konsumtif</t>
  </si>
  <si>
    <t>IKU menghitung proporsi pemenuhan delivery channel baik yang bersifat fisik ataupun digital untuk memperluas jangkauan layanan keuangan, yang mencakup agen laku pandai, ATM, Basic Sevice Account (BSA), QRIS, Direct debet, merchant dan lainnya</t>
  </si>
  <si>
    <t>IKU ini mengukur perolehan laba operasional bank sesuai target ditetapkan oleh Bank untuk masing-masing cabang</t>
  </si>
  <si>
    <t xml:space="preserve">Total pendapatan bunga kredit </t>
  </si>
  <si>
    <t>8.2</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</si>
  <si>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 xml:space="preserve">bidang dana dan jasa </t>
    </r>
    <r>
      <rPr>
        <sz val="11"/>
        <color theme="1"/>
        <rFont val="Calibri"/>
        <family val="2"/>
        <charset val="1"/>
        <scheme val="minor"/>
      </rPr>
      <t>yang berimplikasi pada lemahnya penatausahaan tertib administrasi dan berpotensi terjadinya fraud.</t>
    </r>
  </si>
  <si>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 xml:space="preserve">pelaksana dana dan jasa </t>
    </r>
    <r>
      <rPr>
        <sz val="11"/>
        <color theme="1"/>
        <rFont val="Calibri"/>
        <family val="2"/>
        <charset val="1"/>
        <scheme val="minor"/>
      </rPr>
      <t>yang berimplikasi pada lemahnya penatausahaan tertib administrasi dan berpotensi terjadinya fraud.</t>
    </r>
  </si>
  <si>
    <t>IKU dihitung dari fee-based income yang bersumber dari kegiatan penyaluran kredit dalam satu tahun periode berjalan</t>
  </si>
  <si>
    <t>Jumlah nominal baru dari kredit yang masuk kategori NPL</t>
  </si>
  <si>
    <t xml:space="preserve">Rp </t>
  </si>
  <si>
    <t>Hasil survei yang dilakukan kantor pusat tentang tingkat penilaian nasabah atas kualitas layanan yang diberikan Kantor Cabang Bank BPD Bali, khususnya Bidang Bisnis</t>
  </si>
  <si>
    <t>Hasil survei yang dilakukan kantor pusat tentang tingkat penilaian nasabah atas kualitas layanan yang diberikan Kantor Cabang Bank BPD Bali, khususnya Bidang Kredit</t>
  </si>
  <si>
    <t>Persentase proses Perpanjangan Kredit Modal Kerja (RC) sesuai SLA</t>
  </si>
  <si>
    <t xml:space="preserve">Persentase pelaksanaan monitoring pencapaian kredit di capem dan target konsolodiasi (NPL, DPK, kredit) sesuai SLA </t>
  </si>
  <si>
    <t>Persentase proses penyelesaian PKS untuk mencapai target konsolidasi (NPL, DPK, kredit) sesuai target waktu yang ditentukan</t>
  </si>
  <si>
    <t>8.3</t>
  </si>
  <si>
    <t>7.2</t>
  </si>
  <si>
    <t>9.2</t>
  </si>
  <si>
    <t>10.2</t>
  </si>
  <si>
    <t>Hasil survei yang dilakukan kantor pusat tentang tingkat penilaian nasabah atas kualitas layanan yang diberikan Kantor Cabang Bank BPD Bali, khususnya Pelaksana Analis Kredit</t>
  </si>
  <si>
    <t>7.3</t>
  </si>
  <si>
    <t>7.4</t>
  </si>
  <si>
    <t>Hasil survei yang dilakukan kantor pusat tentang tingkat penilaian nasabah atas kualitas layanan yang diberikan Kantor Cabang Bank BPD Bali, khususnya Bidang Dana dan Jasa</t>
  </si>
  <si>
    <t>Mengoptimalkan aktivitas bidang dana dan jasa di Kantor Cabang</t>
  </si>
  <si>
    <t>Persentase pengusulan kajian sponsorship (untuk nasabah korporasi) sesuai target waktu</t>
  </si>
  <si>
    <t>Hasil survei yang dilakukan kantor pusat tentang tingkat penilaian nasabah atas kualitas layanan yang diberikan Kantor Cabang Bank BPD Bali, khususnya Pelaksana Pemasaran Dana dan Jasa</t>
  </si>
  <si>
    <t>KPI ini mengukur julah total kartu debit yang dipasarkan oleh  kantor cabang untuk nasabah dalam memudah bertransaksi</t>
  </si>
  <si>
    <t>Kantor Cabang Kelas 1 atau 2</t>
  </si>
  <si>
    <t>Wakil Kepala Cabang Bisnis</t>
  </si>
  <si>
    <t xml:space="preserve">Jumlah total kartu debit yang dipasarkan oleh  kantor cabang untuk nasabah </t>
  </si>
  <si>
    <r>
      <t xml:space="preserve">Jumlah kejadian </t>
    </r>
    <r>
      <rPr>
        <i/>
        <sz val="11"/>
        <rFont val="Calibri"/>
        <family val="2"/>
        <scheme val="minor"/>
      </rPr>
      <t>fraud</t>
    </r>
  </si>
  <si>
    <t xml:space="preserve">Wakil Kepala Cabang Operasional </t>
  </si>
  <si>
    <t>Meningkatnya rentabilitas bank yang optimal</t>
  </si>
  <si>
    <t xml:space="preserve">Total pendapatan dari valuta asing </t>
  </si>
  <si>
    <t>Total pendapatan dari valuta asing didapatkan dari selisih kurs</t>
  </si>
  <si>
    <t xml:space="preserve">IKU menghitung proporsi pemenuhan delivery channel baik yang bersifat fisik ataupun digital untuk memperluas jangkauan layanan keuangan, yang mencakupmobile banking, internet banking, ATM, internet banking bisnis, agen laku pandai, ATM, Basic Sevice Account (BSA), QRIS, Direct debet, merchant dan lainnya
</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</si>
  <si>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</si>
  <si>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t>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t>
  </si>
  <si>
    <t>Pemenuhan pengelolaan penyelenggaraan Teknologi Informasi (TI), pengadaan barang dan jasa, administrasi karyawan serta verifikasi seluruh transaksi secara optimal</t>
  </si>
  <si>
    <t>Mencakup kegiatan : memastikan jalannya operasional TI Kantor Cabang, termasuk seluruh hardware dan software TI; menerima dan menindaklanjuti pengaduan user terhadap gangguan TI Kantor Cabang dan melaporkan ke bagian TI di Kantor Pusat bila mengalami gangguan TI yang tidak bisa diselesaikan;
menangani pemeliharaan rutin sistem TI Kantor Cabang dan memeriksa laporan pengelolaan TI Kantor Cabang.</t>
  </si>
  <si>
    <t>Pemenuhan pengelolaan administrasi kredit dan prosedur hukum perkreditan secara optimal</t>
  </si>
  <si>
    <t>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t>
  </si>
  <si>
    <t>Mengoptimalkan pelaksanaan evaluasi ke unit kerja</t>
  </si>
  <si>
    <t xml:space="preserve">Kepala Bidang Pelayanan Nasabah </t>
  </si>
  <si>
    <t>Kantor Cabang  Kelas 1 atau 2</t>
  </si>
  <si>
    <t>IKU menghitung proporsi pemenuhan delivery channel baik yang bersifat fisik ataupun digital untuk memperluas jangkauan layanan keuangan, yang mencakupmobile banking, internet banking, ATM, internet banking bisnis, agen laku pandai, ATM, Basic Sevice Account (BSA), QRIS, Direct debet, merchant dan lainnya</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</si>
  <si>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pelayanan nasabah  serta Kantor Cabang Pembantu,  yang berimplikasi pada lemahnya penatausahaan tertib administrasi dan berpotensi terjadinya fraud.</t>
  </si>
  <si>
    <r>
      <rPr>
        <i/>
        <sz val="10"/>
        <color theme="1"/>
        <rFont val="Calibri"/>
        <family val="2"/>
        <scheme val="minor"/>
      </rPr>
      <t>Reversal</t>
    </r>
    <r>
      <rPr>
        <sz val="10"/>
        <color theme="1"/>
        <rFont val="Calibri"/>
        <family val="2"/>
        <charset val="1"/>
        <scheme val="minor"/>
      </rPr>
      <t xml:space="preserve"> dalam perbankan adalah pengembalian saldo tabungan dikarenakan kegagalan transaksi
Penilaian KPI : kepuasan atasan penilai/satker terkait/pihak ketiga lainnya terkait pengelolaan </t>
    </r>
    <r>
      <rPr>
        <i/>
        <sz val="10"/>
        <color theme="1"/>
        <rFont val="Calibri"/>
        <family val="2"/>
        <scheme val="minor"/>
      </rPr>
      <t>reversal</t>
    </r>
    <r>
      <rPr>
        <sz val="10"/>
        <color theme="1"/>
        <rFont val="Calibri"/>
        <family val="2"/>
        <charset val="1"/>
        <scheme val="minor"/>
      </rPr>
      <t xml:space="preserve"> nasabah</t>
    </r>
  </si>
  <si>
    <r>
      <rPr>
        <i/>
        <sz val="12"/>
        <color theme="1"/>
        <rFont val="Calibri"/>
        <family val="2"/>
        <scheme val="minor"/>
      </rPr>
      <t>Head Teller</t>
    </r>
    <r>
      <rPr>
        <sz val="12"/>
        <color theme="1"/>
        <rFont val="Calibri"/>
        <family val="2"/>
        <scheme val="minor"/>
      </rPr>
      <t xml:space="preserve"> </t>
    </r>
  </si>
  <si>
    <t xml:space="preserve">Memastikan pengelolaan kas pada kantor cabang secara optimal </t>
  </si>
  <si>
    <r>
      <t xml:space="preserve">Pelaksana </t>
    </r>
    <r>
      <rPr>
        <i/>
        <sz val="12"/>
        <color theme="1"/>
        <rFont val="Calibri"/>
        <family val="2"/>
        <scheme val="minor"/>
      </rPr>
      <t xml:space="preserve">Customer Service - </t>
    </r>
    <r>
      <rPr>
        <sz val="12"/>
        <color theme="1"/>
        <rFont val="Calibri"/>
        <family val="2"/>
        <scheme val="minor"/>
      </rPr>
      <t xml:space="preserve">Bidang Pelayanan Nasabah </t>
    </r>
  </si>
  <si>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serta Kantor Cabang Pembantu,  yang berimplikasi pada lemahnya penatausahaan tertib administrasi dan berpotensi terjadinya fraud.</t>
  </si>
  <si>
    <r>
      <t xml:space="preserve">Meningkatkan layanan </t>
    </r>
    <r>
      <rPr>
        <i/>
        <sz val="11"/>
        <color theme="1"/>
        <rFont val="Calibri"/>
        <family val="2"/>
        <scheme val="minor"/>
      </rPr>
      <t>customer service</t>
    </r>
    <r>
      <rPr>
        <sz val="11"/>
        <color theme="1"/>
        <rFont val="Calibri"/>
        <family val="2"/>
        <charset val="1"/>
        <scheme val="minor"/>
      </rPr>
      <t xml:space="preserve"> bank </t>
    </r>
  </si>
  <si>
    <r>
      <t xml:space="preserve">Total pencapaian </t>
    </r>
    <r>
      <rPr>
        <i/>
        <sz val="11"/>
        <color theme="1"/>
        <rFont val="Calibri"/>
        <family val="2"/>
        <scheme val="minor"/>
      </rPr>
      <t xml:space="preserve">Number of Account </t>
    </r>
  </si>
  <si>
    <t xml:space="preserve">Target pencapaian NOA ditentukan oleh Divisi Treasury
</t>
  </si>
  <si>
    <r>
      <t xml:space="preserve">Jumlah pengkinian </t>
    </r>
    <r>
      <rPr>
        <sz val="11"/>
        <color theme="1"/>
        <rFont val="Calibri"/>
        <family val="2"/>
        <scheme val="minor"/>
      </rPr>
      <t xml:space="preserve"> data </t>
    </r>
    <r>
      <rPr>
        <sz val="11"/>
        <color theme="1"/>
        <rFont val="Calibri"/>
        <family val="2"/>
        <charset val="1"/>
        <scheme val="minor"/>
      </rPr>
      <t>nasabah bank sesuai SLA</t>
    </r>
  </si>
  <si>
    <r>
      <rPr>
        <sz val="10"/>
        <rFont val="Calibri"/>
        <family val="2"/>
        <scheme val="minor"/>
      </rPr>
      <t>Target pengkinian data ditentukan dari Divisi treasury dalam periode semester 1 dan semester 2</t>
    </r>
    <r>
      <rPr>
        <sz val="10"/>
        <color theme="1"/>
        <rFont val="Calibri"/>
        <family val="2"/>
        <scheme val="minor"/>
      </rPr>
      <t xml:space="preserve">
</t>
    </r>
  </si>
  <si>
    <r>
      <t>Pelaksana</t>
    </r>
    <r>
      <rPr>
        <i/>
        <sz val="12"/>
        <color theme="1"/>
        <rFont val="Calibri"/>
        <family val="2"/>
        <scheme val="minor"/>
      </rPr>
      <t xml:space="preserve"> Money Changer -</t>
    </r>
    <r>
      <rPr>
        <sz val="12"/>
        <color theme="1"/>
        <rFont val="Calibri"/>
        <family val="2"/>
        <scheme val="minor"/>
      </rPr>
      <t xml:space="preserve"> Bidang Pelayanan Nasabah</t>
    </r>
  </si>
  <si>
    <t>Persentase pemenuhan laporan bulanan valas dan DPK nasabah non WNI</t>
  </si>
  <si>
    <r>
      <t>Pelaksana</t>
    </r>
    <r>
      <rPr>
        <i/>
        <sz val="12"/>
        <color theme="1"/>
        <rFont val="Calibri"/>
        <family val="2"/>
        <scheme val="minor"/>
      </rPr>
      <t xml:space="preserve"> Teller Tunai - </t>
    </r>
    <r>
      <rPr>
        <sz val="12"/>
        <color theme="1"/>
        <rFont val="Calibri"/>
        <family val="2"/>
        <scheme val="minor"/>
      </rPr>
      <t>Bidang Pelayanan Nasabah</t>
    </r>
    <r>
      <rPr>
        <i/>
        <sz val="12"/>
        <color theme="1"/>
        <rFont val="Calibri"/>
        <family val="2"/>
        <scheme val="minor"/>
      </rPr>
      <t xml:space="preserve"> </t>
    </r>
  </si>
  <si>
    <t>Presentase pemenuhan kecukupan kas atas pengisian ATM kantor cabang sesuai SLA</t>
  </si>
  <si>
    <t>Meningkatkan pengelolaan atas transaksi nasabah sesuai ketentuan</t>
  </si>
  <si>
    <t>Suspect Trasaction Risk (STR) 
Cash Transaction Risk (CTR)</t>
  </si>
  <si>
    <r>
      <rPr>
        <i/>
        <sz val="12"/>
        <color theme="1"/>
        <rFont val="Calibri"/>
        <family val="2"/>
        <scheme val="minor"/>
      </rPr>
      <t xml:space="preserve">Teller </t>
    </r>
    <r>
      <rPr>
        <sz val="12"/>
        <color theme="1"/>
        <rFont val="Calibri"/>
        <family val="2"/>
        <scheme val="minor"/>
      </rPr>
      <t xml:space="preserve">Keliling </t>
    </r>
  </si>
  <si>
    <t>Hasil survei yang dilakukan kantor pusat tentang tingkat penilaian nasabah atas kualitas layanan yang diberikan Kantor Cabang Bank BPD Bali (a.l. transaksi SKNBI/BI RTGS, pembayaran gaji ke 13 Pemda, pencairan transaksi SP2D masing2 Pemda, transaksi lain dg penyelesaian oleh BOF)</t>
  </si>
  <si>
    <r>
      <rPr>
        <i/>
        <sz val="11"/>
        <color theme="1"/>
        <rFont val="Calibri"/>
        <family val="2"/>
        <scheme val="minor"/>
      </rPr>
      <t>Fraud</t>
    </r>
    <r>
      <rPr>
        <sz val="11"/>
        <color theme="1"/>
        <rFont val="Calibri"/>
        <family val="2"/>
        <charset val="1"/>
        <scheme val="minor"/>
      </rPr>
      <t xml:space="preserve"> 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fraud ini bisa terjadi pada suatu manajemen yang dilakukan secara langsung atau melalui pihak ketiga.Fraud 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</si>
  <si>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t xml:space="preserve">Memastikan prosedur operasional Kantor Cabang sesuai ketentuan </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</si>
  <si>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t>
    </r>
    <r>
      <rPr>
        <i/>
        <sz val="11"/>
        <color theme="1"/>
        <rFont val="Calibri"/>
        <family val="2"/>
        <scheme val="minor"/>
      </rPr>
      <t>fraud.</t>
    </r>
  </si>
  <si>
    <t xml:space="preserve">Memastikan operasional aktivitas back office Kantor Cabang berjalan lancar, aman dan terkendali  </t>
  </si>
  <si>
    <r>
      <t xml:space="preserve">Pengelolaan aplikasi transfer serta operasional SKNBI, BI-RTGS Kantor Cabang dan transaksi lain sesuai ketentuan </t>
    </r>
    <r>
      <rPr>
        <sz val="11"/>
        <color theme="1"/>
        <rFont val="Calibri"/>
        <family val="2"/>
        <scheme val="minor"/>
      </rPr>
      <t xml:space="preserve"> </t>
    </r>
  </si>
  <si>
    <r>
      <t xml:space="preserve">Mencakup antara lain : memeriksa aplikasi transfer keluar dan transfer masuk kliring, BI-RTGS dan transaksi lainnya (remittance/outgoing transfer, inkaso dan payment point, pelimpahan transaksi atas pembayaran terkait PKS tertentu : Rumkit, SPP); mengawasi tolakan kliring, BI-RTGS dan transaksi lainnya serta permohonan Rekening Koran dan pemindahbukuan; mengkoordinir dan mengelola operasional SKNBI. </t>
    </r>
    <r>
      <rPr>
        <b/>
        <sz val="11"/>
        <color theme="1"/>
        <rFont val="Calibri"/>
        <family val="2"/>
        <scheme val="minor"/>
      </rPr>
      <t xml:space="preserve">Penilaian KPI </t>
    </r>
    <r>
      <rPr>
        <sz val="11"/>
        <color theme="1"/>
        <rFont val="Calibri"/>
        <family val="2"/>
        <charset val="1"/>
        <scheme val="minor"/>
      </rPr>
      <t xml:space="preserve">: kepuasan atasan penilai/satker terkait/pihak ketiga lainnya. </t>
    </r>
    <r>
      <rPr>
        <b/>
        <sz val="11"/>
        <color theme="1"/>
        <rFont val="Calibri"/>
        <family val="2"/>
        <scheme val="minor"/>
      </rPr>
      <t>Polarisasi :</t>
    </r>
    <r>
      <rPr>
        <sz val="11"/>
        <color theme="1"/>
        <rFont val="Calibri"/>
        <family val="2"/>
        <charset val="1"/>
        <scheme val="minor"/>
      </rPr>
      <t xml:space="preserve"> maximize.</t>
    </r>
  </si>
  <si>
    <r>
      <t xml:space="preserve">Memastikan pengelolaan transaksi harian </t>
    </r>
    <r>
      <rPr>
        <i/>
        <sz val="11"/>
        <color theme="1"/>
        <rFont val="Calibri"/>
        <family val="2"/>
        <scheme val="minor"/>
      </rPr>
      <t>back office</t>
    </r>
    <r>
      <rPr>
        <sz val="11"/>
        <color theme="1"/>
        <rFont val="Calibri"/>
        <family val="2"/>
        <charset val="1"/>
        <scheme val="minor"/>
      </rPr>
      <t xml:space="preserve"> secara </t>
    </r>
    <r>
      <rPr>
        <i/>
        <sz val="11"/>
        <color theme="1"/>
        <rFont val="Calibri"/>
        <family val="2"/>
        <scheme val="minor"/>
      </rPr>
      <t>prudent</t>
    </r>
    <r>
      <rPr>
        <sz val="11"/>
        <color theme="1"/>
        <rFont val="Calibri"/>
        <family val="2"/>
        <charset val="1"/>
        <scheme val="minor"/>
      </rPr>
      <t xml:space="preserve"> dan akurat</t>
    </r>
  </si>
  <si>
    <r>
      <t xml:space="preserve">Pemenuhan aspek kehati-hatian terkait penandatanganan warkat transaksi dan </t>
    </r>
    <r>
      <rPr>
        <i/>
        <sz val="11"/>
        <color theme="1"/>
        <rFont val="Calibri"/>
        <family val="2"/>
        <scheme val="minor"/>
      </rPr>
      <t>approval</t>
    </r>
    <r>
      <rPr>
        <sz val="11"/>
        <color theme="1"/>
        <rFont val="Calibri"/>
        <family val="2"/>
        <charset val="1"/>
        <scheme val="minor"/>
      </rPr>
      <t xml:space="preserve">/otorisasi transaksi harian (tunai/non tunai) sesuai kewenangan </t>
    </r>
  </si>
  <si>
    <r>
      <t xml:space="preserve">Kesalahan penginputan menimbulkan kesalahan pembukuan. Diharapkan tidak lagi terjadi </t>
    </r>
    <r>
      <rPr>
        <i/>
        <sz val="11"/>
        <color theme="1"/>
        <rFont val="Calibri"/>
        <family val="2"/>
        <scheme val="minor"/>
      </rPr>
      <t xml:space="preserve">sharing passwod </t>
    </r>
    <r>
      <rPr>
        <sz val="11"/>
        <color theme="1"/>
        <rFont val="Calibri"/>
        <family val="2"/>
        <charset val="1"/>
        <scheme val="minor"/>
      </rPr>
      <t xml:space="preserve">(fungsi </t>
    </r>
    <r>
      <rPr>
        <i/>
        <sz val="11"/>
        <color theme="1"/>
        <rFont val="Calibri"/>
        <family val="2"/>
        <scheme val="minor"/>
      </rPr>
      <t>maker -checker</t>
    </r>
    <r>
      <rPr>
        <sz val="11"/>
        <color theme="1"/>
        <rFont val="Calibri"/>
        <family val="2"/>
        <charset val="1"/>
        <scheme val="minor"/>
      </rPr>
      <t>).</t>
    </r>
  </si>
  <si>
    <r>
      <t xml:space="preserve">Pemenuhan pembebanan biaya administrasi dan koreksi </t>
    </r>
    <r>
      <rPr>
        <i/>
        <sz val="11"/>
        <color theme="1"/>
        <rFont val="Calibri"/>
        <family val="2"/>
        <scheme val="minor"/>
      </rPr>
      <t>charge suspense</t>
    </r>
    <r>
      <rPr>
        <sz val="11"/>
        <color theme="1"/>
        <rFont val="Calibri"/>
        <family val="2"/>
        <charset val="1"/>
        <scheme val="minor"/>
      </rPr>
      <t xml:space="preserve"> serta laporan pelimpahan PPH untuk produk dana secara teliti dan cermat</t>
    </r>
  </si>
  <si>
    <r>
      <t xml:space="preserve">Kepala Bidang </t>
    </r>
    <r>
      <rPr>
        <b/>
        <i/>
        <sz val="14"/>
        <color theme="1"/>
        <rFont val="Calibri"/>
        <family val="2"/>
        <scheme val="minor"/>
      </rPr>
      <t xml:space="preserve">Back Office </t>
    </r>
    <r>
      <rPr>
        <b/>
        <sz val="14"/>
        <color theme="1"/>
        <rFont val="Calibri"/>
        <family val="2"/>
        <scheme val="minor"/>
      </rPr>
      <t>Kantor Cabang Kelas 1 atau 2</t>
    </r>
    <r>
      <rPr>
        <b/>
        <i/>
        <sz val="14"/>
        <color theme="1"/>
        <rFont val="Calibri"/>
        <family val="2"/>
        <scheme val="minor"/>
      </rPr>
      <t xml:space="preserve"> </t>
    </r>
    <r>
      <rPr>
        <b/>
        <sz val="14"/>
        <color theme="1"/>
        <rFont val="Calibri"/>
        <family val="2"/>
        <scheme val="minor"/>
      </rPr>
      <t>(Pelaksana)</t>
    </r>
  </si>
  <si>
    <t>Pelaksana Teller Overbooking</t>
  </si>
  <si>
    <t>Pelaksana Penerimaan Pajak</t>
  </si>
  <si>
    <t>Pelaksana Back Office</t>
  </si>
  <si>
    <r>
      <t>Meningkatkan kualitas pengelolaan</t>
    </r>
    <r>
      <rPr>
        <i/>
        <sz val="11"/>
        <color theme="1"/>
        <rFont val="Calibri"/>
        <family val="2"/>
        <scheme val="minor"/>
      </rPr>
      <t xml:space="preserve"> Governance, Risk Management</t>
    </r>
    <r>
      <rPr>
        <sz val="11"/>
        <color theme="1"/>
        <rFont val="Calibri"/>
        <family val="2"/>
        <charset val="1"/>
        <scheme val="minor"/>
      </rPr>
      <t xml:space="preserve"> dan</t>
    </r>
    <r>
      <rPr>
        <i/>
        <sz val="11"/>
        <color theme="1"/>
        <rFont val="Calibri"/>
        <family val="2"/>
        <scheme val="minor"/>
      </rPr>
      <t xml:space="preserve"> Compliance</t>
    </r>
  </si>
  <si>
    <r>
      <t xml:space="preserve">Pengelolaan aplikasi transfer serta operasional SKNBI, BI-RTGS Kantor Cabang dan transaksi </t>
    </r>
    <r>
      <rPr>
        <i/>
        <sz val="11"/>
        <color theme="1"/>
        <rFont val="Calibri"/>
        <family val="2"/>
        <scheme val="minor"/>
      </rPr>
      <t xml:space="preserve">back office </t>
    </r>
    <r>
      <rPr>
        <sz val="11"/>
        <color theme="1"/>
        <rFont val="Calibri"/>
        <family val="2"/>
        <charset val="1"/>
        <scheme val="minor"/>
      </rPr>
      <t xml:space="preserve">lain sesuai ketentuan </t>
    </r>
    <r>
      <rPr>
        <sz val="11"/>
        <color theme="1"/>
        <rFont val="Calibri"/>
        <family val="2"/>
        <scheme val="minor"/>
      </rPr>
      <t xml:space="preserve"> </t>
    </r>
  </si>
  <si>
    <r>
      <t xml:space="preserve">Pelaksana </t>
    </r>
    <r>
      <rPr>
        <i/>
        <sz val="12"/>
        <color theme="1"/>
        <rFont val="Calibri"/>
        <family val="2"/>
        <scheme val="minor"/>
      </rPr>
      <t>Back Office</t>
    </r>
    <r>
      <rPr>
        <sz val="12"/>
        <color theme="1"/>
        <rFont val="Calibri"/>
        <family val="2"/>
        <scheme val="minor"/>
      </rPr>
      <t xml:space="preserve"> - Bidang </t>
    </r>
    <r>
      <rPr>
        <i/>
        <sz val="12"/>
        <color theme="1"/>
        <rFont val="Calibri"/>
        <family val="2"/>
        <scheme val="minor"/>
      </rPr>
      <t xml:space="preserve">Back Office </t>
    </r>
  </si>
  <si>
    <r>
      <t xml:space="preserve">Fraud 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fraud ini bisa terjadi pada suatu manajemen yang dilakukan secara langsung atau melalui pihak ketiga.Fraud 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</si>
  <si>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t>Mencakup kegiatan : memeriksa aplikasi transfer keluar dan transfer masuk kliring, BI-RTGS dan transaksi overbooking lainnya; mengawasi tolakan kliring, BI-RTGS dan transaksi lainnya; membuat Surat Peringatan atas tolakan kliring dan membuat jurnal pembebanan atas terjadinya tolakan kliring.
e) Mengelola dan bertanggungjawab atas sistem SKNBI dan BI-RTGS.</t>
  </si>
  <si>
    <r>
      <t xml:space="preserve">Pemenuhan aspek kehati-hatian terkait penandatanganan warkat transaksi dan </t>
    </r>
    <r>
      <rPr>
        <i/>
        <sz val="11"/>
        <color theme="1"/>
        <rFont val="Calibri"/>
        <family val="2"/>
        <scheme val="minor"/>
      </rPr>
      <t>approval</t>
    </r>
    <r>
      <rPr>
        <sz val="11"/>
        <color theme="1"/>
        <rFont val="Calibri"/>
        <family val="2"/>
        <charset val="1"/>
        <scheme val="minor"/>
      </rPr>
      <t xml:space="preserve">/  otorisasi transaksi harian (tunai/non tunai) sesuai kewenangan </t>
    </r>
  </si>
  <si>
    <t>Termasuk menarik warkat yang masih dipegang oleh nasabah</t>
  </si>
  <si>
    <t>Melakukan proses posting gaji.</t>
  </si>
  <si>
    <t>Termasuk gaji pensiunan yang belum masuk E-dapem.</t>
  </si>
  <si>
    <t>Memantau transaksi tunai dan transaksi mencurigakan</t>
  </si>
  <si>
    <t>Pengelolaan perhitungan bunga RAK dan mencocokkan saldo RAK</t>
  </si>
  <si>
    <r>
      <t xml:space="preserve">Penatausahaan nasabah yang terkena </t>
    </r>
    <r>
      <rPr>
        <i/>
        <sz val="11"/>
        <rFont val="Calibri"/>
        <family val="2"/>
        <charset val="1"/>
        <scheme val="minor"/>
      </rPr>
      <t xml:space="preserve">blacklist </t>
    </r>
    <r>
      <rPr>
        <sz val="11"/>
        <rFont val="Calibri"/>
        <family val="2"/>
        <charset val="1"/>
        <scheme val="minor"/>
      </rPr>
      <t xml:space="preserve">Bank Indonesia </t>
    </r>
  </si>
  <si>
    <t>4.3</t>
  </si>
  <si>
    <t>4.4</t>
  </si>
  <si>
    <t>4.5</t>
  </si>
  <si>
    <t>4.6</t>
  </si>
  <si>
    <r>
      <t xml:space="preserve">Pelaksana </t>
    </r>
    <r>
      <rPr>
        <i/>
        <sz val="12"/>
        <color theme="1"/>
        <rFont val="Calibri"/>
        <family val="2"/>
        <scheme val="minor"/>
      </rPr>
      <t>Teller Overbooking-</t>
    </r>
    <r>
      <rPr>
        <sz val="12"/>
        <color theme="1"/>
        <rFont val="Calibri"/>
        <family val="2"/>
        <scheme val="minor"/>
      </rPr>
      <t xml:space="preserve"> Bidang </t>
    </r>
    <r>
      <rPr>
        <i/>
        <sz val="12"/>
        <color theme="1"/>
        <rFont val="Calibri"/>
        <family val="2"/>
        <scheme val="minor"/>
      </rPr>
      <t xml:space="preserve">Back Office </t>
    </r>
  </si>
  <si>
    <r>
      <rPr>
        <i/>
        <sz val="11"/>
        <color theme="1"/>
        <rFont val="Calibri"/>
        <family val="2"/>
        <scheme val="minor"/>
      </rPr>
      <t xml:space="preserve">Fraud </t>
    </r>
    <r>
      <rPr>
        <sz val="11"/>
        <color theme="1"/>
        <rFont val="Calibri"/>
        <family val="2"/>
        <charset val="1"/>
        <scheme val="minor"/>
      </rPr>
      <t xml:space="preserve">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t>
    </r>
    <r>
      <rPr>
        <i/>
        <sz val="11"/>
        <color theme="1"/>
        <rFont val="Calibri"/>
        <family val="2"/>
        <scheme val="minor"/>
      </rPr>
      <t>fraud</t>
    </r>
    <r>
      <rPr>
        <sz val="11"/>
        <color theme="1"/>
        <rFont val="Calibri"/>
        <family val="2"/>
        <charset val="1"/>
        <scheme val="minor"/>
      </rPr>
      <t xml:space="preserve"> ini bisa terjadi pada suatu manajemen yang dilakukan secara langsung atau melalui pihak ketiga. </t>
    </r>
    <r>
      <rPr>
        <i/>
        <sz val="11"/>
        <color theme="1"/>
        <rFont val="Calibri"/>
        <family val="2"/>
        <scheme val="minor"/>
      </rPr>
      <t xml:space="preserve">Fraud </t>
    </r>
    <r>
      <rPr>
        <sz val="11"/>
        <color theme="1"/>
        <rFont val="Calibri"/>
        <family val="2"/>
        <charset val="1"/>
        <scheme val="minor"/>
      </rPr>
      <t xml:space="preserve">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</si>
  <si>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r>
      <t xml:space="preserve">Memastikan operasional aktivitas </t>
    </r>
    <r>
      <rPr>
        <i/>
        <sz val="11"/>
        <color theme="1"/>
        <rFont val="Calibri"/>
        <family val="2"/>
        <scheme val="minor"/>
      </rPr>
      <t xml:space="preserve">back office </t>
    </r>
    <r>
      <rPr>
        <sz val="11"/>
        <color theme="1"/>
        <rFont val="Calibri"/>
        <family val="2"/>
        <charset val="1"/>
        <scheme val="minor"/>
      </rPr>
      <t xml:space="preserve">Kantor Cabang berjalan lancar, aman dan terkendali  </t>
    </r>
  </si>
  <si>
    <t>Pencocokan saldo harian rekening antar kantor secara teliti dan cermat</t>
  </si>
  <si>
    <t>Pengelolaan transaksi penerimaan dan pelimpahan atas penerimaan pajak</t>
  </si>
  <si>
    <t>Pengelolaan berkas bukti dan validasi keabsahan</t>
  </si>
  <si>
    <r>
      <t xml:space="preserve">Pengelolaan aktivitas kliring, transaksi </t>
    </r>
    <r>
      <rPr>
        <i/>
        <sz val="11"/>
        <rFont val="Calibri"/>
        <family val="2"/>
        <scheme val="minor"/>
      </rPr>
      <t>overbooking,</t>
    </r>
    <r>
      <rPr>
        <sz val="11"/>
        <rFont val="Calibri"/>
        <family val="2"/>
        <scheme val="minor"/>
      </rPr>
      <t xml:space="preserve"> serta pemindahbukuan pembukaan &amp; pencairan deposito sesuai ketentuan  </t>
    </r>
  </si>
  <si>
    <r>
      <t xml:space="preserve">Pemenuhan aspek kehati-hatian terkait penandatanganan warkat transaksi dan </t>
    </r>
    <r>
      <rPr>
        <i/>
        <sz val="11"/>
        <rFont val="Calibri"/>
        <family val="2"/>
        <scheme val="minor"/>
      </rPr>
      <t>approval</t>
    </r>
    <r>
      <rPr>
        <sz val="11"/>
        <rFont val="Calibri"/>
        <family val="2"/>
        <scheme val="minor"/>
      </rPr>
      <t xml:space="preserve">/  otorisasi transaksi harian (tunai/non tunai) sesuai kewenangan </t>
    </r>
  </si>
  <si>
    <r>
      <t xml:space="preserve">Pelaksana Penerimaan Pajak Bidang </t>
    </r>
    <r>
      <rPr>
        <i/>
        <sz val="12"/>
        <color theme="1"/>
        <rFont val="Calibri"/>
        <family val="2"/>
        <scheme val="minor"/>
      </rPr>
      <t xml:space="preserve">Back Office </t>
    </r>
  </si>
  <si>
    <t>Pengelolaan sistem Modul Penerimaan Negara (MPN) secara akurat</t>
  </si>
  <si>
    <t>Memastikan pengelolaan aktivitas back office secara prudent dan akurat</t>
  </si>
  <si>
    <t xml:space="preserve">Pengelolaan penerimaan pembayaran pajak dari Wajib Pajak sesuai dengan bukti setoran pajak
</t>
  </si>
  <si>
    <t xml:space="preserve">Pemenuhan penyerahan surat setoran pajak (SSP) ke Teller Tunai untuk dilakukan posting melalui sistem Bank
</t>
  </si>
  <si>
    <t>Pengelolaan rekonsiliasi atas seluruh penerimaan pajak pada hari yang sama</t>
  </si>
  <si>
    <t>Pengelolaan dokumen terkait penerimaan pajak beserta rekapitulasi transaksi secara optimal</t>
  </si>
  <si>
    <r>
      <t xml:space="preserve">Memastikan operasional aktivitas </t>
    </r>
    <r>
      <rPr>
        <i/>
        <sz val="11"/>
        <rFont val="Calibri"/>
        <family val="2"/>
        <scheme val="minor"/>
      </rPr>
      <t>back office</t>
    </r>
    <r>
      <rPr>
        <sz val="11"/>
        <rFont val="Calibri"/>
        <family val="2"/>
        <scheme val="minor"/>
      </rPr>
      <t xml:space="preserve"> Kantor Cabang berjalan lancar, aman dan terkendali  </t>
    </r>
  </si>
  <si>
    <r>
      <t xml:space="preserve">Kesalahan penginputan menimbulkan kesalahan pembukuan. Diharapkan tidak lagi terjadi </t>
    </r>
    <r>
      <rPr>
        <i/>
        <sz val="11"/>
        <rFont val="Calibri"/>
        <family val="2"/>
        <scheme val="minor"/>
      </rPr>
      <t xml:space="preserve">sharing passwod </t>
    </r>
    <r>
      <rPr>
        <sz val="11"/>
        <rFont val="Calibri"/>
        <family val="2"/>
        <scheme val="minor"/>
      </rPr>
      <t xml:space="preserve">(fungsi </t>
    </r>
    <r>
      <rPr>
        <i/>
        <sz val="11"/>
        <rFont val="Calibri"/>
        <family val="2"/>
        <scheme val="minor"/>
      </rPr>
      <t>maker -checker</t>
    </r>
    <r>
      <rPr>
        <sz val="11"/>
        <rFont val="Calibri"/>
        <family val="2"/>
        <scheme val="minor"/>
      </rPr>
      <t>).</t>
    </r>
  </si>
  <si>
    <r>
      <rPr>
        <i/>
        <sz val="11"/>
        <color theme="1"/>
        <rFont val="Calibri"/>
        <family val="2"/>
        <scheme val="minor"/>
      </rPr>
      <t>Fraud</t>
    </r>
    <r>
      <rPr>
        <sz val="11"/>
        <color theme="1"/>
        <rFont val="Calibri"/>
        <family val="2"/>
        <charset val="1"/>
        <scheme val="minor"/>
      </rPr>
      <t xml:space="preserve"> 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t>
    </r>
    <r>
      <rPr>
        <i/>
        <sz val="11"/>
        <color theme="1"/>
        <rFont val="Calibri"/>
        <family val="2"/>
        <scheme val="minor"/>
      </rPr>
      <t>fraud</t>
    </r>
    <r>
      <rPr>
        <sz val="11"/>
        <color theme="1"/>
        <rFont val="Calibri"/>
        <family val="2"/>
        <charset val="1"/>
        <scheme val="minor"/>
      </rPr>
      <t xml:space="preserve"> ini bisa terjadi pada suatu manajemen yang dilakukan secara langsung atau melalui pihak ketiga.</t>
    </r>
    <r>
      <rPr>
        <i/>
        <sz val="11"/>
        <color theme="1"/>
        <rFont val="Calibri"/>
        <family val="2"/>
        <scheme val="minor"/>
      </rPr>
      <t xml:space="preserve"> Fraud </t>
    </r>
    <r>
      <rPr>
        <sz val="11"/>
        <color theme="1"/>
        <rFont val="Calibri"/>
        <family val="2"/>
        <charset val="1"/>
        <scheme val="minor"/>
      </rPr>
      <t xml:space="preserve">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</si>
  <si>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t xml:space="preserve">Memastikan pengelolaan administrasi kredit dan prosedur hukum perkreditan secara optimal dan sesuai ketentuan </t>
  </si>
  <si>
    <t>Pengelolaan administrasi perkreditan mendukung operasional KC berjalan aman, lancar dan  terkendali</t>
  </si>
  <si>
    <t>Pengawasan prosedur hukum perbankan dan administrasi kredit sesuai ketentuan</t>
  </si>
  <si>
    <t>Pelaksana Hukum &amp; Administrasi Kredit</t>
  </si>
  <si>
    <t xml:space="preserve">Pelaksana Hukum &amp; Administrasi Kredit </t>
  </si>
  <si>
    <t>Pengelolaan dan pemeriksaan kelengkapan serta keabsahan dokumen kredit</t>
  </si>
  <si>
    <t>Pemenuhan pengelolaan proses penilaian, pengikatan, pertanggungan asuransi dan penatausahaan agunan kredit secara optimal</t>
  </si>
  <si>
    <t>3.3</t>
  </si>
  <si>
    <t xml:space="preserve">Pengelolaan daftar nominatif debitur dan tagihan angsuran kredit kolektif secara akurat
</t>
  </si>
  <si>
    <t>3.4</t>
  </si>
  <si>
    <t xml:space="preserve">Pengelolaan surat Roya Hak Tanggungan dan pencatatan pada buku register agunan
</t>
  </si>
  <si>
    <t>3.5</t>
  </si>
  <si>
    <t xml:space="preserve">Pengelolaan penyelesaian klaim asuransi dari mitra Bank
</t>
  </si>
  <si>
    <t>3.6</t>
  </si>
  <si>
    <t xml:space="preserve">Pemenuhan pengelolaan daftar kolektibilitas debitur </t>
  </si>
  <si>
    <t xml:space="preserve">Termasuk penyerahan pengelolaan dokumen kredit dengan kolektibilitas KL, D, M kepada Bidang Penyelamatan Kredit.
</t>
  </si>
  <si>
    <t>3.7</t>
  </si>
  <si>
    <t>Pengelolaan Laporan Sistem Informasi Debitur Bank Indonesia</t>
  </si>
  <si>
    <t>3.8</t>
  </si>
  <si>
    <t xml:space="preserve">Pengelolaan perjanjian penerbitan bank garansi untuk nasabah sesuai ketentuan </t>
  </si>
  <si>
    <t>Termasuk melakukan pencairan Bank Garansi.</t>
  </si>
  <si>
    <t>90%-95%</t>
  </si>
  <si>
    <t>Efisiensi anggaran terkait biaya proses lelang agunan dan biaya pendampingan hukum terkait gugatan debitur dalam proses pengadilan. Formula: Persentase pemanfaatan anggaran = (realisasi anggaran/target anggaran) * 100% 
Apabila nilai persentase ini berada pada rentang 90% - 95%, maka nilai kinerja adalah 100. Untuk nilai persentase di luar rentang tersebut, maka nilai kinerja adalah 80. Mencakup antara lain efisiensi biaya lelang agunan, proses persidangan  gugatan debitur .</t>
  </si>
  <si>
    <t>Ratio NPL (gross)</t>
  </si>
  <si>
    <r>
      <t xml:space="preserve">Kategori NPL/kredit bermasalah (baik baki debet maupun jml debitur) : KL, D, M, bersifat berlanjut. Diperlukan upaya optimal agar tidak terjadi penambahan NPL. Target sesuai yg ditetapkan oleh Bank pada masing2 cabang. Untuk usulan "KPI Persentase pertumbuhan NPL" diampu oleh </t>
    </r>
    <r>
      <rPr>
        <b/>
        <sz val="11"/>
        <color theme="1"/>
        <rFont val="Calibri"/>
        <family val="2"/>
        <scheme val="minor"/>
      </rPr>
      <t xml:space="preserve">Wakacab Bisnis/Kabid/Kasi/Pelaksana kredit </t>
    </r>
    <r>
      <rPr>
        <sz val="11"/>
        <color theme="1"/>
        <rFont val="Calibri"/>
        <family val="2"/>
        <charset val="1"/>
        <scheme val="minor"/>
      </rPr>
      <t>(mencegah penambahan nominal kredit utk NPL)</t>
    </r>
  </si>
  <si>
    <r>
      <rPr>
        <i/>
        <sz val="11"/>
        <color theme="1"/>
        <rFont val="Calibri"/>
        <family val="2"/>
        <scheme val="minor"/>
      </rPr>
      <t xml:space="preserve">Fraud </t>
    </r>
    <r>
      <rPr>
        <sz val="11"/>
        <color theme="1"/>
        <rFont val="Calibri"/>
        <family val="2"/>
        <scheme val="minor"/>
      </rPr>
      <t xml:space="preserve">merupakan </t>
    </r>
    <r>
      <rPr>
        <b/>
        <sz val="11"/>
        <color theme="1"/>
        <rFont val="Calibri"/>
        <family val="2"/>
        <scheme val="minor"/>
      </rPr>
      <t>tindak kecurangan atau upaya pelanggaran hukum</t>
    </r>
    <r>
      <rPr>
        <sz val="11"/>
        <color theme="1"/>
        <rFont val="Calibri"/>
        <family val="2"/>
        <scheme val="minor"/>
      </rPr>
      <t xml:space="preserve"> yang dilakukan </t>
    </r>
    <r>
      <rPr>
        <b/>
        <sz val="11"/>
        <color theme="1"/>
        <rFont val="Calibri"/>
        <family val="2"/>
        <scheme val="minor"/>
      </rPr>
      <t>secara sengaja</t>
    </r>
    <r>
      <rPr>
        <sz val="11"/>
        <color theme="1"/>
        <rFont val="Calibri"/>
        <family val="2"/>
        <scheme val="minor"/>
      </rPr>
      <t xml:space="preserve"> oleh satu orang atau lebih. Tindakan </t>
    </r>
    <r>
      <rPr>
        <i/>
        <sz val="11"/>
        <color theme="1"/>
        <rFont val="Calibri"/>
        <family val="2"/>
        <scheme val="minor"/>
      </rPr>
      <t>fraud</t>
    </r>
    <r>
      <rPr>
        <sz val="11"/>
        <color theme="1"/>
        <rFont val="Calibri"/>
        <family val="2"/>
        <scheme val="minor"/>
      </rPr>
      <t xml:space="preserve"> ini bisa terjadi pada suatu manajemen yang dilakukan secara langsung atau melalui pihak ketiga.</t>
    </r>
    <r>
      <rPr>
        <i/>
        <sz val="11"/>
        <color theme="1"/>
        <rFont val="Calibri"/>
        <family val="2"/>
        <scheme val="minor"/>
      </rPr>
      <t xml:space="preserve"> Fraud </t>
    </r>
    <r>
      <rPr>
        <sz val="11"/>
        <color theme="1"/>
        <rFont val="Calibri"/>
        <family val="2"/>
        <scheme val="minor"/>
      </rPr>
      <t xml:space="preserve">adalah suatu kasus yang berimplikasi kepada tergerusnya reputasi bank. </t>
    </r>
    <r>
      <rPr>
        <b/>
        <sz val="11"/>
        <color theme="1"/>
        <rFont val="Calibri"/>
        <family val="2"/>
        <scheme val="minor"/>
      </rPr>
      <t>Penilaian KPI</t>
    </r>
    <r>
      <rPr>
        <sz val="11"/>
        <color theme="1"/>
        <rFont val="Calibri"/>
        <family val="2"/>
        <scheme val="minor"/>
      </rPr>
      <t xml:space="preserve"> : Jika tidak ditemukan/terjadi fraud mendapat skor 100 (baik/sesuai harapan), dan apabila ditemukan/terjadi fraud mendapat skor 80 (tidak baik/tidak sesuai harapan)</t>
    </r>
  </si>
  <si>
    <t>Rp miliar</t>
  </si>
  <si>
    <t>KPI ini mengukur jumlah penagihan kredit hapus buku yang dapat diperoleh dalam rangka penyelesaian dan penyelamatan kredit bermasalah, sesuai target yang ditetapkan Bank</t>
  </si>
  <si>
    <t>Pengelolaan dan penagihan kredit bermasalah (kolektibilitas KL, D, M)</t>
  </si>
  <si>
    <t xml:space="preserve">Rp miliar </t>
  </si>
  <si>
    <t>Pengelolaan dan pengamanan agunan kredit bermasalah, terkait pengikatan dan keabsahan kepemilikan</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</si>
  <si>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</si>
  <si>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t xml:space="preserve">Pemenuhan pengelolaan dan penatausahaan klaim-klaim atas kredit yang telah dibayarkan oleh Penjamin/  Asuransi sesuai ketentuan </t>
  </si>
  <si>
    <t>Termasuk melakukan pencatatan dan pengelolaan seluruh klaim yang telah dibayar oleh perusahaan asuransi dan pengelolaan dalam catatan piutang subrogasi.</t>
  </si>
  <si>
    <t>Pemenuhan rekomendasi pengusulan keringanan bunga/denda dan kredit hapus buku secara akurat dan sesuai ketentuan</t>
  </si>
  <si>
    <t>Rekomendasi pengusulan keringanan bunga/denda dan kredit hapus buku kepada pejabat yang berwenang</t>
  </si>
  <si>
    <t>Pemenuhan pelaporan penyelamatan kredit bermasalah dan hapus buku secara akurat dan tepat waktu</t>
  </si>
  <si>
    <t xml:space="preserve">Mencakup antara lain : Laporan Kredit Hapus Buku secara periodik. </t>
  </si>
  <si>
    <t>Pemenuhan pemantauan dan koordinasi penyelesaian kredit bermasalah di unit kerja di bawah cabang</t>
  </si>
  <si>
    <r>
      <t xml:space="preserve">Pemenuhan penatausahaan penyelamatan kredit hapus buku secara akurat dan </t>
    </r>
    <r>
      <rPr>
        <i/>
        <sz val="11"/>
        <rFont val="Calibri"/>
        <family val="2"/>
        <charset val="1"/>
        <scheme val="minor"/>
      </rPr>
      <t>up to date</t>
    </r>
  </si>
  <si>
    <t>Kepala Bidang Dukungan Operasional</t>
  </si>
  <si>
    <t xml:space="preserve">Memastikan pengelolaan dukungan operasional Kantor Cabang  berjalan lancar, aman dan terkendali </t>
  </si>
  <si>
    <t>Pengelolaan penyelenggaraan Teknologi Informasi Kantor Cabang secara optimal</t>
  </si>
  <si>
    <t>Termasuk melakukan pemeliharaan rutin terhadap sistem TI Kantor Cabang serta menindaklanjuti aduan user terhadap gangguan TI Kantor Cabang dan melaporkan ke Bagian TI Kantor Pusat untuk penanganannya.</t>
  </si>
  <si>
    <t>Pengelolaan berkas bukti transaksi yang dilakukan teller serta  dokumen akuntansi meliputi Laporan Neraca, L/R, Profil Risiko, dan data-data keuangan lain secara tepat waktu</t>
  </si>
  <si>
    <t>Termasuk verifikasi warkat dan melakukan pengarsipan, dan memastikan seluruh account pada laporan keuangan bersaldo normal</t>
  </si>
  <si>
    <r>
      <t xml:space="preserve">Pengelolaan pengadaan barang dan jasa KC dan KCP secara </t>
    </r>
    <r>
      <rPr>
        <i/>
        <sz val="11"/>
        <color theme="1"/>
        <rFont val="Calibri"/>
        <family val="2"/>
        <scheme val="minor"/>
      </rPr>
      <t>prudent</t>
    </r>
  </si>
  <si>
    <t xml:space="preserve"> Termasuk pemeliharaan inventaris gedung, kendaraan bermotor dan aset Bank lainnya.</t>
  </si>
  <si>
    <t>Pengelolaan administrasi karyawan dan verifikasi transaksi Kantor Cabang secara akurat</t>
  </si>
  <si>
    <t>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t>
  </si>
  <si>
    <r>
      <t xml:space="preserve">Pengelolaan berkas bukti transaksi yang dilakukan </t>
    </r>
    <r>
      <rPr>
        <i/>
        <sz val="11"/>
        <color theme="1"/>
        <rFont val="Calibri"/>
        <family val="2"/>
        <scheme val="minor"/>
      </rPr>
      <t>teller</t>
    </r>
    <r>
      <rPr>
        <sz val="11"/>
        <color theme="1"/>
        <rFont val="Calibri"/>
        <family val="2"/>
        <charset val="1"/>
        <scheme val="minor"/>
      </rPr>
      <t xml:space="preserve"> serta  dokumen akuntansi meliputi Laporan Neraca, L/R, Profil Risiko dan data-data keuangan lain secara tepat waktu</t>
    </r>
  </si>
  <si>
    <t>Pelaksana Dukungan Operasional Cabang</t>
  </si>
  <si>
    <t xml:space="preserve">Pelaksana Dukungan Operasional </t>
  </si>
  <si>
    <r>
      <t xml:space="preserve">Termasuk melakukan pemeliharaan rutin terhadap sistem TI Kantor Cabang, meliputi </t>
    </r>
    <r>
      <rPr>
        <i/>
        <sz val="11"/>
        <color theme="1"/>
        <rFont val="Calibri"/>
        <family val="2"/>
        <scheme val="minor"/>
      </rPr>
      <t>hardware</t>
    </r>
    <r>
      <rPr>
        <sz val="11"/>
        <color theme="1"/>
        <rFont val="Calibri"/>
        <family val="2"/>
        <charset val="1"/>
        <scheme val="minor"/>
      </rPr>
      <t xml:space="preserve"> dan </t>
    </r>
    <r>
      <rPr>
        <i/>
        <sz val="11"/>
        <color theme="1"/>
        <rFont val="Calibri"/>
        <family val="2"/>
        <scheme val="minor"/>
      </rPr>
      <t>software</t>
    </r>
    <r>
      <rPr>
        <sz val="11"/>
        <color theme="1"/>
        <rFont val="Calibri"/>
        <family val="2"/>
        <charset val="1"/>
        <scheme val="minor"/>
      </rPr>
      <t xml:space="preserve"> berfungsi dengan baik serta menindaklanjuti aduan user terhadap gangguan TI Kantor Cabang dan melaporkan ke Bagian TI Kantor Pusat untuk penanganannya.</t>
    </r>
  </si>
  <si>
    <t xml:space="preserve">Pengelolaan administrasi karyawan dan verifikasi transaksi Kantor Cabang secara akurat  </t>
  </si>
  <si>
    <r>
      <rPr>
        <i/>
        <sz val="11"/>
        <rFont val="Calibri"/>
        <family val="2"/>
        <scheme val="minor"/>
      </rPr>
      <t>Fraud</t>
    </r>
    <r>
      <rPr>
        <sz val="11"/>
        <rFont val="Calibri"/>
        <family val="2"/>
        <scheme val="minor"/>
      </rPr>
      <t xml:space="preserve"> merupakan </t>
    </r>
    <r>
      <rPr>
        <b/>
        <sz val="11"/>
        <rFont val="Calibri"/>
        <family val="2"/>
        <scheme val="minor"/>
      </rPr>
      <t>tindak kecurangan atau upaya pelanggaran hukum</t>
    </r>
    <r>
      <rPr>
        <sz val="11"/>
        <rFont val="Calibri"/>
        <family val="2"/>
        <scheme val="minor"/>
      </rPr>
      <t xml:space="preserve"> yang dilakukan </t>
    </r>
    <r>
      <rPr>
        <b/>
        <sz val="11"/>
        <rFont val="Calibri"/>
        <family val="2"/>
        <scheme val="minor"/>
      </rPr>
      <t>secara sengaja</t>
    </r>
    <r>
      <rPr>
        <sz val="11"/>
        <rFont val="Calibri"/>
        <family val="2"/>
        <scheme val="minor"/>
      </rPr>
      <t xml:space="preserve"> oleh satu orang atau lebih. Tindakan </t>
    </r>
    <r>
      <rPr>
        <i/>
        <sz val="11"/>
        <rFont val="Calibri"/>
        <family val="2"/>
        <scheme val="minor"/>
      </rPr>
      <t>fraud</t>
    </r>
    <r>
      <rPr>
        <sz val="11"/>
        <rFont val="Calibri"/>
        <family val="2"/>
        <scheme val="minor"/>
      </rPr>
      <t xml:space="preserve"> ini bisa terjadi pada suatu manajemen yang dilakukan secara langsung atau melalui pihak ketiga. </t>
    </r>
    <r>
      <rPr>
        <i/>
        <sz val="11"/>
        <rFont val="Calibri"/>
        <family val="2"/>
        <scheme val="minor"/>
      </rPr>
      <t>Fraud</t>
    </r>
    <r>
      <rPr>
        <sz val="11"/>
        <rFont val="Calibri"/>
        <family val="2"/>
        <scheme val="minor"/>
      </rPr>
      <t xml:space="preserve"> adalah suatu kasus yang berimplikasi kepada tergerusnya reputasi bank. </t>
    </r>
    <r>
      <rPr>
        <b/>
        <sz val="11"/>
        <rFont val="Calibri"/>
        <family val="2"/>
        <scheme val="minor"/>
      </rPr>
      <t>Penilaian KPI</t>
    </r>
    <r>
      <rPr>
        <sz val="11"/>
        <rFont val="Calibri"/>
        <family val="2"/>
        <scheme val="minor"/>
      </rPr>
      <t xml:space="preserve"> : Jika tidak ditemukan/terjadi fraud mendapat skor 100 (baik/sesuai harapan), dan apabila ditemukan/terjadi fraud mendapat skor 80 (tidak baik/tidak sesuai harapan)</t>
    </r>
  </si>
  <si>
    <t xml:space="preserve">Persentase pemenuhan evaluasi bulanan kantor cabang </t>
  </si>
  <si>
    <t xml:space="preserve">Memastikan pengelolaan operasional pelayanan dan transaksi tunai dan non tunai kepada nasabah berjalan lancar, aman dan terkendali </t>
  </si>
  <si>
    <r>
      <t>Presentase pemenuhan kualitas pengelolaan</t>
    </r>
    <r>
      <rPr>
        <i/>
        <sz val="11"/>
        <color theme="1"/>
        <rFont val="Calibri"/>
        <family val="2"/>
        <scheme val="minor"/>
      </rPr>
      <t xml:space="preserve"> safe deposit box </t>
    </r>
    <r>
      <rPr>
        <sz val="11"/>
        <color theme="1"/>
        <rFont val="Calibri"/>
        <family val="2"/>
        <scheme val="minor"/>
      </rPr>
      <t>(SDB)</t>
    </r>
  </si>
  <si>
    <r>
      <t xml:space="preserve">Presentase pemenuhan pelaporan kepada otoritas sesuai </t>
    </r>
    <r>
      <rPr>
        <i/>
        <sz val="11"/>
        <color theme="1"/>
        <rFont val="Calibri"/>
        <family val="2"/>
        <scheme val="minor"/>
      </rPr>
      <t xml:space="preserve">timeline </t>
    </r>
  </si>
  <si>
    <t xml:space="preserve">Memastikan pemenuhan laporan kantor cabang </t>
  </si>
  <si>
    <r>
      <t xml:space="preserve">Presentase pemenuhan kualitas pengelolaan </t>
    </r>
    <r>
      <rPr>
        <i/>
        <sz val="11"/>
        <color theme="1"/>
        <rFont val="Calibri"/>
        <family val="2"/>
        <scheme val="minor"/>
      </rPr>
      <t xml:space="preserve">safe deposit box </t>
    </r>
    <r>
      <rPr>
        <sz val="11"/>
        <color theme="1"/>
        <rFont val="Calibri"/>
        <family val="2"/>
        <charset val="1"/>
        <scheme val="minor"/>
      </rPr>
      <t>(SDB)</t>
    </r>
  </si>
  <si>
    <t xml:space="preserve">Presentase pemenuhan kualitas pengelolaan operasional atas transaksi dan layanan luar negeri  </t>
  </si>
  <si>
    <r>
      <t xml:space="preserve">Mengoptimalkan pelaksanaan kliring nasabah sesuai </t>
    </r>
    <r>
      <rPr>
        <i/>
        <sz val="11"/>
        <color theme="1"/>
        <rFont val="Calibri"/>
        <family val="2"/>
        <scheme val="minor"/>
      </rPr>
      <t>timeline</t>
    </r>
  </si>
  <si>
    <t>Persentase pemenuhan  rata-rata transaksi harian di kantor cabang</t>
  </si>
  <si>
    <r>
      <rPr>
        <i/>
        <sz val="10"/>
        <color theme="1"/>
        <rFont val="Calibri"/>
        <family val="2"/>
        <scheme val="minor"/>
      </rPr>
      <t>Reversal</t>
    </r>
    <r>
      <rPr>
        <sz val="10"/>
        <color theme="1"/>
        <rFont val="Calibri"/>
        <family val="2"/>
        <charset val="1"/>
        <scheme val="minor"/>
      </rPr>
      <t xml:space="preserve"> dalam perbankan adalah pengembalian saldo tabungan dikarenakan kegagalan transaksi
Penilaian KPI : kepuasan atasan penilai/satker terkait/pihak ketiga lainnya terkait pengelolaan </t>
    </r>
    <r>
      <rPr>
        <i/>
        <sz val="10"/>
        <color theme="1"/>
        <rFont val="Calibri"/>
        <family val="2"/>
        <scheme val="minor"/>
      </rPr>
      <t>reversal</t>
    </r>
    <r>
      <rPr>
        <sz val="10"/>
        <color theme="1"/>
        <rFont val="Calibri"/>
        <family val="2"/>
        <charset val="1"/>
        <scheme val="minor"/>
      </rPr>
      <t xml:space="preserve"> nasabah</t>
    </r>
    <r>
      <rPr>
        <sz val="10"/>
        <color theme="1"/>
        <rFont val="Calibri"/>
        <family val="2"/>
        <scheme val="minor"/>
      </rPr>
      <t xml:space="preserve">
refersal : Teller Tunai dan Teller Keliling, salah buku - kredit atau menarik, kuitansi CS salah isi nominal , laporan LED</t>
    </r>
  </si>
  <si>
    <t>Rp</t>
  </si>
  <si>
    <t xml:space="preserve">Presentase pengelolaan operasional pelayanan dan transaksi tunai dan non tunai kepada nasabah secara optimal </t>
  </si>
  <si>
    <r>
      <t xml:space="preserve">Memastikan kesesuaian </t>
    </r>
    <r>
      <rPr>
        <i/>
        <sz val="11"/>
        <color theme="1"/>
        <rFont val="Calibri"/>
        <family val="2"/>
        <scheme val="minor"/>
      </rPr>
      <t>database</t>
    </r>
    <r>
      <rPr>
        <sz val="11"/>
        <color theme="1"/>
        <rFont val="Calibri"/>
        <family val="2"/>
        <charset val="1"/>
        <scheme val="minor"/>
      </rPr>
      <t xml:space="preserve"> nasabah bank </t>
    </r>
  </si>
  <si>
    <t>Presentase pemenuhan kualitas pengelolaan operasional pelayanan dan transaksi tunai dan non tunai kepada nasabah secara optimal</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</si>
  <si>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</si>
  <si>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r>
      <t xml:space="preserve">Presentase pemenuhan kualitas atas pengelolaan transaksi </t>
    </r>
    <r>
      <rPr>
        <i/>
        <sz val="11"/>
        <color theme="1"/>
        <rFont val="Calibri"/>
        <family val="2"/>
        <scheme val="minor"/>
      </rPr>
      <t>reversal</t>
    </r>
    <r>
      <rPr>
        <sz val="11"/>
        <color theme="1"/>
        <rFont val="Calibri"/>
        <family val="2"/>
        <charset val="1"/>
        <scheme val="minor"/>
      </rPr>
      <t xml:space="preserve"> sesuai </t>
    </r>
    <r>
      <rPr>
        <sz val="11"/>
        <color theme="1"/>
        <rFont val="Calibri"/>
        <family val="2"/>
        <scheme val="minor"/>
      </rPr>
      <t>SLA</t>
    </r>
  </si>
  <si>
    <r>
      <t xml:space="preserve">Meningkatkan pengelolaan atas transaksi </t>
    </r>
    <r>
      <rPr>
        <i/>
        <sz val="11"/>
        <color theme="1"/>
        <rFont val="Calibri"/>
        <family val="2"/>
        <scheme val="minor"/>
      </rPr>
      <t>reversal</t>
    </r>
    <r>
      <rPr>
        <sz val="11"/>
        <color theme="1"/>
        <rFont val="Calibri"/>
        <family val="2"/>
        <charset val="1"/>
        <scheme val="minor"/>
      </rPr>
      <t xml:space="preserve"> sesuai ketentuan bank</t>
    </r>
  </si>
  <si>
    <r>
      <rPr>
        <i/>
        <sz val="10"/>
        <color theme="1"/>
        <rFont val="Calibri"/>
        <family val="2"/>
        <scheme val="minor"/>
      </rPr>
      <t>Reversal</t>
    </r>
    <r>
      <rPr>
        <sz val="10"/>
        <color theme="1"/>
        <rFont val="Calibri"/>
        <family val="2"/>
        <charset val="1"/>
        <scheme val="minor"/>
      </rPr>
      <t xml:space="preserve"> dalam perbankan adalah pengembalian saldo tabungan dikarenakan kegagalan transaksi
Penilaian KPI : kepuasan atasan penilai/satker terkait/pihak ketiga lainnya terkait pengelolaan </t>
    </r>
    <r>
      <rPr>
        <i/>
        <sz val="10"/>
        <color theme="1"/>
        <rFont val="Calibri"/>
        <family val="2"/>
        <scheme val="minor"/>
      </rPr>
      <t>reversal</t>
    </r>
    <r>
      <rPr>
        <sz val="10"/>
        <color theme="1"/>
        <rFont val="Calibri"/>
        <family val="2"/>
        <charset val="1"/>
        <scheme val="minor"/>
      </rPr>
      <t xml:space="preserve"> nasabah</t>
    </r>
    <r>
      <rPr>
        <sz val="10"/>
        <color theme="1"/>
        <rFont val="Calibri"/>
        <family val="2"/>
        <scheme val="minor"/>
      </rPr>
      <t xml:space="preserve">
Pengelolaan transaksi reversal sesuai SLA artinya pelaksanaan koreksi atas reversal dilakukan sesuai </t>
    </r>
    <r>
      <rPr>
        <i/>
        <sz val="10"/>
        <color theme="1"/>
        <rFont val="Calibri"/>
        <family val="2"/>
        <scheme val="minor"/>
      </rPr>
      <t>timeline</t>
    </r>
    <r>
      <rPr>
        <sz val="10"/>
        <color theme="1"/>
        <rFont val="Calibri"/>
        <family val="2"/>
        <scheme val="minor"/>
      </rPr>
      <t xml:space="preserve"> dan memenuhi butir-butir pada SLA</t>
    </r>
  </si>
  <si>
    <r>
      <t>Kantor Cabang Kelas 1 (</t>
    </r>
    <r>
      <rPr>
        <b/>
        <i/>
        <sz val="14"/>
        <color theme="1"/>
        <rFont val="Calibri"/>
        <family val="2"/>
        <scheme val="minor"/>
      </rPr>
      <t>Head Telle</t>
    </r>
    <r>
      <rPr>
        <b/>
        <sz val="14"/>
        <color theme="1"/>
        <rFont val="Calibri"/>
        <family val="2"/>
        <scheme val="minor"/>
      </rPr>
      <t>r dan Pelaksana)</t>
    </r>
  </si>
  <si>
    <t>Memastikan keakuratan sistem operasional bank di kantor cabang</t>
  </si>
  <si>
    <t>Formula:
Persentase = (Jumlah data transaksi tunai dan non tunai nasabah yang sesuai sistem operasional bank dan bukti transaksi nasabah berdasarkan otorisasi batas kewenangan di kantor cabang) /(total data transaksi  tunai dan non tunai nasabah  yang sesuai sistem operasional bank dan bukti transaksi nasabah di kantor cabang ) * 100%</t>
  </si>
  <si>
    <r>
      <t xml:space="preserve">Presentase pemenuhan kualitas layanan </t>
    </r>
    <r>
      <rPr>
        <i/>
        <sz val="11"/>
        <color theme="1"/>
        <rFont val="Calibri"/>
        <family val="2"/>
        <scheme val="minor"/>
      </rPr>
      <t>customer service</t>
    </r>
    <r>
      <rPr>
        <sz val="11"/>
        <color theme="1"/>
        <rFont val="Calibri"/>
        <family val="2"/>
        <charset val="1"/>
        <scheme val="minor"/>
      </rPr>
      <t xml:space="preserve"> secara efektif dan efisien</t>
    </r>
  </si>
  <si>
    <t xml:space="preserve">Ruang lingkup : mengawasi layanan permintaan cheque dan BG serta ATM kepada nasabah; mengelola stok Bilyet Deposito, cheque, BG, buku tabungan dan kartu ATM yang belum di distribusikan;  pemindahbukuan; melakukan penutupan kartu ATM yang tidak diambil, sesuai  ketentuan; reset PIN, mengganti kartu ATM karena rusak, menangani laporan kartu ATM hilang dan meneruskan ke unit pengelola ATM 
Penilaian KPI : kepuasan atasan penilai/satker terkait/pihak ketiga lainnya. </t>
  </si>
  <si>
    <r>
      <t>Presentase pemenuhan atas pengelolaan</t>
    </r>
    <r>
      <rPr>
        <i/>
        <sz val="11"/>
        <color theme="1"/>
        <rFont val="Calibri"/>
        <family val="2"/>
        <scheme val="minor"/>
      </rPr>
      <t xml:space="preserve"> call center </t>
    </r>
  </si>
  <si>
    <t xml:space="preserve">Ruang lingkup : pengelolaan call center berdasarkan laporan call center
Penilaian KPI : kepuasan atasan penilai/satker terkait/pihak ketiga lainnya. </t>
  </si>
  <si>
    <r>
      <t xml:space="preserve">Ruang lingkup : pengelolaan </t>
    </r>
    <r>
      <rPr>
        <i/>
        <sz val="10"/>
        <color theme="1"/>
        <rFont val="Calibri"/>
        <family val="2"/>
        <scheme val="minor"/>
      </rPr>
      <t xml:space="preserve"> safe deposit box</t>
    </r>
    <r>
      <rPr>
        <sz val="10"/>
        <color theme="1"/>
        <rFont val="Calibri"/>
        <family val="2"/>
        <scheme val="minor"/>
      </rPr>
      <t xml:space="preserve"> (SDB)
Penilaian KPI : kepuasan atasan penilai/satker terkait/pihak ketiga lainnya. </t>
    </r>
  </si>
  <si>
    <t>Formula:
Persentase = (Jumlah warkat nasabah yang diblokir pada  sistem operasional sesuai ketentuan bank )/ (Total warkat nasabah atas pemblokiran pada  sistem operasional bank pada kantor cabang) * 100%</t>
  </si>
  <si>
    <t xml:space="preserve">Ruang lingkup : penjualan valuta hasil pembelian hari itu,  membukukan hasil penjualan valas, layanan dan administrasi incoming maupun outgoing transfer, penyelesaian hasil inkaso dan membukukan ke rekening yang dituju
Penilaian KPI : kepuasan atasan penilai/satker terkait/pihak ketiga lainnya. </t>
  </si>
  <si>
    <t>Jumlah nominal valuta asing yang tidak sesuai atas keaslian valuta asing yang diterima pada kantor cabang</t>
  </si>
  <si>
    <t xml:space="preserve">Memastikan validasi atas keaslian  valuta asing sesuai regulasi BI/OJK pada kantor cabang </t>
  </si>
  <si>
    <r>
      <t xml:space="preserve">Jumlah koreksi  atas </t>
    </r>
    <r>
      <rPr>
        <i/>
        <sz val="11"/>
        <color theme="1"/>
        <rFont val="Calibri"/>
        <family val="2"/>
        <scheme val="minor"/>
      </rPr>
      <t>reversal</t>
    </r>
    <r>
      <rPr>
        <sz val="11"/>
        <color theme="1"/>
        <rFont val="Calibri"/>
        <family val="2"/>
        <charset val="1"/>
        <scheme val="minor"/>
      </rPr>
      <t xml:space="preserve"> dari transaksi yang dilakukan oleh internal</t>
    </r>
  </si>
  <si>
    <t>Formula:
Persentase = (Jumlah nominal kas untuk pengisian ATM oleh kantor cabang) /( total nominal kas  untuk pengisian ATM  sesuai dengan ketentuan dari Divisi Treasury) * 100%
Berdasarkan ketentuan dari Divisi Treasury pengisian ATM minimal 10% dari total khasnah</t>
  </si>
  <si>
    <t>Jumlah transaksi tunai dan transaksi mencurigakan CTR dan STR</t>
  </si>
  <si>
    <t xml:space="preserve">Fee based income didapatkan dari transaksi valuta asing dan/ atau dari collection fee dengan adanya  Perjanjian Kerjasama (PKS) terkait pengelolaan/pemotongan gaji pemda/PNS 
</t>
  </si>
  <si>
    <r>
      <t xml:space="preserve">Fee-based income dari transaksi valuta asing dan/ atau </t>
    </r>
    <r>
      <rPr>
        <i/>
        <sz val="11"/>
        <color theme="1"/>
        <rFont val="Calibri"/>
        <family val="2"/>
        <scheme val="minor"/>
      </rPr>
      <t>collection fee</t>
    </r>
  </si>
  <si>
    <r>
      <t>Meningkatkan pengelolaan atas transaksi</t>
    </r>
    <r>
      <rPr>
        <i/>
        <sz val="11"/>
        <color theme="1"/>
        <rFont val="Calibri"/>
        <family val="2"/>
        <scheme val="minor"/>
      </rPr>
      <t xml:space="preserve"> reversal</t>
    </r>
    <r>
      <rPr>
        <sz val="11"/>
        <color theme="1"/>
        <rFont val="Calibri"/>
        <family val="2"/>
        <charset val="1"/>
        <scheme val="minor"/>
      </rPr>
      <t xml:space="preserve"> sesuai ketentuan bank</t>
    </r>
  </si>
  <si>
    <t xml:space="preserve">Presentase  kesesuaian data transaksi nasabah pada kantor cabang yang sesuai dengan otorisasi batas kewenangan </t>
  </si>
  <si>
    <r>
      <rPr>
        <b/>
        <i/>
        <sz val="14"/>
        <color theme="1"/>
        <rFont val="Calibri"/>
        <family val="2"/>
        <scheme val="minor"/>
      </rPr>
      <t xml:space="preserve">Head Teller </t>
    </r>
    <r>
      <rPr>
        <b/>
        <sz val="14"/>
        <color theme="1"/>
        <rFont val="Calibri"/>
        <family val="2"/>
        <scheme val="minor"/>
      </rPr>
      <t>Kantor Cabang Kelas 1 atau 2</t>
    </r>
    <r>
      <rPr>
        <b/>
        <i/>
        <sz val="14"/>
        <color theme="1"/>
        <rFont val="Calibri"/>
        <family val="2"/>
        <scheme val="minor"/>
      </rPr>
      <t xml:space="preserve"> </t>
    </r>
    <r>
      <rPr>
        <b/>
        <sz val="14"/>
        <color theme="1"/>
        <rFont val="Calibri"/>
        <family val="2"/>
        <scheme val="minor"/>
      </rPr>
      <t>(Pelaksana)</t>
    </r>
  </si>
  <si>
    <t>Kantor Cabang  Kelas 1  atau 2</t>
  </si>
  <si>
    <r>
      <t xml:space="preserve">Presentase pemenuhan dana pihak ketiga dari nasabah atas transaksi setoran tunai dan atau non tunai sesuai </t>
    </r>
    <r>
      <rPr>
        <i/>
        <sz val="11"/>
        <color theme="1"/>
        <rFont val="Calibri"/>
        <family val="2"/>
        <scheme val="minor"/>
      </rPr>
      <t>timeline</t>
    </r>
  </si>
  <si>
    <t>Formula:
Persentase = (Jumlah dana pihak ketiga dari nasabah yang diendapkan di kantor cabang  atas layanan oleh Teller Keliling )/ (Total dana pihak ketiga dari nasabah di kantor cabang) * 100%</t>
  </si>
  <si>
    <t xml:space="preserve">Dana yang didapatkan oleh kantor cabang dari aktivitas di gerai/samsat dimana teller keliling memberikan layanan kepada nasabah seperti transaksi setoran tunai (tabungan, giro) , setoran pelunasan kredit </t>
  </si>
  <si>
    <t xml:space="preserve">Ruang lingkup : pengelolaan  safe deposit box (SDB)
Penilaian KPI : kepuasan atasan penilai/satker terkait/pihak ketiga lainnya. </t>
  </si>
  <si>
    <t xml:space="preserve">Formula:
Persentase = (Jumlah evaluasi yang dilakukan sesuai timeline / Jumlah evaluasi  yang direncanakan) * 100%
</t>
  </si>
  <si>
    <t>Mengoptimalkan pemanfaaatan QRIS (usulan masih bersifat tentatif)</t>
  </si>
  <si>
    <t>14.1</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</si>
  <si>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Penilaian KPI : kepuasan atasan penilai/satker terkait/pihak ketiga lainnya. </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</si>
  <si>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Pengelolaan pelayanan pensiunan PNS dengan E-dapem, layanan atas permohonan R/C dan pemindahbukuan, dan pengelolaan call center (bila kantor cabang tersedia layanan call center)
Penilaian KPI : kepuasan atasan penilai/satker terkait/pihak ketiga lainnya. </t>
  </si>
  <si>
    <t xml:space="preserve">Wakil Kepala Cabang Kantor Cabang Kelas 1 atau 2  </t>
  </si>
  <si>
    <t xml:space="preserve"> Total</t>
  </si>
  <si>
    <r>
      <t>Kepala Bidang Penyelamatan Kredit Kantor Cabang Kelas 1 atau 2</t>
    </r>
    <r>
      <rPr>
        <b/>
        <i/>
        <sz val="14"/>
        <color theme="1"/>
        <rFont val="Calibri"/>
        <family val="2"/>
        <scheme val="minor"/>
      </rPr>
      <t xml:space="preserve"> </t>
    </r>
    <r>
      <rPr>
        <b/>
        <sz val="14"/>
        <color theme="1"/>
        <rFont val="Calibri"/>
        <family val="2"/>
        <scheme val="minor"/>
      </rPr>
      <t>(Pelaksana)</t>
    </r>
  </si>
  <si>
    <t>Kepala Cabang Kantor Cabang Kelas 1 atau 2</t>
  </si>
  <si>
    <t xml:space="preserve">Memastikan pengelolaan dukungan operasional Kantor Cabang  berjalan lancar, aman dan terkendali  </t>
  </si>
  <si>
    <t>Mengoptimalkan pengelolaan dana pihak ketiga nasabah di gerai/  samsat secara optimal dan akurat</t>
  </si>
  <si>
    <t xml:space="preserve">Total pencapaian nominal dana dari nasabah atas transaksi setoran tunai dan atau non tunai  di gerai/  samsat </t>
  </si>
  <si>
    <t>Jumlah temuan uang Rupiah palsu sesuai ketentuan Bank Indoneia, karena ketidakcermatan Pelaksana</t>
  </si>
  <si>
    <t>Memastikan keaslian uang Rupiah  dalam melakukan transaksi keuangan dengan nasabah</t>
  </si>
  <si>
    <t>Memastikan keaslian uang Rupiah  dalam melakukan transaksi keuangandengan nasabah</t>
  </si>
  <si>
    <r>
      <t>Kepala Bidang Dukungan Operasional  Kantor Cabang Kelas 1 atau 2</t>
    </r>
    <r>
      <rPr>
        <b/>
        <i/>
        <sz val="14"/>
        <color theme="1"/>
        <rFont val="Calibri"/>
        <family val="2"/>
        <scheme val="minor"/>
      </rPr>
      <t xml:space="preserve"> </t>
    </r>
    <r>
      <rPr>
        <b/>
        <sz val="14"/>
        <color theme="1"/>
        <rFont val="Calibri"/>
        <family val="2"/>
        <scheme val="minor"/>
      </rPr>
      <t>(Pelaksana)</t>
    </r>
  </si>
  <si>
    <r>
      <t>Kepala Bidang Hukum dan Administrasi Kredit</t>
    </r>
    <r>
      <rPr>
        <b/>
        <i/>
        <sz val="14"/>
        <color theme="1"/>
        <rFont val="Calibri"/>
        <family val="2"/>
        <scheme val="minor"/>
      </rPr>
      <t xml:space="preserve"> </t>
    </r>
    <r>
      <rPr>
        <b/>
        <sz val="14"/>
        <color theme="1"/>
        <rFont val="Calibri"/>
        <family val="2"/>
        <scheme val="minor"/>
      </rPr>
      <t>Kantor Cabang Kelas 1 atau 2</t>
    </r>
    <r>
      <rPr>
        <b/>
        <i/>
        <sz val="14"/>
        <color theme="1"/>
        <rFont val="Calibri"/>
        <family val="2"/>
        <scheme val="minor"/>
      </rPr>
      <t xml:space="preserve"> </t>
    </r>
    <r>
      <rPr>
        <b/>
        <sz val="14"/>
        <color theme="1"/>
        <rFont val="Calibri"/>
        <family val="2"/>
        <scheme val="minor"/>
      </rPr>
      <t>(Pelaksana)</t>
    </r>
  </si>
  <si>
    <t>Kepala Cabang Kelas 1/2</t>
  </si>
  <si>
    <t>Kantor Cabang Kelas 1/2</t>
  </si>
  <si>
    <r>
      <t xml:space="preserve">IKU dihitung dari </t>
    </r>
    <r>
      <rPr>
        <i/>
        <sz val="11"/>
        <color theme="1"/>
        <rFont val="Calibri"/>
        <family val="2"/>
        <scheme val="minor"/>
      </rPr>
      <t xml:space="preserve">fee-based </t>
    </r>
    <r>
      <rPr>
        <sz val="11"/>
        <color theme="1"/>
        <rFont val="Calibri"/>
        <family val="2"/>
        <charset val="1"/>
        <scheme val="minor"/>
      </rPr>
      <t>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t>
    </r>
  </si>
  <si>
    <t xml:space="preserve">Total penghimpunan DPK merupakan keseluruhan dana pihak ketiga yang dapat dihimpun oleh kantor cabang yang mencakup tabungan (saving account), giro (current account), deposito, aktiva antar bank (BPR)
</t>
  </si>
  <si>
    <t xml:space="preserve">IKU menghitung proporsi pemenuhan delivery channel baik yang bersifat fisik ataupun digital untuk memperluas jangkauan layanan keuangan, yang mencakup agen laku pandai, ATM, Basic Sevice Account (BSA), QRIS, Direct debet, merchant dan lainnya (pembayaran online-e-retribusi, e-ticketing, bank sampah, integrasi payment, digitalisasi daerah </t>
  </si>
  <si>
    <t>Formula:
Rasio CASA = (Total tabungan dan giro) / (Total DPK) * 100%. Total DPK juga termasuk BPR</t>
  </si>
  <si>
    <t xml:space="preserve">Mengoptimalkan penyelesaian kredit bermasalah </t>
  </si>
  <si>
    <r>
      <t xml:space="preserve">IKU dihitung dari </t>
    </r>
    <r>
      <rPr>
        <i/>
        <sz val="11"/>
        <color theme="1"/>
        <rFont val="Calibri"/>
        <family val="2"/>
        <charset val="1"/>
        <scheme val="minor"/>
      </rPr>
      <t xml:space="preserve">fee-based </t>
    </r>
    <r>
      <rPr>
        <sz val="11"/>
        <color theme="1"/>
        <rFont val="Calibri"/>
        <family val="2"/>
        <charset val="1"/>
        <scheme val="minor"/>
      </rPr>
      <t>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t>
    </r>
  </si>
  <si>
    <t xml:space="preserve">Total penghimpunan DPK merupkan keseluruhan dana pihak ketiga yang dapat dihimpun oleh kantor cabang yang mencakup tabungan (saving account), giro (current account),deposito.aktiva antar bank (BPR)
</t>
  </si>
  <si>
    <t>Jumlah nominal baru dari kredit yang masuk kategori NPL pada tahun berjalan</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</si>
  <si>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charset val="1"/>
        <scheme val="minor"/>
      </rPr>
      <t>bidang bisnis</t>
    </r>
    <r>
      <rPr>
        <sz val="11"/>
        <color theme="1"/>
        <rFont val="Calibri"/>
        <family val="2"/>
        <charset val="1"/>
        <scheme val="minor"/>
      </rPr>
      <t xml:space="preserve"> yang berimplikasi pada lemahnya penatausahaan tertib administrasi dan berpotensi terjadinya fraud.</t>
    </r>
  </si>
  <si>
    <t>90 - 95%</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</si>
  <si>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charset val="1"/>
        <scheme val="minor"/>
      </rPr>
      <t xml:space="preserve">bidang kredit </t>
    </r>
    <r>
      <rPr>
        <sz val="11"/>
        <color theme="1"/>
        <rFont val="Calibri"/>
        <family val="2"/>
        <charset val="1"/>
        <scheme val="minor"/>
      </rPr>
      <t>yang berimplikasi pada lemahnya penatausahaan tertib administrasi dan berpotensi terjadinya fraud.</t>
    </r>
  </si>
  <si>
    <t>KPI ini mengukur proporsi jumlah perpanjangan Kredit Modal Kerja (RC) yang sesuai SLA terhadap seluruh total perpanjangan Kredit Modal Kerja (RC) yang harus diselesaikan</t>
  </si>
  <si>
    <t>10.3</t>
  </si>
  <si>
    <t xml:space="preserve">Persentase pelaksanaan monitoring pencapaian kredit di capem dan target konsoldasi (NPL, DPK, kredit) sesuai SLA </t>
  </si>
  <si>
    <t>KPI ini mengukur proporsi pelaksanaan monitoring pencapaian kredit di capem dan target konsoldasi (NPL, DPK, kredit) yang sesuai SLA terhadap keseluruhan monitoring pencapaian kredit di capem dan target konsoldasi yang harus diselesaikan.</t>
  </si>
  <si>
    <t>10.4</t>
  </si>
  <si>
    <t>KPI ini mengukur proporsi penyelesaian PKS sesuai waktu yang ditentukan terhadap keseluruhan PKS yang harus diselesaikan</t>
  </si>
  <si>
    <t xml:space="preserve">Bidang Kredit di Kantor Cabang Kelas 1/2 </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</si>
  <si>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Pelaksana </t>
    </r>
    <r>
      <rPr>
        <b/>
        <sz val="11"/>
        <color theme="1"/>
        <rFont val="Calibri"/>
        <family val="2"/>
        <charset val="1"/>
        <scheme val="minor"/>
      </rPr>
      <t xml:space="preserve">kredit </t>
    </r>
    <r>
      <rPr>
        <sz val="11"/>
        <color theme="1"/>
        <rFont val="Calibri"/>
        <family val="2"/>
        <charset val="1"/>
        <scheme val="minor"/>
      </rPr>
      <t>yang berimplikasi pada lemahnya penatausahaan tertib administrasi dan berpotensi terjadinya fraud.</t>
    </r>
  </si>
  <si>
    <t>KPI ini mengukur proporsi jumlah pengusulan kajian sponsorship (untuk nasabah korporasi) yang sesuai target waktu terhadap keseluruhan jumlah pengusulan kajian yang harus diselesaikan.</t>
  </si>
  <si>
    <t>11.2</t>
  </si>
  <si>
    <r>
      <t xml:space="preserve">Persentase penyelesaian kegiatan untuk mendukung program pemprov dan kabupaten/kota, </t>
    </r>
    <r>
      <rPr>
        <sz val="11"/>
        <color theme="1"/>
        <rFont val="Calibri"/>
        <family val="2"/>
        <scheme val="minor"/>
      </rPr>
      <t>nasabah swasta</t>
    </r>
    <r>
      <rPr>
        <sz val="11"/>
        <color rgb="FFFF0000"/>
        <rFont val="Calibri"/>
        <family val="2"/>
        <scheme val="minor"/>
      </rPr>
      <t xml:space="preserve"> </t>
    </r>
    <r>
      <rPr>
        <sz val="11"/>
        <color theme="1"/>
        <rFont val="Calibri"/>
        <family val="2"/>
        <charset val="1"/>
        <scheme val="minor"/>
      </rPr>
      <t>sesuai target waktu</t>
    </r>
  </si>
  <si>
    <t>KPI ini mengukur penyelesaian kegiatan (event, pamaren pemprov, sebagai sponsporship, brand awareness) untuk mendukung program pemprov dan kabupaten/kota, nasabah swasta yang sesuai target waktu terhadap keseluruhan kegiat dukungan yang harus diselesaikan</t>
  </si>
  <si>
    <t xml:space="preserve">Bidang Dana dan Jasa - Kantor Cabang Kelas 1/2 </t>
  </si>
  <si>
    <t xml:space="preserve">Total penghimpunan DPK merupkan keseluruhan dana pihak ketiga yang dapat dihimpun oleh kantor cabang yang mencakup tabungan (saving account), giro (current account),deposito.aktiva ntar bank (BPR)
</t>
  </si>
  <si>
    <t xml:space="preserve">Pelaksana Pemasaran Dana </t>
  </si>
  <si>
    <t>Jumlah transaksi dengan menggunakan QRIS</t>
  </si>
  <si>
    <t>Mengoptimalkan proses penyelesaiaan restrukturisasi kredit sesuai dengan SLA</t>
  </si>
  <si>
    <t>Persentase penyelesaiaan restrukturisasi kredit sesuai dengan SLA</t>
  </si>
  <si>
    <t>KPI mengukur persentase jumlah restrukturisasi kredit yang sesuai SLA terhadap total restrukturisasi kredit yang harus diselesaikan</t>
  </si>
  <si>
    <t xml:space="preserve">Pemasaran
Dana </t>
  </si>
  <si>
    <t xml:space="preserve">Risk-based Bank Rating </t>
  </si>
  <si>
    <t>Peringkat 2</t>
  </si>
  <si>
    <t>Target RBBR/TKB 2021 peringkat 2, meliputi : penilaian faktor profil risiko bank (dengan perbaikan pada Risiko Kredit dan Risiko Operasional menjadi peringkat 2); tata kelola (GCG), rentabilitas, dan permodalan masing2 peringkat 2 (Baik/Memadai). Rating bank di posisi A (idn) outlook stable dari lembaga pemeringkat Fitch rating, menunjukkan ekspektasi risiko default rendah. Pengukuran KPI didasarkan kriteria dan peringkat RBBR sesuai peraturan regulator.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</si>
</sst>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sz val="9"/>
      <color theme="1" tint="0.499984740745262"/>
      <name val="Calibri"/>
      <family val="2"/>
      <charset val="1"/>
      <scheme val="minor"/>
    </font>
    <font>
      <sz val="10"/>
      <color theme="1"/>
      <name val="Calibri"/>
      <family val="2"/>
      <charset val="1"/>
      <scheme val="minor"/>
    </font>
    <font>
      <sz val="9"/>
      <color indexed="81"/>
      <name val="Tahoma"/>
      <family val="2"/>
    </font>
    <font>
      <b/>
      <sz val="9"/>
      <color indexed="81"/>
      <name val="Tahoma"/>
      <family val="2"/>
    </font>
    <font>
      <sz val="12"/>
      <color rgb="FF000000"/>
      <name val="Calibri"/>
      <family val="2"/>
    </font>
    <font>
      <b/>
      <sz val="11"/>
      <color theme="1"/>
      <name val="Calibri"/>
      <family val="2"/>
      <charset val="1"/>
      <scheme val="minor"/>
    </font>
    <font>
      <sz val="10"/>
      <color theme="1"/>
      <name val="Calibri"/>
      <family val="2"/>
      <scheme val="minor"/>
    </font>
    <font>
      <i/>
      <sz val="10"/>
      <color theme="1"/>
      <name val="Calibri"/>
      <family val="2"/>
      <scheme val="minor"/>
    </font>
    <font>
      <sz val="11"/>
      <name val="Calibri"/>
      <family val="2"/>
      <charset val="1"/>
      <scheme val="minor"/>
    </font>
    <font>
      <b/>
      <i/>
      <sz val="12"/>
      <color theme="1"/>
      <name val="Calibri"/>
      <family val="2"/>
      <scheme val="minor"/>
    </font>
    <font>
      <b/>
      <i/>
      <sz val="14"/>
      <color theme="1"/>
      <name val="Calibri"/>
      <family val="2"/>
      <scheme val="minor"/>
    </font>
    <font>
      <i/>
      <sz val="12"/>
      <color theme="1"/>
      <name val="Calibri"/>
      <family val="2"/>
      <scheme val="minor"/>
    </font>
    <font>
      <sz val="11"/>
      <color rgb="FF000000"/>
      <name val="Calibri"/>
      <family val="2"/>
      <scheme val="minor"/>
    </font>
    <font>
      <sz val="10"/>
      <name val="Calibri"/>
      <family val="2"/>
      <scheme val="minor"/>
    </font>
    <font>
      <i/>
      <sz val="11"/>
      <name val="Calibri"/>
      <family val="2"/>
      <charset val="1"/>
      <scheme val="minor"/>
    </font>
    <font>
      <i/>
      <sz val="11"/>
      <color theme="1"/>
      <name val="Calibri"/>
      <family val="2"/>
      <charset val="1"/>
      <scheme val="minor"/>
    </font>
    <font>
      <b/>
      <sz val="11"/>
      <name val="Calibri"/>
      <family val="2"/>
      <charset val="1"/>
      <scheme val="minor"/>
    </font>
    <font>
      <sz val="11"/>
      <color rgb="FFFF000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
      <patternFill patternType="solid">
        <fgColor rgb="FFFFFFFF"/>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39997558519241921"/>
        <bgColor indexed="64"/>
      </patternFill>
    </fill>
  </fills>
  <borders count="201">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8" tint="0.39994506668294322"/>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8" tint="0.39994506668294322"/>
      </top>
      <bottom style="thin">
        <color theme="0" tint="-0.14993743705557422"/>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style="thin">
        <color theme="0" tint="-0.14996795556505021"/>
      </right>
      <top/>
      <bottom style="thin">
        <color theme="0" tint="-0.14993743705557422"/>
      </bottom>
      <diagonal/>
    </border>
    <border>
      <left style="thin">
        <color theme="0" tint="-0.14993743705557422"/>
      </left>
      <right style="thin">
        <color theme="0" tint="-0.14993743705557422"/>
      </right>
      <top/>
      <bottom style="thin">
        <color theme="0" tint="-0.14993743705557422"/>
      </bottom>
      <diagonal/>
    </border>
    <border>
      <left style="thin">
        <color theme="0" tint="-0.14996795556505021"/>
      </left>
      <right style="thin">
        <color theme="0" tint="-0.14996795556505021"/>
      </right>
      <top/>
      <bottom/>
      <diagonal/>
    </border>
    <border>
      <left style="thin">
        <color rgb="FFFBE5D6"/>
      </left>
      <right style="thin">
        <color rgb="FFFBE5D6"/>
      </right>
      <top style="thin">
        <color rgb="FFFBE5D6"/>
      </top>
      <bottom style="thin">
        <color rgb="FFFBE5D6"/>
      </bottom>
      <diagonal/>
    </border>
    <border>
      <left style="thin">
        <color rgb="FFC8C1A0"/>
      </left>
      <right/>
      <top style="thin">
        <color rgb="FFC8C1A0"/>
      </top>
      <bottom style="thin">
        <color rgb="FFC8C1A0"/>
      </bottom>
      <diagonal/>
    </border>
    <border>
      <left/>
      <right style="thin">
        <color rgb="FFC8C1A0"/>
      </right>
      <top style="thin">
        <color rgb="FFC8C1A0"/>
      </top>
      <bottom style="thin">
        <color rgb="FFC8C1A0"/>
      </bottom>
      <diagonal/>
    </border>
    <border>
      <left style="thin">
        <color rgb="FFC8C1A0"/>
      </left>
      <right style="thin">
        <color rgb="FFC8C1A0"/>
      </right>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6795556505021"/>
      </top>
      <bottom style="thin">
        <color theme="0" tint="-0.14996795556505021"/>
      </bottom>
      <diagonal/>
    </border>
    <border>
      <left/>
      <right style="thin">
        <color theme="0" tint="-0.14993743705557422"/>
      </right>
      <top style="thin">
        <color theme="0" tint="-0.14996795556505021"/>
      </top>
      <bottom style="thin">
        <color theme="0" tint="-0.14996795556505021"/>
      </bottom>
      <diagonal/>
    </border>
    <border>
      <left style="thin">
        <color theme="0" tint="-0.14993743705557422"/>
      </left>
      <right style="thin">
        <color theme="0" tint="-0.14993743705557422"/>
      </right>
      <top/>
      <bottom style="thin">
        <color theme="0" tint="-0.14996795556505021"/>
      </bottom>
      <diagonal/>
    </border>
    <border>
      <left style="thin">
        <color theme="0" tint="-0.14996795556505021"/>
      </left>
      <right/>
      <top style="thin">
        <color theme="8" tint="0.39994506668294322"/>
      </top>
      <bottom style="thin">
        <color theme="0" tint="-0.14996795556505021"/>
      </bottom>
      <diagonal/>
    </border>
    <border>
      <left/>
      <right style="thin">
        <color theme="0" tint="-0.14996795556505021"/>
      </right>
      <top style="thin">
        <color theme="8" tint="0.39994506668294322"/>
      </top>
      <bottom style="thin">
        <color theme="0" tint="-0.14996795556505021"/>
      </bottom>
      <diagonal/>
    </border>
    <border>
      <left style="thin">
        <color theme="0" tint="-0.14996795556505021"/>
      </left>
      <right style="thin">
        <color theme="0" tint="-0.14993743705557422"/>
      </right>
      <top style="thin">
        <color theme="0" tint="-0.14993743705557422"/>
      </top>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style="thin">
        <color theme="0" tint="-0.14993743705557422"/>
      </right>
      <top/>
      <bottom/>
      <diagonal/>
    </border>
    <border>
      <left style="thin">
        <color theme="0" tint="-0.14993743705557422"/>
      </left>
      <right style="thin">
        <color theme="0" tint="-0.14996795556505021"/>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8" tint="0.39994506668294322"/>
      </top>
      <bottom style="thin">
        <color theme="4" tint="0.79998168889431442"/>
      </bottom>
      <diagonal/>
    </border>
    <border>
      <left style="thin">
        <color theme="0" tint="-0.14993743705557422"/>
      </left>
      <right/>
      <top style="thin">
        <color theme="8" tint="0.39994506668294322"/>
      </top>
      <bottom style="thin">
        <color theme="4" tint="0.79998168889431442"/>
      </bottom>
      <diagonal/>
    </border>
    <border>
      <left/>
      <right style="thin">
        <color theme="0" tint="-0.14993743705557422"/>
      </right>
      <top style="thin">
        <color theme="8" tint="0.39994506668294322"/>
      </top>
      <bottom style="thin">
        <color theme="4" tint="0.79998168889431442"/>
      </bottom>
      <diagonal/>
    </border>
    <border>
      <left style="thin">
        <color theme="0" tint="-0.14993743705557422"/>
      </left>
      <right style="thin">
        <color theme="0" tint="-0.14996795556505021"/>
      </right>
      <top style="thin">
        <color theme="8" tint="0.39994506668294322"/>
      </top>
      <bottom style="thin">
        <color theme="4" tint="0.79998168889431442"/>
      </bottom>
      <diagonal/>
    </border>
    <border>
      <left style="thin">
        <color theme="0" tint="-0.14996795556505021"/>
      </left>
      <right style="thin">
        <color theme="0" tint="-0.14996795556505021"/>
      </right>
      <top style="thin">
        <color theme="8" tint="0.39994506668294322"/>
      </top>
      <bottom style="thin">
        <color theme="4" tint="0.79998168889431442"/>
      </bottom>
      <diagonal/>
    </border>
    <border>
      <left style="thin">
        <color theme="0" tint="-0.14996795556505021"/>
      </left>
      <right style="thin">
        <color theme="0" tint="-0.14993743705557422"/>
      </right>
      <top style="thin">
        <color theme="8" tint="0.3999450666829432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top/>
      <bottom/>
      <diagonal/>
    </border>
    <border>
      <left style="thin">
        <color theme="4" tint="0.79998168889431442"/>
      </left>
      <right/>
      <top style="thin">
        <color theme="4" tint="0.79998168889431442"/>
      </top>
      <bottom/>
      <diagonal/>
    </border>
    <border>
      <left/>
      <right style="thin">
        <color theme="4" tint="0.79998168889431442"/>
      </right>
      <top style="thin">
        <color theme="4" tint="0.79998168889431442"/>
      </top>
      <bottom/>
      <diagonal/>
    </border>
    <border>
      <left style="thin">
        <color theme="4" tint="0.79998168889431442"/>
      </left>
      <right style="thin">
        <color theme="4" tint="0.79998168889431442"/>
      </right>
      <top/>
      <bottom/>
      <diagonal/>
    </border>
    <border>
      <left style="thin">
        <color theme="4" tint="0.79995117038483843"/>
      </left>
      <right style="thin">
        <color theme="4" tint="0.79995117038483843"/>
      </right>
      <top style="thin">
        <color theme="4" tint="0.79995117038483843"/>
      </top>
      <bottom/>
      <diagonal/>
    </border>
    <border>
      <left style="thin">
        <color theme="9" tint="0.39994506668294322"/>
      </left>
      <right/>
      <top style="thin">
        <color theme="9" tint="0.39994506668294322"/>
      </top>
      <bottom style="thin">
        <color theme="9" tint="0.39994506668294322"/>
      </bottom>
      <diagonal/>
    </border>
    <border>
      <left/>
      <right/>
      <top style="thin">
        <color theme="9" tint="0.39994506668294322"/>
      </top>
      <bottom style="thin">
        <color theme="9" tint="0.39994506668294322"/>
      </bottom>
      <diagonal/>
    </border>
    <border>
      <left/>
      <right style="thin">
        <color theme="9" tint="0.39994506668294322"/>
      </right>
      <top style="thin">
        <color theme="9" tint="0.39994506668294322"/>
      </top>
      <bottom style="thin">
        <color theme="9" tint="0.39994506668294322"/>
      </bottom>
      <diagonal/>
    </border>
    <border>
      <left style="thin">
        <color theme="8" tint="0.39994506668294322"/>
      </left>
      <right/>
      <top style="thin">
        <color theme="8" tint="0.39994506668294322"/>
      </top>
      <bottom style="thin">
        <color theme="8" tint="0.39994506668294322"/>
      </bottom>
      <diagonal/>
    </border>
    <border>
      <left/>
      <right/>
      <top style="thin">
        <color theme="8" tint="0.39994506668294322"/>
      </top>
      <bottom style="thin">
        <color theme="8" tint="0.39994506668294322"/>
      </bottom>
      <diagonal/>
    </border>
    <border>
      <left/>
      <right style="thin">
        <color theme="8" tint="0.39994506668294322"/>
      </right>
      <top style="thin">
        <color theme="8" tint="0.39994506668294322"/>
      </top>
      <bottom style="thin">
        <color theme="8" tint="0.39994506668294322"/>
      </bottom>
      <diagonal/>
    </border>
    <border>
      <left/>
      <right/>
      <top/>
      <bottom style="thin">
        <color theme="0" tint="-0.1499679555650502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top style="thin">
        <color theme="0" tint="-0.24994659260841701"/>
      </top>
      <bottom style="thin">
        <color theme="0" tint="-0.14996795556505021"/>
      </bottom>
      <diagonal/>
    </border>
    <border>
      <left/>
      <right style="thin">
        <color theme="0" tint="-0.14996795556505021"/>
      </right>
      <top style="thin">
        <color theme="0" tint="-0.24994659260841701"/>
      </top>
      <bottom style="thin">
        <color theme="0" tint="-0.14996795556505021"/>
      </bottom>
      <diagonal/>
    </border>
    <border>
      <left/>
      <right/>
      <top style="thin">
        <color rgb="FFC8C1A0"/>
      </top>
      <bottom style="thin">
        <color rgb="FFC8C1A0"/>
      </bottom>
      <diagonal/>
    </border>
    <border>
      <left style="thin">
        <color theme="0" tint="-0.14996795556505021"/>
      </left>
      <right/>
      <top style="thin">
        <color theme="0" tint="-0.14993743705557422"/>
      </top>
      <bottom style="thin">
        <color theme="0" tint="-0.14996795556505021"/>
      </bottom>
      <diagonal/>
    </border>
    <border>
      <left/>
      <right style="thin">
        <color theme="0" tint="-0.14996795556505021"/>
      </right>
      <top style="thin">
        <color theme="0" tint="-0.14993743705557422"/>
      </top>
      <bottom style="thin">
        <color theme="0" tint="-0.14996795556505021"/>
      </bottom>
      <diagonal/>
    </border>
    <border>
      <left style="thin">
        <color theme="4" tint="0.79998168889431442"/>
      </left>
      <right style="thin">
        <color theme="4" tint="0.79995117038483843"/>
      </right>
      <top style="thin">
        <color theme="4" tint="0.79995117038483843"/>
      </top>
      <bottom style="thin">
        <color theme="4" tint="0.79995117038483843"/>
      </bottom>
      <diagonal/>
    </border>
    <border>
      <left style="thin">
        <color theme="4" tint="0.79995117038483843"/>
      </left>
      <right style="thin">
        <color theme="4" tint="0.79995117038483843"/>
      </right>
      <top style="thin">
        <color theme="4" tint="0.79995117038483843"/>
      </top>
      <bottom style="thin">
        <color theme="4" tint="0.79995117038483843"/>
      </bottom>
      <diagonal/>
    </border>
    <border>
      <left/>
      <right/>
      <top/>
      <bottom style="thin">
        <color theme="0" tint="-0.14993743705557422"/>
      </bottom>
      <diagonal/>
    </border>
    <border>
      <left style="thin">
        <color theme="4" tint="0.79995117038483843"/>
      </left>
      <right style="thin">
        <color theme="4" tint="0.79995117038483843"/>
      </right>
      <top/>
      <bottom style="thin">
        <color theme="0" tint="-0.14993743705557422"/>
      </bottom>
      <diagonal/>
    </border>
    <border>
      <left style="thin">
        <color theme="0" tint="-0.14993743705557422"/>
      </left>
      <right/>
      <top style="thin">
        <color theme="8" tint="0.39994506668294322"/>
      </top>
      <bottom/>
      <diagonal/>
    </border>
    <border>
      <left/>
      <right style="thin">
        <color theme="0" tint="-0.14993743705557422"/>
      </right>
      <top style="thin">
        <color theme="8" tint="0.39994506668294322"/>
      </top>
      <bottom/>
      <diagonal/>
    </border>
    <border>
      <left style="thin">
        <color theme="0" tint="-0.14993743705557422"/>
      </left>
      <right style="thin">
        <color theme="0" tint="-0.14996795556505021"/>
      </right>
      <top style="thin">
        <color theme="8" tint="0.39994506668294322"/>
      </top>
      <bottom/>
      <diagonal/>
    </border>
    <border>
      <left style="thin">
        <color theme="0" tint="-0.14996795556505021"/>
      </left>
      <right style="thin">
        <color theme="0" tint="-0.14993743705557422"/>
      </right>
      <top style="thin">
        <color theme="8" tint="0.39994506668294322"/>
      </top>
      <bottom/>
      <diagonal/>
    </border>
    <border>
      <left style="thin">
        <color theme="0" tint="-0.14993743705557422"/>
      </left>
      <right style="thin">
        <color theme="0" tint="-0.14993743705557422"/>
      </right>
      <top style="thin">
        <color theme="8" tint="0.39994506668294322"/>
      </top>
      <bottom/>
      <diagonal/>
    </border>
    <border>
      <left style="thin">
        <color theme="0" tint="-0.14993743705557422"/>
      </left>
      <right style="thin">
        <color theme="0" tint="-0.14993743705557422"/>
      </right>
      <top style="thin">
        <color theme="0" tint="-0.14996795556505021"/>
      </top>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3743705557422"/>
      </right>
      <top/>
      <bottom style="thin">
        <color theme="0" tint="-0.14993743705557422"/>
      </bottom>
      <diagonal/>
    </border>
    <border>
      <left style="thin">
        <color theme="4" tint="0.79998168889431442"/>
      </left>
      <right/>
      <top/>
      <bottom style="thin">
        <color theme="4" tint="0.79998168889431442"/>
      </bottom>
      <diagonal/>
    </border>
    <border>
      <left style="thin">
        <color theme="8" tint="0.39994506668294322"/>
      </left>
      <right/>
      <top style="thin">
        <color theme="8" tint="0.39994506668294322"/>
      </top>
      <bottom/>
      <diagonal/>
    </border>
    <border>
      <left/>
      <right style="thin">
        <color theme="8" tint="0.39994506668294322"/>
      </right>
      <top style="thin">
        <color theme="8" tint="0.39994506668294322"/>
      </top>
      <bottom/>
      <diagonal/>
    </border>
    <border>
      <left/>
      <right/>
      <top style="thin">
        <color theme="8" tint="0.39994506668294322"/>
      </top>
      <bottom/>
      <diagonal/>
    </border>
    <border>
      <left style="thin">
        <color theme="0" tint="-0.14993743705557422"/>
      </left>
      <right style="thin">
        <color theme="0" tint="-0.14993743705557422"/>
      </right>
      <top/>
      <bottom style="thin">
        <color theme="4" tint="0.79998168889431442"/>
      </bottom>
      <diagonal/>
    </border>
    <border>
      <left style="thin">
        <color theme="0" tint="-0.14996795556505021"/>
      </left>
      <right style="thin">
        <color theme="0" tint="-0.14996795556505021"/>
      </right>
      <top/>
      <bottom style="thin">
        <color theme="4" tint="0.79998168889431442"/>
      </bottom>
      <diagonal/>
    </border>
    <border>
      <left style="thin">
        <color theme="0" tint="-0.14993743705557422"/>
      </left>
      <right/>
      <top/>
      <bottom style="thin">
        <color theme="0" tint="-0.14996795556505021"/>
      </bottom>
      <diagonal/>
    </border>
    <border>
      <left/>
      <right style="thin">
        <color theme="0" tint="-0.14993743705557422"/>
      </right>
      <top/>
      <bottom style="thin">
        <color theme="0" tint="-0.14996795556505021"/>
      </bottom>
      <diagonal/>
    </border>
    <border>
      <left style="thin">
        <color theme="8" tint="0.39994506668294322"/>
      </left>
      <right style="thin">
        <color theme="8" tint="0.39994506668294322"/>
      </right>
      <top style="thin">
        <color theme="8" tint="0.39994506668294322"/>
      </top>
      <bottom/>
      <diagonal/>
    </border>
    <border>
      <left/>
      <right/>
      <top style="thin">
        <color theme="0" tint="-0.14993743705557422"/>
      </top>
      <bottom/>
      <diagonal/>
    </border>
    <border>
      <left style="thin">
        <color theme="0" tint="-0.14996795556505021"/>
      </left>
      <right/>
      <top style="thin">
        <color theme="0" tint="-0.14993743705557422"/>
      </top>
      <bottom/>
      <diagonal/>
    </border>
    <border>
      <left style="thin">
        <color theme="0" tint="-0.14996795556505021"/>
      </left>
      <right/>
      <top/>
      <bottom/>
      <diagonal/>
    </border>
    <border>
      <left style="thin">
        <color theme="0" tint="-0.14996795556505021"/>
      </left>
      <right style="thin">
        <color theme="0" tint="-0.14993743705557422"/>
      </right>
      <top/>
      <bottom/>
      <diagonal/>
    </border>
    <border>
      <left style="thin">
        <color theme="0" tint="-0.14996795556505021"/>
      </left>
      <right style="thin">
        <color theme="0" tint="-0.14996795556505021"/>
      </right>
      <top style="thin">
        <color theme="0" tint="-0.14993743705557422"/>
      </top>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0" tint="-0.14993743705557422"/>
      </left>
      <right/>
      <top style="thin">
        <color theme="0" tint="-0.14996795556505021"/>
      </top>
      <bottom/>
      <diagonal/>
    </border>
    <border>
      <left/>
      <right style="thin">
        <color theme="0" tint="-0.14993743705557422"/>
      </right>
      <top style="thin">
        <color theme="0" tint="-0.14996795556505021"/>
      </top>
      <bottom/>
      <diagonal/>
    </border>
    <border>
      <left/>
      <right style="thin">
        <color theme="4" tint="0.79998168889431442"/>
      </right>
      <top/>
      <bottom/>
      <diagonal/>
    </border>
    <border>
      <left/>
      <right style="thin">
        <color theme="0" tint="-0.14993743705557422"/>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style="thin">
        <color theme="4" tint="0.79995117038483843"/>
      </left>
      <right style="thin">
        <color theme="0" tint="-0.14993743705557422"/>
      </right>
      <top style="thin">
        <color theme="4" tint="0.79995117038483843"/>
      </top>
      <bottom style="thin">
        <color theme="4" tint="0.79995117038483843"/>
      </bottom>
      <diagonal/>
    </border>
    <border>
      <left/>
      <right/>
      <top style="thin">
        <color theme="0" tint="-0.14996795556505021"/>
      </top>
      <bottom style="thin">
        <color theme="0" tint="-0.14996795556505021"/>
      </bottom>
      <diagonal/>
    </border>
    <border>
      <left/>
      <right/>
      <top/>
      <bottom style="thin">
        <color theme="4" tint="0.79995117038483843"/>
      </bottom>
      <diagonal/>
    </border>
    <border>
      <left style="thin">
        <color theme="0" tint="-0.14996795556505021"/>
      </left>
      <right style="thin">
        <color theme="0" tint="-0.14993743705557422"/>
      </right>
      <top style="thin">
        <color theme="0" tint="-0.14996795556505021"/>
      </top>
      <bottom style="thin">
        <color theme="0" tint="-0.14996795556505021"/>
      </bottom>
      <diagonal/>
    </border>
    <border>
      <left style="thin">
        <color theme="4" tint="0.79998168889431442"/>
      </left>
      <right style="thin">
        <color theme="4" tint="0.79995117038483843"/>
      </right>
      <top/>
      <bottom style="thin">
        <color theme="4" tint="0.79995117038483843"/>
      </bottom>
      <diagonal/>
    </border>
    <border>
      <left style="thin">
        <color theme="4" tint="0.79995117038483843"/>
      </left>
      <right style="thin">
        <color theme="4" tint="0.79995117038483843"/>
      </right>
      <top/>
      <bottom style="thin">
        <color theme="4" tint="0.79995117038483843"/>
      </bottom>
      <diagonal/>
    </border>
    <border>
      <left/>
      <right style="thin">
        <color theme="0" tint="-0.14996795556505021"/>
      </right>
      <top/>
      <bottom/>
      <diagonal/>
    </border>
    <border>
      <left style="thin">
        <color theme="0" tint="-0.14996795556505021"/>
      </left>
      <right style="thin">
        <color theme="0" tint="-0.14996795556505021"/>
      </right>
      <top style="thin">
        <color theme="3" tint="0.79998168889431442"/>
      </top>
      <bottom style="thin">
        <color theme="0" tint="-0.14996795556505021"/>
      </bottom>
      <diagonal/>
    </border>
    <border>
      <left style="thin">
        <color theme="4" tint="0.79998168889431442"/>
      </left>
      <right style="thin">
        <color theme="4" tint="0.79998168889431442"/>
      </right>
      <top style="thin">
        <color theme="0" tint="-0.14993743705557422"/>
      </top>
      <bottom/>
      <diagonal/>
    </border>
    <border>
      <left style="thin">
        <color theme="3" tint="0.79998168889431442"/>
      </left>
      <right style="thin">
        <color theme="3" tint="0.79998168889431442"/>
      </right>
      <top style="thin">
        <color theme="3" tint="0.79998168889431442"/>
      </top>
      <bottom style="thin">
        <color indexed="64"/>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bottom/>
      <diagonal/>
    </border>
    <border>
      <left style="thin">
        <color rgb="FFC8C1A0"/>
      </left>
      <right style="thin">
        <color rgb="FFC8C1A0"/>
      </right>
      <top/>
      <bottom/>
      <diagonal/>
    </border>
    <border>
      <left/>
      <right style="thin">
        <color theme="3" tint="0.79998168889431442"/>
      </right>
      <top style="thin">
        <color theme="3" tint="0.79998168889431442"/>
      </top>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style="thin">
        <color theme="3" tint="0.79998168889431442"/>
      </right>
      <top/>
      <bottom style="thin">
        <color theme="3" tint="0.79995117038483843"/>
      </bottom>
      <diagonal/>
    </border>
    <border>
      <left/>
      <right style="thin">
        <color theme="4" tint="0.79998168889431442"/>
      </right>
      <top/>
      <bottom style="thin">
        <color theme="4" tint="0.79998168889431442"/>
      </bottom>
      <diagonal/>
    </border>
    <border>
      <left style="thin">
        <color theme="3" tint="0.79998168889431442"/>
      </left>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top style="thin">
        <color theme="3" tint="0.79998168889431442"/>
      </top>
      <bottom/>
      <diagonal/>
    </border>
    <border>
      <left style="thin">
        <color theme="0" tint="-0.14996795556505021"/>
      </left>
      <right style="thin">
        <color theme="3" tint="0.79998168889431442"/>
      </right>
      <top style="thin">
        <color theme="0" tint="-0.14993743705557422"/>
      </top>
      <bottom/>
      <diagonal/>
    </border>
    <border>
      <left style="thin">
        <color theme="3" tint="0.79998168889431442"/>
      </left>
      <right style="thin">
        <color theme="3" tint="0.79998168889431442"/>
      </right>
      <top/>
      <bottom style="thin">
        <color theme="3" tint="0.79998168889431442"/>
      </bottom>
      <diagonal/>
    </border>
    <border>
      <left style="thin">
        <color theme="0" tint="-0.14996795556505021"/>
      </left>
      <right style="thin">
        <color theme="3" tint="0.79998168889431442"/>
      </right>
      <top/>
      <bottom/>
      <diagonal/>
    </border>
    <border>
      <left style="thin">
        <color theme="4" tint="0.79998168889431442"/>
      </left>
      <right/>
      <top/>
      <bottom style="thin">
        <color theme="3" tint="0.79998168889431442"/>
      </bottom>
      <diagonal/>
    </border>
    <border>
      <left/>
      <right style="thin">
        <color theme="4" tint="0.79998168889431442"/>
      </right>
      <top/>
      <bottom style="thin">
        <color theme="3" tint="0.79998168889431442"/>
      </bottom>
      <diagonal/>
    </border>
    <border>
      <left style="thin">
        <color theme="0" tint="-0.14996795556505021"/>
      </left>
      <right/>
      <top style="thin">
        <color theme="3" tint="0.79998168889431442"/>
      </top>
      <bottom style="thin">
        <color theme="3" tint="0.79998168889431442"/>
      </bottom>
      <diagonal/>
    </border>
    <border>
      <left style="thin">
        <color theme="0" tint="-0.14996795556505021"/>
      </left>
      <right style="thin">
        <color theme="3" tint="0.79998168889431442"/>
      </right>
      <top/>
      <bottom style="thin">
        <color theme="0" tint="-0.14996795556505021"/>
      </bottom>
      <diagonal/>
    </border>
    <border>
      <left style="thin">
        <color theme="0" tint="-0.14996795556505021"/>
      </left>
      <right style="thin">
        <color theme="0" tint="-0.14993743705557422"/>
      </right>
      <top style="thin">
        <color theme="3" tint="0.79998168889431442"/>
      </top>
      <bottom/>
      <diagonal/>
    </border>
    <border>
      <left style="thin">
        <color theme="0" tint="-0.14993743705557422"/>
      </left>
      <right style="thin">
        <color theme="0" tint="-0.14996795556505021"/>
      </right>
      <top style="thin">
        <color theme="3" tint="0.79998168889431442"/>
      </top>
      <bottom/>
      <diagonal/>
    </border>
    <border>
      <left style="thin">
        <color theme="0" tint="-0.14993743705557422"/>
      </left>
      <right style="thin">
        <color theme="0" tint="-0.14996795556505021"/>
      </right>
      <top/>
      <bottom/>
      <diagonal/>
    </border>
    <border>
      <left style="thin">
        <color theme="4" tint="0.79998168889431442"/>
      </left>
      <right/>
      <top style="thin">
        <color theme="3" tint="0.79998168889431442"/>
      </top>
      <bottom/>
      <diagonal/>
    </border>
    <border>
      <left/>
      <right style="thin">
        <color theme="4" tint="0.79998168889431442"/>
      </right>
      <top style="thin">
        <color theme="3" tint="0.79998168889431442"/>
      </top>
      <bottom/>
      <diagonal/>
    </border>
    <border>
      <left style="thin">
        <color theme="0" tint="-0.14996795556505021"/>
      </left>
      <right style="thin">
        <color theme="0" tint="-0.14996795556505021"/>
      </right>
      <top style="thin">
        <color theme="3" tint="0.79998168889431442"/>
      </top>
      <bottom style="thin">
        <color theme="3" tint="0.79998168889431442"/>
      </bottom>
      <diagonal/>
    </border>
    <border>
      <left style="thin">
        <color theme="0" tint="-0.14996795556505021"/>
      </left>
      <right style="thin">
        <color theme="0" tint="-0.14996795556505021"/>
      </right>
      <top/>
      <bottom style="thin">
        <color theme="3" tint="0.79998168889431442"/>
      </bottom>
      <diagonal/>
    </border>
    <border>
      <left style="thin">
        <color theme="0" tint="-0.14996795556505021"/>
      </left>
      <right/>
      <top style="thin">
        <color theme="0" tint="-0.14996795556505021"/>
      </top>
      <bottom style="thin">
        <color theme="3" tint="0.79998168889431442"/>
      </bottom>
      <diagonal/>
    </border>
    <border>
      <left/>
      <right style="thin">
        <color theme="0" tint="-0.14996795556505021"/>
      </right>
      <top style="thin">
        <color theme="0" tint="-0.14996795556505021"/>
      </top>
      <bottom style="thin">
        <color theme="3" tint="0.79998168889431442"/>
      </bottom>
      <diagonal/>
    </border>
    <border>
      <left style="thin">
        <color theme="0" tint="-0.14993743705557422"/>
      </left>
      <right style="thin">
        <color theme="0" tint="-0.14993743705557422"/>
      </right>
      <top style="thin">
        <color theme="0" tint="-0.14993743705557422"/>
      </top>
      <bottom style="thin">
        <color theme="3" tint="0.79998168889431442"/>
      </bottom>
      <diagonal/>
    </border>
    <border>
      <left style="thin">
        <color theme="0" tint="-0.14993743705557422"/>
      </left>
      <right style="thin">
        <color theme="0" tint="-0.14996795556505021"/>
      </right>
      <top style="thin">
        <color theme="0" tint="-0.14996795556505021"/>
      </top>
      <bottom style="thin">
        <color theme="3" tint="0.79998168889431442"/>
      </bottom>
      <diagonal/>
    </border>
    <border>
      <left style="thin">
        <color theme="0" tint="-0.14996795556505021"/>
      </left>
      <right style="thin">
        <color theme="0" tint="-0.14996795556505021"/>
      </right>
      <top style="thin">
        <color theme="0" tint="-0.14996795556505021"/>
      </top>
      <bottom style="thin">
        <color theme="3" tint="0.79998168889431442"/>
      </bottom>
      <diagonal/>
    </border>
    <border>
      <left/>
      <right/>
      <top style="thin">
        <color theme="3" tint="0.79998168889431442"/>
      </top>
      <bottom/>
      <diagonal/>
    </border>
    <border>
      <left style="thin">
        <color theme="4" tint="0.79998168889431442"/>
      </left>
      <right style="thin">
        <color theme="4" tint="0.79998168889431442"/>
      </right>
      <top style="thin">
        <color theme="3" tint="0.79998168889431442"/>
      </top>
      <bottom/>
      <diagonal/>
    </border>
    <border>
      <left style="thin">
        <color theme="4" tint="0.79998168889431442"/>
      </left>
      <right style="thin">
        <color theme="4" tint="0.79998168889431442"/>
      </right>
      <top style="thin">
        <color theme="3" tint="0.79998168889431442"/>
      </top>
      <bottom style="thin">
        <color theme="4" tint="0.79998168889431442"/>
      </bottom>
      <diagonal/>
    </border>
    <border>
      <left style="thin">
        <color theme="4" tint="0.79998168889431442"/>
      </left>
      <right/>
      <top style="thin">
        <color theme="3" tint="0.79998168889431442"/>
      </top>
      <bottom style="thin">
        <color theme="4" tint="0.79998168889431442"/>
      </bottom>
      <diagonal/>
    </border>
    <border>
      <left/>
      <right/>
      <top/>
      <bottom style="thin">
        <color theme="3" tint="0.79998168889431442"/>
      </bottom>
      <diagonal/>
    </border>
    <border>
      <left/>
      <right style="thin">
        <color theme="4" tint="0.79998168889431442"/>
      </right>
      <top style="thin">
        <color theme="3" tint="0.79998168889431442"/>
      </top>
      <bottom style="thin">
        <color theme="4" tint="0.79998168889431442"/>
      </bottom>
      <diagonal/>
    </border>
    <border>
      <left style="thin">
        <color theme="0" tint="-0.14996795556505021"/>
      </left>
      <right style="thin">
        <color theme="0" tint="-0.14996795556505021"/>
      </right>
      <top style="thin">
        <color theme="0" tint="-0.14996795556505021"/>
      </top>
      <bottom style="thin">
        <color theme="2" tint="-9.9978637043366805E-2"/>
      </bottom>
      <diagonal/>
    </border>
    <border>
      <left style="thin">
        <color theme="0" tint="-0.14996795556505021"/>
      </left>
      <right/>
      <top style="thin">
        <color theme="0" tint="-0.14996795556505021"/>
      </top>
      <bottom style="thin">
        <color theme="2" tint="-9.9978637043366805E-2"/>
      </bottom>
      <diagonal/>
    </border>
    <border>
      <left/>
      <right style="thin">
        <color theme="0" tint="-0.14996795556505021"/>
      </right>
      <top style="thin">
        <color theme="0" tint="-0.14996795556505021"/>
      </top>
      <bottom style="thin">
        <color theme="2" tint="-9.9978637043366805E-2"/>
      </bottom>
      <diagonal/>
    </border>
    <border>
      <left style="thin">
        <color theme="0" tint="-0.14996795556505021"/>
      </left>
      <right style="thin">
        <color theme="0" tint="-0.14993743705557422"/>
      </right>
      <top/>
      <bottom style="thin">
        <color theme="4" tint="0.79998168889431442"/>
      </bottom>
      <diagonal/>
    </border>
    <border>
      <left/>
      <right style="thin">
        <color theme="9" tint="0.39994506668294322"/>
      </right>
      <top style="thin">
        <color theme="9" tint="0.39994506668294322"/>
      </top>
      <bottom/>
      <diagonal/>
    </border>
    <border>
      <left style="thin">
        <color theme="9" tint="0.39994506668294322"/>
      </left>
      <right/>
      <top style="thin">
        <color theme="9" tint="0.39994506668294322"/>
      </top>
      <bottom/>
      <diagonal/>
    </border>
    <border>
      <left/>
      <right/>
      <top style="thin">
        <color theme="9" tint="0.39994506668294322"/>
      </top>
      <bottom/>
      <diagonal/>
    </border>
    <border>
      <left style="thin">
        <color theme="9" tint="0.39994506668294322"/>
      </left>
      <right style="thin">
        <color theme="9" tint="0.39994506668294322"/>
      </right>
      <top style="thin">
        <color theme="9" tint="0.39994506668294322"/>
      </top>
      <bottom/>
      <diagonal/>
    </border>
    <border>
      <left style="thin">
        <color theme="9" tint="0.39994506668294322"/>
      </left>
      <right style="thin">
        <color theme="0" tint="-0.14996795556505021"/>
      </right>
      <top style="thin">
        <color theme="9" tint="0.39994506668294322"/>
      </top>
      <bottom/>
      <diagonal/>
    </border>
    <border>
      <left style="thin">
        <color theme="4" tint="0.79998168889431442"/>
      </left>
      <right style="thin">
        <color indexed="64"/>
      </right>
      <top style="thin">
        <color theme="4" tint="0.79995117038483843"/>
      </top>
      <bottom/>
      <diagonal/>
    </border>
    <border>
      <left style="thin">
        <color indexed="64"/>
      </left>
      <right style="thin">
        <color theme="4" tint="0.79998168889431442"/>
      </right>
      <top style="thin">
        <color theme="4" tint="0.79995117038483843"/>
      </top>
      <bottom/>
      <diagonal/>
    </border>
    <border>
      <left style="thin">
        <color theme="4" tint="0.79995117038483843"/>
      </left>
      <right/>
      <top style="thin">
        <color theme="4" tint="0.79995117038483843"/>
      </top>
      <bottom style="thin">
        <color theme="4" tint="0.79995117038483843"/>
      </bottom>
      <diagonal/>
    </border>
    <border>
      <left/>
      <right style="thin">
        <color theme="4" tint="0.79995117038483843"/>
      </right>
      <top style="thin">
        <color theme="4" tint="0.79995117038483843"/>
      </top>
      <bottom style="thin">
        <color theme="4" tint="0.79995117038483843"/>
      </bottom>
      <diagonal/>
    </border>
    <border>
      <left style="thin">
        <color theme="0" tint="-0.14993743705557422"/>
      </left>
      <right/>
      <top/>
      <bottom style="thin">
        <color theme="0" tint="-0.14993743705557422"/>
      </bottom>
      <diagonal/>
    </border>
    <border>
      <left/>
      <right style="thin">
        <color theme="0" tint="-0.14993743705557422"/>
      </right>
      <top/>
      <bottom style="thin">
        <color theme="0" tint="-0.14993743705557422"/>
      </bottom>
      <diagonal/>
    </border>
    <border>
      <left style="thin">
        <color theme="0" tint="-0.14996795556505021"/>
      </left>
      <right style="thin">
        <color theme="4" tint="0.79995117038483843"/>
      </right>
      <top style="thin">
        <color theme="4" tint="0.79998168889431442"/>
      </top>
      <bottom style="thin">
        <color theme="0" tint="-0.14993743705557422"/>
      </bottom>
      <diagonal/>
    </border>
    <border>
      <left style="thin">
        <color theme="4" tint="0.79995117038483843"/>
      </left>
      <right style="thin">
        <color theme="0" tint="-0.14993743705557422"/>
      </right>
      <top style="thin">
        <color theme="4" tint="0.79995117038483843"/>
      </top>
      <bottom/>
      <diagonal/>
    </border>
    <border>
      <left style="thin">
        <color theme="0" tint="-0.14993743705557422"/>
      </left>
      <right/>
      <top/>
      <bottom/>
      <diagonal/>
    </border>
    <border>
      <left style="thin">
        <color theme="4" tint="0.79998168889431442"/>
      </left>
      <right style="thin">
        <color theme="4" tint="0.79995117038483843"/>
      </right>
      <top style="thin">
        <color theme="4" tint="0.79998168889431442"/>
      </top>
      <bottom/>
      <diagonal/>
    </border>
    <border>
      <left style="thin">
        <color theme="0" tint="-0.14993743705557422"/>
      </left>
      <right style="thin">
        <color theme="0" tint="-0.14990691854609822"/>
      </right>
      <top/>
      <bottom style="thin">
        <color theme="0" tint="-0.14990691854609822"/>
      </bottom>
      <diagonal/>
    </border>
    <border>
      <left style="thin">
        <color theme="0" tint="-0.14990691854609822"/>
      </left>
      <right style="thin">
        <color theme="0" tint="-0.14990691854609822"/>
      </right>
      <top/>
      <bottom style="thin">
        <color theme="0" tint="-0.14990691854609822"/>
      </bottom>
      <diagonal/>
    </border>
    <border>
      <left style="thin">
        <color theme="0" tint="-0.14990691854609822"/>
      </left>
      <right style="thin">
        <color theme="4" tint="0.79995117038483843"/>
      </right>
      <top/>
      <bottom style="thin">
        <color theme="0" tint="-0.14990691854609822"/>
      </bottom>
      <diagonal/>
    </border>
    <border>
      <left style="thin">
        <color theme="4" tint="0.79995117038483843"/>
      </left>
      <right style="thin">
        <color theme="4" tint="0.79992065187536243"/>
      </right>
      <top style="thin">
        <color theme="4" tint="0.79992065187536243"/>
      </top>
      <bottom style="thin">
        <color theme="4" tint="0.799920651875362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
      <left style="thin">
        <color theme="4" tint="0.79992065187536243"/>
      </left>
      <right style="thin">
        <color theme="0" tint="-0.14993743705557422"/>
      </right>
      <top style="thin">
        <color theme="4" tint="0.79992065187536243"/>
      </top>
      <bottom style="thin">
        <color theme="4" tint="0.79992065187536243"/>
      </bottom>
      <diagonal/>
    </border>
    <border>
      <left style="thin">
        <color indexed="64"/>
      </left>
      <right style="thin">
        <color theme="0" tint="-0.14996795556505021"/>
      </right>
      <top style="thin">
        <color theme="4" tint="0.79995117038483843"/>
      </top>
      <bottom/>
      <diagonal/>
    </border>
    <border>
      <left style="thin">
        <color theme="4" tint="0.79992065187536243"/>
      </left>
      <right style="thin">
        <color theme="0" tint="-0.14996795556505021"/>
      </right>
      <top style="thin">
        <color theme="4" tint="0.79992065187536243"/>
      </top>
      <bottom style="thin">
        <color theme="4" tint="0.79992065187536243"/>
      </bottom>
      <diagonal/>
    </border>
    <border>
      <left style="thin">
        <color theme="0" tint="-0.14993743705557422"/>
      </left>
      <right/>
      <top style="thin">
        <color theme="0" tint="-0.14993743705557422"/>
      </top>
      <bottom/>
      <diagonal/>
    </border>
    <border>
      <left style="thin">
        <color theme="4" tint="0.79992065187536243"/>
      </left>
      <right style="thin">
        <color theme="4" tint="0.79995117038483843"/>
      </right>
      <top style="thin">
        <color theme="4" tint="0.79992065187536243"/>
      </top>
      <bottom style="thin">
        <color theme="4" tint="0.79992065187536243"/>
      </bottom>
      <diagonal/>
    </border>
    <border>
      <left style="thin">
        <color theme="4" tint="0.79995117038483843"/>
      </left>
      <right style="thin">
        <color theme="0" tint="-0.14996795556505021"/>
      </right>
      <top style="thin">
        <color theme="0" tint="-0.14996795556505021"/>
      </top>
      <bottom style="thin">
        <color theme="0" tint="-0.14996795556505021"/>
      </bottom>
      <diagonal/>
    </border>
    <border>
      <left style="thin">
        <color theme="4" tint="0.79998168889431442"/>
      </left>
      <right/>
      <top style="thin">
        <color theme="0" tint="-0.14996795556505021"/>
      </top>
      <bottom style="thin">
        <color theme="4" tint="0.79998168889431442"/>
      </bottom>
      <diagonal/>
    </border>
    <border>
      <left/>
      <right style="thin">
        <color theme="4" tint="0.79998168889431442"/>
      </right>
      <top style="thin">
        <color theme="0" tint="-0.14996795556505021"/>
      </top>
      <bottom style="thin">
        <color theme="4" tint="0.79998168889431442"/>
      </bottom>
      <diagonal/>
    </border>
    <border>
      <left style="thin">
        <color theme="0" tint="-0.14996795556505021"/>
      </left>
      <right style="thin">
        <color theme="0" tint="-0.14996795556505021"/>
      </right>
      <top style="thin">
        <color theme="0" tint="-0.14996795556505021"/>
      </top>
      <bottom style="thin">
        <color theme="4" tint="0.79992065187536243"/>
      </bottom>
      <diagonal/>
    </border>
    <border>
      <left/>
      <right style="thin">
        <color rgb="FFC8C1A0"/>
      </right>
      <top style="thin">
        <color rgb="FFC8C1A0"/>
      </top>
      <bottom/>
      <diagonal/>
    </border>
    <border>
      <left style="thin">
        <color theme="0" tint="-0.14993743705557422"/>
      </left>
      <right style="thin">
        <color theme="0" tint="-0.14993743705557422"/>
      </right>
      <top style="thin">
        <color theme="0" tint="-0.14996795556505021"/>
      </top>
      <bottom style="thin">
        <color theme="0" tint="-0.14996795556505021"/>
      </bottom>
      <diagonal/>
    </border>
    <border>
      <left style="thin">
        <color theme="0" tint="-0.14996795556505021"/>
      </left>
      <right style="thin">
        <color theme="4" tint="0.79995117038483843"/>
      </right>
      <top style="thin">
        <color theme="0" tint="-0.14996795556505021"/>
      </top>
      <bottom style="thin">
        <color theme="0" tint="-0.14996795556505021"/>
      </bottom>
      <diagonal/>
    </border>
    <border>
      <left style="thin">
        <color theme="4" tint="0.79998168889431442"/>
      </left>
      <right style="thin">
        <color indexed="64"/>
      </right>
      <top style="thin">
        <color theme="0" tint="-0.14996795556505021"/>
      </top>
      <bottom style="thin">
        <color theme="0" tint="-0.14996795556505021"/>
      </bottom>
      <diagonal/>
    </border>
    <border>
      <left style="thin">
        <color indexed="64"/>
      </left>
      <right style="thin">
        <color theme="4" tint="0.79998168889431442"/>
      </right>
      <top style="thin">
        <color theme="0" tint="-0.14996795556505021"/>
      </top>
      <bottom style="thin">
        <color theme="0" tint="-0.14996795556505021"/>
      </bottom>
      <diagonal/>
    </border>
    <border>
      <left style="thin">
        <color theme="4" tint="0.79998168889431442"/>
      </left>
      <right style="thin">
        <color theme="4" tint="0.79995117038483843"/>
      </right>
      <top style="thin">
        <color theme="0" tint="-0.14996795556505021"/>
      </top>
      <bottom style="thin">
        <color theme="0" tint="-0.14996795556505021"/>
      </bottom>
      <diagonal/>
    </border>
    <border>
      <left style="thin">
        <color theme="4" tint="0.79995117038483843"/>
      </left>
      <right style="thin">
        <color theme="4" tint="0.79995117038483843"/>
      </right>
      <top style="thin">
        <color theme="0" tint="-0.14996795556505021"/>
      </top>
      <bottom style="thin">
        <color theme="0" tint="-0.14996795556505021"/>
      </bottom>
      <diagonal/>
    </border>
    <border>
      <left style="thin">
        <color theme="0" tint="-0.14996795556505021"/>
      </left>
      <right style="thin">
        <color theme="4" tint="0.79992065187536243"/>
      </right>
      <top style="thin">
        <color theme="0" tint="-0.14996795556505021"/>
      </top>
      <bottom style="thin">
        <color theme="0" tint="-0.14996795556505021"/>
      </bottom>
      <diagonal/>
    </border>
    <border>
      <left style="thin">
        <color theme="4" tint="0.79992065187536243"/>
      </left>
      <right style="thin">
        <color theme="4" tint="0.79992065187536243"/>
      </right>
      <top style="thin">
        <color theme="0" tint="-0.14996795556505021"/>
      </top>
      <bottom style="thin">
        <color theme="0" tint="-0.14996795556505021"/>
      </bottom>
      <diagonal/>
    </border>
    <border>
      <left style="thin">
        <color theme="0" tint="-0.14996795556505021"/>
      </left>
      <right/>
      <top style="thin">
        <color theme="3" tint="0.79998168889431442"/>
      </top>
      <bottom style="thin">
        <color theme="0" tint="-0.14996795556505021"/>
      </bottom>
      <diagonal/>
    </border>
    <border>
      <left/>
      <right/>
      <top style="thin">
        <color theme="3" tint="0.79998168889431442"/>
      </top>
      <bottom style="thin">
        <color theme="0" tint="-0.14996795556505021"/>
      </bottom>
      <diagonal/>
    </border>
    <border>
      <left/>
      <right style="thin">
        <color theme="0" tint="-0.14996795556505021"/>
      </right>
      <top style="thin">
        <color theme="3" tint="0.79998168889431442"/>
      </top>
      <bottom style="thin">
        <color theme="0" tint="-0.14996795556505021"/>
      </bottom>
      <diagonal/>
    </border>
    <border>
      <left style="thin">
        <color theme="3" tint="0.79998168889431442"/>
      </left>
      <right/>
      <top/>
      <bottom style="thin">
        <color theme="3" tint="0.79998168889431442"/>
      </bottom>
      <diagonal/>
    </border>
    <border>
      <left style="thin">
        <color theme="3" tint="0.79998168889431442"/>
      </left>
      <right/>
      <top/>
      <bottom/>
      <diagonal/>
    </border>
    <border>
      <left/>
      <right/>
      <top style="thin">
        <color theme="0" tint="-0.14996795556505021"/>
      </top>
      <bottom/>
      <diagonal/>
    </border>
    <border>
      <left/>
      <right style="thin">
        <color theme="0" tint="-0.14996795556505021"/>
      </right>
      <top style="thin">
        <color theme="0" tint="-0.14993743705557422"/>
      </top>
      <bottom/>
      <diagonal/>
    </border>
    <border>
      <left/>
      <right style="thin">
        <color theme="0" tint="-0.14996795556505021"/>
      </right>
      <top style="thin">
        <color theme="4" tint="0.79995117038483843"/>
      </top>
      <bottom/>
      <diagonal/>
    </border>
    <border>
      <left/>
      <right style="thin">
        <color theme="3" tint="0.79998168889431442"/>
      </right>
      <top/>
      <bottom style="thin">
        <color theme="3" tint="0.79998168889431442"/>
      </bottom>
      <diagonal/>
    </border>
    <border>
      <left style="thin">
        <color theme="0" tint="-0.14996795556505021"/>
      </left>
      <right/>
      <top style="thin">
        <color theme="0" tint="-0.14996795556505021"/>
      </top>
      <bottom style="thin">
        <color theme="4" tint="0.79992065187536243"/>
      </bottom>
      <diagonal/>
    </border>
    <border>
      <left/>
      <right/>
      <top style="thin">
        <color theme="0" tint="-0.14996795556505021"/>
      </top>
      <bottom style="thin">
        <color theme="4" tint="0.79992065187536243"/>
      </bottom>
      <diagonal/>
    </border>
    <border>
      <left/>
      <right style="thin">
        <color theme="0" tint="-0.14996795556505021"/>
      </right>
      <top style="thin">
        <color theme="0" tint="-0.14996795556505021"/>
      </top>
      <bottom style="thin">
        <color theme="4" tint="0.79992065187536243"/>
      </bottom>
      <diagonal/>
    </border>
  </borders>
  <cellStyleXfs count="3">
    <xf numFmtId="0" fontId="0" fillId="0" borderId="0"/>
    <xf numFmtId="9" fontId="21" fillId="0" borderId="0" applyFont="0" applyFill="0" applyBorder="0" applyAlignment="0" applyProtection="0"/>
    <xf numFmtId="0" fontId="22" fillId="0" borderId="0"/>
  </cellStyleXfs>
  <cellXfs count="987">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11" fillId="2" borderId="1" xfId="0" applyFont="1" applyFill="1" applyBorder="1" applyAlignment="1">
      <alignment horizontal="center" vertical="center" wrapText="1"/>
    </xf>
    <xf numFmtId="0" fontId="14" fillId="0" borderId="0" xfId="0" applyFont="1"/>
    <xf numFmtId="0" fontId="16" fillId="0" borderId="0" xfId="0" applyFont="1"/>
    <xf numFmtId="0" fontId="17" fillId="0" borderId="0" xfId="0" applyFont="1"/>
    <xf numFmtId="0" fontId="18" fillId="0" borderId="0" xfId="0" applyFont="1" applyAlignment="1">
      <alignment horizontal="left" vertical="center"/>
    </xf>
    <xf numFmtId="0" fontId="19" fillId="0" borderId="0" xfId="0" applyFont="1"/>
    <xf numFmtId="0" fontId="20" fillId="0" borderId="0" xfId="0" applyFont="1"/>
    <xf numFmtId="0" fontId="25" fillId="0" borderId="0" xfId="0" applyFont="1" applyAlignment="1">
      <alignment horizontal="center" vertical="center"/>
    </xf>
    <xf numFmtId="0" fontId="25" fillId="0" borderId="0" xfId="0" applyFont="1" applyAlignment="1">
      <alignment horizontal="left" vertical="center"/>
    </xf>
    <xf numFmtId="0" fontId="25" fillId="0" borderId="0" xfId="0" applyFont="1"/>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3" fillId="4" borderId="3" xfId="0" applyFont="1" applyFill="1" applyBorder="1" applyAlignment="1">
      <alignment horizontal="center" vertical="center"/>
    </xf>
    <xf numFmtId="0" fontId="13"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11"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27" fillId="0" borderId="0" xfId="0" applyFont="1"/>
    <xf numFmtId="0" fontId="0" fillId="0" borderId="5" xfId="0" applyBorder="1" applyAlignment="1">
      <alignment horizontal="center" vertical="top"/>
    </xf>
    <xf numFmtId="0" fontId="0" fillId="0" borderId="5" xfId="0" applyBorder="1" applyAlignment="1">
      <alignment vertical="top" wrapText="1"/>
    </xf>
    <xf numFmtId="164" fontId="0" fillId="0" borderId="5" xfId="1" applyNumberFormat="1" applyFont="1" applyBorder="1" applyAlignment="1">
      <alignment horizontal="center" vertical="top"/>
    </xf>
    <xf numFmtId="0" fontId="0" fillId="0" borderId="5" xfId="0" applyBorder="1" applyAlignment="1">
      <alignment vertical="top"/>
    </xf>
    <xf numFmtId="0" fontId="0" fillId="0" borderId="5" xfId="0" quotePrefix="1" applyBorder="1" applyAlignment="1">
      <alignment horizontal="center" vertical="top"/>
    </xf>
    <xf numFmtId="164" fontId="0" fillId="0" borderId="5" xfId="1" applyNumberFormat="1" applyFont="1" applyBorder="1" applyAlignment="1">
      <alignment vertical="center"/>
    </xf>
    <xf numFmtId="0" fontId="0" fillId="0" borderId="5" xfId="0" applyBorder="1" applyAlignment="1">
      <alignment vertical="center"/>
    </xf>
    <xf numFmtId="0" fontId="0" fillId="2" borderId="5" xfId="0" applyFill="1" applyBorder="1" applyAlignment="1">
      <alignment vertical="center"/>
    </xf>
    <xf numFmtId="0" fontId="0" fillId="0" borderId="5" xfId="0" applyBorder="1" applyAlignment="1">
      <alignment horizontal="left" vertical="top" wrapText="1"/>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0" fontId="0" fillId="0" borderId="8" xfId="0" applyBorder="1" applyAlignment="1">
      <alignment horizontal="center" vertical="top"/>
    </xf>
    <xf numFmtId="0" fontId="0" fillId="0" borderId="8" xfId="0" applyBorder="1" applyAlignment="1">
      <alignment vertical="top" wrapText="1"/>
    </xf>
    <xf numFmtId="164" fontId="0" fillId="0" borderId="8" xfId="1" applyNumberFormat="1" applyFont="1" applyBorder="1" applyAlignment="1">
      <alignment horizontal="center" vertical="top"/>
    </xf>
    <xf numFmtId="0" fontId="0" fillId="0" borderId="8" xfId="0" applyBorder="1" applyAlignment="1">
      <alignment vertical="top"/>
    </xf>
    <xf numFmtId="0" fontId="11" fillId="2" borderId="9" xfId="0" applyFont="1" applyFill="1" applyBorder="1" applyAlignment="1">
      <alignment horizontal="center" vertical="center" wrapText="1"/>
    </xf>
    <xf numFmtId="0" fontId="13" fillId="2" borderId="9" xfId="0" applyFont="1" applyFill="1" applyBorder="1" applyAlignment="1">
      <alignment horizontal="center" vertical="center"/>
    </xf>
    <xf numFmtId="0" fontId="0" fillId="0" borderId="8" xfId="0" applyBorder="1" applyAlignment="1">
      <alignment horizontal="left" vertical="top" wrapText="1"/>
    </xf>
    <xf numFmtId="0" fontId="30" fillId="0" borderId="0" xfId="0" applyFont="1" applyAlignment="1">
      <alignment horizontal="center" vertical="center"/>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13" xfId="0" applyNumberFormat="1" applyBorder="1" applyAlignment="1">
      <alignment horizontal="center" vertical="top"/>
    </xf>
    <xf numFmtId="49" fontId="0" fillId="0" borderId="14" xfId="0" applyNumberFormat="1" applyBorder="1" applyAlignment="1">
      <alignment horizontal="center" vertical="top"/>
    </xf>
    <xf numFmtId="0" fontId="15" fillId="6" borderId="11" xfId="0" applyFont="1" applyFill="1" applyBorder="1" applyAlignment="1">
      <alignment horizontal="center" vertical="center" wrapText="1"/>
    </xf>
    <xf numFmtId="0" fontId="29" fillId="0" borderId="20" xfId="0" applyFont="1" applyBorder="1" applyAlignment="1">
      <alignment horizontal="center" vertical="center"/>
    </xf>
    <xf numFmtId="0" fontId="0" fillId="0" borderId="5" xfId="0" applyFill="1" applyBorder="1" applyAlignment="1">
      <alignment horizontal="left" vertical="top" wrapText="1"/>
    </xf>
    <xf numFmtId="0" fontId="24" fillId="0" borderId="5" xfId="0" applyFont="1" applyFill="1" applyBorder="1" applyAlignment="1">
      <alignment vertical="top" wrapText="1"/>
    </xf>
    <xf numFmtId="0" fontId="0" fillId="0" borderId="5" xfId="0" applyBorder="1" applyAlignment="1">
      <alignment horizontal="center" vertical="top"/>
    </xf>
    <xf numFmtId="0" fontId="0" fillId="0" borderId="8" xfId="0" applyBorder="1" applyAlignment="1">
      <alignment horizontal="center" vertical="top"/>
    </xf>
    <xf numFmtId="0" fontId="0" fillId="0" borderId="8" xfId="0" applyFill="1" applyBorder="1" applyAlignment="1">
      <alignment horizontal="left" vertical="top" wrapText="1"/>
    </xf>
    <xf numFmtId="0" fontId="0" fillId="0" borderId="8" xfId="0" applyBorder="1" applyAlignment="1">
      <alignment horizontal="center" vertical="top" wrapText="1"/>
    </xf>
    <xf numFmtId="9" fontId="35" fillId="7" borderId="22" xfId="0" applyNumberFormat="1" applyFont="1" applyFill="1" applyBorder="1" applyAlignment="1">
      <alignment horizontal="center" vertical="top" wrapText="1"/>
    </xf>
    <xf numFmtId="0" fontId="0" fillId="0" borderId="5" xfId="0" applyFill="1" applyBorder="1" applyAlignment="1">
      <alignment vertical="top" wrapText="1"/>
    </xf>
    <xf numFmtId="164" fontId="35" fillId="7" borderId="22" xfId="0" applyNumberFormat="1" applyFont="1" applyFill="1" applyBorder="1" applyAlignment="1">
      <alignment horizontal="center" vertical="top" wrapText="1"/>
    </xf>
    <xf numFmtId="10" fontId="35" fillId="7" borderId="0" xfId="0" applyNumberFormat="1" applyFont="1" applyFill="1" applyBorder="1" applyAlignment="1">
      <alignment horizontal="center" vertical="top" wrapText="1"/>
    </xf>
    <xf numFmtId="10" fontId="35" fillId="7" borderId="22" xfId="0" applyNumberFormat="1" applyFont="1" applyFill="1" applyBorder="1" applyAlignment="1">
      <alignment horizontal="center" vertical="top" wrapText="1"/>
    </xf>
    <xf numFmtId="0" fontId="0" fillId="0" borderId="0" xfId="0"/>
    <xf numFmtId="0" fontId="0" fillId="0" borderId="19" xfId="0" quotePrefix="1" applyBorder="1" applyAlignment="1">
      <alignment horizontal="left" vertical="top" wrapText="1"/>
    </xf>
    <xf numFmtId="0" fontId="0" fillId="0" borderId="8" xfId="0" quotePrefix="1" applyFont="1" applyBorder="1" applyAlignment="1">
      <alignment vertical="top" wrapText="1"/>
    </xf>
    <xf numFmtId="164" fontId="11" fillId="0" borderId="5" xfId="1" applyNumberFormat="1" applyFont="1" applyBorder="1" applyAlignment="1">
      <alignment vertical="center"/>
    </xf>
    <xf numFmtId="164" fontId="10" fillId="0" borderId="5" xfId="1" applyNumberFormat="1" applyFont="1" applyBorder="1"/>
    <xf numFmtId="0" fontId="0" fillId="0" borderId="5" xfId="0" applyFill="1" applyBorder="1" applyAlignment="1">
      <alignment horizontal="center" vertical="top" wrapText="1"/>
    </xf>
    <xf numFmtId="0" fontId="30" fillId="8" borderId="10" xfId="0" applyFont="1" applyFill="1" applyBorder="1" applyAlignment="1">
      <alignment horizontal="center" vertical="center"/>
    </xf>
    <xf numFmtId="0" fontId="29" fillId="8" borderId="10" xfId="0" applyFont="1" applyFill="1" applyBorder="1" applyAlignment="1">
      <alignment horizontal="center" vertical="center"/>
    </xf>
    <xf numFmtId="0" fontId="0" fillId="0" borderId="26" xfId="0" applyBorder="1" applyAlignment="1">
      <alignment horizontal="center" vertical="top"/>
    </xf>
    <xf numFmtId="0" fontId="0" fillId="8" borderId="10" xfId="0" applyFill="1" applyBorder="1" applyAlignment="1">
      <alignment horizontal="left" vertical="top" wrapText="1"/>
    </xf>
    <xf numFmtId="0" fontId="0" fillId="8" borderId="29" xfId="0" quotePrefix="1" applyFill="1" applyBorder="1" applyAlignment="1">
      <alignment horizontal="left" vertical="top" wrapText="1"/>
    </xf>
    <xf numFmtId="10" fontId="0" fillId="0" borderId="8" xfId="1" applyNumberFormat="1" applyFont="1" applyBorder="1" applyAlignment="1">
      <alignment horizontal="center" vertical="top"/>
    </xf>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11" fillId="2" borderId="1" xfId="0" applyFont="1" applyFill="1" applyBorder="1" applyAlignment="1">
      <alignment horizontal="center" vertical="center" wrapText="1"/>
    </xf>
    <xf numFmtId="0" fontId="14" fillId="0" borderId="0" xfId="0" applyFont="1"/>
    <xf numFmtId="0" fontId="16" fillId="0" borderId="0" xfId="0" applyFont="1"/>
    <xf numFmtId="0" fontId="17" fillId="0" borderId="0" xfId="0" applyFont="1"/>
    <xf numFmtId="0" fontId="18" fillId="0" borderId="0" xfId="0" applyFont="1" applyAlignment="1">
      <alignment horizontal="left" vertical="center"/>
    </xf>
    <xf numFmtId="0" fontId="19" fillId="0" borderId="0" xfId="0" applyFont="1"/>
    <xf numFmtId="0" fontId="20" fillId="0" borderId="0" xfId="0" applyFont="1"/>
    <xf numFmtId="0" fontId="25" fillId="0" borderId="0" xfId="0" applyFont="1" applyAlignment="1">
      <alignment horizontal="center" vertical="center"/>
    </xf>
    <xf numFmtId="0" fontId="25" fillId="0" borderId="0" xfId="0" applyFont="1" applyAlignment="1">
      <alignment horizontal="left" vertical="center"/>
    </xf>
    <xf numFmtId="0" fontId="25" fillId="0" borderId="0" xfId="0" applyFont="1"/>
    <xf numFmtId="0" fontId="27" fillId="0" borderId="0" xfId="0" applyFont="1"/>
    <xf numFmtId="0" fontId="0" fillId="0" borderId="5" xfId="0" applyBorder="1" applyAlignment="1">
      <alignment vertical="top" wrapText="1"/>
    </xf>
    <xf numFmtId="0" fontId="0" fillId="0" borderId="5" xfId="0" applyBorder="1" applyAlignment="1">
      <alignment vertical="center"/>
    </xf>
    <xf numFmtId="0" fontId="0" fillId="2" borderId="5" xfId="0" applyFill="1" applyBorder="1" applyAlignment="1">
      <alignment vertical="center"/>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164" fontId="0" fillId="0" borderId="8" xfId="1" applyNumberFormat="1" applyFont="1" applyBorder="1" applyAlignment="1">
      <alignment horizontal="center" vertical="top"/>
    </xf>
    <xf numFmtId="0" fontId="0" fillId="0" borderId="8" xfId="0" applyBorder="1" applyAlignment="1">
      <alignment vertical="top"/>
    </xf>
    <xf numFmtId="0" fontId="11" fillId="2" borderId="9" xfId="0" applyFont="1" applyFill="1" applyBorder="1" applyAlignment="1">
      <alignment horizontal="center" vertical="center" wrapText="1"/>
    </xf>
    <xf numFmtId="0" fontId="13" fillId="2" borderId="9" xfId="0" applyFont="1" applyFill="1" applyBorder="1" applyAlignment="1">
      <alignment horizontal="center" vertical="center"/>
    </xf>
    <xf numFmtId="0" fontId="30" fillId="0" borderId="0" xfId="0" applyFont="1" applyAlignment="1">
      <alignment horizontal="center" vertical="center"/>
    </xf>
    <xf numFmtId="0" fontId="29" fillId="0" borderId="10" xfId="0" applyFont="1" applyBorder="1" applyAlignment="1">
      <alignment horizontal="center" vertical="center"/>
    </xf>
    <xf numFmtId="0" fontId="30" fillId="0" borderId="10" xfId="0" applyFont="1" applyBorder="1" applyAlignment="1">
      <alignment horizontal="center" vertical="center"/>
    </xf>
    <xf numFmtId="0" fontId="0" fillId="0" borderId="8" xfId="0" quotePrefix="1" applyBorder="1" applyAlignment="1">
      <alignment horizontal="center" vertical="top"/>
    </xf>
    <xf numFmtId="0" fontId="0" fillId="0" borderId="19" xfId="0" applyBorder="1" applyAlignment="1">
      <alignment vertical="top" wrapText="1"/>
    </xf>
    <xf numFmtId="0" fontId="0" fillId="0" borderId="17" xfId="0" applyBorder="1" applyAlignment="1">
      <alignment horizontal="center" vertical="top"/>
    </xf>
    <xf numFmtId="164" fontId="31" fillId="0" borderId="0" xfId="0" applyNumberFormat="1" applyFont="1"/>
    <xf numFmtId="0" fontId="31" fillId="0" borderId="0" xfId="0" applyFont="1"/>
    <xf numFmtId="0" fontId="32" fillId="0" borderId="5" xfId="0" applyFont="1" applyBorder="1" applyAlignment="1">
      <alignment vertical="top" wrapText="1"/>
    </xf>
    <xf numFmtId="0" fontId="24" fillId="0" borderId="8" xfId="0" applyFont="1" applyBorder="1" applyAlignment="1">
      <alignment vertical="top" wrapText="1"/>
    </xf>
    <xf numFmtId="0" fontId="0" fillId="0" borderId="5" xfId="0" applyFill="1" applyBorder="1" applyAlignment="1">
      <alignment horizontal="center" vertical="top"/>
    </xf>
    <xf numFmtId="0" fontId="0" fillId="0" borderId="5" xfId="0" applyFill="1" applyBorder="1" applyAlignment="1">
      <alignment vertical="top" wrapText="1"/>
    </xf>
    <xf numFmtId="0" fontId="32" fillId="0" borderId="8" xfId="0" applyFont="1" applyFill="1" applyBorder="1" applyAlignment="1">
      <alignment vertical="top" wrapText="1"/>
    </xf>
    <xf numFmtId="164" fontId="0" fillId="0" borderId="8" xfId="1" applyNumberFormat="1" applyFont="1" applyFill="1" applyBorder="1" applyAlignment="1">
      <alignment horizontal="center" vertical="top"/>
    </xf>
    <xf numFmtId="0" fontId="32" fillId="0" borderId="5" xfId="0" applyFont="1" applyFill="1" applyBorder="1" applyAlignment="1">
      <alignment vertical="top" wrapText="1"/>
    </xf>
    <xf numFmtId="0" fontId="0" fillId="0" borderId="5" xfId="0" applyFill="1" applyBorder="1" applyAlignment="1">
      <alignment horizontal="left" vertical="top" wrapText="1"/>
    </xf>
    <xf numFmtId="0" fontId="0" fillId="0" borderId="5" xfId="0" quotePrefix="1" applyFill="1" applyBorder="1" applyAlignment="1">
      <alignment horizontal="center" vertical="top"/>
    </xf>
    <xf numFmtId="0" fontId="0" fillId="0" borderId="8" xfId="0" applyFill="1" applyBorder="1" applyAlignment="1">
      <alignment vertical="top" wrapText="1"/>
    </xf>
    <xf numFmtId="9" fontId="0" fillId="0" borderId="8" xfId="0" applyNumberFormat="1" applyBorder="1" applyAlignment="1">
      <alignment horizontal="center" vertical="top"/>
    </xf>
    <xf numFmtId="0" fontId="0" fillId="0" borderId="8" xfId="0" applyFont="1" applyBorder="1" applyAlignment="1">
      <alignment vertical="top" wrapText="1"/>
    </xf>
    <xf numFmtId="0" fontId="0" fillId="0" borderId="5" xfId="0" applyFont="1" applyFill="1" applyBorder="1" applyAlignment="1">
      <alignment vertical="top" wrapText="1"/>
    </xf>
    <xf numFmtId="0" fontId="0" fillId="0" borderId="8" xfId="0" applyBorder="1" applyAlignment="1">
      <alignment vertical="top" wrapText="1"/>
    </xf>
    <xf numFmtId="0" fontId="32" fillId="0" borderId="8" xfId="0" applyFont="1" applyBorder="1" applyAlignment="1">
      <alignment vertical="top" wrapText="1"/>
    </xf>
    <xf numFmtId="0" fontId="23" fillId="0" borderId="8" xfId="0" applyFont="1" applyFill="1" applyBorder="1" applyAlignment="1">
      <alignment horizontal="left" vertical="top" wrapText="1"/>
    </xf>
    <xf numFmtId="0" fontId="0" fillId="8" borderId="17" xfId="0" applyFill="1" applyBorder="1" applyAlignment="1">
      <alignment horizontal="center" vertical="top"/>
    </xf>
    <xf numFmtId="0" fontId="0" fillId="8" borderId="19" xfId="0" applyFill="1" applyBorder="1" applyAlignment="1">
      <alignment vertical="top" wrapText="1"/>
    </xf>
    <xf numFmtId="0" fontId="0" fillId="8" borderId="19" xfId="0" quotePrefix="1" applyFill="1" applyBorder="1" applyAlignment="1">
      <alignment horizontal="left" vertical="top" wrapText="1"/>
    </xf>
    <xf numFmtId="0" fontId="0" fillId="8" borderId="21" xfId="0" applyFill="1" applyBorder="1" applyAlignment="1">
      <alignment horizontal="center" vertical="top"/>
    </xf>
    <xf numFmtId="0" fontId="0" fillId="8" borderId="21" xfId="0" applyFill="1" applyBorder="1" applyAlignment="1">
      <alignment vertical="top" wrapText="1"/>
    </xf>
    <xf numFmtId="0" fontId="0" fillId="8" borderId="21" xfId="0" quotePrefix="1" applyFill="1" applyBorder="1" applyAlignment="1">
      <alignment horizontal="left" vertical="top" wrapText="1"/>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3"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13" fillId="3" borderId="2" xfId="0" applyFont="1" applyFill="1" applyBorder="1" applyAlignment="1">
      <alignment horizontal="center" vertical="center"/>
    </xf>
    <xf numFmtId="0" fontId="11"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5" fillId="6" borderId="24" xfId="0" applyFont="1" applyFill="1" applyBorder="1" applyAlignment="1">
      <alignment horizontal="center" vertical="center"/>
    </xf>
    <xf numFmtId="0" fontId="15" fillId="6" borderId="11" xfId="0" applyFont="1" applyFill="1" applyBorder="1" applyAlignment="1">
      <alignment horizontal="center" vertical="center" wrapText="1"/>
    </xf>
    <xf numFmtId="0" fontId="11"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13" fillId="3" borderId="2"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3" fillId="4" borderId="3" xfId="0" applyFont="1" applyFill="1" applyBorder="1" applyAlignment="1">
      <alignment horizontal="center" vertical="center"/>
    </xf>
    <xf numFmtId="164" fontId="0" fillId="0" borderId="21" xfId="1" applyNumberFormat="1" applyFont="1" applyFill="1" applyBorder="1" applyAlignment="1">
      <alignment horizontal="center" vertical="top"/>
    </xf>
    <xf numFmtId="0" fontId="0" fillId="0" borderId="34" xfId="0" applyBorder="1" applyAlignment="1">
      <alignment horizontal="center" vertical="top"/>
    </xf>
    <xf numFmtId="0" fontId="0" fillId="0" borderId="10" xfId="0" applyBorder="1" applyAlignment="1">
      <alignment vertical="top" wrapText="1"/>
    </xf>
    <xf numFmtId="0" fontId="0" fillId="0" borderId="10" xfId="0" quotePrefix="1" applyBorder="1" applyAlignment="1">
      <alignment horizontal="center" vertical="top"/>
    </xf>
    <xf numFmtId="0" fontId="0" fillId="0" borderId="10" xfId="0" applyBorder="1" applyAlignment="1">
      <alignment horizontal="center" vertical="top"/>
    </xf>
    <xf numFmtId="164" fontId="39" fillId="0" borderId="10" xfId="1" applyNumberFormat="1" applyFont="1" applyBorder="1" applyAlignment="1">
      <alignment horizontal="center" vertical="top"/>
    </xf>
    <xf numFmtId="0" fontId="32" fillId="0" borderId="35" xfId="0" applyFont="1" applyBorder="1" applyAlignment="1">
      <alignment horizontal="justify" vertical="top" wrapText="1"/>
    </xf>
    <xf numFmtId="164" fontId="39" fillId="0" borderId="8" xfId="1" applyNumberFormat="1" applyFont="1" applyBorder="1" applyAlignment="1">
      <alignment horizontal="center" vertical="top"/>
    </xf>
    <xf numFmtId="0" fontId="32" fillId="0" borderId="8" xfId="0" applyFont="1" applyBorder="1" applyAlignment="1">
      <alignment horizontal="justify" vertical="top" wrapText="1"/>
    </xf>
    <xf numFmtId="0" fontId="0" fillId="3" borderId="8" xfId="0" applyFill="1" applyBorder="1"/>
    <xf numFmtId="0" fontId="0" fillId="0" borderId="42" xfId="0" applyBorder="1" applyAlignment="1">
      <alignment horizontal="center" vertical="top"/>
    </xf>
    <xf numFmtId="0" fontId="0" fillId="0" borderId="42" xfId="0" quotePrefix="1" applyBorder="1" applyAlignment="1">
      <alignment horizontal="left" vertical="top" wrapText="1"/>
    </xf>
    <xf numFmtId="0" fontId="0" fillId="0" borderId="46" xfId="0" applyBorder="1" applyAlignment="1">
      <alignment horizontal="center" vertical="top"/>
    </xf>
    <xf numFmtId="0" fontId="0" fillId="0" borderId="44" xfId="0" applyBorder="1" applyAlignment="1">
      <alignment horizontal="center" vertical="top"/>
    </xf>
    <xf numFmtId="0" fontId="0" fillId="0" borderId="47" xfId="0" applyBorder="1" applyAlignment="1">
      <alignment horizontal="center" vertical="top"/>
    </xf>
    <xf numFmtId="0" fontId="0" fillId="0" borderId="8" xfId="0" quotePrefix="1" applyBorder="1" applyAlignment="1">
      <alignment vertical="top" wrapText="1"/>
    </xf>
    <xf numFmtId="0" fontId="29" fillId="8" borderId="20" xfId="0" applyFont="1" applyFill="1" applyBorder="1" applyAlignment="1">
      <alignment horizontal="center" vertical="center"/>
    </xf>
    <xf numFmtId="0" fontId="0" fillId="0" borderId="63" xfId="0" applyBorder="1" applyAlignment="1">
      <alignment horizontal="center" vertical="top"/>
    </xf>
    <xf numFmtId="0" fontId="0" fillId="0" borderId="64" xfId="0" applyBorder="1" applyAlignment="1">
      <alignment horizontal="left" vertical="top" wrapText="1"/>
    </xf>
    <xf numFmtId="0" fontId="0" fillId="0" borderId="64" xfId="0" applyBorder="1" applyAlignment="1">
      <alignment horizontal="center" vertical="top"/>
    </xf>
    <xf numFmtId="0" fontId="0" fillId="0" borderId="66" xfId="0" applyBorder="1" applyAlignment="1">
      <alignment horizontal="center" vertical="top"/>
    </xf>
    <xf numFmtId="0" fontId="0" fillId="0" borderId="16" xfId="0" applyBorder="1" applyAlignment="1">
      <alignment vertical="top" wrapText="1"/>
    </xf>
    <xf numFmtId="0" fontId="0" fillId="0" borderId="15" xfId="0" quotePrefix="1" applyBorder="1" applyAlignment="1">
      <alignment horizontal="center" vertical="top"/>
    </xf>
    <xf numFmtId="164" fontId="10" fillId="0" borderId="8" xfId="1" applyNumberFormat="1" applyFont="1" applyBorder="1"/>
    <xf numFmtId="0" fontId="0" fillId="0" borderId="8" xfId="0" applyBorder="1"/>
    <xf numFmtId="0" fontId="0" fillId="8" borderId="32" xfId="0" applyFill="1" applyBorder="1" applyAlignment="1">
      <alignment horizontal="center" vertical="top"/>
    </xf>
    <xf numFmtId="0" fontId="0" fillId="8" borderId="36" xfId="0" applyFill="1" applyBorder="1" applyAlignment="1">
      <alignment horizontal="left" vertical="top" wrapText="1"/>
    </xf>
    <xf numFmtId="0" fontId="0" fillId="8" borderId="39" xfId="0" quotePrefix="1" applyFill="1" applyBorder="1" applyAlignment="1">
      <alignment horizontal="left" vertical="top" wrapText="1"/>
    </xf>
    <xf numFmtId="0" fontId="0" fillId="8" borderId="40" xfId="0" quotePrefix="1" applyFill="1" applyBorder="1" applyAlignment="1">
      <alignment horizontal="center" vertical="top"/>
    </xf>
    <xf numFmtId="164" fontId="0" fillId="8" borderId="21" xfId="1" applyNumberFormat="1" applyFont="1" applyFill="1" applyBorder="1" applyAlignment="1">
      <alignment horizontal="center" vertical="top"/>
    </xf>
    <xf numFmtId="0" fontId="0" fillId="8" borderId="41" xfId="0" applyFill="1" applyBorder="1" applyAlignment="1">
      <alignment horizontal="center" vertical="top"/>
    </xf>
    <xf numFmtId="0" fontId="0" fillId="8" borderId="34" xfId="0" applyFill="1" applyBorder="1" applyAlignment="1">
      <alignment horizontal="center" vertical="top"/>
    </xf>
    <xf numFmtId="0" fontId="0" fillId="8" borderId="36" xfId="0" quotePrefix="1" applyFill="1" applyBorder="1" applyAlignment="1">
      <alignment horizontal="left" vertical="top" wrapText="1"/>
    </xf>
    <xf numFmtId="0" fontId="0" fillId="8" borderId="42" xfId="0" quotePrefix="1" applyFill="1" applyBorder="1" applyAlignment="1">
      <alignment horizontal="left" vertical="top" wrapText="1"/>
    </xf>
    <xf numFmtId="0" fontId="0" fillId="8" borderId="42" xfId="0" quotePrefix="1" applyFill="1" applyBorder="1" applyAlignment="1">
      <alignment horizontal="center" vertical="top"/>
    </xf>
    <xf numFmtId="9" fontId="0" fillId="8" borderId="74" xfId="0" applyNumberFormat="1" applyFill="1" applyBorder="1" applyAlignment="1">
      <alignment horizontal="center" vertical="top"/>
    </xf>
    <xf numFmtId="164" fontId="0" fillId="8" borderId="44" xfId="1" applyNumberFormat="1" applyFont="1" applyFill="1" applyBorder="1" applyAlignment="1">
      <alignment horizontal="center" vertical="top"/>
    </xf>
    <xf numFmtId="164" fontId="0" fillId="8" borderId="78" xfId="1" applyNumberFormat="1" applyFont="1" applyFill="1" applyBorder="1" applyAlignment="1">
      <alignment horizontal="center" vertical="top"/>
    </xf>
    <xf numFmtId="0" fontId="0" fillId="0" borderId="78" xfId="0" applyBorder="1" applyAlignment="1">
      <alignment horizontal="center" vertical="top"/>
    </xf>
    <xf numFmtId="0" fontId="0" fillId="0" borderId="78" xfId="0" quotePrefix="1" applyBorder="1" applyAlignment="1">
      <alignment horizontal="left" vertical="top" wrapText="1"/>
    </xf>
    <xf numFmtId="164" fontId="0" fillId="8" borderId="87" xfId="1" applyNumberFormat="1" applyFont="1" applyFill="1" applyBorder="1" applyAlignment="1">
      <alignment horizontal="center" vertical="top"/>
    </xf>
    <xf numFmtId="0" fontId="0" fillId="8" borderId="86" xfId="0" applyFill="1" applyBorder="1" applyAlignment="1">
      <alignment horizontal="center" vertical="top"/>
    </xf>
    <xf numFmtId="0" fontId="0" fillId="0" borderId="81" xfId="0" applyBorder="1" applyAlignment="1">
      <alignment horizontal="center" vertical="top"/>
    </xf>
    <xf numFmtId="0" fontId="0" fillId="0" borderId="20" xfId="0" applyBorder="1" applyAlignment="1">
      <alignment horizontal="left" vertical="top" wrapText="1"/>
    </xf>
    <xf numFmtId="0" fontId="0" fillId="0" borderId="29" xfId="0" quotePrefix="1" applyBorder="1" applyAlignment="1">
      <alignment horizontal="left" vertical="top" wrapText="1"/>
    </xf>
    <xf numFmtId="0" fontId="0" fillId="0" borderId="29" xfId="0" applyBorder="1" applyAlignment="1">
      <alignment horizontal="center" vertical="top"/>
    </xf>
    <xf numFmtId="0" fontId="13" fillId="3" borderId="90" xfId="0" applyFont="1" applyFill="1" applyBorder="1" applyAlignment="1">
      <alignment horizontal="center" vertical="center"/>
    </xf>
    <xf numFmtId="0" fontId="0" fillId="0" borderId="21" xfId="0" applyBorder="1" applyAlignment="1">
      <alignment vertical="top" wrapText="1"/>
    </xf>
    <xf numFmtId="0" fontId="0" fillId="0" borderId="8" xfId="0" applyBorder="1" applyAlignment="1">
      <alignment horizontal="center" vertical="top"/>
    </xf>
    <xf numFmtId="164" fontId="0" fillId="8" borderId="8" xfId="1" applyNumberFormat="1" applyFont="1" applyFill="1" applyBorder="1" applyAlignment="1">
      <alignment horizontal="center" vertical="top"/>
    </xf>
    <xf numFmtId="0" fontId="0" fillId="8" borderId="5" xfId="0" applyFill="1" applyBorder="1" applyAlignment="1">
      <alignment horizontal="left" vertical="top" wrapText="1"/>
    </xf>
    <xf numFmtId="0" fontId="0" fillId="8" borderId="5" xfId="0" applyFill="1" applyBorder="1" applyAlignment="1">
      <alignment vertical="top" wrapText="1"/>
    </xf>
    <xf numFmtId="0" fontId="0" fillId="0" borderId="16" xfId="0" applyBorder="1" applyAlignment="1">
      <alignment horizontal="center" vertical="top"/>
    </xf>
    <xf numFmtId="0" fontId="0" fillId="0" borderId="16" xfId="0" applyFill="1" applyBorder="1" applyAlignment="1">
      <alignment horizontal="left" vertical="top" wrapText="1"/>
    </xf>
    <xf numFmtId="0" fontId="0" fillId="8" borderId="8" xfId="0" quotePrefix="1" applyFont="1" applyFill="1" applyBorder="1" applyAlignment="1">
      <alignment vertical="top" wrapText="1"/>
    </xf>
    <xf numFmtId="0" fontId="11"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13" fillId="3" borderId="2" xfId="0" applyFont="1" applyFill="1" applyBorder="1" applyAlignment="1">
      <alignment horizontal="center" vertical="center"/>
    </xf>
    <xf numFmtId="0" fontId="0" fillId="0" borderId="16" xfId="0" applyBorder="1" applyAlignment="1">
      <alignment horizontal="center" vertical="top"/>
    </xf>
    <xf numFmtId="0" fontId="0" fillId="0" borderId="16" xfId="0" applyBorder="1" applyAlignment="1">
      <alignment horizontal="left" vertical="top" wrapText="1"/>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3" fillId="4" borderId="3" xfId="0" applyFont="1" applyFill="1" applyBorder="1" applyAlignment="1">
      <alignment horizontal="center" vertical="center"/>
    </xf>
    <xf numFmtId="0" fontId="0" fillId="0" borderId="8" xfId="0" applyFill="1" applyBorder="1" applyAlignment="1">
      <alignment horizontal="left" vertical="top" wrapText="1"/>
    </xf>
    <xf numFmtId="0" fontId="0" fillId="8" borderId="42" xfId="0" applyFill="1" applyBorder="1" applyAlignment="1">
      <alignment horizontal="center" vertical="top"/>
    </xf>
    <xf numFmtId="0" fontId="0" fillId="8" borderId="42" xfId="0" applyFill="1" applyBorder="1" applyAlignment="1">
      <alignment horizontal="left" vertical="top" wrapText="1"/>
    </xf>
    <xf numFmtId="0" fontId="0" fillId="0" borderId="21" xfId="0" applyBorder="1" applyAlignment="1">
      <alignment horizontal="center" vertical="top"/>
    </xf>
    <xf numFmtId="0" fontId="0" fillId="0" borderId="21" xfId="0" applyBorder="1" applyAlignment="1">
      <alignment horizontal="left" vertical="top" wrapText="1"/>
    </xf>
    <xf numFmtId="0" fontId="0" fillId="8" borderId="8" xfId="0" applyFill="1" applyBorder="1" applyAlignment="1">
      <alignment horizontal="center" vertical="top"/>
    </xf>
    <xf numFmtId="0" fontId="0" fillId="0" borderId="19" xfId="0" quotePrefix="1" applyFill="1" applyBorder="1" applyAlignment="1">
      <alignment horizontal="left" vertical="top" wrapText="1"/>
    </xf>
    <xf numFmtId="0" fontId="0" fillId="0" borderId="21" xfId="0" quotePrefix="1" applyFill="1" applyBorder="1" applyAlignment="1">
      <alignment horizontal="left" vertical="top" wrapText="1"/>
    </xf>
    <xf numFmtId="0" fontId="0" fillId="0" borderId="29" xfId="0" quotePrefix="1" applyFill="1" applyBorder="1" applyAlignment="1">
      <alignment horizontal="left" vertical="top" wrapText="1"/>
    </xf>
    <xf numFmtId="0" fontId="30" fillId="0" borderId="10" xfId="0" applyFont="1" applyFill="1" applyBorder="1" applyAlignment="1">
      <alignment horizontal="center" vertical="center"/>
    </xf>
    <xf numFmtId="0" fontId="29" fillId="0" borderId="10" xfId="0" applyFont="1" applyFill="1" applyBorder="1" applyAlignment="1">
      <alignment horizontal="center" vertical="center"/>
    </xf>
    <xf numFmtId="0" fontId="28" fillId="0" borderId="10" xfId="0" applyFont="1" applyFill="1" applyBorder="1" applyAlignment="1">
      <alignment horizontal="center" vertical="center"/>
    </xf>
    <xf numFmtId="0" fontId="0" fillId="0" borderId="21" xfId="0" quotePrefix="1" applyFont="1" applyFill="1" applyBorder="1" applyAlignment="1">
      <alignment horizontal="left" vertical="top" wrapText="1"/>
    </xf>
    <xf numFmtId="0" fontId="23" fillId="0" borderId="10" xfId="0" quotePrefix="1" applyFont="1" applyFill="1" applyBorder="1" applyAlignment="1">
      <alignment horizontal="left" vertical="top" wrapText="1"/>
    </xf>
    <xf numFmtId="0" fontId="23" fillId="0" borderId="5" xfId="0" applyFont="1" applyFill="1" applyBorder="1" applyAlignment="1">
      <alignment vertical="top" wrapText="1"/>
    </xf>
    <xf numFmtId="0" fontId="23" fillId="0" borderId="29" xfId="0" quotePrefix="1" applyFont="1" applyFill="1" applyBorder="1" applyAlignment="1">
      <alignment horizontal="left" vertical="top" wrapText="1"/>
    </xf>
    <xf numFmtId="0" fontId="9" fillId="0" borderId="8" xfId="0" applyFont="1" applyBorder="1" applyAlignment="1">
      <alignment horizontal="center" vertical="top"/>
    </xf>
    <xf numFmtId="0" fontId="9" fillId="0" borderId="8" xfId="0" applyFont="1" applyBorder="1" applyAlignment="1">
      <alignment horizontal="left" vertical="top" wrapText="1"/>
    </xf>
    <xf numFmtId="0" fontId="9" fillId="8" borderId="8" xfId="0" applyFont="1" applyFill="1" applyBorder="1" applyAlignment="1">
      <alignment horizontal="left" vertical="top" wrapText="1"/>
    </xf>
    <xf numFmtId="0" fontId="9" fillId="0" borderId="5" xfId="0" applyFont="1" applyBorder="1" applyAlignment="1">
      <alignment horizontal="center" vertical="top"/>
    </xf>
    <xf numFmtId="164" fontId="9" fillId="8" borderId="8" xfId="1" applyNumberFormat="1" applyFont="1" applyFill="1" applyBorder="1" applyAlignment="1">
      <alignment horizontal="center" vertical="top"/>
    </xf>
    <xf numFmtId="0" fontId="37" fillId="8" borderId="8" xfId="0" applyFont="1" applyFill="1" applyBorder="1" applyAlignment="1">
      <alignment vertical="top" wrapText="1"/>
    </xf>
    <xf numFmtId="0" fontId="9" fillId="0" borderId="5" xfId="0" applyFont="1" applyBorder="1" applyAlignment="1">
      <alignment horizontal="left" vertical="top" wrapText="1"/>
    </xf>
    <xf numFmtId="0" fontId="9" fillId="0" borderId="18" xfId="0" applyFont="1" applyBorder="1" applyAlignment="1">
      <alignment horizontal="center" vertical="top"/>
    </xf>
    <xf numFmtId="164" fontId="9" fillId="0" borderId="8" xfId="1" applyNumberFormat="1" applyFont="1" applyBorder="1" applyAlignment="1">
      <alignment horizontal="center" vertical="top"/>
    </xf>
    <xf numFmtId="0" fontId="37" fillId="0" borderId="8" xfId="0" applyFont="1" applyBorder="1" applyAlignment="1">
      <alignment vertical="top" wrapText="1"/>
    </xf>
    <xf numFmtId="0" fontId="37" fillId="0" borderId="8" xfId="0" applyFont="1" applyBorder="1" applyAlignment="1">
      <alignment horizontal="justify" vertical="top" wrapText="1"/>
    </xf>
    <xf numFmtId="0" fontId="9" fillId="0" borderId="96" xfId="0" applyFont="1" applyBorder="1" applyAlignment="1">
      <alignment horizontal="center" vertical="top" wrapText="1"/>
    </xf>
    <xf numFmtId="10" fontId="43" fillId="7" borderId="73" xfId="0" applyNumberFormat="1" applyFont="1" applyFill="1" applyBorder="1" applyAlignment="1">
      <alignment horizontal="center" vertical="top" wrapText="1"/>
    </xf>
    <xf numFmtId="164" fontId="9" fillId="0" borderId="8" xfId="1" applyNumberFormat="1" applyFont="1" applyFill="1" applyBorder="1" applyAlignment="1">
      <alignment horizontal="center" vertical="top"/>
    </xf>
    <xf numFmtId="0" fontId="0" fillId="8" borderId="33" xfId="0" applyFill="1" applyBorder="1" applyAlignment="1">
      <alignment horizontal="left" vertical="top" wrapText="1"/>
    </xf>
    <xf numFmtId="0" fontId="0" fillId="8" borderId="34" xfId="0" quotePrefix="1" applyFill="1" applyBorder="1" applyAlignment="1">
      <alignment horizontal="left" vertical="top" wrapText="1"/>
    </xf>
    <xf numFmtId="0" fontId="0" fillId="0" borderId="75" xfId="0" applyBorder="1" applyAlignment="1">
      <alignment horizontal="center" vertical="top"/>
    </xf>
    <xf numFmtId="0" fontId="0" fillId="0" borderId="75" xfId="0" applyBorder="1" applyAlignment="1">
      <alignment horizontal="left" vertical="top" wrapText="1"/>
    </xf>
    <xf numFmtId="0" fontId="0" fillId="0" borderId="46" xfId="0" quotePrefix="1" applyBorder="1" applyAlignment="1">
      <alignment horizontal="center" vertical="top"/>
    </xf>
    <xf numFmtId="164" fontId="0" fillId="0" borderId="43" xfId="1" applyNumberFormat="1" applyFont="1" applyFill="1" applyBorder="1" applyAlignment="1">
      <alignment horizontal="center" vertical="top"/>
    </xf>
    <xf numFmtId="0" fontId="0" fillId="0" borderId="43" xfId="0" applyBorder="1" applyAlignment="1">
      <alignment horizontal="center" vertical="top"/>
    </xf>
    <xf numFmtId="0" fontId="37" fillId="0" borderId="10" xfId="0" quotePrefix="1" applyFont="1" applyBorder="1" applyAlignment="1">
      <alignment horizontal="justify" vertical="top" wrapText="1"/>
    </xf>
    <xf numFmtId="0" fontId="0" fillId="0" borderId="42" xfId="0" quotePrefix="1" applyBorder="1" applyAlignment="1">
      <alignment horizontal="center" vertical="top"/>
    </xf>
    <xf numFmtId="164" fontId="0" fillId="0" borderId="44" xfId="1" applyNumberFormat="1" applyFont="1" applyFill="1" applyBorder="1" applyAlignment="1">
      <alignment horizontal="center" vertical="top"/>
    </xf>
    <xf numFmtId="0" fontId="0" fillId="0" borderId="43" xfId="0" quotePrefix="1" applyBorder="1" applyAlignment="1">
      <alignment horizontal="left" vertical="top" wrapText="1"/>
    </xf>
    <xf numFmtId="0" fontId="9" fillId="0" borderId="5" xfId="0" applyFont="1" applyBorder="1" applyAlignment="1">
      <alignment vertical="top" wrapText="1"/>
    </xf>
    <xf numFmtId="0" fontId="9" fillId="8" borderId="5" xfId="0" applyFont="1" applyFill="1" applyBorder="1" applyAlignment="1">
      <alignment horizontal="left" vertical="top" wrapText="1"/>
    </xf>
    <xf numFmtId="0" fontId="9" fillId="0" borderId="32" xfId="0" applyFont="1" applyBorder="1" applyAlignment="1">
      <alignment horizontal="center" vertical="top"/>
    </xf>
    <xf numFmtId="0" fontId="9" fillId="0" borderId="75" xfId="0" applyFont="1" applyBorder="1" applyAlignment="1">
      <alignment horizontal="center" vertical="top"/>
    </xf>
    <xf numFmtId="0" fontId="30" fillId="0" borderId="33" xfId="0" applyFont="1" applyBorder="1" applyAlignment="1">
      <alignment horizontal="center" vertical="center"/>
    </xf>
    <xf numFmtId="0" fontId="30" fillId="8" borderId="33" xfId="0" applyFont="1" applyFill="1" applyBorder="1" applyAlignment="1">
      <alignment horizontal="center" vertical="center"/>
    </xf>
    <xf numFmtId="0" fontId="29" fillId="0" borderId="64" xfId="0" applyFont="1" applyBorder="1" applyAlignment="1">
      <alignment horizontal="center" vertical="center"/>
    </xf>
    <xf numFmtId="0" fontId="29" fillId="0" borderId="33" xfId="0" applyFont="1" applyBorder="1" applyAlignment="1">
      <alignment horizontal="center" vertical="center"/>
    </xf>
    <xf numFmtId="164" fontId="0" fillId="0" borderId="5" xfId="1" applyNumberFormat="1" applyFont="1" applyFill="1" applyBorder="1" applyAlignment="1">
      <alignment horizontal="center" vertical="top"/>
    </xf>
    <xf numFmtId="0" fontId="0" fillId="8" borderId="71" xfId="0" applyFill="1" applyBorder="1" applyAlignment="1">
      <alignment horizontal="left" vertical="top" wrapText="1"/>
    </xf>
    <xf numFmtId="0" fontId="0" fillId="8" borderId="71" xfId="0" quotePrefix="1" applyFill="1" applyBorder="1" applyAlignment="1">
      <alignment horizontal="left" vertical="top" wrapText="1"/>
    </xf>
    <xf numFmtId="0" fontId="0" fillId="0" borderId="21" xfId="0" quotePrefix="1" applyBorder="1" applyAlignment="1">
      <alignment horizontal="center" vertical="top"/>
    </xf>
    <xf numFmtId="164" fontId="39" fillId="0" borderId="5" xfId="1" applyNumberFormat="1" applyFont="1" applyBorder="1" applyAlignment="1">
      <alignment horizontal="center" vertical="top"/>
    </xf>
    <xf numFmtId="0" fontId="0" fillId="8" borderId="5" xfId="0" quotePrefix="1" applyFill="1" applyBorder="1" applyAlignment="1">
      <alignment horizontal="left" vertical="top" wrapText="1"/>
    </xf>
    <xf numFmtId="164" fontId="0" fillId="0" borderId="10" xfId="1" applyNumberFormat="1" applyFont="1" applyFill="1" applyBorder="1" applyAlignment="1">
      <alignment horizontal="center" vertical="top"/>
    </xf>
    <xf numFmtId="10" fontId="35" fillId="7" borderId="0" xfId="0" applyNumberFormat="1" applyFont="1" applyFill="1" applyAlignment="1">
      <alignment horizontal="center" vertical="top" wrapText="1"/>
    </xf>
    <xf numFmtId="0" fontId="0" fillId="8" borderId="8" xfId="0" applyFill="1" applyBorder="1" applyAlignment="1">
      <alignment vertical="top" wrapText="1"/>
    </xf>
    <xf numFmtId="0" fontId="0" fillId="0" borderId="109" xfId="0" applyBorder="1" applyAlignment="1">
      <alignment horizontal="center" vertical="top"/>
    </xf>
    <xf numFmtId="0" fontId="9" fillId="8" borderId="8" xfId="0" applyFont="1" applyFill="1" applyBorder="1" applyAlignment="1">
      <alignment vertical="top" wrapText="1"/>
    </xf>
    <xf numFmtId="9" fontId="0" fillId="8" borderId="21" xfId="0" applyNumberFormat="1" applyFill="1" applyBorder="1" applyAlignment="1">
      <alignment horizontal="center" vertical="top"/>
    </xf>
    <xf numFmtId="0" fontId="0" fillId="8" borderId="110" xfId="0" quotePrefix="1" applyFill="1" applyBorder="1" applyAlignment="1">
      <alignment horizontal="left" vertical="top" wrapText="1"/>
    </xf>
    <xf numFmtId="9" fontId="0" fillId="8" borderId="45" xfId="0" applyNumberFormat="1" applyFill="1" applyBorder="1" applyAlignment="1">
      <alignment horizontal="center" vertical="top"/>
    </xf>
    <xf numFmtId="164" fontId="0" fillId="8" borderId="42" xfId="1" applyNumberFormat="1" applyFont="1" applyFill="1" applyBorder="1" applyAlignment="1">
      <alignment horizontal="center" vertical="top"/>
    </xf>
    <xf numFmtId="0" fontId="0" fillId="8" borderId="112" xfId="0" quotePrefix="1" applyFill="1" applyBorder="1" applyAlignment="1">
      <alignment horizontal="left" vertical="top" wrapText="1"/>
    </xf>
    <xf numFmtId="0" fontId="0" fillId="0" borderId="112" xfId="0" quotePrefix="1" applyBorder="1" applyAlignment="1">
      <alignment horizontal="left" vertical="top" wrapText="1"/>
    </xf>
    <xf numFmtId="0" fontId="15" fillId="8" borderId="114" xfId="0" applyFont="1" applyFill="1" applyBorder="1" applyAlignment="1">
      <alignment vertical="center" wrapText="1"/>
    </xf>
    <xf numFmtId="0" fontId="0" fillId="0" borderId="112" xfId="0" applyBorder="1" applyAlignment="1">
      <alignment vertical="top" wrapText="1"/>
    </xf>
    <xf numFmtId="0" fontId="29" fillId="0" borderId="100" xfId="0" applyFont="1" applyBorder="1" applyAlignment="1">
      <alignment horizontal="center" vertical="top"/>
    </xf>
    <xf numFmtId="0" fontId="30" fillId="8" borderId="10" xfId="0" applyFont="1" applyFill="1" applyBorder="1" applyAlignment="1">
      <alignment horizontal="center" vertical="top"/>
    </xf>
    <xf numFmtId="0" fontId="29" fillId="0" borderId="112" xfId="0" applyFont="1" applyBorder="1" applyAlignment="1">
      <alignment horizontal="center" vertical="top"/>
    </xf>
    <xf numFmtId="0" fontId="29" fillId="0" borderId="115" xfId="0" applyFont="1" applyBorder="1" applyAlignment="1">
      <alignment horizontal="center" vertical="top"/>
    </xf>
    <xf numFmtId="0" fontId="29" fillId="0" borderId="116" xfId="0" applyFont="1" applyBorder="1" applyAlignment="1">
      <alignment horizontal="center" vertical="top"/>
    </xf>
    <xf numFmtId="0" fontId="30" fillId="8" borderId="33" xfId="0" applyFont="1" applyFill="1" applyBorder="1" applyAlignment="1">
      <alignment horizontal="center" vertical="top"/>
    </xf>
    <xf numFmtId="0" fontId="30" fillId="8" borderId="112" xfId="0" applyFont="1" applyFill="1" applyBorder="1" applyAlignment="1">
      <alignment horizontal="center" vertical="top"/>
    </xf>
    <xf numFmtId="0" fontId="0" fillId="8" borderId="69" xfId="0" quotePrefix="1" applyFill="1" applyBorder="1" applyAlignment="1">
      <alignment horizontal="left" vertical="top" wrapText="1"/>
    </xf>
    <xf numFmtId="0" fontId="0" fillId="8" borderId="15" xfId="0" quotePrefix="1" applyFill="1" applyBorder="1" applyAlignment="1">
      <alignment horizontal="center" vertical="top"/>
    </xf>
    <xf numFmtId="0" fontId="0" fillId="8" borderId="70" xfId="0" applyFill="1" applyBorder="1" applyAlignment="1">
      <alignment horizontal="center" vertical="top"/>
    </xf>
    <xf numFmtId="0" fontId="0" fillId="8" borderId="112" xfId="0" applyFill="1" applyBorder="1" applyAlignment="1">
      <alignment horizontal="center" vertical="top"/>
    </xf>
    <xf numFmtId="0" fontId="0" fillId="8" borderId="112" xfId="0" quotePrefix="1" applyFill="1" applyBorder="1" applyAlignment="1">
      <alignment horizontal="center" vertical="top"/>
    </xf>
    <xf numFmtId="9" fontId="0" fillId="8" borderId="112" xfId="0" applyNumberFormat="1" applyFill="1" applyBorder="1" applyAlignment="1">
      <alignment horizontal="center" vertical="top"/>
    </xf>
    <xf numFmtId="164" fontId="0" fillId="8" borderId="112" xfId="1" applyNumberFormat="1" applyFont="1" applyFill="1" applyBorder="1" applyAlignment="1">
      <alignment horizontal="center" vertical="top"/>
    </xf>
    <xf numFmtId="0" fontId="39" fillId="8" borderId="112" xfId="0" quotePrefix="1" applyFont="1" applyFill="1" applyBorder="1" applyAlignment="1">
      <alignment horizontal="left" vertical="top" wrapText="1"/>
    </xf>
    <xf numFmtId="0" fontId="39" fillId="8" borderId="112" xfId="0" quotePrefix="1" applyFont="1" applyFill="1" applyBorder="1" applyAlignment="1">
      <alignment horizontal="center" vertical="top"/>
    </xf>
    <xf numFmtId="9" fontId="39" fillId="8" borderId="112" xfId="0" applyNumberFormat="1" applyFont="1" applyFill="1" applyBorder="1" applyAlignment="1">
      <alignment horizontal="center" vertical="top"/>
    </xf>
    <xf numFmtId="164" fontId="39" fillId="8" borderId="112" xfId="1" applyNumberFormat="1" applyFont="1" applyFill="1" applyBorder="1" applyAlignment="1">
      <alignment horizontal="center" vertical="top"/>
    </xf>
    <xf numFmtId="0" fontId="39" fillId="8" borderId="112" xfId="0" applyFont="1" applyFill="1" applyBorder="1" applyAlignment="1">
      <alignment horizontal="center" vertical="top"/>
    </xf>
    <xf numFmtId="0" fontId="0" fillId="8" borderId="94" xfId="0" applyFill="1" applyBorder="1" applyAlignment="1">
      <alignment horizontal="center" vertical="top"/>
    </xf>
    <xf numFmtId="0" fontId="0" fillId="0" borderId="93" xfId="0" applyBorder="1" applyAlignment="1">
      <alignment vertical="top" wrapText="1"/>
    </xf>
    <xf numFmtId="0" fontId="0" fillId="8" borderId="116" xfId="0" quotePrefix="1" applyFill="1" applyBorder="1" applyAlignment="1">
      <alignment horizontal="center" vertical="top"/>
    </xf>
    <xf numFmtId="9" fontId="0" fillId="8" borderId="116" xfId="0" applyNumberFormat="1" applyFill="1" applyBorder="1" applyAlignment="1">
      <alignment horizontal="center" vertical="top"/>
    </xf>
    <xf numFmtId="164" fontId="0" fillId="8" borderId="116" xfId="1" applyNumberFormat="1" applyFont="1" applyFill="1" applyBorder="1" applyAlignment="1">
      <alignment horizontal="center" vertical="top"/>
    </xf>
    <xf numFmtId="0" fontId="0" fillId="8" borderId="116" xfId="0" applyFill="1" applyBorder="1" applyAlignment="1">
      <alignment horizontal="center" vertical="top"/>
    </xf>
    <xf numFmtId="0" fontId="0" fillId="8" borderId="68" xfId="0" quotePrefix="1" applyFill="1" applyBorder="1" applyAlignment="1">
      <alignment horizontal="left" vertical="top" wrapText="1"/>
    </xf>
    <xf numFmtId="0" fontId="0" fillId="8" borderId="44" xfId="0" applyFill="1" applyBorder="1" applyAlignment="1">
      <alignment horizontal="center" vertical="top"/>
    </xf>
    <xf numFmtId="0" fontId="0" fillId="0" borderId="112" xfId="0" applyBorder="1" applyAlignment="1">
      <alignment horizontal="center" vertical="top"/>
    </xf>
    <xf numFmtId="0" fontId="0" fillId="8" borderId="123" xfId="0" quotePrefix="1" applyFill="1" applyBorder="1" applyAlignment="1">
      <alignment horizontal="center" vertical="top"/>
    </xf>
    <xf numFmtId="9" fontId="0" fillId="8" borderId="123" xfId="0" applyNumberFormat="1" applyFill="1" applyBorder="1" applyAlignment="1">
      <alignment horizontal="center" vertical="top"/>
    </xf>
    <xf numFmtId="164" fontId="0" fillId="8" borderId="123" xfId="1" applyNumberFormat="1" applyFont="1" applyFill="1" applyBorder="1" applyAlignment="1">
      <alignment horizontal="center" vertical="top"/>
    </xf>
    <xf numFmtId="0" fontId="0" fillId="0" borderId="127" xfId="0" quotePrefix="1" applyBorder="1" applyAlignment="1">
      <alignment horizontal="left" vertical="top" wrapText="1"/>
    </xf>
    <xf numFmtId="0" fontId="23" fillId="8" borderId="121" xfId="0" quotePrefix="1" applyFont="1" applyFill="1" applyBorder="1" applyAlignment="1">
      <alignment horizontal="left" vertical="top" wrapText="1"/>
    </xf>
    <xf numFmtId="0" fontId="23" fillId="8" borderId="112" xfId="0" quotePrefix="1" applyFont="1" applyFill="1" applyBorder="1" applyAlignment="1">
      <alignment horizontal="left" vertical="top" wrapText="1"/>
    </xf>
    <xf numFmtId="0" fontId="23" fillId="8" borderId="123" xfId="0" quotePrefix="1" applyFont="1" applyFill="1" applyBorder="1" applyAlignment="1">
      <alignment horizontal="left" vertical="top" wrapText="1"/>
    </xf>
    <xf numFmtId="0" fontId="0" fillId="0" borderId="116" xfId="0" applyBorder="1" applyAlignment="1">
      <alignment horizontal="center" vertical="top"/>
    </xf>
    <xf numFmtId="0" fontId="23" fillId="8" borderId="94" xfId="0" applyFont="1" applyFill="1" applyBorder="1" applyAlignment="1">
      <alignment horizontal="center" vertical="top"/>
    </xf>
    <xf numFmtId="0" fontId="23" fillId="0" borderId="93" xfId="0" applyFont="1" applyBorder="1" applyAlignment="1">
      <alignment vertical="top" wrapText="1"/>
    </xf>
    <xf numFmtId="0" fontId="23" fillId="8" borderId="119" xfId="0" quotePrefix="1" applyFont="1" applyFill="1" applyBorder="1" applyAlignment="1">
      <alignment horizontal="left" vertical="top" wrapText="1"/>
    </xf>
    <xf numFmtId="0" fontId="23" fillId="8" borderId="112" xfId="0" quotePrefix="1" applyFont="1" applyFill="1" applyBorder="1" applyAlignment="1">
      <alignment horizontal="center" vertical="top"/>
    </xf>
    <xf numFmtId="9" fontId="23" fillId="8" borderId="112" xfId="0" applyNumberFormat="1" applyFont="1" applyFill="1" applyBorder="1" applyAlignment="1">
      <alignment horizontal="center" vertical="top"/>
    </xf>
    <xf numFmtId="164" fontId="23" fillId="8" borderId="112" xfId="1" applyNumberFormat="1" applyFont="1" applyFill="1" applyBorder="1" applyAlignment="1">
      <alignment horizontal="center" vertical="top"/>
    </xf>
    <xf numFmtId="0" fontId="23" fillId="8" borderId="112" xfId="0" applyFont="1" applyFill="1" applyBorder="1" applyAlignment="1">
      <alignment horizontal="center" vertical="top"/>
    </xf>
    <xf numFmtId="0" fontId="23" fillId="8" borderId="38" xfId="0" quotePrefix="1" applyFont="1" applyFill="1" applyBorder="1" applyAlignment="1">
      <alignment horizontal="left" vertical="top" wrapText="1"/>
    </xf>
    <xf numFmtId="0" fontId="23" fillId="8" borderId="42" xfId="0" applyFont="1" applyFill="1" applyBorder="1" applyAlignment="1">
      <alignment horizontal="center" vertical="top"/>
    </xf>
    <xf numFmtId="0" fontId="23" fillId="8" borderId="42" xfId="0" applyFont="1" applyFill="1" applyBorder="1" applyAlignment="1">
      <alignment horizontal="left" vertical="top" wrapText="1"/>
    </xf>
    <xf numFmtId="0" fontId="23" fillId="8" borderId="110" xfId="0" quotePrefix="1" applyFont="1" applyFill="1" applyBorder="1" applyAlignment="1">
      <alignment horizontal="left" vertical="top" wrapText="1"/>
    </xf>
    <xf numFmtId="0" fontId="23" fillId="8" borderId="116" xfId="0" quotePrefix="1" applyFont="1" applyFill="1" applyBorder="1" applyAlignment="1">
      <alignment horizontal="center" vertical="top"/>
    </xf>
    <xf numFmtId="9" fontId="23" fillId="8" borderId="116" xfId="0" applyNumberFormat="1" applyFont="1" applyFill="1" applyBorder="1" applyAlignment="1">
      <alignment horizontal="center" vertical="top"/>
    </xf>
    <xf numFmtId="164" fontId="23" fillId="8" borderId="116" xfId="1" applyNumberFormat="1" applyFont="1" applyFill="1" applyBorder="1" applyAlignment="1">
      <alignment horizontal="center" vertical="top"/>
    </xf>
    <xf numFmtId="0" fontId="23" fillId="0" borderId="116" xfId="0" applyFont="1" applyBorder="1" applyAlignment="1">
      <alignment horizontal="center" vertical="top"/>
    </xf>
    <xf numFmtId="0" fontId="23" fillId="8" borderId="68" xfId="0" quotePrefix="1" applyFont="1" applyFill="1" applyBorder="1" applyAlignment="1">
      <alignment horizontal="left" vertical="top" wrapText="1"/>
    </xf>
    <xf numFmtId="0" fontId="23" fillId="0" borderId="109" xfId="0" applyFont="1" applyBorder="1" applyAlignment="1">
      <alignment horizontal="center" vertical="top"/>
    </xf>
    <xf numFmtId="0" fontId="23" fillId="0" borderId="112" xfId="0" quotePrefix="1" applyFont="1" applyBorder="1" applyAlignment="1">
      <alignment horizontal="left" vertical="top" wrapText="1"/>
    </xf>
    <xf numFmtId="0" fontId="23" fillId="0" borderId="8" xfId="0" applyFont="1" applyBorder="1" applyAlignment="1">
      <alignment horizontal="center" vertical="top"/>
    </xf>
    <xf numFmtId="0" fontId="23" fillId="0" borderId="123" xfId="0" quotePrefix="1" applyFont="1" applyBorder="1" applyAlignment="1">
      <alignment horizontal="left" vertical="top" wrapText="1"/>
    </xf>
    <xf numFmtId="0" fontId="0" fillId="8" borderId="46" xfId="0" quotePrefix="1" applyFill="1" applyBorder="1" applyAlignment="1">
      <alignment horizontal="left" vertical="top" wrapText="1"/>
    </xf>
    <xf numFmtId="0" fontId="0" fillId="8" borderId="46" xfId="0" quotePrefix="1" applyFill="1" applyBorder="1" applyAlignment="1">
      <alignment horizontal="center" vertical="top"/>
    </xf>
    <xf numFmtId="9" fontId="0" fillId="8" borderId="0" xfId="0" applyNumberFormat="1" applyFill="1" applyAlignment="1">
      <alignment horizontal="center" vertical="top"/>
    </xf>
    <xf numFmtId="164" fontId="0" fillId="8" borderId="43" xfId="1" applyNumberFormat="1" applyFont="1" applyFill="1" applyBorder="1" applyAlignment="1">
      <alignment horizontal="center" vertical="top"/>
    </xf>
    <xf numFmtId="0" fontId="0" fillId="0" borderId="46" xfId="0" quotePrefix="1" applyBorder="1" applyAlignment="1">
      <alignment horizontal="left" vertical="top" wrapText="1"/>
    </xf>
    <xf numFmtId="0" fontId="29" fillId="0" borderId="10" xfId="0" applyFont="1" applyBorder="1" applyAlignment="1">
      <alignment horizontal="center" vertical="top"/>
    </xf>
    <xf numFmtId="0" fontId="29" fillId="0" borderId="5" xfId="0" applyFont="1" applyBorder="1" applyAlignment="1">
      <alignment horizontal="center" vertical="top"/>
    </xf>
    <xf numFmtId="0" fontId="30" fillId="8" borderId="105" xfId="0" applyFont="1" applyFill="1" applyBorder="1" applyAlignment="1">
      <alignment horizontal="center" vertical="top"/>
    </xf>
    <xf numFmtId="0" fontId="0" fillId="8" borderId="5" xfId="0" applyFill="1" applyBorder="1" applyAlignment="1">
      <alignment horizontal="center" vertical="top"/>
    </xf>
    <xf numFmtId="0" fontId="30" fillId="8" borderId="5" xfId="0" applyFont="1" applyFill="1" applyBorder="1" applyAlignment="1">
      <alignment horizontal="center" vertical="top"/>
    </xf>
    <xf numFmtId="0" fontId="39" fillId="0" borderId="112" xfId="0" applyFont="1" applyBorder="1" applyAlignment="1">
      <alignment vertical="top" wrapText="1"/>
    </xf>
    <xf numFmtId="0" fontId="39" fillId="8" borderId="119" xfId="0" quotePrefix="1" applyFont="1" applyFill="1" applyBorder="1" applyAlignment="1">
      <alignment horizontal="left" vertical="top" wrapText="1"/>
    </xf>
    <xf numFmtId="0" fontId="39" fillId="8" borderId="120" xfId="0" applyFont="1" applyFill="1" applyBorder="1" applyAlignment="1">
      <alignment horizontal="center" vertical="top"/>
    </xf>
    <xf numFmtId="0" fontId="39" fillId="8" borderId="43" xfId="0" quotePrefix="1" applyFont="1" applyFill="1" applyBorder="1" applyAlignment="1">
      <alignment horizontal="left" vertical="top" wrapText="1"/>
    </xf>
    <xf numFmtId="0" fontId="39" fillId="0" borderId="99" xfId="0" applyFont="1" applyBorder="1" applyAlignment="1">
      <alignment horizontal="center" vertical="top"/>
    </xf>
    <xf numFmtId="0" fontId="39" fillId="0" borderId="46" xfId="0" applyFont="1" applyBorder="1" applyAlignment="1">
      <alignment horizontal="center" vertical="top"/>
    </xf>
    <xf numFmtId="0" fontId="39" fillId="0" borderId="46" xfId="0" quotePrefix="1" applyFont="1" applyBorder="1" applyAlignment="1">
      <alignment horizontal="left" vertical="top" wrapText="1"/>
    </xf>
    <xf numFmtId="0" fontId="39" fillId="0" borderId="120" xfId="0" applyFont="1" applyBorder="1" applyAlignment="1">
      <alignment horizontal="center" vertical="top"/>
    </xf>
    <xf numFmtId="0" fontId="39" fillId="0" borderId="112" xfId="0" applyFont="1" applyBorder="1" applyAlignment="1">
      <alignment horizontal="center" vertical="top"/>
    </xf>
    <xf numFmtId="0" fontId="39" fillId="0" borderId="112" xfId="0" quotePrefix="1" applyFont="1" applyBorder="1" applyAlignment="1">
      <alignment horizontal="left" vertical="top" wrapText="1"/>
    </xf>
    <xf numFmtId="0" fontId="39" fillId="0" borderId="75" xfId="0" quotePrefix="1" applyFont="1" applyBorder="1" applyAlignment="1">
      <alignment horizontal="left" vertical="top" wrapText="1"/>
    </xf>
    <xf numFmtId="0" fontId="39" fillId="0" borderId="118" xfId="0" applyFont="1" applyBorder="1" applyAlignment="1">
      <alignment horizontal="center" vertical="top"/>
    </xf>
    <xf numFmtId="0" fontId="39" fillId="0" borderId="75" xfId="0" applyFont="1" applyBorder="1" applyAlignment="1">
      <alignment horizontal="center" vertical="top"/>
    </xf>
    <xf numFmtId="0" fontId="39" fillId="0" borderId="82" xfId="0" applyFont="1" applyBorder="1" applyAlignment="1">
      <alignment horizontal="center" vertical="top"/>
    </xf>
    <xf numFmtId="0" fontId="13" fillId="8" borderId="75" xfId="0" applyFont="1" applyFill="1" applyBorder="1" applyAlignment="1">
      <alignment horizontal="center" vertical="center"/>
    </xf>
    <xf numFmtId="9" fontId="0" fillId="8" borderId="87" xfId="0" applyNumberFormat="1" applyFill="1" applyBorder="1" applyAlignment="1">
      <alignment horizontal="center" vertical="top"/>
    </xf>
    <xf numFmtId="0" fontId="0" fillId="0" borderId="134" xfId="0" applyBorder="1" applyAlignment="1">
      <alignment horizontal="center" vertical="top"/>
    </xf>
    <xf numFmtId="0" fontId="0" fillId="0" borderId="135" xfId="0" applyBorder="1" applyAlignment="1">
      <alignment vertical="top" wrapText="1"/>
    </xf>
    <xf numFmtId="0" fontId="0" fillId="8" borderId="135" xfId="0" quotePrefix="1" applyFill="1" applyBorder="1" applyAlignment="1">
      <alignment horizontal="left" vertical="top" wrapText="1"/>
    </xf>
    <xf numFmtId="0" fontId="30" fillId="8" borderId="138" xfId="0" applyFont="1" applyFill="1" applyBorder="1" applyAlignment="1">
      <alignment horizontal="center" vertical="top"/>
    </xf>
    <xf numFmtId="0" fontId="13" fillId="8" borderId="46" xfId="0" applyFont="1" applyFill="1" applyBorder="1" applyAlignment="1">
      <alignment horizontal="center" vertical="center"/>
    </xf>
    <xf numFmtId="0" fontId="13" fillId="8" borderId="112" xfId="0" applyFont="1" applyFill="1" applyBorder="1" applyAlignment="1">
      <alignment horizontal="center" vertical="center"/>
    </xf>
    <xf numFmtId="0" fontId="39" fillId="8" borderId="5" xfId="0" applyFont="1" applyFill="1" applyBorder="1" applyAlignment="1">
      <alignment horizontal="center" vertical="top"/>
    </xf>
    <xf numFmtId="0" fontId="39" fillId="8" borderId="5" xfId="0" applyFont="1" applyFill="1" applyBorder="1" applyAlignment="1">
      <alignment horizontal="left" vertical="top" wrapText="1"/>
    </xf>
    <xf numFmtId="0" fontId="39" fillId="8" borderId="5" xfId="0" quotePrefix="1" applyFont="1" applyFill="1" applyBorder="1" applyAlignment="1">
      <alignment horizontal="left" vertical="top" wrapText="1"/>
    </xf>
    <xf numFmtId="0" fontId="39" fillId="8" borderId="5" xfId="0" quotePrefix="1" applyFont="1" applyFill="1" applyBorder="1" applyAlignment="1">
      <alignment horizontal="center" vertical="top"/>
    </xf>
    <xf numFmtId="9" fontId="39" fillId="8" borderId="5" xfId="0" applyNumberFormat="1" applyFont="1" applyFill="1" applyBorder="1" applyAlignment="1">
      <alignment horizontal="center" vertical="top"/>
    </xf>
    <xf numFmtId="164" fontId="39" fillId="8" borderId="5" xfId="1" applyNumberFormat="1" applyFont="1" applyFill="1" applyBorder="1" applyAlignment="1">
      <alignment horizontal="center" vertical="top"/>
    </xf>
    <xf numFmtId="0" fontId="39" fillId="0" borderId="5" xfId="0" quotePrefix="1" applyFont="1" applyBorder="1" applyAlignment="1">
      <alignment horizontal="left" vertical="top" wrapText="1"/>
    </xf>
    <xf numFmtId="0" fontId="39" fillId="0" borderId="5" xfId="0" quotePrefix="1" applyFont="1" applyBorder="1" applyAlignment="1">
      <alignment horizontal="center" vertical="top"/>
    </xf>
    <xf numFmtId="9" fontId="39" fillId="0" borderId="5" xfId="0" applyNumberFormat="1" applyFont="1" applyBorder="1" applyAlignment="1">
      <alignment horizontal="center" vertical="top"/>
    </xf>
    <xf numFmtId="0" fontId="39" fillId="0" borderId="5" xfId="0" quotePrefix="1" applyFont="1" applyBorder="1" applyAlignment="1">
      <alignment vertical="top" wrapText="1"/>
    </xf>
    <xf numFmtId="0" fontId="39" fillId="0" borderId="5" xfId="0" applyFont="1" applyBorder="1" applyAlignment="1">
      <alignment horizontal="center" vertical="top" wrapText="1"/>
    </xf>
    <xf numFmtId="0" fontId="0" fillId="0" borderId="139" xfId="0" applyBorder="1" applyAlignment="1">
      <alignment vertical="top" wrapText="1"/>
    </xf>
    <xf numFmtId="164" fontId="0" fillId="8" borderId="16" xfId="1" applyNumberFormat="1" applyFont="1" applyFill="1" applyBorder="1" applyAlignment="1">
      <alignment horizontal="center" vertical="top"/>
    </xf>
    <xf numFmtId="0" fontId="0" fillId="8" borderId="72" xfId="0" applyFill="1" applyBorder="1" applyAlignment="1">
      <alignment horizontal="center" vertical="top"/>
    </xf>
    <xf numFmtId="0" fontId="0" fillId="8" borderId="142" xfId="0" quotePrefix="1" applyFill="1" applyBorder="1" applyAlignment="1">
      <alignment horizontal="left" vertical="top" wrapText="1"/>
    </xf>
    <xf numFmtId="0" fontId="0" fillId="8" borderId="132" xfId="0" quotePrefix="1" applyFill="1" applyBorder="1" applyAlignment="1">
      <alignment horizontal="center" vertical="top"/>
    </xf>
    <xf numFmtId="0" fontId="0" fillId="8" borderId="143" xfId="0" quotePrefix="1" applyFill="1" applyBorder="1" applyAlignment="1">
      <alignment horizontal="left" vertical="top" wrapText="1"/>
    </xf>
    <xf numFmtId="0" fontId="0" fillId="8" borderId="144" xfId="0" quotePrefix="1" applyFill="1" applyBorder="1" applyAlignment="1">
      <alignment horizontal="center" vertical="top"/>
    </xf>
    <xf numFmtId="0" fontId="0" fillId="0" borderId="147" xfId="0" applyBorder="1" applyAlignment="1">
      <alignment vertical="top" wrapText="1"/>
    </xf>
    <xf numFmtId="0" fontId="30" fillId="8" borderId="123" xfId="0" applyFont="1" applyFill="1" applyBorder="1" applyAlignment="1">
      <alignment horizontal="center" vertical="top"/>
    </xf>
    <xf numFmtId="0" fontId="0" fillId="8" borderId="45" xfId="0" quotePrefix="1" applyFill="1" applyBorder="1" applyAlignment="1">
      <alignment horizontal="left" vertical="top" wrapText="1"/>
    </xf>
    <xf numFmtId="0" fontId="0" fillId="8" borderId="87" xfId="0" quotePrefix="1" applyFill="1" applyBorder="1" applyAlignment="1">
      <alignment horizontal="center" vertical="top"/>
    </xf>
    <xf numFmtId="0" fontId="0" fillId="8" borderId="150" xfId="0" applyFill="1" applyBorder="1" applyAlignment="1">
      <alignment horizontal="center" vertical="top"/>
    </xf>
    <xf numFmtId="0" fontId="0" fillId="0" borderId="45" xfId="0" quotePrefix="1"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0" fillId="0" borderId="16" xfId="0" applyBorder="1" applyAlignment="1">
      <alignment horizontal="center" vertical="top"/>
    </xf>
    <xf numFmtId="0" fontId="0" fillId="0" borderId="21" xfId="0" applyBorder="1" applyAlignment="1">
      <alignment horizontal="center" vertical="top"/>
    </xf>
    <xf numFmtId="0" fontId="0" fillId="0" borderId="21" xfId="0" applyBorder="1" applyAlignment="1">
      <alignment horizontal="left" vertical="top" wrapText="1"/>
    </xf>
    <xf numFmtId="0" fontId="0" fillId="0" borderId="112" xfId="0" quotePrefix="1" applyBorder="1" applyAlignment="1">
      <alignment horizontal="left" vertical="top" wrapText="1"/>
    </xf>
    <xf numFmtId="0" fontId="23" fillId="8" borderId="94" xfId="0" applyFont="1" applyFill="1" applyBorder="1" applyAlignment="1">
      <alignment horizontal="center" vertical="top"/>
    </xf>
    <xf numFmtId="0" fontId="0" fillId="8" borderId="112" xfId="0" applyFill="1" applyBorder="1" applyAlignment="1">
      <alignment horizontal="center" vertical="top"/>
    </xf>
    <xf numFmtId="0" fontId="0" fillId="8" borderId="5" xfId="0" applyFill="1" applyBorder="1" applyAlignment="1">
      <alignment horizontal="center" vertical="top"/>
    </xf>
    <xf numFmtId="0" fontId="39" fillId="0" borderId="5" xfId="0" applyFont="1" applyBorder="1" applyAlignment="1">
      <alignment horizontal="center" vertical="top"/>
    </xf>
    <xf numFmtId="164" fontId="11" fillId="0" borderId="8" xfId="1" applyNumberFormat="1" applyFont="1" applyBorder="1" applyAlignment="1">
      <alignment vertical="center"/>
    </xf>
    <xf numFmtId="0" fontId="0" fillId="0" borderId="8" xfId="0" applyBorder="1" applyAlignment="1">
      <alignment vertical="center"/>
    </xf>
    <xf numFmtId="0" fontId="0" fillId="2" borderId="8" xfId="0" applyFill="1" applyBorder="1" applyAlignment="1">
      <alignment vertical="center"/>
    </xf>
    <xf numFmtId="0" fontId="0" fillId="8" borderId="35" xfId="0" applyFill="1" applyBorder="1" applyAlignment="1">
      <alignment vertical="top" wrapText="1"/>
    </xf>
    <xf numFmtId="0" fontId="9" fillId="8" borderId="21" xfId="0" applyFont="1" applyFill="1" applyBorder="1" applyAlignment="1">
      <alignment vertical="top" wrapText="1"/>
    </xf>
    <xf numFmtId="0" fontId="13" fillId="2" borderId="154" xfId="0" applyFont="1" applyFill="1" applyBorder="1" applyAlignment="1">
      <alignment horizontal="center" vertical="center"/>
    </xf>
    <xf numFmtId="0" fontId="13" fillId="2" borderId="155" xfId="0" applyFont="1" applyFill="1" applyBorder="1" applyAlignment="1">
      <alignment horizontal="center" vertical="center"/>
    </xf>
    <xf numFmtId="0" fontId="0" fillId="8" borderId="86" xfId="0" quotePrefix="1" applyFill="1" applyBorder="1" applyAlignment="1">
      <alignment horizontal="left" vertical="top" wrapText="1"/>
    </xf>
    <xf numFmtId="0" fontId="0" fillId="0" borderId="26" xfId="0" applyBorder="1" applyAlignment="1">
      <alignment horizontal="left" vertical="top" wrapText="1"/>
    </xf>
    <xf numFmtId="10" fontId="35" fillId="7" borderId="5" xfId="0" applyNumberFormat="1" applyFont="1" applyFill="1" applyBorder="1" applyAlignment="1">
      <alignment horizontal="center" vertical="top" wrapText="1"/>
    </xf>
    <xf numFmtId="164" fontId="0" fillId="8" borderId="5" xfId="1" applyNumberFormat="1" applyFont="1" applyFill="1" applyBorder="1" applyAlignment="1">
      <alignment horizontal="center" vertical="top"/>
    </xf>
    <xf numFmtId="0" fontId="9" fillId="8" borderId="5" xfId="0" applyFont="1" applyFill="1" applyBorder="1" applyAlignment="1">
      <alignment vertical="top" wrapText="1"/>
    </xf>
    <xf numFmtId="0" fontId="0" fillId="0" borderId="140" xfId="0" applyBorder="1" applyAlignment="1">
      <alignment horizontal="center" vertical="top"/>
    </xf>
    <xf numFmtId="0" fontId="0" fillId="0" borderId="140" xfId="0" applyBorder="1" applyAlignment="1">
      <alignment horizontal="left" vertical="top" wrapText="1"/>
    </xf>
    <xf numFmtId="0" fontId="0" fillId="0" borderId="140" xfId="0" applyBorder="1" applyAlignment="1">
      <alignment vertical="top" wrapText="1"/>
    </xf>
    <xf numFmtId="0" fontId="0" fillId="0" borderId="140" xfId="0" quotePrefix="1" applyBorder="1" applyAlignment="1">
      <alignment horizontal="center" vertical="top"/>
    </xf>
    <xf numFmtId="164" fontId="0" fillId="0" borderId="140" xfId="1" applyNumberFormat="1" applyFont="1" applyFill="1" applyBorder="1" applyAlignment="1">
      <alignment horizontal="center" vertical="top"/>
    </xf>
    <xf numFmtId="0" fontId="0" fillId="8" borderId="140" xfId="0" applyFill="1" applyBorder="1" applyAlignment="1">
      <alignment vertical="top" wrapText="1"/>
    </xf>
    <xf numFmtId="0" fontId="23" fillId="0" borderId="8" xfId="0" applyFont="1" applyBorder="1" applyAlignment="1">
      <alignment vertical="top" wrapText="1"/>
    </xf>
    <xf numFmtId="9" fontId="23" fillId="0" borderId="8" xfId="0" applyNumberFormat="1" applyFont="1" applyBorder="1" applyAlignment="1">
      <alignment horizontal="center" vertical="top"/>
    </xf>
    <xf numFmtId="164" fontId="23" fillId="0" borderId="8" xfId="1" applyNumberFormat="1" applyFont="1" applyFill="1" applyBorder="1" applyAlignment="1">
      <alignment horizontal="center" vertical="top"/>
    </xf>
    <xf numFmtId="164" fontId="23" fillId="0" borderId="13" xfId="1" applyNumberFormat="1" applyFont="1" applyFill="1" applyBorder="1" applyAlignment="1">
      <alignment horizontal="center" vertical="top"/>
    </xf>
    <xf numFmtId="0" fontId="23" fillId="0" borderId="14" xfId="0" applyFont="1" applyBorder="1" applyAlignment="1">
      <alignment vertical="top" wrapText="1"/>
    </xf>
    <xf numFmtId="0" fontId="23" fillId="0" borderId="21" xfId="0" applyFont="1" applyBorder="1" applyAlignment="1">
      <alignment horizontal="center" vertical="top"/>
    </xf>
    <xf numFmtId="0" fontId="23" fillId="0" borderId="21" xfId="0" applyFont="1" applyBorder="1" applyAlignment="1">
      <alignment horizontal="left" vertical="top" wrapText="1"/>
    </xf>
    <xf numFmtId="0" fontId="23" fillId="0" borderId="21" xfId="0" applyFont="1" applyBorder="1" applyAlignment="1">
      <alignment vertical="top" wrapText="1"/>
    </xf>
    <xf numFmtId="0" fontId="23" fillId="0" borderId="21" xfId="0" quotePrefix="1" applyFont="1" applyBorder="1" applyAlignment="1">
      <alignment horizontal="center" vertical="top"/>
    </xf>
    <xf numFmtId="164" fontId="23" fillId="0" borderId="21" xfId="1" applyNumberFormat="1" applyFont="1" applyFill="1" applyBorder="1" applyAlignment="1">
      <alignment horizontal="center" vertical="top"/>
    </xf>
    <xf numFmtId="0" fontId="23" fillId="8" borderId="21" xfId="0" applyFont="1" applyFill="1" applyBorder="1" applyAlignment="1">
      <alignment vertical="top" wrapText="1"/>
    </xf>
    <xf numFmtId="0" fontId="0" fillId="0" borderId="8" xfId="0" applyBorder="1" applyAlignment="1">
      <alignment horizontal="center" vertical="top"/>
    </xf>
    <xf numFmtId="0" fontId="0" fillId="0" borderId="5" xfId="0" applyBorder="1" applyAlignment="1">
      <alignment horizontal="center" vertical="top"/>
    </xf>
    <xf numFmtId="0" fontId="0" fillId="0" borderId="0" xfId="0" applyBorder="1" applyAlignment="1">
      <alignment horizontal="center" vertical="top"/>
    </xf>
    <xf numFmtId="0" fontId="0" fillId="0" borderId="95" xfId="0" quotePrefix="1" applyBorder="1" applyAlignment="1">
      <alignment horizontal="center" vertical="top"/>
    </xf>
    <xf numFmtId="0" fontId="0" fillId="0" borderId="95" xfId="0" applyBorder="1" applyAlignment="1">
      <alignment horizontal="center" vertical="top"/>
    </xf>
    <xf numFmtId="164" fontId="39" fillId="0" borderId="95" xfId="1" applyNumberFormat="1" applyFont="1" applyBorder="1" applyAlignment="1">
      <alignment horizontal="center" vertical="top"/>
    </xf>
    <xf numFmtId="0" fontId="32" fillId="0" borderId="95" xfId="0" applyFont="1" applyBorder="1" applyAlignment="1">
      <alignment horizontal="left" vertical="top" wrapText="1"/>
    </xf>
    <xf numFmtId="0" fontId="37" fillId="0" borderId="20" xfId="0" quotePrefix="1" applyFont="1" applyBorder="1" applyAlignment="1">
      <alignment horizontal="justify" vertical="top" wrapText="1"/>
    </xf>
    <xf numFmtId="0" fontId="0" fillId="8" borderId="106" xfId="0" applyFill="1" applyBorder="1" applyAlignment="1">
      <alignment horizontal="center" vertical="top"/>
    </xf>
    <xf numFmtId="0" fontId="0" fillId="0" borderId="107" xfId="0" applyFill="1" applyBorder="1" applyAlignment="1">
      <alignment horizontal="left" vertical="top" wrapText="1"/>
    </xf>
    <xf numFmtId="0" fontId="0" fillId="0" borderId="107" xfId="0" applyBorder="1" applyAlignment="1">
      <alignment horizontal="center" vertical="top"/>
    </xf>
    <xf numFmtId="0" fontId="0" fillId="0" borderId="46" xfId="0" applyBorder="1" applyAlignment="1">
      <alignment horizontal="left" vertical="top" wrapText="1"/>
    </xf>
    <xf numFmtId="0" fontId="37" fillId="0" borderId="33" xfId="0" quotePrefix="1" applyFont="1" applyBorder="1" applyAlignment="1">
      <alignment horizontal="justify" vertical="top" wrapText="1"/>
    </xf>
    <xf numFmtId="9" fontId="0" fillId="0" borderId="64" xfId="0" applyNumberFormat="1" applyBorder="1" applyAlignment="1">
      <alignment horizontal="center" vertical="top"/>
    </xf>
    <xf numFmtId="164" fontId="0" fillId="0" borderId="64" xfId="1" applyNumberFormat="1" applyFont="1" applyFill="1" applyBorder="1" applyAlignment="1">
      <alignment horizontal="center" vertical="top"/>
    </xf>
    <xf numFmtId="0" fontId="37" fillId="0" borderId="102" xfId="0" quotePrefix="1" applyFont="1" applyBorder="1" applyAlignment="1">
      <alignment horizontal="justify" vertical="top" wrapText="1"/>
    </xf>
    <xf numFmtId="0" fontId="0" fillId="0" borderId="162" xfId="0" quotePrefix="1" applyBorder="1" applyAlignment="1">
      <alignment horizontal="center" vertical="top"/>
    </xf>
    <xf numFmtId="0" fontId="30" fillId="0" borderId="20" xfId="0" applyFont="1" applyBorder="1" applyAlignment="1">
      <alignment horizontal="center" vertical="center"/>
    </xf>
    <xf numFmtId="0" fontId="30" fillId="0" borderId="64" xfId="0" applyFont="1" applyBorder="1" applyAlignment="1">
      <alignment horizontal="center" vertical="center"/>
    </xf>
    <xf numFmtId="0" fontId="30" fillId="0" borderId="102" xfId="0" applyFont="1" applyBorder="1" applyAlignment="1">
      <alignment horizontal="center" vertical="center"/>
    </xf>
    <xf numFmtId="0" fontId="9" fillId="0" borderId="42" xfId="0" applyFont="1" applyBorder="1" applyAlignment="1">
      <alignment horizontal="center" vertical="top"/>
    </xf>
    <xf numFmtId="0" fontId="30" fillId="8" borderId="47" xfId="0" applyFont="1" applyFill="1" applyBorder="1" applyAlignment="1">
      <alignment horizontal="center" vertical="center"/>
    </xf>
    <xf numFmtId="0" fontId="29" fillId="0" borderId="47" xfId="0" applyFont="1" applyBorder="1" applyAlignment="1">
      <alignment horizontal="center" vertical="center"/>
    </xf>
    <xf numFmtId="0" fontId="29" fillId="0" borderId="163" xfId="0" applyFont="1" applyBorder="1" applyAlignment="1">
      <alignment horizontal="center" vertical="center"/>
    </xf>
    <xf numFmtId="0" fontId="37" fillId="0" borderId="164" xfId="0" quotePrefix="1" applyFont="1" applyBorder="1" applyAlignment="1">
      <alignment horizontal="justify" vertical="top" wrapText="1"/>
    </xf>
    <xf numFmtId="0" fontId="30" fillId="0" borderId="26" xfId="0" applyFont="1" applyBorder="1" applyAlignment="1">
      <alignment horizontal="center" vertical="center"/>
    </xf>
    <xf numFmtId="0" fontId="0" fillId="0" borderId="166" xfId="0" quotePrefix="1" applyBorder="1" applyAlignment="1">
      <alignment horizontal="center" vertical="top"/>
    </xf>
    <xf numFmtId="0" fontId="0" fillId="0" borderId="167" xfId="0" applyBorder="1" applyAlignment="1">
      <alignment horizontal="center" vertical="top"/>
    </xf>
    <xf numFmtId="164" fontId="0" fillId="0" borderId="168" xfId="1" applyNumberFormat="1" applyFont="1" applyFill="1" applyBorder="1" applyAlignment="1">
      <alignment horizontal="center" vertical="top"/>
    </xf>
    <xf numFmtId="0" fontId="9" fillId="0" borderId="169" xfId="0" applyFont="1" applyBorder="1" applyAlignment="1">
      <alignment horizontal="center" vertical="top"/>
    </xf>
    <xf numFmtId="0" fontId="0" fillId="0" borderId="170" xfId="0" applyBorder="1"/>
    <xf numFmtId="0" fontId="30" fillId="0" borderId="171" xfId="0" applyFont="1" applyBorder="1" applyAlignment="1">
      <alignment horizontal="center" vertical="center"/>
    </xf>
    <xf numFmtId="0" fontId="0" fillId="8" borderId="169" xfId="0" applyFill="1" applyBorder="1" applyAlignment="1">
      <alignment horizontal="center" vertical="top"/>
    </xf>
    <xf numFmtId="0" fontId="0" fillId="8" borderId="170" xfId="0" applyFill="1" applyBorder="1" applyAlignment="1">
      <alignment horizontal="left" vertical="top" wrapText="1"/>
    </xf>
    <xf numFmtId="0" fontId="0" fillId="0" borderId="170" xfId="0" applyBorder="1" applyAlignment="1">
      <alignment horizontal="center" vertical="top"/>
    </xf>
    <xf numFmtId="164" fontId="0" fillId="0" borderId="170" xfId="1" applyNumberFormat="1" applyFont="1" applyFill="1" applyBorder="1" applyAlignment="1">
      <alignment horizontal="center" vertical="top"/>
    </xf>
    <xf numFmtId="0" fontId="37" fillId="0" borderId="173" xfId="0" applyFont="1" applyBorder="1" applyAlignment="1">
      <alignment horizontal="left" vertical="top" wrapText="1"/>
    </xf>
    <xf numFmtId="0" fontId="8" fillId="0" borderId="5" xfId="0" applyFont="1" applyBorder="1" applyAlignment="1">
      <alignment horizontal="center" vertical="top"/>
    </xf>
    <xf numFmtId="0" fontId="37" fillId="0" borderId="0" xfId="0" applyFont="1" applyBorder="1" applyAlignment="1">
      <alignment horizontal="left" vertical="top" wrapText="1"/>
    </xf>
    <xf numFmtId="0" fontId="0" fillId="0" borderId="5" xfId="0" quotePrefix="1" applyBorder="1" applyAlignment="1">
      <alignment horizontal="left" vertical="top" wrapText="1"/>
    </xf>
    <xf numFmtId="0" fontId="0" fillId="0" borderId="16" xfId="0" quotePrefix="1" applyBorder="1" applyAlignment="1">
      <alignment horizontal="center" vertical="top"/>
    </xf>
    <xf numFmtId="0" fontId="32" fillId="0" borderId="21" xfId="0" applyFont="1" applyBorder="1" applyAlignment="1">
      <alignment horizontal="justify" vertical="top" wrapText="1"/>
    </xf>
    <xf numFmtId="0" fontId="37" fillId="0" borderId="5" xfId="0" quotePrefix="1" applyFont="1" applyBorder="1" applyAlignment="1">
      <alignment horizontal="justify" vertical="top" wrapText="1"/>
    </xf>
    <xf numFmtId="0" fontId="0" fillId="0" borderId="0" xfId="0" applyFill="1" applyAlignment="1">
      <alignment horizontal="left" vertical="top" wrapText="1"/>
    </xf>
    <xf numFmtId="0" fontId="32" fillId="0" borderId="5" xfId="0" applyFont="1" applyBorder="1" applyAlignment="1">
      <alignment horizontal="justify" vertical="top" wrapText="1"/>
    </xf>
    <xf numFmtId="0" fontId="37" fillId="0" borderId="5" xfId="0" applyFont="1" applyBorder="1" applyAlignment="1">
      <alignment horizontal="left" vertical="top" wrapText="1"/>
    </xf>
    <xf numFmtId="0" fontId="0" fillId="0" borderId="0" xfId="0" applyFill="1" applyAlignment="1">
      <alignment horizontal="left"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40" fillId="6" borderId="11" xfId="0" applyFont="1" applyFill="1" applyBorder="1" applyAlignment="1">
      <alignment horizontal="center" vertical="center" wrapText="1"/>
    </xf>
    <xf numFmtId="0" fontId="0" fillId="8" borderId="5" xfId="0" applyFill="1" applyBorder="1" applyAlignment="1">
      <alignment horizontal="left" vertical="top" wrapText="1"/>
    </xf>
    <xf numFmtId="0" fontId="7" fillId="0" borderId="5" xfId="0" applyFont="1" applyBorder="1" applyAlignment="1">
      <alignment horizontal="center" vertical="top"/>
    </xf>
    <xf numFmtId="0" fontId="0" fillId="0" borderId="42" xfId="0" applyFill="1" applyBorder="1" applyAlignment="1">
      <alignment horizontal="left" vertical="top" wrapText="1"/>
    </xf>
    <xf numFmtId="0" fontId="0" fillId="0" borderId="95" xfId="0" quotePrefix="1" applyFill="1" applyBorder="1" applyAlignment="1">
      <alignment horizontal="left" vertical="top" wrapText="1"/>
    </xf>
    <xf numFmtId="0" fontId="0" fillId="0" borderId="8" xfId="0" quotePrefix="1" applyFill="1" applyBorder="1" applyAlignment="1">
      <alignment horizontal="left" vertical="top" wrapText="1"/>
    </xf>
    <xf numFmtId="0" fontId="37" fillId="0" borderId="71" xfId="0" quotePrefix="1" applyFont="1" applyBorder="1" applyAlignment="1">
      <alignment horizontal="left" vertical="top" wrapText="1"/>
    </xf>
    <xf numFmtId="0" fontId="0" fillId="0" borderId="170" xfId="0" quotePrefix="1" applyFill="1" applyBorder="1" applyAlignment="1">
      <alignment horizontal="left" vertical="top" wrapText="1"/>
    </xf>
    <xf numFmtId="0" fontId="0" fillId="0" borderId="170" xfId="0" quotePrefix="1" applyBorder="1" applyAlignment="1">
      <alignment horizontal="center" vertical="top"/>
    </xf>
    <xf numFmtId="164" fontId="39" fillId="0" borderId="170" xfId="1" applyNumberFormat="1" applyFont="1" applyBorder="1" applyAlignment="1">
      <alignment horizontal="center" vertical="top"/>
    </xf>
    <xf numFmtId="0" fontId="9" fillId="0" borderId="8" xfId="0" applyFont="1" applyFill="1" applyBorder="1" applyAlignment="1">
      <alignment horizontal="left" vertical="top" wrapText="1"/>
    </xf>
    <xf numFmtId="0" fontId="0" fillId="0" borderId="5" xfId="0" quotePrefix="1" applyFill="1" applyBorder="1" applyAlignment="1">
      <alignment horizontal="left" vertical="top" wrapText="1"/>
    </xf>
    <xf numFmtId="0" fontId="7" fillId="0" borderId="73" xfId="0" quotePrefix="1" applyFont="1" applyFill="1" applyBorder="1" applyAlignment="1">
      <alignment horizontal="left" vertical="top" wrapText="1"/>
    </xf>
    <xf numFmtId="0" fontId="7" fillId="0" borderId="20" xfId="0" applyFont="1" applyFill="1" applyBorder="1" applyAlignment="1">
      <alignment horizontal="left" vertical="top" wrapText="1"/>
    </xf>
    <xf numFmtId="0" fontId="7" fillId="0" borderId="20" xfId="0" quotePrefix="1" applyFont="1" applyFill="1" applyBorder="1" applyAlignment="1">
      <alignment horizontal="left" vertical="top" wrapText="1"/>
    </xf>
    <xf numFmtId="0" fontId="0" fillId="0" borderId="5" xfId="0" applyBorder="1" applyAlignment="1">
      <alignment horizontal="center" vertical="top" wrapText="1"/>
    </xf>
    <xf numFmtId="0" fontId="37" fillId="0" borderId="5" xfId="0" quotePrefix="1" applyFont="1" applyBorder="1" applyAlignment="1">
      <alignment horizontal="left" vertical="top" wrapText="1"/>
    </xf>
    <xf numFmtId="0" fontId="37" fillId="0" borderId="5" xfId="0" applyFont="1" applyBorder="1" applyAlignment="1">
      <alignment horizontal="justify" vertical="top" wrapText="1"/>
    </xf>
    <xf numFmtId="0" fontId="0" fillId="8" borderId="179" xfId="0" applyFill="1" applyBorder="1" applyAlignment="1">
      <alignment horizontal="center" vertical="top"/>
    </xf>
    <xf numFmtId="0" fontId="0" fillId="8" borderId="179" xfId="0" applyFill="1" applyBorder="1" applyAlignment="1">
      <alignment horizontal="left" vertical="top" wrapText="1"/>
    </xf>
    <xf numFmtId="0" fontId="0" fillId="0" borderId="179" xfId="0" quotePrefix="1" applyFill="1" applyBorder="1" applyAlignment="1">
      <alignment horizontal="left" vertical="top" wrapText="1"/>
    </xf>
    <xf numFmtId="0" fontId="0" fillId="0" borderId="179" xfId="0" applyBorder="1" applyAlignment="1">
      <alignment horizontal="center" vertical="top"/>
    </xf>
    <xf numFmtId="164" fontId="0" fillId="0" borderId="179" xfId="1" applyNumberFormat="1" applyFont="1" applyFill="1" applyBorder="1" applyAlignment="1">
      <alignment horizontal="center" vertical="top"/>
    </xf>
    <xf numFmtId="0" fontId="37" fillId="0" borderId="179" xfId="0" applyFont="1" applyBorder="1" applyAlignment="1">
      <alignment horizontal="left" vertical="top" wrapText="1"/>
    </xf>
    <xf numFmtId="0" fontId="9" fillId="0" borderId="5" xfId="0" applyFont="1" applyBorder="1" applyAlignment="1">
      <alignment horizontal="center" vertical="top" wrapText="1"/>
    </xf>
    <xf numFmtId="164" fontId="9" fillId="0" borderId="5" xfId="1" applyNumberFormat="1" applyFont="1" applyBorder="1" applyAlignment="1">
      <alignment horizontal="center" vertical="top"/>
    </xf>
    <xf numFmtId="0" fontId="37" fillId="0" borderId="5" xfId="0" applyFont="1" applyBorder="1" applyAlignment="1">
      <alignment vertical="top" wrapText="1"/>
    </xf>
    <xf numFmtId="10" fontId="43" fillId="7" borderId="5" xfId="0" applyNumberFormat="1" applyFont="1" applyFill="1" applyBorder="1" applyAlignment="1">
      <alignment horizontal="center" vertical="top" wrapText="1"/>
    </xf>
    <xf numFmtId="164" fontId="9" fillId="0" borderId="5" xfId="1" applyNumberFormat="1" applyFont="1" applyFill="1" applyBorder="1" applyAlignment="1">
      <alignment horizontal="center" vertical="top"/>
    </xf>
    <xf numFmtId="0" fontId="32" fillId="0" borderId="5" xfId="0" quotePrefix="1" applyFont="1" applyBorder="1" applyAlignment="1">
      <alignment horizontal="justify" vertical="top" wrapText="1"/>
    </xf>
    <xf numFmtId="0" fontId="40" fillId="6" borderId="180" xfId="0" applyFont="1" applyFill="1" applyBorder="1" applyAlignment="1">
      <alignment horizontal="center" vertical="center" wrapText="1"/>
    </xf>
    <xf numFmtId="0" fontId="9" fillId="0" borderId="5" xfId="0" applyFont="1" applyFill="1" applyBorder="1" applyAlignment="1">
      <alignment horizontal="left" vertical="top" wrapText="1"/>
    </xf>
    <xf numFmtId="0" fontId="30" fillId="0" borderId="96" xfId="0" applyFont="1" applyFill="1" applyBorder="1" applyAlignment="1">
      <alignment horizontal="center" vertical="center"/>
    </xf>
    <xf numFmtId="0" fontId="30" fillId="0" borderId="5" xfId="0" applyFont="1" applyBorder="1" applyAlignment="1">
      <alignment horizontal="center" vertical="center"/>
    </xf>
    <xf numFmtId="0" fontId="29" fillId="0" borderId="5" xfId="0" applyFont="1" applyBorder="1" applyAlignment="1">
      <alignment horizontal="center" vertical="center"/>
    </xf>
    <xf numFmtId="0" fontId="0" fillId="0" borderId="10" xfId="0" quotePrefix="1" applyFill="1"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9" fillId="0" borderId="16" xfId="0" applyFont="1" applyBorder="1" applyAlignment="1">
      <alignment horizontal="center" vertical="top"/>
    </xf>
    <xf numFmtId="0" fontId="9" fillId="0" borderId="8" xfId="0" applyFont="1" applyBorder="1" applyAlignment="1">
      <alignment horizontal="center" vertical="top"/>
    </xf>
    <xf numFmtId="0" fontId="9" fillId="0" borderId="16" xfId="0" applyFont="1" applyBorder="1" applyAlignment="1">
      <alignment horizontal="left" vertical="top" wrapText="1"/>
    </xf>
    <xf numFmtId="0" fontId="9" fillId="0" borderId="8" xfId="0" applyFont="1" applyBorder="1" applyAlignment="1">
      <alignment horizontal="left" vertical="top" wrapText="1"/>
    </xf>
    <xf numFmtId="0" fontId="9" fillId="0" borderId="16" xfId="0" applyFont="1" applyFill="1" applyBorder="1" applyAlignment="1">
      <alignment horizontal="center" vertical="top"/>
    </xf>
    <xf numFmtId="0" fontId="9" fillId="0" borderId="16" xfId="0" applyFont="1" applyFill="1" applyBorder="1" applyAlignment="1">
      <alignment horizontal="left" vertical="top" wrapText="1"/>
    </xf>
    <xf numFmtId="0" fontId="9" fillId="0" borderId="8" xfId="0" applyFont="1" applyFill="1" applyBorder="1" applyAlignment="1">
      <alignment horizontal="left" vertical="top" wrapText="1"/>
    </xf>
    <xf numFmtId="0" fontId="9" fillId="0" borderId="5" xfId="0" applyFont="1" applyBorder="1" applyAlignment="1">
      <alignment horizontal="center" vertical="top"/>
    </xf>
    <xf numFmtId="0" fontId="9" fillId="0" borderId="5" xfId="0" applyFont="1" applyBorder="1" applyAlignment="1">
      <alignment horizontal="left" vertical="top" wrapText="1"/>
    </xf>
    <xf numFmtId="0" fontId="0" fillId="8" borderId="5" xfId="0" applyFill="1" applyBorder="1" applyAlignment="1">
      <alignment horizontal="left" vertical="top" wrapText="1"/>
    </xf>
    <xf numFmtId="0" fontId="0" fillId="0" borderId="5"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left" vertical="top" wrapText="1"/>
    </xf>
    <xf numFmtId="0" fontId="0" fillId="8" borderId="5" xfId="0" applyFill="1" applyBorder="1" applyAlignment="1">
      <alignment horizontal="center" vertical="top"/>
    </xf>
    <xf numFmtId="0" fontId="9" fillId="0" borderId="5" xfId="0" applyFont="1" applyBorder="1" applyAlignment="1">
      <alignment horizontal="center" vertical="top"/>
    </xf>
    <xf numFmtId="0" fontId="0" fillId="8" borderId="5" xfId="0" applyFill="1" applyBorder="1" applyAlignment="1">
      <alignment horizontal="left" vertical="top" wrapText="1"/>
    </xf>
    <xf numFmtId="0" fontId="6" fillId="0" borderId="5" xfId="0" applyFont="1" applyBorder="1" applyAlignment="1">
      <alignment horizontal="left" vertical="top" wrapText="1"/>
    </xf>
    <xf numFmtId="0" fontId="6" fillId="0" borderId="5" xfId="0" applyFont="1" applyBorder="1" applyAlignment="1">
      <alignment vertical="top" wrapText="1"/>
    </xf>
    <xf numFmtId="0" fontId="6" fillId="8" borderId="5" xfId="0" applyFont="1" applyFill="1" applyBorder="1" applyAlignment="1">
      <alignment horizontal="left" vertical="top" wrapText="1"/>
    </xf>
    <xf numFmtId="0" fontId="9" fillId="0" borderId="5" xfId="0" applyFont="1" applyFill="1" applyBorder="1" applyAlignment="1">
      <alignment horizontal="center" vertical="top"/>
    </xf>
    <xf numFmtId="0" fontId="0" fillId="0" borderId="105" xfId="0" applyBorder="1" applyAlignment="1">
      <alignment horizontal="center" vertical="top"/>
    </xf>
    <xf numFmtId="0" fontId="0" fillId="8" borderId="181" xfId="0" applyFill="1" applyBorder="1" applyAlignment="1">
      <alignment horizontal="left" vertical="top" wrapText="1"/>
    </xf>
    <xf numFmtId="0" fontId="0" fillId="8" borderId="181" xfId="0" quotePrefix="1" applyFill="1" applyBorder="1" applyAlignment="1">
      <alignment horizontal="left" vertical="top" wrapText="1"/>
    </xf>
    <xf numFmtId="0" fontId="0" fillId="0" borderId="186" xfId="0" quotePrefix="1" applyFill="1" applyBorder="1" applyAlignment="1">
      <alignment horizontal="left" vertical="top" wrapText="1"/>
    </xf>
    <xf numFmtId="0" fontId="30" fillId="0" borderId="5" xfId="0" applyFont="1" applyFill="1" applyBorder="1" applyAlignment="1">
      <alignment horizontal="center" vertical="center"/>
    </xf>
    <xf numFmtId="0" fontId="0" fillId="8" borderId="187" xfId="0" applyFill="1" applyBorder="1" applyAlignment="1">
      <alignment horizontal="center" vertical="top"/>
    </xf>
    <xf numFmtId="0" fontId="0" fillId="8" borderId="188" xfId="0" applyFill="1" applyBorder="1" applyAlignment="1">
      <alignment horizontal="left" vertical="top" wrapText="1"/>
    </xf>
    <xf numFmtId="0" fontId="0" fillId="0" borderId="188" xfId="0" quotePrefix="1" applyFill="1"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32" fillId="0" borderId="175" xfId="0" quotePrefix="1" applyFont="1" applyBorder="1" applyAlignment="1">
      <alignment horizontal="left" vertical="top" wrapText="1"/>
    </xf>
    <xf numFmtId="0" fontId="4" fillId="0" borderId="8" xfId="0" applyFont="1" applyBorder="1" applyAlignment="1">
      <alignment vertical="top" wrapText="1"/>
    </xf>
    <xf numFmtId="0" fontId="0" fillId="0" borderId="8" xfId="0" applyBorder="1" applyAlignment="1">
      <alignment horizontal="center" vertical="top"/>
    </xf>
    <xf numFmtId="0" fontId="0" fillId="0" borderId="5"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left" vertical="top" wrapText="1"/>
    </xf>
    <xf numFmtId="0" fontId="0" fillId="0" borderId="32" xfId="0" applyBorder="1" applyAlignment="1">
      <alignment horizontal="center" vertical="top"/>
    </xf>
    <xf numFmtId="0" fontId="0" fillId="8" borderId="8" xfId="0" applyFill="1" applyBorder="1" applyAlignment="1">
      <alignment horizontal="center" vertical="top"/>
    </xf>
    <xf numFmtId="0" fontId="0" fillId="8" borderId="8" xfId="0" applyFill="1" applyBorder="1" applyAlignment="1">
      <alignment horizontal="left" vertical="top" wrapText="1"/>
    </xf>
    <xf numFmtId="0" fontId="0" fillId="8" borderId="5" xfId="0" applyFill="1" applyBorder="1" applyAlignment="1">
      <alignment horizontal="center" vertical="top"/>
    </xf>
    <xf numFmtId="0" fontId="0" fillId="8" borderId="112" xfId="0" applyFill="1" applyBorder="1" applyAlignment="1">
      <alignment horizontal="left" vertical="top" wrapText="1"/>
    </xf>
    <xf numFmtId="0" fontId="0" fillId="8" borderId="5" xfId="0" applyFill="1" applyBorder="1" applyAlignment="1">
      <alignment horizontal="left" vertical="top" wrapText="1"/>
    </xf>
    <xf numFmtId="0" fontId="32" fillId="0" borderId="16" xfId="0" applyFont="1" applyBorder="1" applyAlignment="1">
      <alignment vertical="top" wrapText="1"/>
    </xf>
    <xf numFmtId="164" fontId="11" fillId="0" borderId="109" xfId="1" applyNumberFormat="1" applyFont="1" applyBorder="1" applyAlignment="1">
      <alignment vertical="center"/>
    </xf>
    <xf numFmtId="0" fontId="0" fillId="0" borderId="109" xfId="0" applyBorder="1" applyAlignment="1">
      <alignment vertical="center"/>
    </xf>
    <xf numFmtId="0" fontId="0" fillId="0" borderId="193" xfId="0" applyBorder="1"/>
    <xf numFmtId="0" fontId="0" fillId="2" borderId="109" xfId="0" applyFill="1" applyBorder="1" applyAlignment="1">
      <alignment vertical="center"/>
    </xf>
    <xf numFmtId="0" fontId="0" fillId="0" borderId="93" xfId="0" applyBorder="1" applyAlignment="1">
      <alignment horizontal="center" vertical="top"/>
    </xf>
    <xf numFmtId="0" fontId="0" fillId="0" borderId="68" xfId="0" applyBorder="1" applyAlignment="1">
      <alignment horizontal="center" vertical="top"/>
    </xf>
    <xf numFmtId="164" fontId="0" fillId="0" borderId="112" xfId="1" applyNumberFormat="1" applyFont="1" applyFill="1" applyBorder="1" applyAlignment="1">
      <alignment horizontal="center" vertical="top"/>
    </xf>
    <xf numFmtId="0" fontId="0" fillId="0" borderId="80" xfId="0" quotePrefix="1" applyBorder="1" applyAlignment="1">
      <alignment horizontal="center" vertical="top"/>
    </xf>
    <xf numFmtId="0" fontId="10" fillId="0" borderId="5" xfId="1" applyNumberFormat="1" applyFont="1" applyBorder="1"/>
    <xf numFmtId="0" fontId="9" fillId="0" borderId="16" xfId="0" applyFont="1" applyBorder="1" applyAlignment="1">
      <alignment vertical="top" wrapText="1"/>
    </xf>
    <xf numFmtId="0" fontId="9" fillId="0" borderId="112" xfId="0" applyFont="1" applyBorder="1" applyAlignment="1">
      <alignment horizontal="left" vertical="top" wrapText="1"/>
    </xf>
    <xf numFmtId="0" fontId="9" fillId="0" borderId="112" xfId="0" applyFont="1" applyBorder="1" applyAlignment="1">
      <alignment vertical="top" wrapText="1"/>
    </xf>
    <xf numFmtId="0" fontId="0" fillId="0" borderId="112" xfId="0" quotePrefix="1" applyBorder="1" applyAlignment="1">
      <alignment horizontal="center" vertical="top"/>
    </xf>
    <xf numFmtId="0" fontId="0" fillId="0" borderId="112" xfId="0" quotePrefix="1" applyFill="1" applyBorder="1" applyAlignment="1">
      <alignment horizontal="left" vertical="top" wrapText="1"/>
    </xf>
    <xf numFmtId="164" fontId="21" fillId="0" borderId="112" xfId="1" applyNumberFormat="1" applyFont="1" applyFill="1" applyBorder="1" applyAlignment="1">
      <alignment horizontal="center" vertical="top"/>
    </xf>
    <xf numFmtId="0" fontId="32" fillId="9" borderId="112" xfId="0" quotePrefix="1" applyFont="1" applyFill="1" applyBorder="1" applyAlignment="1">
      <alignment horizontal="left" vertical="top" wrapText="1"/>
    </xf>
    <xf numFmtId="0" fontId="10" fillId="0" borderId="8" xfId="1" applyNumberFormat="1" applyFont="1" applyBorder="1"/>
    <xf numFmtId="0" fontId="32" fillId="0" borderId="80" xfId="0" applyFont="1" applyBorder="1" applyAlignment="1">
      <alignment vertical="top" wrapText="1"/>
    </xf>
    <xf numFmtId="0" fontId="37" fillId="0" borderId="68" xfId="0" quotePrefix="1" applyFont="1" applyBorder="1" applyAlignment="1">
      <alignment horizontal="justify" vertical="top" wrapText="1"/>
    </xf>
    <xf numFmtId="0" fontId="37" fillId="0" borderId="195" xfId="0" applyFont="1" applyBorder="1" applyAlignment="1">
      <alignment horizontal="left" vertical="top" wrapText="1"/>
    </xf>
    <xf numFmtId="0" fontId="6" fillId="0" borderId="16" xfId="0" applyFont="1" applyBorder="1" applyAlignment="1">
      <alignment vertical="top" wrapText="1"/>
    </xf>
    <xf numFmtId="10" fontId="43" fillId="7" borderId="95" xfId="0" applyNumberFormat="1" applyFont="1" applyFill="1" applyBorder="1" applyAlignment="1">
      <alignment horizontal="center" vertical="top" wrapText="1"/>
    </xf>
    <xf numFmtId="164" fontId="9" fillId="0" borderId="21" xfId="1" applyNumberFormat="1" applyFont="1" applyFill="1" applyBorder="1" applyAlignment="1">
      <alignment horizontal="center" vertical="top"/>
    </xf>
    <xf numFmtId="0" fontId="9" fillId="0" borderId="21" xfId="0" applyFont="1" applyBorder="1" applyAlignment="1">
      <alignment horizontal="center" vertical="top"/>
    </xf>
    <xf numFmtId="0" fontId="0" fillId="9" borderId="123" xfId="0" applyFill="1" applyBorder="1" applyAlignment="1">
      <alignment horizontal="center" vertical="top"/>
    </xf>
    <xf numFmtId="0" fontId="0" fillId="9" borderId="123" xfId="0" applyFill="1" applyBorder="1" applyAlignment="1">
      <alignment horizontal="left" vertical="top" wrapText="1"/>
    </xf>
    <xf numFmtId="0" fontId="0" fillId="9" borderId="123" xfId="0" quotePrefix="1" applyFill="1" applyBorder="1" applyAlignment="1">
      <alignment horizontal="left" vertical="top" wrapText="1"/>
    </xf>
    <xf numFmtId="9" fontId="0" fillId="0" borderId="112" xfId="0" applyNumberFormat="1" applyBorder="1" applyAlignment="1">
      <alignment horizontal="center" vertical="top"/>
    </xf>
    <xf numFmtId="0" fontId="37" fillId="0" borderId="112" xfId="0" quotePrefix="1" applyFont="1" applyBorder="1" applyAlignment="1">
      <alignment horizontal="justify" vertical="top" wrapText="1"/>
    </xf>
    <xf numFmtId="0" fontId="37" fillId="9" borderId="179" xfId="0" applyFont="1" applyFill="1" applyBorder="1" applyAlignment="1">
      <alignment horizontal="left" vertical="top" wrapText="1"/>
    </xf>
    <xf numFmtId="9" fontId="0" fillId="0" borderId="5" xfId="0" applyNumberFormat="1" applyBorder="1" applyAlignment="1">
      <alignment horizontal="center" vertical="top"/>
    </xf>
    <xf numFmtId="9" fontId="9" fillId="0" borderId="96" xfId="0" applyNumberFormat="1" applyFont="1" applyBorder="1" applyAlignment="1">
      <alignment horizontal="center" vertical="top" wrapText="1"/>
    </xf>
    <xf numFmtId="9" fontId="0" fillId="0" borderId="5" xfId="0" applyNumberFormat="1" applyBorder="1" applyAlignment="1">
      <alignment horizontal="center" vertical="top" wrapText="1"/>
    </xf>
    <xf numFmtId="164" fontId="10" fillId="0" borderId="112" xfId="1" applyNumberFormat="1" applyFont="1" applyBorder="1"/>
    <xf numFmtId="165" fontId="10" fillId="0" borderId="112" xfId="1" applyNumberFormat="1" applyFont="1" applyBorder="1"/>
    <xf numFmtId="0" fontId="0" fillId="3" borderId="112" xfId="0" applyFill="1" applyBorder="1"/>
    <xf numFmtId="0" fontId="0" fillId="0" borderId="33" xfId="0" applyBorder="1" applyAlignment="1">
      <alignment horizontal="center" vertical="top"/>
    </xf>
    <xf numFmtId="0" fontId="0" fillId="8" borderId="29" xfId="0" applyFill="1" applyBorder="1" applyAlignment="1">
      <alignment horizontal="left" vertical="top" wrapText="1"/>
    </xf>
    <xf numFmtId="0" fontId="37" fillId="0" borderId="8" xfId="0" quotePrefix="1" applyFont="1" applyBorder="1" applyAlignment="1">
      <alignment horizontal="justify" vertical="top" wrapText="1"/>
    </xf>
    <xf numFmtId="0" fontId="9" fillId="0" borderId="112" xfId="0" applyFont="1" applyBorder="1" applyAlignment="1">
      <alignment horizontal="center" vertical="top"/>
    </xf>
    <xf numFmtId="0" fontId="32" fillId="0" borderId="112" xfId="0" applyFont="1" applyBorder="1" applyAlignment="1">
      <alignment horizontal="justify" vertical="top" wrapText="1"/>
    </xf>
    <xf numFmtId="0" fontId="37" fillId="0" borderId="21" xfId="0" applyFont="1" applyBorder="1" applyAlignment="1">
      <alignment vertical="top" wrapText="1"/>
    </xf>
    <xf numFmtId="1" fontId="10" fillId="0" borderId="8" xfId="1" applyNumberFormat="1" applyFont="1" applyBorder="1"/>
    <xf numFmtId="0" fontId="11"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0" fillId="0" borderId="12"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13" fillId="3" borderId="2" xfId="0" applyFont="1" applyFill="1" applyBorder="1" applyAlignment="1">
      <alignment horizontal="center" vertical="center"/>
    </xf>
    <xf numFmtId="0" fontId="0" fillId="0" borderId="16" xfId="0" applyBorder="1" applyAlignment="1">
      <alignment horizontal="center" vertical="top"/>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3" fillId="4" borderId="3" xfId="0" applyFont="1" applyFill="1" applyBorder="1" applyAlignment="1">
      <alignment horizontal="center" vertical="center"/>
    </xf>
    <xf numFmtId="0" fontId="0" fillId="0" borderId="16" xfId="0" applyFill="1" applyBorder="1" applyAlignment="1">
      <alignment horizontal="center" vertical="top"/>
    </xf>
    <xf numFmtId="0" fontId="0" fillId="0" borderId="8" xfId="0" applyFill="1" applyBorder="1" applyAlignment="1">
      <alignment horizontal="center" vertical="top"/>
    </xf>
    <xf numFmtId="0" fontId="0" fillId="0" borderId="16" xfId="0" applyFill="1" applyBorder="1" applyAlignment="1">
      <alignment horizontal="left" vertical="top" wrapText="1"/>
    </xf>
    <xf numFmtId="0" fontId="0" fillId="0" borderId="8" xfId="0" applyFill="1" applyBorder="1" applyAlignment="1">
      <alignment horizontal="left" vertical="top" wrapText="1"/>
    </xf>
    <xf numFmtId="0" fontId="15" fillId="6" borderId="23" xfId="0" applyFont="1" applyFill="1" applyBorder="1" applyAlignment="1">
      <alignment horizontal="center" vertical="center"/>
    </xf>
    <xf numFmtId="0" fontId="15" fillId="6" borderId="24" xfId="0" applyFont="1" applyFill="1" applyBorder="1" applyAlignment="1">
      <alignment horizontal="center" vertical="center"/>
    </xf>
    <xf numFmtId="0" fontId="15" fillId="6" borderId="11" xfId="0" applyFont="1" applyFill="1" applyBorder="1" applyAlignment="1">
      <alignment horizontal="center" vertical="center" wrapText="1"/>
    </xf>
    <xf numFmtId="0" fontId="0" fillId="0" borderId="21" xfId="0" applyBorder="1" applyAlignment="1">
      <alignment horizontal="center" vertical="top"/>
    </xf>
    <xf numFmtId="0" fontId="0" fillId="8" borderId="8" xfId="0" applyFill="1" applyBorder="1" applyAlignment="1">
      <alignment horizontal="center" vertical="top"/>
    </xf>
    <xf numFmtId="0" fontId="0" fillId="8" borderId="8" xfId="0" applyFill="1" applyBorder="1" applyAlignment="1">
      <alignment horizontal="left" vertical="top" wrapText="1"/>
    </xf>
    <xf numFmtId="0" fontId="0" fillId="8" borderId="5" xfId="0" applyFill="1" applyBorder="1" applyAlignment="1">
      <alignment horizontal="center" vertical="top"/>
    </xf>
    <xf numFmtId="0" fontId="0" fillId="8" borderId="5" xfId="0" applyFill="1" applyBorder="1" applyAlignment="1">
      <alignment horizontal="left" vertical="top" wrapText="1"/>
    </xf>
    <xf numFmtId="0" fontId="0" fillId="10" borderId="112" xfId="0" quotePrefix="1" applyFill="1" applyBorder="1" applyAlignment="1">
      <alignment horizontal="left" vertical="top" wrapText="1"/>
    </xf>
    <xf numFmtId="0" fontId="0" fillId="10" borderId="112" xfId="0" applyFill="1" applyBorder="1" applyAlignment="1">
      <alignment horizontal="center" vertical="top"/>
    </xf>
    <xf numFmtId="9" fontId="0" fillId="10" borderId="112" xfId="0" applyNumberFormat="1" applyFill="1" applyBorder="1" applyAlignment="1">
      <alignment horizontal="center" vertical="top"/>
    </xf>
    <xf numFmtId="164" fontId="21" fillId="10" borderId="112" xfId="1" applyNumberFormat="1" applyFont="1" applyFill="1" applyBorder="1" applyAlignment="1">
      <alignment horizontal="center" vertical="top"/>
    </xf>
    <xf numFmtId="0" fontId="32" fillId="10" borderId="196" xfId="0" quotePrefix="1" applyFont="1" applyFill="1" applyBorder="1" applyAlignment="1">
      <alignment horizontal="left" vertical="top" wrapText="1"/>
    </xf>
    <xf numFmtId="0" fontId="0" fillId="8" borderId="5" xfId="0" applyFill="1" applyBorder="1" applyAlignment="1">
      <alignment horizontal="center" vertical="top"/>
    </xf>
    <xf numFmtId="0" fontId="0" fillId="8" borderId="5" xfId="0" applyFill="1" applyBorder="1" applyAlignment="1">
      <alignment horizontal="left" vertical="top" wrapText="1"/>
    </xf>
    <xf numFmtId="0" fontId="2" fillId="0" borderId="8" xfId="0" applyFont="1" applyFill="1" applyBorder="1" applyAlignment="1">
      <alignment vertical="top" wrapText="1"/>
    </xf>
    <xf numFmtId="0" fontId="0" fillId="8" borderId="8" xfId="0" applyFont="1" applyFill="1" applyBorder="1" applyAlignment="1">
      <alignment vertical="top" wrapText="1"/>
    </xf>
    <xf numFmtId="0" fontId="0" fillId="0" borderId="8" xfId="0" applyFont="1" applyFill="1" applyBorder="1" applyAlignment="1">
      <alignment vertical="top" wrapText="1"/>
    </xf>
    <xf numFmtId="0" fontId="0" fillId="8" borderId="5" xfId="0" applyFont="1" applyFill="1" applyBorder="1" applyAlignment="1">
      <alignment vertical="top" wrapText="1"/>
    </xf>
    <xf numFmtId="0" fontId="0" fillId="8" borderId="21" xfId="0" applyFont="1" applyFill="1" applyBorder="1" applyAlignment="1">
      <alignment vertical="top" wrapText="1"/>
    </xf>
    <xf numFmtId="0" fontId="2" fillId="0" borderId="8" xfId="0" applyFont="1" applyBorder="1" applyAlignment="1">
      <alignment vertical="top" wrapText="1"/>
    </xf>
    <xf numFmtId="0" fontId="2" fillId="8" borderId="8" xfId="0" applyFont="1" applyFill="1" applyBorder="1" applyAlignment="1">
      <alignment vertical="top" wrapText="1"/>
    </xf>
    <xf numFmtId="10" fontId="0" fillId="8" borderId="8" xfId="1" applyNumberFormat="1" applyFont="1" applyFill="1" applyBorder="1" applyAlignment="1">
      <alignment horizontal="center" vertical="top"/>
    </xf>
    <xf numFmtId="0" fontId="0" fillId="8" borderId="16" xfId="0" applyFill="1" applyBorder="1" applyAlignment="1">
      <alignment horizontal="center" vertical="top"/>
    </xf>
    <xf numFmtId="0" fontId="0" fillId="8" borderId="16" xfId="0" applyFill="1" applyBorder="1" applyAlignment="1">
      <alignment horizontal="left" vertical="top" wrapText="1"/>
    </xf>
    <xf numFmtId="164" fontId="35" fillId="8" borderId="22" xfId="0" applyNumberFormat="1" applyFont="1" applyFill="1" applyBorder="1" applyAlignment="1">
      <alignment horizontal="center" vertical="top" wrapText="1"/>
    </xf>
    <xf numFmtId="10" fontId="35" fillId="8" borderId="22" xfId="0" applyNumberFormat="1" applyFont="1" applyFill="1" applyBorder="1" applyAlignment="1">
      <alignment horizontal="center" vertical="top" wrapText="1"/>
    </xf>
    <xf numFmtId="10" fontId="35" fillId="8" borderId="0" xfId="0" applyNumberFormat="1" applyFont="1" applyFill="1" applyBorder="1" applyAlignment="1">
      <alignment horizontal="center" vertical="top" wrapText="1"/>
    </xf>
    <xf numFmtId="0" fontId="0" fillId="8" borderId="5" xfId="0" quotePrefix="1" applyFill="1" applyBorder="1" applyAlignment="1">
      <alignment horizontal="center" vertical="top"/>
    </xf>
    <xf numFmtId="0" fontId="0" fillId="8" borderId="26" xfId="0" applyFill="1" applyBorder="1" applyAlignment="1">
      <alignment horizontal="center" vertical="top"/>
    </xf>
    <xf numFmtId="9" fontId="35" fillId="8" borderId="22" xfId="0" applyNumberFormat="1" applyFont="1" applyFill="1" applyBorder="1" applyAlignment="1">
      <alignment horizontal="center" vertical="top" wrapText="1"/>
    </xf>
    <xf numFmtId="0" fontId="0" fillId="0" borderId="8" xfId="0" applyFont="1" applyBorder="1" applyAlignment="1">
      <alignment horizontal="left" vertical="top" wrapText="1"/>
    </xf>
    <xf numFmtId="0" fontId="0" fillId="2" borderId="5" xfId="0" applyFont="1" applyFill="1" applyBorder="1" applyAlignment="1">
      <alignment vertical="center"/>
    </xf>
    <xf numFmtId="0" fontId="0" fillId="0" borderId="0" xfId="0" applyFont="1"/>
    <xf numFmtId="0" fontId="47" fillId="3" borderId="2" xfId="0" applyFont="1" applyFill="1" applyBorder="1" applyAlignment="1">
      <alignment horizontal="center" vertical="center" wrapText="1"/>
    </xf>
    <xf numFmtId="0" fontId="45" fillId="3" borderId="2" xfId="0" applyFont="1" applyFill="1" applyBorder="1" applyAlignment="1">
      <alignment horizontal="center" vertical="center"/>
    </xf>
    <xf numFmtId="0" fontId="0" fillId="0" borderId="19" xfId="0" quotePrefix="1" applyFont="1" applyBorder="1" applyAlignment="1">
      <alignment horizontal="left" vertical="top" wrapText="1"/>
    </xf>
    <xf numFmtId="9" fontId="0" fillId="8" borderId="5" xfId="0" applyNumberFormat="1" applyFill="1" applyBorder="1" applyAlignment="1">
      <alignment horizontal="center" vertical="top"/>
    </xf>
    <xf numFmtId="0" fontId="32" fillId="8" borderId="5" xfId="0" applyFont="1" applyFill="1" applyBorder="1" applyAlignment="1">
      <alignment horizontal="justify" vertical="top" wrapText="1"/>
    </xf>
    <xf numFmtId="0" fontId="15" fillId="0" borderId="0" xfId="0" applyFont="1" applyAlignment="1">
      <alignment horizontal="left"/>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5" xfId="0" applyNumberFormat="1" applyBorder="1" applyAlignment="1">
      <alignment horizontal="center" vertical="top"/>
    </xf>
    <xf numFmtId="0" fontId="11"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0" fillId="0" borderId="12" xfId="0" applyBorder="1" applyAlignment="1">
      <alignment horizontal="center" vertical="top"/>
    </xf>
    <xf numFmtId="0" fontId="0" fillId="0" borderId="8" xfId="0" applyBorder="1" applyAlignment="1">
      <alignment horizontal="center" vertical="top"/>
    </xf>
    <xf numFmtId="0" fontId="0" fillId="0" borderId="12" xfId="0" applyBorder="1" applyAlignment="1">
      <alignment horizontal="left" vertical="top" wrapText="1"/>
    </xf>
    <xf numFmtId="0" fontId="0" fillId="0" borderId="8" xfId="0" applyBorder="1" applyAlignment="1">
      <alignment horizontal="left" vertical="top" wrapText="1"/>
    </xf>
    <xf numFmtId="49" fontId="0" fillId="0" borderId="8" xfId="0" applyNumberFormat="1" applyBorder="1" applyAlignment="1">
      <alignment horizontal="center" vertical="top"/>
    </xf>
    <xf numFmtId="0" fontId="0" fillId="0" borderId="5" xfId="0" applyBorder="1" applyAlignment="1">
      <alignment horizontal="center" vertical="top"/>
    </xf>
    <xf numFmtId="0" fontId="0" fillId="0" borderId="5" xfId="0" applyBorder="1" applyAlignment="1">
      <alignment horizontal="left" vertical="top" wrapText="1"/>
    </xf>
    <xf numFmtId="0" fontId="10" fillId="2" borderId="5" xfId="0" applyFont="1" applyFill="1" applyBorder="1" applyAlignment="1">
      <alignment horizontal="center" vertical="center"/>
    </xf>
    <xf numFmtId="0" fontId="0" fillId="2" borderId="5" xfId="0" applyFill="1" applyBorder="1" applyAlignment="1">
      <alignment horizontal="center" vertical="center"/>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13" fillId="3" borderId="2" xfId="0" applyFont="1" applyFill="1" applyBorder="1" applyAlignment="1">
      <alignment horizontal="center" vertical="center"/>
    </xf>
    <xf numFmtId="0" fontId="0" fillId="0" borderId="15" xfId="0" applyBorder="1" applyAlignment="1">
      <alignment horizontal="center" vertical="top"/>
    </xf>
    <xf numFmtId="0" fontId="0" fillId="0" borderId="15" xfId="0" applyBorder="1" applyAlignment="1">
      <alignment horizontal="left" vertical="top" wrapText="1"/>
    </xf>
    <xf numFmtId="0" fontId="0" fillId="0" borderId="16" xfId="0" applyBorder="1" applyAlignment="1">
      <alignment horizontal="center" vertical="top"/>
    </xf>
    <xf numFmtId="0" fontId="0" fillId="0" borderId="16" xfId="0" applyBorder="1" applyAlignment="1">
      <alignment horizontal="left" vertical="top" wrapText="1"/>
    </xf>
    <xf numFmtId="0" fontId="10" fillId="4" borderId="5" xfId="0" applyFont="1" applyFill="1" applyBorder="1" applyAlignment="1">
      <alignment horizontal="center" vertical="center"/>
    </xf>
    <xf numFmtId="0" fontId="0" fillId="4" borderId="5" xfId="0" applyFill="1" applyBorder="1" applyAlignment="1">
      <alignment horizontal="center"/>
    </xf>
    <xf numFmtId="0" fontId="0" fillId="3" borderId="5" xfId="0" applyFill="1" applyBorder="1" applyAlignment="1">
      <alignment horizontal="center"/>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3" fillId="4" borderId="3" xfId="0" applyFont="1" applyFill="1" applyBorder="1" applyAlignment="1">
      <alignment horizontal="center" vertical="center"/>
    </xf>
    <xf numFmtId="0" fontId="10" fillId="3" borderId="5" xfId="0" applyFont="1" applyFill="1" applyBorder="1" applyAlignment="1">
      <alignment horizontal="center" vertical="center"/>
    </xf>
    <xf numFmtId="49" fontId="0" fillId="0" borderId="5" xfId="0" applyNumberFormat="1" applyFill="1" applyBorder="1" applyAlignment="1">
      <alignment horizontal="center" vertical="top"/>
    </xf>
    <xf numFmtId="0" fontId="0" fillId="0" borderId="16" xfId="0" applyFill="1" applyBorder="1" applyAlignment="1">
      <alignment horizontal="center" vertical="top"/>
    </xf>
    <xf numFmtId="0" fontId="0" fillId="0" borderId="8" xfId="0" applyFill="1" applyBorder="1" applyAlignment="1">
      <alignment horizontal="center" vertical="top"/>
    </xf>
    <xf numFmtId="0" fontId="0" fillId="0" borderId="16" xfId="0" applyFill="1" applyBorder="1" applyAlignment="1">
      <alignment horizontal="left" vertical="top" wrapText="1"/>
    </xf>
    <xf numFmtId="0" fontId="0" fillId="0" borderId="8" xfId="0" applyFill="1" applyBorder="1" applyAlignment="1">
      <alignment horizontal="left" vertical="top" wrapText="1"/>
    </xf>
    <xf numFmtId="49" fontId="0" fillId="0" borderId="6" xfId="0" applyNumberFormat="1" applyFill="1" applyBorder="1" applyAlignment="1">
      <alignment horizontal="center" vertical="top"/>
    </xf>
    <xf numFmtId="49" fontId="0" fillId="0" borderId="7" xfId="0" applyNumberFormat="1" applyFill="1" applyBorder="1" applyAlignment="1">
      <alignment horizontal="center" vertical="top"/>
    </xf>
    <xf numFmtId="0" fontId="15" fillId="6" borderId="23" xfId="0" applyFont="1" applyFill="1" applyBorder="1" applyAlignment="1">
      <alignment horizontal="center" vertical="center"/>
    </xf>
    <xf numFmtId="0" fontId="15" fillId="6" borderId="24" xfId="0" applyFont="1" applyFill="1" applyBorder="1" applyAlignment="1">
      <alignment horizontal="center" vertical="center"/>
    </xf>
    <xf numFmtId="0" fontId="15" fillId="6" borderId="11"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5" fillId="6" borderId="11" xfId="0" applyFont="1" applyFill="1" applyBorder="1" applyAlignment="1">
      <alignment horizontal="center" vertical="center"/>
    </xf>
    <xf numFmtId="0" fontId="15" fillId="5" borderId="4" xfId="0" applyFont="1" applyFill="1" applyBorder="1" applyAlignment="1">
      <alignment horizontal="center" vertical="center"/>
    </xf>
    <xf numFmtId="0" fontId="15" fillId="5" borderId="11" xfId="0" applyFont="1" applyFill="1" applyBorder="1" applyAlignment="1">
      <alignment horizontal="center" vertical="center"/>
    </xf>
    <xf numFmtId="49" fontId="0" fillId="8" borderId="27" xfId="0" applyNumberFormat="1" applyFill="1" applyBorder="1" applyAlignment="1">
      <alignment horizontal="center" vertical="top"/>
    </xf>
    <xf numFmtId="49" fontId="0" fillId="8" borderId="28" xfId="0" applyNumberFormat="1" applyFill="1" applyBorder="1" applyAlignment="1">
      <alignment horizontal="center" vertical="top"/>
    </xf>
    <xf numFmtId="49" fontId="0" fillId="0" borderId="18" xfId="0" applyNumberFormat="1" applyBorder="1" applyAlignment="1">
      <alignment horizontal="center" vertical="top"/>
    </xf>
    <xf numFmtId="49" fontId="0" fillId="8" borderId="6" xfId="0" applyNumberFormat="1" applyFill="1" applyBorder="1" applyAlignment="1">
      <alignment horizontal="center" vertical="top"/>
    </xf>
    <xf numFmtId="49" fontId="0" fillId="8" borderId="7" xfId="0" applyNumberFormat="1" applyFill="1" applyBorder="1" applyAlignment="1">
      <alignment horizontal="center" vertical="top"/>
    </xf>
    <xf numFmtId="0" fontId="0" fillId="8" borderId="16" xfId="0" applyFill="1" applyBorder="1" applyAlignment="1">
      <alignment horizontal="left" vertical="top" wrapText="1"/>
    </xf>
    <xf numFmtId="0" fontId="0" fillId="8" borderId="8" xfId="0" applyFill="1" applyBorder="1" applyAlignment="1">
      <alignment horizontal="left" vertical="top" wrapText="1"/>
    </xf>
    <xf numFmtId="49" fontId="0" fillId="8" borderId="8" xfId="0" applyNumberFormat="1" applyFill="1" applyBorder="1" applyAlignment="1">
      <alignment horizontal="center" vertical="top"/>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1" xfId="0" applyBorder="1" applyAlignment="1">
      <alignment horizontal="center" vertical="top"/>
    </xf>
    <xf numFmtId="0" fontId="0" fillId="0" borderId="21" xfId="0" applyBorder="1" applyAlignment="1">
      <alignment horizontal="left" vertical="top" wrapText="1"/>
    </xf>
    <xf numFmtId="0" fontId="0" fillId="0" borderId="32" xfId="0" applyBorder="1" applyAlignment="1">
      <alignment horizontal="center" vertical="top"/>
    </xf>
    <xf numFmtId="0" fontId="0" fillId="0" borderId="94" xfId="0" applyBorder="1" applyAlignment="1">
      <alignment horizontal="center" vertical="top"/>
    </xf>
    <xf numFmtId="0" fontId="0" fillId="0" borderId="81" xfId="0" applyBorder="1" applyAlignment="1">
      <alignment horizontal="center" vertical="top"/>
    </xf>
    <xf numFmtId="0" fontId="0" fillId="0" borderId="91" xfId="0" applyBorder="1" applyAlignment="1">
      <alignment horizontal="left" vertical="top" wrapText="1"/>
    </xf>
    <xf numFmtId="0" fontId="0" fillId="0" borderId="0" xfId="0" applyBorder="1" applyAlignment="1">
      <alignment horizontal="left" vertical="top" wrapText="1"/>
    </xf>
    <xf numFmtId="0" fontId="0" fillId="0" borderId="65" xfId="0" applyBorder="1" applyAlignment="1">
      <alignment horizontal="left" vertical="top" wrapText="1"/>
    </xf>
    <xf numFmtId="49" fontId="0" fillId="8" borderId="5" xfId="0" applyNumberFormat="1" applyFill="1" applyBorder="1" applyAlignment="1">
      <alignment horizontal="center" vertical="top"/>
    </xf>
    <xf numFmtId="0" fontId="0" fillId="0" borderId="92" xfId="0" applyBorder="1" applyAlignment="1">
      <alignment horizontal="left" vertical="top" wrapText="1"/>
    </xf>
    <xf numFmtId="0" fontId="0" fillId="0" borderId="93" xfId="0" applyBorder="1" applyAlignment="1">
      <alignment horizontal="left" vertical="top" wrapText="1"/>
    </xf>
    <xf numFmtId="0" fontId="0" fillId="0" borderId="13" xfId="0" applyBorder="1" applyAlignment="1">
      <alignment horizontal="left" vertical="top" wrapText="1"/>
    </xf>
    <xf numFmtId="49" fontId="0" fillId="8" borderId="30" xfId="0" applyNumberFormat="1" applyFill="1" applyBorder="1" applyAlignment="1">
      <alignment horizontal="center" vertical="top"/>
    </xf>
    <xf numFmtId="49" fontId="0" fillId="8" borderId="31" xfId="0" applyNumberFormat="1" applyFill="1" applyBorder="1" applyAlignment="1">
      <alignment horizontal="center" vertical="top"/>
    </xf>
    <xf numFmtId="0" fontId="0" fillId="8" borderId="95" xfId="0" applyFill="1" applyBorder="1" applyAlignment="1">
      <alignment horizontal="center" vertical="top"/>
    </xf>
    <xf numFmtId="0" fontId="0" fillId="8" borderId="8" xfId="0" applyFill="1" applyBorder="1" applyAlignment="1">
      <alignment horizontal="center" vertical="top"/>
    </xf>
    <xf numFmtId="0" fontId="0" fillId="8" borderId="95" xfId="0" applyFill="1" applyBorder="1" applyAlignment="1">
      <alignment horizontal="left" vertical="top" wrapText="1"/>
    </xf>
    <xf numFmtId="49" fontId="0" fillId="8" borderId="97" xfId="0" applyNumberFormat="1" applyFill="1" applyBorder="1" applyAlignment="1">
      <alignment horizontal="center" vertical="top"/>
    </xf>
    <xf numFmtId="49" fontId="0" fillId="8" borderId="98" xfId="0" applyNumberFormat="1" applyFill="1" applyBorder="1" applyAlignment="1">
      <alignment horizontal="center" vertical="top"/>
    </xf>
    <xf numFmtId="49" fontId="0" fillId="8" borderId="156" xfId="0" applyNumberFormat="1" applyFill="1" applyBorder="1" applyAlignment="1">
      <alignment horizontal="center" vertical="top"/>
    </xf>
    <xf numFmtId="49" fontId="0" fillId="8" borderId="172" xfId="0" applyNumberFormat="1" applyFill="1" applyBorder="1" applyAlignment="1">
      <alignment horizontal="center" vertical="top"/>
    </xf>
    <xf numFmtId="49" fontId="0" fillId="0" borderId="43" xfId="0" applyNumberFormat="1" applyBorder="1" applyAlignment="1">
      <alignment horizontal="center" vertical="top"/>
    </xf>
    <xf numFmtId="49" fontId="0" fillId="0" borderId="99" xfId="0" applyNumberFormat="1" applyBorder="1" applyAlignment="1">
      <alignment horizontal="center" vertical="top"/>
    </xf>
    <xf numFmtId="49" fontId="0" fillId="0" borderId="76" xfId="0" applyNumberFormat="1" applyBorder="1" applyAlignment="1">
      <alignment horizontal="center" vertical="top"/>
    </xf>
    <xf numFmtId="49" fontId="0" fillId="0" borderId="77" xfId="0" applyNumberFormat="1" applyBorder="1" applyAlignment="1">
      <alignment horizontal="center" vertical="top"/>
    </xf>
    <xf numFmtId="0" fontId="11" fillId="2" borderId="48" xfId="0" applyFont="1" applyFill="1" applyBorder="1" applyAlignment="1">
      <alignment horizontal="center" vertical="center"/>
    </xf>
    <xf numFmtId="0" fontId="11" fillId="2" borderId="50" xfId="0" applyFont="1" applyFill="1" applyBorder="1" applyAlignment="1">
      <alignment horizontal="center" vertical="center"/>
    </xf>
    <xf numFmtId="0" fontId="11" fillId="2" borderId="49" xfId="0" applyFont="1" applyFill="1" applyBorder="1" applyAlignment="1">
      <alignment horizontal="center" vertical="center"/>
    </xf>
    <xf numFmtId="0" fontId="13" fillId="2" borderId="48" xfId="0" applyFont="1" applyFill="1" applyBorder="1" applyAlignment="1">
      <alignment horizontal="center" vertical="center"/>
    </xf>
    <xf numFmtId="0" fontId="13" fillId="2" borderId="50" xfId="0" applyFont="1" applyFill="1" applyBorder="1" applyAlignment="1">
      <alignment horizontal="center" vertical="center"/>
    </xf>
    <xf numFmtId="0" fontId="13" fillId="2" borderId="49" xfId="0" applyFont="1" applyFill="1" applyBorder="1" applyAlignment="1">
      <alignment horizontal="center" vertical="center"/>
    </xf>
    <xf numFmtId="49" fontId="0" fillId="0" borderId="79" xfId="0" applyNumberFormat="1" applyBorder="1" applyAlignment="1">
      <alignment horizontal="center" vertical="top"/>
    </xf>
    <xf numFmtId="49" fontId="0" fillId="0" borderId="194" xfId="0" applyNumberFormat="1" applyBorder="1" applyAlignment="1">
      <alignment horizontal="center" vertical="top"/>
    </xf>
    <xf numFmtId="49" fontId="9" fillId="0" borderId="6" xfId="0" applyNumberFormat="1" applyFont="1" applyBorder="1" applyAlignment="1">
      <alignment horizontal="center" vertical="top"/>
    </xf>
    <xf numFmtId="49" fontId="9" fillId="0" borderId="7" xfId="0" applyNumberFormat="1" applyFont="1" applyBorder="1" applyAlignment="1">
      <alignment horizontal="center" vertical="top"/>
    </xf>
    <xf numFmtId="0" fontId="0" fillId="2" borderId="189" xfId="0" applyFill="1" applyBorder="1" applyAlignment="1">
      <alignment horizontal="center" vertical="center"/>
    </xf>
    <xf numFmtId="0" fontId="0" fillId="2" borderId="191" xfId="0" applyFill="1" applyBorder="1" applyAlignment="1">
      <alignment horizontal="center" vertical="center"/>
    </xf>
    <xf numFmtId="0" fontId="11" fillId="3" borderId="51" xfId="0" applyFont="1" applyFill="1" applyBorder="1" applyAlignment="1">
      <alignment horizontal="center" vertical="center" wrapText="1"/>
    </xf>
    <xf numFmtId="0" fontId="11" fillId="3" borderId="53" xfId="0" applyFont="1" applyFill="1" applyBorder="1" applyAlignment="1">
      <alignment horizontal="center" vertical="center" wrapText="1"/>
    </xf>
    <xf numFmtId="0" fontId="11" fillId="3" borderId="51" xfId="0" applyFont="1" applyFill="1" applyBorder="1" applyAlignment="1">
      <alignment horizontal="center" vertical="center"/>
    </xf>
    <xf numFmtId="0" fontId="11" fillId="3" borderId="52" xfId="0" applyFont="1" applyFill="1" applyBorder="1" applyAlignment="1">
      <alignment horizontal="center" vertical="center"/>
    </xf>
    <xf numFmtId="0" fontId="11" fillId="3" borderId="53" xfId="0" applyFont="1" applyFill="1" applyBorder="1" applyAlignment="1">
      <alignment horizontal="center" vertical="center"/>
    </xf>
    <xf numFmtId="0" fontId="13" fillId="3" borderId="51" xfId="0" applyFont="1" applyFill="1" applyBorder="1" applyAlignment="1">
      <alignment horizontal="center" vertical="center"/>
    </xf>
    <xf numFmtId="0" fontId="13" fillId="3" borderId="53" xfId="0" applyFont="1" applyFill="1" applyBorder="1" applyAlignment="1">
      <alignment horizontal="center" vertical="center"/>
    </xf>
    <xf numFmtId="0" fontId="13" fillId="3" borderId="52" xfId="0" applyFont="1" applyFill="1" applyBorder="1" applyAlignment="1">
      <alignment horizontal="center" vertical="center"/>
    </xf>
    <xf numFmtId="0" fontId="10" fillId="2" borderId="189" xfId="0" applyFont="1" applyFill="1" applyBorder="1" applyAlignment="1">
      <alignment horizontal="center" vertical="center"/>
    </xf>
    <xf numFmtId="0" fontId="10" fillId="2" borderId="190" xfId="0" applyFont="1" applyFill="1" applyBorder="1" applyAlignment="1">
      <alignment horizontal="center" vertical="center"/>
    </xf>
    <xf numFmtId="0" fontId="10" fillId="2" borderId="191" xfId="0" applyFont="1" applyFill="1" applyBorder="1" applyAlignment="1">
      <alignment horizontal="center" vertical="center"/>
    </xf>
    <xf numFmtId="0" fontId="10" fillId="3" borderId="61" xfId="0" applyFont="1" applyFill="1" applyBorder="1" applyAlignment="1">
      <alignment horizontal="center" vertical="center"/>
    </xf>
    <xf numFmtId="0" fontId="10" fillId="3" borderId="101" xfId="0" applyFont="1" applyFill="1" applyBorder="1" applyAlignment="1">
      <alignment horizontal="center" vertical="center"/>
    </xf>
    <xf numFmtId="0" fontId="10" fillId="3" borderId="62" xfId="0" applyFont="1" applyFill="1" applyBorder="1" applyAlignment="1">
      <alignment horizontal="center" vertical="center"/>
    </xf>
    <xf numFmtId="0" fontId="0" fillId="3" borderId="61" xfId="0" applyFill="1" applyBorder="1" applyAlignment="1">
      <alignment horizontal="center"/>
    </xf>
    <xf numFmtId="0" fontId="0" fillId="3" borderId="62" xfId="0" applyFill="1" applyBorder="1" applyAlignment="1">
      <alignment horizontal="center"/>
    </xf>
    <xf numFmtId="0" fontId="11" fillId="4" borderId="55" xfId="0" applyFont="1" applyFill="1" applyBorder="1" applyAlignment="1">
      <alignment horizontal="center" vertical="center" wrapText="1"/>
    </xf>
    <xf numFmtId="0" fontId="11" fillId="4" borderId="57" xfId="0" applyFont="1" applyFill="1" applyBorder="1" applyAlignment="1">
      <alignment horizontal="center" vertical="center" wrapText="1"/>
    </xf>
    <xf numFmtId="0" fontId="11" fillId="4" borderId="55" xfId="0" applyFont="1" applyFill="1" applyBorder="1" applyAlignment="1">
      <alignment horizontal="center" vertical="center"/>
    </xf>
    <xf numFmtId="0" fontId="11" fillId="4" borderId="56" xfId="0" applyFont="1" applyFill="1" applyBorder="1" applyAlignment="1">
      <alignment horizontal="center" vertical="center"/>
    </xf>
    <xf numFmtId="0" fontId="11" fillId="4" borderId="57" xfId="0" applyFont="1" applyFill="1" applyBorder="1" applyAlignment="1">
      <alignment horizontal="center" vertical="center"/>
    </xf>
    <xf numFmtId="0" fontId="13" fillId="4" borderId="55" xfId="0" applyFont="1" applyFill="1" applyBorder="1" applyAlignment="1">
      <alignment horizontal="center" vertical="center"/>
    </xf>
    <xf numFmtId="0" fontId="13" fillId="4" borderId="57" xfId="0" applyFont="1" applyFill="1" applyBorder="1" applyAlignment="1">
      <alignment horizontal="center" vertical="center"/>
    </xf>
    <xf numFmtId="0" fontId="13" fillId="4" borderId="56" xfId="0" applyFont="1" applyFill="1" applyBorder="1" applyAlignment="1">
      <alignment horizontal="center" vertical="center"/>
    </xf>
    <xf numFmtId="49" fontId="8" fillId="0" borderId="160" xfId="0" applyNumberFormat="1" applyFont="1" applyFill="1" applyBorder="1" applyAlignment="1">
      <alignment horizontal="center" vertical="top"/>
    </xf>
    <xf numFmtId="49" fontId="9" fillId="0" borderId="161" xfId="0" applyNumberFormat="1" applyFont="1" applyFill="1" applyBorder="1" applyAlignment="1">
      <alignment horizontal="center" vertical="top"/>
    </xf>
    <xf numFmtId="49" fontId="0" fillId="0" borderId="44" xfId="0" applyNumberFormat="1" applyBorder="1" applyAlignment="1">
      <alignment horizontal="center" vertical="top"/>
    </xf>
    <xf numFmtId="49" fontId="0" fillId="0" borderId="45" xfId="0" applyNumberFormat="1" applyBorder="1" applyAlignment="1">
      <alignment horizontal="center" vertical="top"/>
    </xf>
    <xf numFmtId="49" fontId="0" fillId="0" borderId="169" xfId="0" applyNumberFormat="1" applyFill="1" applyBorder="1" applyAlignment="1">
      <alignment horizontal="center" vertical="top"/>
    </xf>
    <xf numFmtId="49" fontId="0" fillId="0" borderId="170" xfId="0" applyNumberFormat="1" applyFill="1" applyBorder="1" applyAlignment="1">
      <alignment horizontal="center" vertical="top"/>
    </xf>
    <xf numFmtId="49" fontId="0" fillId="0" borderId="158" xfId="0" applyNumberFormat="1" applyBorder="1" applyAlignment="1">
      <alignment horizontal="center" vertical="top"/>
    </xf>
    <xf numFmtId="49" fontId="0" fillId="0" borderId="159" xfId="0" applyNumberFormat="1" applyBorder="1" applyAlignment="1">
      <alignment horizontal="center" vertical="top"/>
    </xf>
    <xf numFmtId="49" fontId="9" fillId="0" borderId="44" xfId="0" applyNumberFormat="1" applyFont="1" applyBorder="1" applyAlignment="1">
      <alignment horizontal="center" vertical="top"/>
    </xf>
    <xf numFmtId="49" fontId="9" fillId="0" borderId="45" xfId="0" applyNumberFormat="1" applyFont="1" applyBorder="1" applyAlignment="1">
      <alignment horizontal="center" vertical="top"/>
    </xf>
    <xf numFmtId="49" fontId="9" fillId="0" borderId="76" xfId="0" applyNumberFormat="1" applyFont="1" applyBorder="1" applyAlignment="1">
      <alignment horizontal="center" vertical="top"/>
    </xf>
    <xf numFmtId="49" fontId="9" fillId="0" borderId="77" xfId="0" applyNumberFormat="1" applyFont="1" applyBorder="1" applyAlignment="1">
      <alignment horizontal="center" vertical="top"/>
    </xf>
    <xf numFmtId="49" fontId="0" fillId="0" borderId="176" xfId="0" applyNumberFormat="1" applyFill="1" applyBorder="1" applyAlignment="1">
      <alignment horizontal="center" vertical="top"/>
    </xf>
    <xf numFmtId="0" fontId="9" fillId="8" borderId="165" xfId="0" applyFont="1" applyFill="1" applyBorder="1" applyAlignment="1">
      <alignment horizontal="center" vertical="top"/>
    </xf>
    <xf numFmtId="0" fontId="9" fillId="8" borderId="106" xfId="0" applyFont="1" applyFill="1" applyBorder="1" applyAlignment="1">
      <alignment horizontal="center" vertical="top"/>
    </xf>
    <xf numFmtId="0" fontId="0" fillId="8" borderId="74" xfId="0" applyFill="1" applyBorder="1" applyAlignment="1">
      <alignment horizontal="left" vertical="top" wrapText="1"/>
    </xf>
    <xf numFmtId="0" fontId="0" fillId="8" borderId="104" xfId="0" applyFill="1" applyBorder="1" applyAlignment="1">
      <alignment horizontal="left" vertical="top" wrapText="1"/>
    </xf>
    <xf numFmtId="49" fontId="9" fillId="0" borderId="8" xfId="0" applyNumberFormat="1" applyFont="1" applyBorder="1" applyAlignment="1">
      <alignment horizontal="center" vertical="top"/>
    </xf>
    <xf numFmtId="0" fontId="15" fillId="6" borderId="60" xfId="0" applyFont="1" applyFill="1" applyBorder="1" applyAlignment="1">
      <alignment horizontal="center" vertical="center"/>
    </xf>
    <xf numFmtId="49" fontId="9" fillId="8" borderId="97" xfId="0" applyNumberFormat="1" applyFont="1" applyFill="1" applyBorder="1" applyAlignment="1">
      <alignment horizontal="center" vertical="top"/>
    </xf>
    <xf numFmtId="49" fontId="9" fillId="8" borderId="98" xfId="0" applyNumberFormat="1" applyFont="1" applyFill="1" applyBorder="1" applyAlignment="1">
      <alignment horizontal="center" vertical="top"/>
    </xf>
    <xf numFmtId="49" fontId="9" fillId="8" borderId="156" xfId="0" applyNumberFormat="1" applyFont="1" applyFill="1" applyBorder="1" applyAlignment="1">
      <alignment horizontal="center" vertical="top"/>
    </xf>
    <xf numFmtId="49" fontId="9" fillId="8" borderId="157" xfId="0" applyNumberFormat="1" applyFont="1" applyFill="1" applyBorder="1" applyAlignment="1">
      <alignment horizontal="center" vertical="top"/>
    </xf>
    <xf numFmtId="49" fontId="9" fillId="0" borderId="177" xfId="0" applyNumberFormat="1" applyFont="1" applyBorder="1" applyAlignment="1">
      <alignment horizontal="center" vertical="top"/>
    </xf>
    <xf numFmtId="49" fontId="9" fillId="0" borderId="178" xfId="0" applyNumberFormat="1" applyFont="1" applyBorder="1" applyAlignment="1">
      <alignment horizontal="center" vertical="top"/>
    </xf>
    <xf numFmtId="49" fontId="0" fillId="0" borderId="80" xfId="0" applyNumberFormat="1" applyBorder="1" applyAlignment="1">
      <alignment horizontal="center" vertical="top"/>
    </xf>
    <xf numFmtId="49" fontId="0" fillId="0" borderId="112" xfId="0" applyNumberFormat="1" applyBorder="1" applyAlignment="1">
      <alignment horizontal="center" vertical="top"/>
    </xf>
    <xf numFmtId="49" fontId="8" fillId="8" borderId="112" xfId="0" applyNumberFormat="1" applyFont="1" applyFill="1" applyBorder="1" applyAlignment="1">
      <alignment horizontal="center" vertical="top"/>
    </xf>
    <xf numFmtId="49" fontId="9" fillId="8" borderId="112" xfId="0" applyNumberFormat="1" applyFont="1" applyFill="1" applyBorder="1" applyAlignment="1">
      <alignment horizontal="center" vertical="top"/>
    </xf>
    <xf numFmtId="49" fontId="7" fillId="10" borderId="112" xfId="0" applyNumberFormat="1" applyFont="1" applyFill="1" applyBorder="1" applyAlignment="1">
      <alignment horizontal="center" vertical="top"/>
    </xf>
    <xf numFmtId="49" fontId="9" fillId="10" borderId="112" xfId="0" applyNumberFormat="1" applyFont="1" applyFill="1" applyBorder="1" applyAlignment="1">
      <alignment horizontal="center" vertical="top"/>
    </xf>
    <xf numFmtId="49" fontId="7" fillId="9" borderId="192" xfId="0" applyNumberFormat="1" applyFont="1" applyFill="1" applyBorder="1" applyAlignment="1">
      <alignment horizontal="center" vertical="top"/>
    </xf>
    <xf numFmtId="49" fontId="7" fillId="9" borderId="197" xfId="0" applyNumberFormat="1" applyFont="1" applyFill="1" applyBorder="1" applyAlignment="1">
      <alignment horizontal="center" vertical="top"/>
    </xf>
    <xf numFmtId="0" fontId="0" fillId="8" borderId="112" xfId="0" applyFill="1" applyBorder="1" applyAlignment="1">
      <alignment horizontal="center" vertical="top"/>
    </xf>
    <xf numFmtId="0" fontId="0" fillId="8" borderId="112" xfId="0" applyFill="1" applyBorder="1" applyAlignment="1">
      <alignment horizontal="left" vertical="top" wrapText="1"/>
    </xf>
    <xf numFmtId="49" fontId="8" fillId="8" borderId="170" xfId="0" applyNumberFormat="1" applyFont="1" applyFill="1" applyBorder="1" applyAlignment="1">
      <alignment horizontal="center" vertical="top"/>
    </xf>
    <xf numFmtId="49" fontId="9" fillId="8" borderId="170" xfId="0" applyNumberFormat="1" applyFont="1" applyFill="1" applyBorder="1" applyAlignment="1">
      <alignment horizontal="center" vertical="top"/>
    </xf>
    <xf numFmtId="49" fontId="0" fillId="0" borderId="58" xfId="0" applyNumberFormat="1" applyBorder="1" applyAlignment="1">
      <alignment horizontal="center" vertical="top"/>
    </xf>
    <xf numFmtId="49" fontId="0" fillId="0" borderId="59" xfId="0" applyNumberFormat="1" applyBorder="1" applyAlignment="1">
      <alignment horizontal="center" vertical="top"/>
    </xf>
    <xf numFmtId="0" fontId="10" fillId="3" borderId="13"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14" xfId="0" applyFont="1" applyFill="1" applyBorder="1" applyAlignment="1">
      <alignment horizontal="center" vertical="center"/>
    </xf>
    <xf numFmtId="0" fontId="0" fillId="3" borderId="13" xfId="0" applyFill="1" applyBorder="1" applyAlignment="1">
      <alignment horizontal="center"/>
    </xf>
    <xf numFmtId="0" fontId="0" fillId="3" borderId="14" xfId="0" applyFill="1" applyBorder="1" applyAlignment="1">
      <alignment horizontal="center"/>
    </xf>
    <xf numFmtId="49" fontId="8" fillId="8" borderId="188" xfId="0" applyNumberFormat="1" applyFont="1" applyFill="1" applyBorder="1" applyAlignment="1">
      <alignment horizontal="center" vertical="top"/>
    </xf>
    <xf numFmtId="49" fontId="9" fillId="8" borderId="188" xfId="0" applyNumberFormat="1" applyFont="1" applyFill="1" applyBorder="1" applyAlignment="1">
      <alignment horizontal="center" vertical="top"/>
    </xf>
    <xf numFmtId="49" fontId="8" fillId="8" borderId="183" xfId="0" applyNumberFormat="1" applyFont="1" applyFill="1" applyBorder="1" applyAlignment="1">
      <alignment horizontal="center" vertical="top"/>
    </xf>
    <xf numFmtId="49" fontId="9" fillId="8" borderId="184" xfId="0" applyNumberFormat="1" applyFont="1" applyFill="1" applyBorder="1" applyAlignment="1">
      <alignment horizontal="center" vertical="top"/>
    </xf>
    <xf numFmtId="49" fontId="7" fillId="8" borderId="185" xfId="0" applyNumberFormat="1" applyFont="1" applyFill="1" applyBorder="1" applyAlignment="1">
      <alignment horizontal="center" vertical="top"/>
    </xf>
    <xf numFmtId="49" fontId="9" fillId="8" borderId="186" xfId="0" applyNumberFormat="1" applyFont="1" applyFill="1" applyBorder="1" applyAlignment="1">
      <alignment horizontal="center" vertical="top"/>
    </xf>
    <xf numFmtId="0" fontId="0" fillId="8" borderId="182" xfId="0" applyFill="1" applyBorder="1" applyAlignment="1">
      <alignment horizontal="center" vertical="top"/>
    </xf>
    <xf numFmtId="0" fontId="0" fillId="8" borderId="103" xfId="0" applyFill="1" applyBorder="1" applyAlignment="1">
      <alignment horizontal="left" vertical="top" wrapText="1"/>
    </xf>
    <xf numFmtId="49" fontId="8" fillId="8" borderId="27" xfId="0" applyNumberFormat="1" applyFont="1" applyFill="1" applyBorder="1" applyAlignment="1">
      <alignment horizontal="center" vertical="top"/>
    </xf>
    <xf numFmtId="49" fontId="9" fillId="8" borderId="28" xfId="0" applyNumberFormat="1" applyFont="1" applyFill="1" applyBorder="1" applyAlignment="1">
      <alignment horizontal="center" vertical="top"/>
    </xf>
    <xf numFmtId="0" fontId="40" fillId="6" borderId="11" xfId="0" applyFont="1" applyFill="1" applyBorder="1" applyAlignment="1">
      <alignment horizontal="center" vertical="center" wrapText="1"/>
    </xf>
    <xf numFmtId="0" fontId="40" fillId="6" borderId="114" xfId="0" applyFont="1" applyFill="1" applyBorder="1" applyAlignment="1">
      <alignment horizontal="center" vertical="center" wrapText="1"/>
    </xf>
    <xf numFmtId="0" fontId="0" fillId="9" borderId="198" xfId="0" applyFill="1" applyBorder="1" applyAlignment="1">
      <alignment horizontal="center" vertical="top"/>
    </xf>
    <xf numFmtId="0" fontId="0" fillId="9" borderId="200" xfId="0" applyFill="1" applyBorder="1" applyAlignment="1">
      <alignment horizontal="center" vertical="top"/>
    </xf>
    <xf numFmtId="49" fontId="6" fillId="8" borderId="112" xfId="0" applyNumberFormat="1" applyFont="1" applyFill="1" applyBorder="1" applyAlignment="1">
      <alignment horizontal="center" vertical="top"/>
    </xf>
    <xf numFmtId="49" fontId="3" fillId="8" borderId="179" xfId="0" applyNumberFormat="1" applyFont="1" applyFill="1" applyBorder="1" applyAlignment="1">
      <alignment horizontal="center" vertical="top"/>
    </xf>
    <xf numFmtId="49" fontId="9" fillId="8" borderId="179" xfId="0" applyNumberFormat="1" applyFont="1" applyFill="1" applyBorder="1" applyAlignment="1">
      <alignment horizontal="center" vertical="top"/>
    </xf>
    <xf numFmtId="0" fontId="16" fillId="9" borderId="198" xfId="0" applyFont="1" applyFill="1" applyBorder="1" applyAlignment="1">
      <alignment horizontal="center" vertical="top"/>
    </xf>
    <xf numFmtId="0" fontId="0" fillId="9" borderId="199" xfId="0" applyFill="1" applyBorder="1" applyAlignment="1">
      <alignment horizontal="center" vertical="top"/>
    </xf>
    <xf numFmtId="0" fontId="13" fillId="3" borderId="83" xfId="0" applyFont="1" applyFill="1" applyBorder="1" applyAlignment="1">
      <alignment horizontal="center" vertical="center"/>
    </xf>
    <xf numFmtId="0" fontId="13" fillId="3" borderId="84" xfId="0" applyFont="1" applyFill="1" applyBorder="1" applyAlignment="1">
      <alignment horizontal="center" vertical="center"/>
    </xf>
    <xf numFmtId="0" fontId="13" fillId="3" borderId="8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03" xfId="0" applyFont="1" applyFill="1" applyBorder="1" applyAlignment="1">
      <alignment horizontal="center" vertical="center"/>
    </xf>
    <xf numFmtId="0" fontId="10" fillId="2" borderId="7"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49" fontId="7" fillId="8" borderId="5" xfId="0" applyNumberFormat="1" applyFont="1" applyFill="1" applyBorder="1" applyAlignment="1">
      <alignment horizontal="center" vertical="top"/>
    </xf>
    <xf numFmtId="49" fontId="9" fillId="8" borderId="5" xfId="0" applyNumberFormat="1" applyFont="1" applyFill="1" applyBorder="1" applyAlignment="1">
      <alignment horizontal="center" vertical="top"/>
    </xf>
    <xf numFmtId="0" fontId="0" fillId="8" borderId="5" xfId="0" applyFill="1" applyBorder="1" applyAlignment="1">
      <alignment horizontal="center" vertical="top"/>
    </xf>
    <xf numFmtId="49" fontId="8" fillId="0" borderId="5" xfId="0" applyNumberFormat="1" applyFont="1" applyBorder="1" applyAlignment="1">
      <alignment horizontal="center" vertical="top"/>
    </xf>
    <xf numFmtId="49" fontId="9" fillId="0" borderId="5" xfId="0" applyNumberFormat="1" applyFont="1" applyBorder="1" applyAlignment="1">
      <alignment horizontal="center" vertical="top"/>
    </xf>
    <xf numFmtId="0" fontId="13" fillId="2" borderId="152" xfId="0" applyFont="1" applyFill="1" applyBorder="1" applyAlignment="1">
      <alignment horizontal="center" vertical="center"/>
    </xf>
    <xf numFmtId="0" fontId="13" fillId="2" borderId="151" xfId="0" applyFont="1" applyFill="1" applyBorder="1" applyAlignment="1">
      <alignment horizontal="center" vertical="center"/>
    </xf>
    <xf numFmtId="0" fontId="13" fillId="2" borderId="153"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54" xfId="0" applyFont="1" applyFill="1" applyBorder="1" applyAlignment="1">
      <alignment horizontal="center" vertical="center"/>
    </xf>
    <xf numFmtId="0" fontId="10" fillId="2" borderId="14" xfId="0" applyFont="1" applyFill="1" applyBorder="1" applyAlignment="1">
      <alignment horizontal="center" vertical="center"/>
    </xf>
    <xf numFmtId="49" fontId="8" fillId="0" borderId="16" xfId="0" applyNumberFormat="1" applyFont="1" applyBorder="1" applyAlignment="1">
      <alignment horizontal="center" vertical="top"/>
    </xf>
    <xf numFmtId="49" fontId="9" fillId="0" borderId="16" xfId="0" applyNumberFormat="1" applyFont="1" applyBorder="1" applyAlignment="1">
      <alignment horizontal="center" vertical="top"/>
    </xf>
    <xf numFmtId="49" fontId="8" fillId="8" borderId="179" xfId="0" applyNumberFormat="1" applyFont="1" applyFill="1" applyBorder="1" applyAlignment="1">
      <alignment horizontal="center" vertical="top"/>
    </xf>
    <xf numFmtId="49" fontId="6" fillId="8" borderId="27" xfId="0" applyNumberFormat="1" applyFont="1" applyFill="1" applyBorder="1" applyAlignment="1">
      <alignment horizontal="center" vertical="top"/>
    </xf>
    <xf numFmtId="0" fontId="15" fillId="6" borderId="114" xfId="0" applyFont="1" applyFill="1" applyBorder="1" applyAlignment="1">
      <alignment horizontal="center" vertical="center" wrapText="1"/>
    </xf>
    <xf numFmtId="49" fontId="5" fillId="8" borderId="88" xfId="0" applyNumberFormat="1" applyFont="1" applyFill="1" applyBorder="1" applyAlignment="1">
      <alignment horizontal="center" vertical="top"/>
    </xf>
    <xf numFmtId="49" fontId="9" fillId="8" borderId="89" xfId="0" applyNumberFormat="1" applyFont="1" applyFill="1" applyBorder="1" applyAlignment="1">
      <alignment horizontal="center" vertical="top"/>
    </xf>
    <xf numFmtId="0" fontId="0" fillId="2" borderId="13" xfId="0" applyFill="1" applyBorder="1" applyAlignment="1">
      <alignment horizontal="center" vertical="center"/>
    </xf>
    <xf numFmtId="0" fontId="0" fillId="2" borderId="14" xfId="0" applyFill="1" applyBorder="1" applyAlignment="1">
      <alignment horizontal="center" vertical="center"/>
    </xf>
    <xf numFmtId="49" fontId="3" fillId="8" borderId="5" xfId="0" applyNumberFormat="1" applyFont="1" applyFill="1" applyBorder="1" applyAlignment="1">
      <alignment horizontal="center" vertical="top"/>
    </xf>
    <xf numFmtId="49" fontId="8" fillId="0" borderId="112" xfId="0" applyNumberFormat="1" applyFont="1" applyBorder="1" applyAlignment="1">
      <alignment horizontal="center" vertical="top"/>
    </xf>
    <xf numFmtId="49" fontId="9" fillId="0" borderId="112" xfId="0" applyNumberFormat="1" applyFont="1" applyBorder="1" applyAlignment="1">
      <alignment horizontal="center" vertical="top"/>
    </xf>
    <xf numFmtId="49" fontId="8" fillId="0" borderId="79" xfId="0" applyNumberFormat="1" applyFont="1" applyBorder="1" applyAlignment="1">
      <alignment horizontal="center" vertical="top"/>
    </xf>
    <xf numFmtId="49" fontId="9" fillId="0" borderId="80" xfId="0" applyNumberFormat="1" applyFont="1" applyBorder="1" applyAlignment="1">
      <alignment horizontal="center" vertical="top"/>
    </xf>
    <xf numFmtId="49" fontId="8" fillId="8" borderId="10" xfId="0" applyNumberFormat="1" applyFont="1" applyFill="1" applyBorder="1" applyAlignment="1">
      <alignment horizontal="center" vertical="top"/>
    </xf>
    <xf numFmtId="0" fontId="0" fillId="8" borderId="32" xfId="0" applyFill="1" applyBorder="1" applyAlignment="1">
      <alignment horizontal="center" vertical="top"/>
    </xf>
    <xf numFmtId="0" fontId="0" fillId="8" borderId="81" xfId="0" applyFill="1" applyBorder="1" applyAlignment="1">
      <alignment horizontal="center" vertical="top"/>
    </xf>
    <xf numFmtId="0" fontId="0" fillId="0" borderId="174" xfId="0" applyBorder="1" applyAlignment="1">
      <alignment horizontal="left" vertical="top" wrapText="1"/>
    </xf>
    <xf numFmtId="0" fontId="0" fillId="0" borderId="160" xfId="0" applyBorder="1" applyAlignment="1">
      <alignment horizontal="left" vertical="top" wrapText="1"/>
    </xf>
    <xf numFmtId="49" fontId="8" fillId="8" borderId="13" xfId="0" applyNumberFormat="1" applyFont="1" applyFill="1" applyBorder="1" applyAlignment="1">
      <alignment horizontal="center" vertical="top"/>
    </xf>
    <xf numFmtId="49" fontId="8" fillId="8" borderId="14" xfId="0" applyNumberFormat="1" applyFont="1" applyFill="1" applyBorder="1" applyAlignment="1">
      <alignment horizontal="center" vertical="top"/>
    </xf>
    <xf numFmtId="0" fontId="0" fillId="8" borderId="111" xfId="0" applyFill="1" applyBorder="1" applyAlignment="1">
      <alignment horizontal="center" vertical="top"/>
    </xf>
    <xf numFmtId="0" fontId="0" fillId="8" borderId="113" xfId="0" applyFill="1" applyBorder="1" applyAlignment="1">
      <alignment horizontal="center" vertical="top"/>
    </xf>
    <xf numFmtId="0" fontId="0" fillId="0" borderId="112" xfId="0" quotePrefix="1" applyBorder="1" applyAlignment="1">
      <alignment horizontal="left" vertical="top" wrapText="1"/>
    </xf>
    <xf numFmtId="0" fontId="0" fillId="0" borderId="112" xfId="0" applyBorder="1" applyAlignment="1">
      <alignment horizontal="left" vertical="top" wrapText="1"/>
    </xf>
    <xf numFmtId="49" fontId="0" fillId="8" borderId="112" xfId="0" applyNumberFormat="1" applyFill="1" applyBorder="1" applyAlignment="1">
      <alignment horizontal="center" vertical="top"/>
    </xf>
    <xf numFmtId="49" fontId="0" fillId="8" borderId="44" xfId="0" applyNumberFormat="1" applyFill="1" applyBorder="1" applyAlignment="1">
      <alignment horizontal="center" vertical="top"/>
    </xf>
    <xf numFmtId="49" fontId="0" fillId="8" borderId="45" xfId="0" applyNumberFormat="1" applyFill="1" applyBorder="1" applyAlignment="1">
      <alignment horizontal="center" vertical="top"/>
    </xf>
    <xf numFmtId="49" fontId="0" fillId="0" borderId="13" xfId="0" applyNumberFormat="1" applyBorder="1" applyAlignment="1">
      <alignment horizontal="center" vertical="top"/>
    </xf>
    <xf numFmtId="49" fontId="0" fillId="0" borderId="14" xfId="0" applyNumberFormat="1" applyBorder="1" applyAlignment="1">
      <alignment horizontal="center" vertical="top"/>
    </xf>
    <xf numFmtId="0" fontId="0" fillId="8" borderId="117" xfId="0" applyFill="1" applyBorder="1" applyAlignment="1">
      <alignment horizontal="center" vertical="top"/>
    </xf>
    <xf numFmtId="49" fontId="0" fillId="0" borderId="21" xfId="0" applyNumberFormat="1" applyBorder="1" applyAlignment="1">
      <alignment horizontal="center" vertical="top"/>
    </xf>
    <xf numFmtId="49" fontId="0" fillId="8" borderId="119" xfId="0" applyNumberFormat="1" applyFill="1" applyBorder="1" applyAlignment="1">
      <alignment horizontal="center" vertical="top"/>
    </xf>
    <xf numFmtId="49" fontId="0" fillId="8" borderId="120" xfId="0" applyNumberFormat="1" applyFill="1" applyBorder="1" applyAlignment="1">
      <alignment horizontal="center" vertical="top"/>
    </xf>
    <xf numFmtId="49" fontId="0" fillId="0" borderId="93" xfId="0" applyNumberFormat="1" applyBorder="1" applyAlignment="1">
      <alignment horizontal="center" vertical="top"/>
    </xf>
    <xf numFmtId="49" fontId="0" fillId="0" borderId="108" xfId="0" applyNumberFormat="1" applyBorder="1" applyAlignment="1">
      <alignment horizontal="center" vertical="top"/>
    </xf>
    <xf numFmtId="0" fontId="10" fillId="3" borderId="112" xfId="0" applyFont="1" applyFill="1" applyBorder="1" applyAlignment="1">
      <alignment horizontal="center" vertical="center"/>
    </xf>
    <xf numFmtId="0" fontId="0" fillId="3" borderId="112" xfId="0" applyFill="1" applyBorder="1" applyAlignment="1">
      <alignment horizontal="center"/>
    </xf>
    <xf numFmtId="49" fontId="0" fillId="0" borderId="116" xfId="0" applyNumberFormat="1" applyBorder="1" applyAlignment="1">
      <alignment horizontal="center" vertical="top"/>
    </xf>
    <xf numFmtId="49" fontId="0" fillId="8" borderId="125" xfId="0" applyNumberFormat="1" applyFill="1" applyBorder="1" applyAlignment="1">
      <alignment horizontal="center" vertical="top"/>
    </xf>
    <xf numFmtId="49" fontId="0" fillId="8" borderId="126" xfId="0" applyNumberFormat="1" applyFill="1" applyBorder="1" applyAlignment="1">
      <alignment horizontal="center" vertical="top"/>
    </xf>
    <xf numFmtId="0" fontId="0" fillId="8" borderId="122" xfId="0" applyFill="1" applyBorder="1" applyAlignment="1">
      <alignment horizontal="center" vertical="top"/>
    </xf>
    <xf numFmtId="0" fontId="0" fillId="8" borderId="124" xfId="0" applyFill="1" applyBorder="1" applyAlignment="1">
      <alignment horizontal="center" vertical="top"/>
    </xf>
    <xf numFmtId="0" fontId="0" fillId="8" borderId="128" xfId="0" applyFill="1" applyBorder="1" applyAlignment="1">
      <alignment horizontal="center" vertical="top"/>
    </xf>
    <xf numFmtId="0" fontId="0" fillId="2" borderId="61" xfId="0" applyFill="1" applyBorder="1" applyAlignment="1">
      <alignment horizontal="center" vertical="center"/>
    </xf>
    <xf numFmtId="0" fontId="0" fillId="2" borderId="62" xfId="0" applyFill="1" applyBorder="1" applyAlignment="1">
      <alignment horizontal="center" vertical="center"/>
    </xf>
    <xf numFmtId="49" fontId="23" fillId="0" borderId="112" xfId="0" applyNumberFormat="1" applyFont="1" applyBorder="1" applyAlignment="1">
      <alignment horizontal="center" vertical="top"/>
    </xf>
    <xf numFmtId="0" fontId="10" fillId="2" borderId="61" xfId="0" applyFont="1" applyFill="1" applyBorder="1" applyAlignment="1">
      <alignment horizontal="center" vertical="center"/>
    </xf>
    <xf numFmtId="0" fontId="10" fillId="2" borderId="101" xfId="0" applyFont="1" applyFill="1" applyBorder="1" applyAlignment="1">
      <alignment horizontal="center" vertical="center"/>
    </xf>
    <xf numFmtId="0" fontId="10" fillId="2" borderId="62" xfId="0" applyFont="1" applyFill="1" applyBorder="1" applyAlignment="1">
      <alignment horizontal="center" vertical="center"/>
    </xf>
    <xf numFmtId="49" fontId="23" fillId="8" borderId="127" xfId="0" applyNumberFormat="1" applyFont="1" applyFill="1" applyBorder="1" applyAlignment="1">
      <alignment horizontal="center" vertical="top"/>
    </xf>
    <xf numFmtId="49" fontId="23" fillId="8" borderId="120" xfId="0" applyNumberFormat="1" applyFont="1" applyFill="1" applyBorder="1" applyAlignment="1">
      <alignment horizontal="center" vertical="top"/>
    </xf>
    <xf numFmtId="49" fontId="23" fillId="8" borderId="44" xfId="0" applyNumberFormat="1" applyFont="1" applyFill="1" applyBorder="1" applyAlignment="1">
      <alignment horizontal="center" vertical="top"/>
    </xf>
    <xf numFmtId="49" fontId="23" fillId="8" borderId="45" xfId="0" applyNumberFormat="1" applyFont="1" applyFill="1" applyBorder="1" applyAlignment="1">
      <alignment horizontal="center" vertical="top"/>
    </xf>
    <xf numFmtId="0" fontId="23" fillId="8" borderId="129" xfId="0" applyFont="1" applyFill="1" applyBorder="1" applyAlignment="1">
      <alignment horizontal="center" vertical="top"/>
    </xf>
    <xf numFmtId="0" fontId="23" fillId="8" borderId="94" xfId="0" applyFont="1" applyFill="1" applyBorder="1" applyAlignment="1">
      <alignment horizontal="center" vertical="top"/>
    </xf>
    <xf numFmtId="0" fontId="23" fillId="0" borderId="130" xfId="0" applyFont="1" applyBorder="1" applyAlignment="1">
      <alignment horizontal="left" vertical="top" wrapText="1"/>
    </xf>
    <xf numFmtId="0" fontId="23" fillId="0" borderId="131" xfId="0" applyFont="1" applyBorder="1" applyAlignment="1">
      <alignment horizontal="left" vertical="top" wrapText="1"/>
    </xf>
    <xf numFmtId="49" fontId="23" fillId="8" borderId="112" xfId="0" applyNumberFormat="1" applyFont="1" applyFill="1" applyBorder="1" applyAlignment="1">
      <alignment horizontal="center" vertical="top"/>
    </xf>
    <xf numFmtId="49" fontId="0" fillId="0" borderId="140" xfId="0" applyNumberFormat="1" applyBorder="1" applyAlignment="1">
      <alignment horizontal="center" vertical="top"/>
    </xf>
    <xf numFmtId="49" fontId="0" fillId="8" borderId="132" xfId="0" applyNumberFormat="1" applyFill="1" applyBorder="1" applyAlignment="1">
      <alignment horizontal="center" vertical="top"/>
    </xf>
    <xf numFmtId="49" fontId="0" fillId="8" borderId="133" xfId="0" applyNumberFormat="1" applyFill="1" applyBorder="1" applyAlignment="1">
      <alignment horizontal="center" vertical="top"/>
    </xf>
    <xf numFmtId="49" fontId="0" fillId="0" borderId="119" xfId="0" applyNumberFormat="1" applyBorder="1" applyAlignment="1">
      <alignment horizontal="center" vertical="top"/>
    </xf>
    <xf numFmtId="49" fontId="0" fillId="0" borderId="120" xfId="0" applyNumberFormat="1" applyBorder="1" applyAlignment="1">
      <alignment horizontal="center" vertical="top"/>
    </xf>
    <xf numFmtId="0" fontId="0" fillId="8" borderId="141" xfId="0" applyFill="1" applyBorder="1" applyAlignment="1">
      <alignment horizontal="left" vertical="top" wrapText="1"/>
    </xf>
    <xf numFmtId="0" fontId="0" fillId="8" borderId="0" xfId="0" applyFill="1" applyAlignment="1">
      <alignment horizontal="left" vertical="top" wrapText="1"/>
    </xf>
    <xf numFmtId="0" fontId="0" fillId="8" borderId="145" xfId="0" applyFill="1" applyBorder="1" applyAlignment="1">
      <alignment horizontal="left" vertical="top" wrapText="1"/>
    </xf>
    <xf numFmtId="49" fontId="0" fillId="8" borderId="144" xfId="0" applyNumberFormat="1" applyFill="1" applyBorder="1" applyAlignment="1">
      <alignment horizontal="center" vertical="top"/>
    </xf>
    <xf numFmtId="49" fontId="0" fillId="8" borderId="146" xfId="0" applyNumberFormat="1" applyFill="1" applyBorder="1" applyAlignment="1">
      <alignment horizontal="center" vertical="top"/>
    </xf>
    <xf numFmtId="49" fontId="0" fillId="8" borderId="67" xfId="0" applyNumberFormat="1" applyFill="1" applyBorder="1" applyAlignment="1">
      <alignment horizontal="center" vertical="top"/>
    </xf>
    <xf numFmtId="49" fontId="0" fillId="8" borderId="68" xfId="0" applyNumberFormat="1" applyFill="1" applyBorder="1" applyAlignment="1">
      <alignment horizontal="center" vertical="top"/>
    </xf>
    <xf numFmtId="49" fontId="0" fillId="0" borderId="148" xfId="0" applyNumberFormat="1" applyBorder="1" applyAlignment="1">
      <alignment horizontal="center" vertical="top"/>
    </xf>
    <xf numFmtId="49" fontId="0" fillId="0" borderId="149" xfId="0" applyNumberFormat="1" applyBorder="1" applyAlignment="1">
      <alignment horizontal="center" vertical="top"/>
    </xf>
    <xf numFmtId="0" fontId="10" fillId="3" borderId="6" xfId="0" applyFont="1" applyFill="1" applyBorder="1" applyAlignment="1">
      <alignment horizontal="center" vertical="center"/>
    </xf>
    <xf numFmtId="0" fontId="10" fillId="3" borderId="103" xfId="0" applyFont="1" applyFill="1" applyBorder="1" applyAlignment="1">
      <alignment horizontal="center" vertical="center"/>
    </xf>
    <xf numFmtId="0" fontId="10" fillId="3" borderId="7" xfId="0" applyFont="1" applyFill="1" applyBorder="1" applyAlignment="1">
      <alignment horizontal="center" vertical="center"/>
    </xf>
    <xf numFmtId="0" fontId="0" fillId="3" borderId="6" xfId="0" applyFill="1" applyBorder="1" applyAlignment="1">
      <alignment horizontal="center"/>
    </xf>
    <xf numFmtId="0" fontId="0" fillId="3" borderId="7" xfId="0" applyFill="1" applyBorder="1" applyAlignment="1">
      <alignment horizontal="center"/>
    </xf>
    <xf numFmtId="49" fontId="0" fillId="0" borderId="10" xfId="0" applyNumberFormat="1" applyBorder="1" applyAlignment="1">
      <alignment horizontal="center" vertical="top"/>
    </xf>
    <xf numFmtId="49" fontId="0" fillId="8" borderId="43" xfId="0" applyNumberFormat="1" applyFill="1" applyBorder="1" applyAlignment="1">
      <alignment horizontal="center" vertical="top"/>
    </xf>
    <xf numFmtId="49" fontId="0" fillId="8" borderId="99" xfId="0" applyNumberFormat="1" applyFill="1" applyBorder="1" applyAlignment="1">
      <alignment horizontal="center" vertical="top"/>
    </xf>
    <xf numFmtId="0" fontId="0" fillId="8" borderId="46" xfId="0" applyFill="1" applyBorder="1" applyAlignment="1">
      <alignment horizontal="center" vertical="top"/>
    </xf>
    <xf numFmtId="0" fontId="0" fillId="8" borderId="46" xfId="0" applyFill="1" applyBorder="1" applyAlignment="1">
      <alignment horizontal="left" vertical="top" wrapText="1"/>
    </xf>
    <xf numFmtId="0" fontId="0" fillId="8" borderId="5" xfId="0" applyFill="1" applyBorder="1" applyAlignment="1">
      <alignment horizontal="left" vertical="top" wrapText="1"/>
    </xf>
    <xf numFmtId="0" fontId="39" fillId="8" borderId="46" xfId="0" applyFont="1" applyFill="1" applyBorder="1" applyAlignment="1">
      <alignment horizontal="center" vertical="top"/>
    </xf>
    <xf numFmtId="0" fontId="39" fillId="8" borderId="46" xfId="0" applyFont="1" applyFill="1" applyBorder="1" applyAlignment="1">
      <alignment horizontal="left" vertical="top" wrapText="1"/>
    </xf>
    <xf numFmtId="0" fontId="39" fillId="8" borderId="43" xfId="0" applyFont="1" applyFill="1" applyBorder="1" applyAlignment="1">
      <alignment horizontal="left" vertical="top" wrapText="1"/>
    </xf>
    <xf numFmtId="49" fontId="39" fillId="8" borderId="119" xfId="0" applyNumberFormat="1" applyFont="1" applyFill="1" applyBorder="1" applyAlignment="1">
      <alignment horizontal="center" vertical="top"/>
    </xf>
    <xf numFmtId="49" fontId="39" fillId="8" borderId="120" xfId="0" applyNumberFormat="1" applyFont="1" applyFill="1" applyBorder="1" applyAlignment="1">
      <alignment horizontal="center" vertical="top"/>
    </xf>
    <xf numFmtId="49" fontId="39" fillId="0" borderId="112" xfId="0" applyNumberFormat="1" applyFont="1" applyBorder="1" applyAlignment="1">
      <alignment horizontal="center" vertical="top"/>
    </xf>
    <xf numFmtId="49" fontId="39" fillId="8" borderId="43" xfId="0" applyNumberFormat="1" applyFont="1" applyFill="1" applyBorder="1" applyAlignment="1">
      <alignment horizontal="center" vertical="top"/>
    </xf>
    <xf numFmtId="49" fontId="39" fillId="8" borderId="99" xfId="0" applyNumberFormat="1" applyFont="1" applyFill="1" applyBorder="1" applyAlignment="1">
      <alignment horizontal="center" vertical="top"/>
    </xf>
    <xf numFmtId="49" fontId="39" fillId="8" borderId="112" xfId="0" applyNumberFormat="1" applyFont="1" applyFill="1" applyBorder="1" applyAlignment="1">
      <alignment horizontal="center" vertical="top"/>
    </xf>
    <xf numFmtId="49" fontId="0" fillId="0" borderId="88" xfId="0" applyNumberFormat="1" applyBorder="1" applyAlignment="1">
      <alignment horizontal="center" vertical="top"/>
    </xf>
    <xf numFmtId="49" fontId="0" fillId="0" borderId="89" xfId="0" applyNumberFormat="1" applyBorder="1" applyAlignment="1">
      <alignment horizontal="center" vertical="top"/>
    </xf>
    <xf numFmtId="49" fontId="0" fillId="8" borderId="37" xfId="0" applyNumberFormat="1" applyFill="1" applyBorder="1" applyAlignment="1">
      <alignment horizontal="center" vertical="top"/>
    </xf>
    <xf numFmtId="49" fontId="0" fillId="8" borderId="38" xfId="0" applyNumberFormat="1" applyFill="1" applyBorder="1" applyAlignment="1">
      <alignment horizontal="center" vertical="top"/>
    </xf>
    <xf numFmtId="49" fontId="0" fillId="0" borderId="136" xfId="0" applyNumberFormat="1" applyBorder="1" applyAlignment="1">
      <alignment horizontal="center" vertical="top"/>
    </xf>
    <xf numFmtId="49" fontId="0" fillId="0" borderId="137" xfId="0" applyNumberFormat="1" applyBorder="1" applyAlignment="1">
      <alignment horizontal="center" vertical="top"/>
    </xf>
    <xf numFmtId="49" fontId="39" fillId="8" borderId="5" xfId="0" applyNumberFormat="1" applyFont="1" applyFill="1" applyBorder="1" applyAlignment="1">
      <alignment horizontal="center" vertical="top"/>
    </xf>
    <xf numFmtId="0" fontId="39" fillId="0" borderId="5" xfId="0" applyFont="1" applyBorder="1" applyAlignment="1">
      <alignment horizontal="center" vertical="top"/>
    </xf>
    <xf numFmtId="0" fontId="39" fillId="0" borderId="5" xfId="0" applyFont="1" applyBorder="1" applyAlignment="1">
      <alignment horizontal="left" vertical="top" wrapText="1"/>
    </xf>
    <xf numFmtId="49" fontId="39" fillId="0" borderId="5" xfId="0" applyNumberFormat="1" applyFont="1" applyBorder="1" applyAlignment="1">
      <alignment horizontal="center" vertical="top"/>
    </xf>
    <xf numFmtId="49" fontId="23" fillId="0" borderId="93" xfId="0" applyNumberFormat="1" applyFont="1" applyBorder="1" applyAlignment="1">
      <alignment horizontal="center" vertical="top"/>
    </xf>
    <xf numFmtId="49" fontId="23" fillId="0" borderId="108" xfId="0" applyNumberFormat="1" applyFont="1" applyBorder="1" applyAlignment="1">
      <alignment horizontal="center" vertical="top"/>
    </xf>
    <xf numFmtId="49" fontId="23" fillId="0" borderId="13" xfId="0" applyNumberFormat="1" applyFont="1" applyBorder="1" applyAlignment="1">
      <alignment horizontal="center" vertical="top"/>
    </xf>
    <xf numFmtId="49" fontId="23" fillId="0" borderId="14" xfId="0" applyNumberFormat="1" applyFont="1" applyBorder="1" applyAlignment="1">
      <alignment horizontal="center" vertical="top"/>
    </xf>
    <xf numFmtId="0" fontId="23" fillId="0" borderId="12" xfId="0" applyFont="1" applyBorder="1" applyAlignment="1">
      <alignment horizontal="center" vertical="top"/>
    </xf>
    <xf numFmtId="0" fontId="23" fillId="0" borderId="8" xfId="0" applyFont="1" applyBorder="1" applyAlignment="1">
      <alignment horizontal="center" vertical="top"/>
    </xf>
    <xf numFmtId="0" fontId="23" fillId="0" borderId="12" xfId="0" applyFont="1" applyBorder="1" applyAlignment="1">
      <alignment horizontal="left" vertical="top" wrapText="1"/>
    </xf>
    <xf numFmtId="0" fontId="23" fillId="0" borderId="8" xfId="0" applyFont="1" applyBorder="1" applyAlignment="1">
      <alignment horizontal="left" vertical="top" wrapText="1"/>
    </xf>
    <xf numFmtId="49" fontId="23" fillId="0" borderId="6" xfId="0" applyNumberFormat="1" applyFont="1" applyBorder="1" applyAlignment="1">
      <alignment horizontal="center" vertical="top"/>
    </xf>
    <xf numFmtId="49" fontId="23" fillId="0" borderId="7" xfId="0" applyNumberFormat="1" applyFont="1" applyBorder="1" applyAlignment="1">
      <alignment horizontal="center" vertical="top"/>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CCFF99"/>
      <color rgb="FF33CC33"/>
      <color rgb="FF66FF66"/>
      <color rgb="FFC8C1A0"/>
      <color rgb="FFEEECE2"/>
      <color rgb="FF99FF99"/>
      <color rgb="FF008000"/>
      <color rgb="FF003300"/>
      <color rgb="FF99CC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92"/>
  <sheetViews>
    <sheetView showGridLines="0" topLeftCell="A10" zoomScale="79" zoomScaleNormal="79" workbookViewId="0">
      <selection activeCell="M20" sqref="M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677" t="s">
        <v>2</v>
      </c>
      <c r="C6" s="677"/>
      <c r="D6" s="12" t="s">
        <v>35</v>
      </c>
      <c r="E6" s="13"/>
      <c r="F6" s="14"/>
    </row>
    <row r="7" spans="2:15" ht="15" customHeight="1" x14ac:dyDescent="0.25">
      <c r="B7" s="677" t="s">
        <v>5</v>
      </c>
      <c r="C7" s="677"/>
      <c r="D7" s="12" t="s">
        <v>35</v>
      </c>
      <c r="E7" s="13"/>
      <c r="F7" s="14"/>
    </row>
    <row r="8" spans="2:15" ht="15" customHeight="1" x14ac:dyDescent="0.25">
      <c r="B8" s="677" t="s">
        <v>6</v>
      </c>
      <c r="C8" s="677"/>
      <c r="D8" s="12" t="s">
        <v>35</v>
      </c>
      <c r="E8" s="13"/>
      <c r="F8" s="14"/>
    </row>
    <row r="9" spans="2:15" ht="15" customHeight="1" x14ac:dyDescent="0.25">
      <c r="B9" s="677" t="s">
        <v>7</v>
      </c>
      <c r="C9" s="677"/>
      <c r="D9" s="12" t="s">
        <v>35</v>
      </c>
      <c r="E9" s="13"/>
      <c r="F9" s="14"/>
    </row>
    <row r="10" spans="2:15" ht="15" customHeight="1" x14ac:dyDescent="0.25">
      <c r="B10" s="677" t="s">
        <v>3</v>
      </c>
      <c r="C10" s="677"/>
      <c r="D10" s="12" t="s">
        <v>35</v>
      </c>
      <c r="E10" s="13"/>
      <c r="F10" s="14"/>
    </row>
    <row r="11" spans="2:15" ht="15" customHeight="1" x14ac:dyDescent="0.25">
      <c r="B11" s="677" t="s">
        <v>4</v>
      </c>
      <c r="C11" s="677"/>
      <c r="D11" s="12" t="s">
        <v>35</v>
      </c>
      <c r="E11" s="13"/>
      <c r="F11" s="14"/>
    </row>
    <row r="12" spans="2:15" ht="15" customHeight="1" x14ac:dyDescent="0.25">
      <c r="D12" s="2"/>
    </row>
    <row r="13" spans="2:15" ht="15" customHeight="1" x14ac:dyDescent="0.25"/>
    <row r="14" spans="2:15" ht="15" customHeight="1" x14ac:dyDescent="0.25">
      <c r="B14" s="10" t="s">
        <v>8</v>
      </c>
    </row>
    <row r="15" spans="2:15" ht="45" x14ac:dyDescent="0.25">
      <c r="B15" s="681" t="s">
        <v>14</v>
      </c>
      <c r="C15" s="681"/>
      <c r="D15" s="681" t="s">
        <v>60</v>
      </c>
      <c r="E15" s="681"/>
      <c r="F15" s="681"/>
      <c r="G15" s="21" t="s">
        <v>9</v>
      </c>
      <c r="H15" s="21" t="s">
        <v>10</v>
      </c>
      <c r="I15" s="21" t="s">
        <v>11</v>
      </c>
      <c r="J15" s="21" t="s">
        <v>12</v>
      </c>
      <c r="K15" s="21" t="s">
        <v>13</v>
      </c>
      <c r="L15" s="5" t="s">
        <v>45</v>
      </c>
      <c r="M15" s="41" t="s">
        <v>61</v>
      </c>
      <c r="N15" s="1"/>
      <c r="O15" s="1"/>
    </row>
    <row r="16" spans="2:15" ht="13.9" customHeight="1" x14ac:dyDescent="0.25">
      <c r="B16" s="682" t="s">
        <v>15</v>
      </c>
      <c r="C16" s="682"/>
      <c r="D16" s="682" t="s">
        <v>16</v>
      </c>
      <c r="E16" s="682"/>
      <c r="F16" s="682"/>
      <c r="G16" s="22" t="s">
        <v>17</v>
      </c>
      <c r="H16" s="22" t="s">
        <v>18</v>
      </c>
      <c r="I16" s="22" t="s">
        <v>19</v>
      </c>
      <c r="J16" s="22" t="s">
        <v>20</v>
      </c>
      <c r="K16" s="22" t="s">
        <v>21</v>
      </c>
      <c r="L16" s="22" t="s">
        <v>22</v>
      </c>
      <c r="M16" s="42" t="s">
        <v>23</v>
      </c>
    </row>
    <row r="17" spans="2:13" ht="30" customHeight="1" x14ac:dyDescent="0.25">
      <c r="B17" s="683"/>
      <c r="C17" s="685"/>
      <c r="D17" s="687"/>
      <c r="E17" s="687"/>
      <c r="F17" s="38"/>
      <c r="G17" s="37"/>
      <c r="H17" s="37"/>
      <c r="I17" s="39"/>
      <c r="J17" s="37"/>
      <c r="K17" s="37"/>
      <c r="L17" s="37"/>
      <c r="M17" s="40"/>
    </row>
    <row r="18" spans="2:13" ht="30" customHeight="1" x14ac:dyDescent="0.25">
      <c r="B18" s="684"/>
      <c r="C18" s="686"/>
      <c r="D18" s="678"/>
      <c r="E18" s="679"/>
      <c r="F18" s="43"/>
      <c r="G18" s="37"/>
      <c r="H18" s="37"/>
      <c r="I18" s="39"/>
      <c r="J18" s="37"/>
      <c r="K18" s="37"/>
      <c r="L18" s="37"/>
      <c r="M18" s="40"/>
    </row>
    <row r="19" spans="2:13" ht="30" customHeight="1" x14ac:dyDescent="0.25">
      <c r="B19" s="37"/>
      <c r="C19" s="25"/>
      <c r="D19" s="680"/>
      <c r="E19" s="680"/>
      <c r="F19" s="32"/>
      <c r="G19" s="24"/>
      <c r="H19" s="37"/>
      <c r="I19" s="39"/>
      <c r="J19" s="37"/>
      <c r="K19" s="37"/>
      <c r="L19" s="37"/>
      <c r="M19" s="40"/>
    </row>
    <row r="20" spans="2:13" ht="30" customHeight="1" x14ac:dyDescent="0.25">
      <c r="B20" s="24"/>
      <c r="C20" s="25"/>
      <c r="D20" s="680"/>
      <c r="E20" s="680"/>
      <c r="F20" s="25"/>
      <c r="G20" s="24"/>
      <c r="H20" s="24"/>
      <c r="I20" s="26"/>
      <c r="J20" s="24"/>
      <c r="K20" s="24"/>
      <c r="L20" s="24"/>
      <c r="M20" s="27"/>
    </row>
    <row r="21" spans="2:13" ht="30" customHeight="1" x14ac:dyDescent="0.25">
      <c r="B21" s="37"/>
      <c r="C21" s="25"/>
      <c r="D21" s="678"/>
      <c r="E21" s="679"/>
      <c r="F21" s="25"/>
      <c r="G21" s="24"/>
      <c r="H21" s="24"/>
      <c r="I21" s="26"/>
      <c r="J21" s="24"/>
      <c r="K21" s="24"/>
      <c r="L21" s="24"/>
      <c r="M21" s="27"/>
    </row>
    <row r="22" spans="2:13" ht="30" customHeight="1" x14ac:dyDescent="0.25">
      <c r="B22" s="24"/>
      <c r="C22" s="25"/>
      <c r="D22" s="678"/>
      <c r="E22" s="679"/>
      <c r="F22" s="25"/>
      <c r="G22" s="24"/>
      <c r="H22" s="24"/>
      <c r="I22" s="26"/>
      <c r="J22" s="24"/>
      <c r="K22" s="24"/>
      <c r="L22" s="24"/>
      <c r="M22" s="27"/>
    </row>
    <row r="23" spans="2:13" ht="30" customHeight="1" x14ac:dyDescent="0.25">
      <c r="B23" s="37"/>
      <c r="C23" s="25"/>
      <c r="D23" s="678"/>
      <c r="E23" s="679"/>
      <c r="F23" s="25"/>
      <c r="G23" s="24"/>
      <c r="H23" s="24"/>
      <c r="I23" s="26"/>
      <c r="J23" s="24"/>
      <c r="K23" s="24"/>
      <c r="L23" s="24"/>
      <c r="M23" s="27"/>
    </row>
    <row r="24" spans="2:13" ht="30" customHeight="1" x14ac:dyDescent="0.25">
      <c r="B24" s="24"/>
      <c r="C24" s="25"/>
      <c r="D24" s="678"/>
      <c r="E24" s="679"/>
      <c r="F24" s="25"/>
      <c r="G24" s="24"/>
      <c r="H24" s="24"/>
      <c r="I24" s="26"/>
      <c r="J24" s="24"/>
      <c r="K24" s="24"/>
      <c r="L24" s="24"/>
      <c r="M24" s="27"/>
    </row>
    <row r="25" spans="2:13" ht="30" customHeight="1" x14ac:dyDescent="0.25">
      <c r="B25" s="37"/>
      <c r="C25" s="25"/>
      <c r="D25" s="45"/>
      <c r="E25" s="46"/>
      <c r="F25" s="25"/>
      <c r="G25" s="24"/>
      <c r="H25" s="24"/>
      <c r="I25" s="26"/>
      <c r="J25" s="24"/>
      <c r="K25" s="24"/>
      <c r="L25" s="24"/>
      <c r="M25" s="27"/>
    </row>
    <row r="26" spans="2:13" ht="30" customHeight="1" x14ac:dyDescent="0.25">
      <c r="B26" s="37"/>
      <c r="C26" s="25"/>
      <c r="D26" s="680"/>
      <c r="E26" s="680"/>
      <c r="F26" s="25"/>
      <c r="G26" s="28"/>
      <c r="H26" s="24"/>
      <c r="I26" s="26"/>
      <c r="J26" s="24"/>
      <c r="K26" s="24"/>
      <c r="L26" s="24"/>
      <c r="M26" s="27"/>
    </row>
    <row r="27" spans="2:13" ht="30" customHeight="1" x14ac:dyDescent="0.25">
      <c r="B27" s="688"/>
      <c r="C27" s="689"/>
      <c r="D27" s="680"/>
      <c r="E27" s="680"/>
      <c r="F27" s="25"/>
      <c r="G27" s="28"/>
      <c r="H27" s="24"/>
      <c r="I27" s="26"/>
      <c r="J27" s="24"/>
      <c r="K27" s="24"/>
      <c r="L27" s="24"/>
      <c r="M27" s="27"/>
    </row>
    <row r="28" spans="2:13" ht="30" customHeight="1" x14ac:dyDescent="0.25">
      <c r="B28" s="688"/>
      <c r="C28" s="689"/>
      <c r="D28" s="680"/>
      <c r="E28" s="680"/>
      <c r="F28" s="25"/>
      <c r="G28" s="28"/>
      <c r="H28" s="24"/>
      <c r="I28" s="26"/>
      <c r="J28" s="24"/>
      <c r="K28" s="24"/>
      <c r="L28" s="24"/>
      <c r="M28" s="27"/>
    </row>
    <row r="29" spans="2:13" ht="30" customHeight="1" x14ac:dyDescent="0.25">
      <c r="B29" s="24"/>
      <c r="C29" s="25"/>
      <c r="D29" s="680"/>
      <c r="E29" s="680"/>
      <c r="F29" s="25"/>
      <c r="G29" s="28"/>
      <c r="H29" s="24"/>
      <c r="I29" s="26"/>
      <c r="J29" s="24"/>
      <c r="K29" s="24"/>
      <c r="L29" s="24"/>
      <c r="M29" s="27"/>
    </row>
    <row r="30" spans="2:13" ht="25.15" customHeight="1" x14ac:dyDescent="0.25">
      <c r="B30" s="690" t="s">
        <v>34</v>
      </c>
      <c r="C30" s="690"/>
      <c r="D30" s="690"/>
      <c r="E30" s="690"/>
      <c r="F30" s="690"/>
      <c r="G30" s="690"/>
      <c r="H30" s="690"/>
      <c r="I30" s="29">
        <f>SUM(I17:I29)</f>
        <v>0</v>
      </c>
      <c r="J30" s="691"/>
      <c r="K30" s="691"/>
      <c r="L30" s="30">
        <f>SUM(L17:L29)</f>
        <v>0</v>
      </c>
      <c r="M30" s="31"/>
    </row>
    <row r="31" spans="2:13" ht="15" customHeight="1" x14ac:dyDescent="0.25">
      <c r="B31" s="2"/>
      <c r="E31" s="3"/>
      <c r="F31" s="23">
        <f>COUNTA(F17:F29)</f>
        <v>0</v>
      </c>
    </row>
    <row r="32" spans="2:13" ht="15" customHeight="1" x14ac:dyDescent="0.25">
      <c r="B32" s="2"/>
      <c r="E32" s="3"/>
    </row>
    <row r="33" spans="2:13" ht="15" customHeight="1" x14ac:dyDescent="0.25">
      <c r="B33" s="9" t="s">
        <v>31</v>
      </c>
      <c r="E33" s="3"/>
    </row>
    <row r="34" spans="2:13" ht="49.9" customHeight="1" x14ac:dyDescent="0.25">
      <c r="B34" s="692" t="s">
        <v>32</v>
      </c>
      <c r="C34" s="693"/>
      <c r="D34" s="693" t="s">
        <v>60</v>
      </c>
      <c r="E34" s="693"/>
      <c r="F34" s="693"/>
      <c r="G34" s="20" t="s">
        <v>9</v>
      </c>
      <c r="H34" s="20" t="s">
        <v>10</v>
      </c>
      <c r="I34" s="20" t="s">
        <v>11</v>
      </c>
      <c r="J34" s="20" t="s">
        <v>12</v>
      </c>
      <c r="K34" s="20" t="s">
        <v>13</v>
      </c>
      <c r="L34" s="19" t="s">
        <v>46</v>
      </c>
      <c r="M34" s="19" t="s">
        <v>62</v>
      </c>
    </row>
    <row r="35" spans="2:13" s="6" customFormat="1" ht="13.9" customHeight="1" x14ac:dyDescent="0.2">
      <c r="B35" s="694" t="s">
        <v>15</v>
      </c>
      <c r="C35" s="694"/>
      <c r="D35" s="694" t="s">
        <v>16</v>
      </c>
      <c r="E35" s="694"/>
      <c r="F35" s="694"/>
      <c r="G35" s="18" t="s">
        <v>17</v>
      </c>
      <c r="H35" s="18" t="s">
        <v>18</v>
      </c>
      <c r="I35" s="18" t="s">
        <v>19</v>
      </c>
      <c r="J35" s="18" t="s">
        <v>20</v>
      </c>
      <c r="K35" s="18" t="s">
        <v>21</v>
      </c>
      <c r="L35" s="18" t="s">
        <v>22</v>
      </c>
      <c r="M35" s="18" t="s">
        <v>23</v>
      </c>
    </row>
    <row r="36" spans="2:13" ht="49.9" customHeight="1" x14ac:dyDescent="0.25">
      <c r="B36" s="695"/>
      <c r="C36" s="696"/>
      <c r="D36" s="687"/>
      <c r="E36" s="687"/>
      <c r="F36" s="43"/>
      <c r="G36" s="37"/>
      <c r="H36" s="37"/>
      <c r="I36" s="39"/>
      <c r="J36" s="37"/>
      <c r="K36" s="37"/>
      <c r="L36" s="37"/>
      <c r="M36" s="40"/>
    </row>
    <row r="37" spans="2:13" ht="49.9" customHeight="1" x14ac:dyDescent="0.25">
      <c r="B37" s="684"/>
      <c r="C37" s="686"/>
      <c r="D37" s="47"/>
      <c r="E37" s="48"/>
      <c r="F37" s="43"/>
      <c r="G37" s="37"/>
      <c r="H37" s="37"/>
      <c r="I37" s="39"/>
      <c r="J37" s="37"/>
      <c r="K37" s="37"/>
      <c r="L37" s="37"/>
      <c r="M37" s="40"/>
    </row>
    <row r="38" spans="2:13" ht="49.9" customHeight="1" x14ac:dyDescent="0.25">
      <c r="B38" s="697"/>
      <c r="C38" s="698"/>
      <c r="D38" s="47"/>
      <c r="E38" s="48"/>
      <c r="F38" s="43"/>
      <c r="G38" s="37"/>
      <c r="H38" s="37"/>
      <c r="I38" s="39"/>
      <c r="J38" s="37"/>
      <c r="K38" s="37"/>
      <c r="L38" s="37"/>
      <c r="M38" s="40"/>
    </row>
    <row r="39" spans="2:13" ht="49.9" customHeight="1" x14ac:dyDescent="0.25">
      <c r="B39" s="684"/>
      <c r="C39" s="686"/>
      <c r="D39" s="47"/>
      <c r="E39" s="48"/>
      <c r="F39" s="43"/>
      <c r="G39" s="37"/>
      <c r="H39" s="37"/>
      <c r="I39" s="39"/>
      <c r="J39" s="37"/>
      <c r="K39" s="37"/>
      <c r="L39" s="37"/>
      <c r="M39" s="40"/>
    </row>
    <row r="40" spans="2:13" ht="25.15" customHeight="1" x14ac:dyDescent="0.25">
      <c r="B40" s="705" t="s">
        <v>34</v>
      </c>
      <c r="C40" s="705"/>
      <c r="D40" s="705"/>
      <c r="E40" s="705"/>
      <c r="F40" s="705"/>
      <c r="G40" s="705"/>
      <c r="H40" s="705"/>
      <c r="I40" s="33">
        <f>SUM(I36:I39)</f>
        <v>0</v>
      </c>
      <c r="J40" s="701"/>
      <c r="K40" s="701"/>
      <c r="L40" s="34">
        <f>SUM(L36:L39)</f>
        <v>0</v>
      </c>
      <c r="M40" s="35"/>
    </row>
    <row r="41" spans="2:13" ht="15" customHeight="1" x14ac:dyDescent="0.25">
      <c r="E41" s="3"/>
    </row>
    <row r="42" spans="2:13" ht="15" customHeight="1" x14ac:dyDescent="0.25">
      <c r="E42" s="3"/>
    </row>
    <row r="43" spans="2:13" ht="15" customHeight="1" x14ac:dyDescent="0.25">
      <c r="B43" s="8" t="s">
        <v>33</v>
      </c>
      <c r="E43" s="3"/>
    </row>
    <row r="44" spans="2:13" ht="49.9" customHeight="1" x14ac:dyDescent="0.25">
      <c r="B44" s="702" t="s">
        <v>36</v>
      </c>
      <c r="C44" s="703"/>
      <c r="D44" s="703" t="s">
        <v>60</v>
      </c>
      <c r="E44" s="703"/>
      <c r="F44" s="703"/>
      <c r="G44" s="16" t="s">
        <v>9</v>
      </c>
      <c r="H44" s="16" t="s">
        <v>10</v>
      </c>
      <c r="I44" s="16" t="s">
        <v>11</v>
      </c>
      <c r="J44" s="16" t="s">
        <v>12</v>
      </c>
      <c r="K44" s="16" t="s">
        <v>13</v>
      </c>
      <c r="L44" s="15" t="s">
        <v>47</v>
      </c>
      <c r="M44" s="15" t="s">
        <v>62</v>
      </c>
    </row>
    <row r="45" spans="2:13" ht="13.9" customHeight="1" x14ac:dyDescent="0.25">
      <c r="B45" s="704" t="s">
        <v>15</v>
      </c>
      <c r="C45" s="704"/>
      <c r="D45" s="704" t="s">
        <v>16</v>
      </c>
      <c r="E45" s="704"/>
      <c r="F45" s="704"/>
      <c r="G45" s="17" t="s">
        <v>17</v>
      </c>
      <c r="H45" s="17" t="s">
        <v>18</v>
      </c>
      <c r="I45" s="17" t="s">
        <v>19</v>
      </c>
      <c r="J45" s="17" t="s">
        <v>20</v>
      </c>
      <c r="K45" s="17" t="s">
        <v>21</v>
      </c>
      <c r="L45" s="17" t="s">
        <v>22</v>
      </c>
      <c r="M45" s="17" t="s">
        <v>23</v>
      </c>
    </row>
    <row r="46" spans="2:13" ht="49.9" customHeight="1" x14ac:dyDescent="0.25">
      <c r="B46" s="684"/>
      <c r="C46" s="38"/>
      <c r="D46" s="687"/>
      <c r="E46" s="687"/>
      <c r="F46" s="43"/>
      <c r="G46" s="37"/>
      <c r="H46" s="37"/>
      <c r="I46" s="39"/>
      <c r="J46" s="37"/>
      <c r="K46" s="37"/>
      <c r="L46" s="37"/>
      <c r="M46" s="40"/>
    </row>
    <row r="47" spans="2:13" ht="49.9" customHeight="1" x14ac:dyDescent="0.25">
      <c r="B47" s="684"/>
      <c r="C47" s="38"/>
      <c r="D47" s="678"/>
      <c r="E47" s="679"/>
      <c r="F47" s="43"/>
      <c r="G47" s="37"/>
      <c r="H47" s="37"/>
      <c r="I47" s="39"/>
      <c r="J47" s="37"/>
      <c r="K47" s="37"/>
      <c r="L47" s="37"/>
      <c r="M47" s="40"/>
    </row>
    <row r="48" spans="2:13" ht="49.9" customHeight="1" x14ac:dyDescent="0.25">
      <c r="B48" s="688"/>
      <c r="C48" s="25"/>
      <c r="D48" s="680"/>
      <c r="E48" s="680"/>
      <c r="F48" s="32"/>
      <c r="G48" s="24"/>
      <c r="H48" s="24"/>
      <c r="I48" s="26"/>
      <c r="J48" s="24"/>
      <c r="K48" s="24"/>
      <c r="L48" s="24"/>
      <c r="M48" s="27"/>
    </row>
    <row r="49" spans="2:13" ht="49.9" customHeight="1" x14ac:dyDescent="0.25">
      <c r="B49" s="688"/>
      <c r="C49" s="25"/>
      <c r="D49" s="45"/>
      <c r="E49" s="46"/>
      <c r="F49" s="32"/>
      <c r="G49" s="24"/>
      <c r="H49" s="24"/>
      <c r="I49" s="26"/>
      <c r="J49" s="24"/>
      <c r="K49" s="24"/>
      <c r="L49" s="24"/>
      <c r="M49" s="27"/>
    </row>
    <row r="50" spans="2:13" ht="25.15" customHeight="1" x14ac:dyDescent="0.25">
      <c r="B50" s="699" t="s">
        <v>34</v>
      </c>
      <c r="C50" s="699"/>
      <c r="D50" s="699"/>
      <c r="E50" s="699"/>
      <c r="F50" s="699"/>
      <c r="G50" s="699"/>
      <c r="H50" s="699"/>
      <c r="I50" s="33">
        <f>SUM(I46:I49)</f>
        <v>0</v>
      </c>
      <c r="J50" s="700"/>
      <c r="K50" s="700"/>
      <c r="L50" s="34">
        <f>SUM(L46:L49)</f>
        <v>0</v>
      </c>
      <c r="M50" s="36"/>
    </row>
    <row r="51" spans="2:13" x14ac:dyDescent="0.25">
      <c r="E51" s="3"/>
    </row>
    <row r="52" spans="2:13" x14ac:dyDescent="0.25">
      <c r="E52" s="3"/>
    </row>
    <row r="53" spans="2:13" x14ac:dyDescent="0.25">
      <c r="E53" s="3"/>
    </row>
    <row r="54" spans="2:13" x14ac:dyDescent="0.25">
      <c r="E54" s="3"/>
    </row>
    <row r="55" spans="2:13" x14ac:dyDescent="0.25">
      <c r="E55" s="3"/>
    </row>
    <row r="56" spans="2:13" x14ac:dyDescent="0.25">
      <c r="E56" s="3"/>
    </row>
    <row r="57" spans="2:13" x14ac:dyDescent="0.25">
      <c r="E57" s="3"/>
    </row>
    <row r="58" spans="2:13" x14ac:dyDescent="0.25">
      <c r="E58" s="3"/>
    </row>
    <row r="59" spans="2:13" x14ac:dyDescent="0.25">
      <c r="E59" s="3"/>
    </row>
    <row r="60" spans="2:13" x14ac:dyDescent="0.25">
      <c r="E60" s="3"/>
    </row>
    <row r="61" spans="2:13" x14ac:dyDescent="0.25">
      <c r="E61" s="3"/>
    </row>
    <row r="62" spans="2:13" x14ac:dyDescent="0.25">
      <c r="E62" s="3"/>
    </row>
    <row r="63" spans="2:13" x14ac:dyDescent="0.25">
      <c r="E63" s="3"/>
    </row>
    <row r="64" spans="2:13"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row r="88" spans="5:5" x14ac:dyDescent="0.25">
      <c r="E88" s="3"/>
    </row>
    <row r="89" spans="5:5" x14ac:dyDescent="0.25">
      <c r="E89" s="3"/>
    </row>
    <row r="90" spans="5:5" x14ac:dyDescent="0.25">
      <c r="E90" s="3"/>
    </row>
    <row r="91" spans="5:5" x14ac:dyDescent="0.25">
      <c r="E91" s="3"/>
    </row>
    <row r="92" spans="5:5" x14ac:dyDescent="0.25">
      <c r="E92" s="3"/>
    </row>
  </sheetData>
  <mergeCells count="50">
    <mergeCell ref="B48:B49"/>
    <mergeCell ref="D48:E48"/>
    <mergeCell ref="B50:H50"/>
    <mergeCell ref="J50:K50"/>
    <mergeCell ref="J40:K40"/>
    <mergeCell ref="B44:C44"/>
    <mergeCell ref="D44:F44"/>
    <mergeCell ref="B45:C45"/>
    <mergeCell ref="D45:F45"/>
    <mergeCell ref="B46:B47"/>
    <mergeCell ref="D46:E46"/>
    <mergeCell ref="D47:E47"/>
    <mergeCell ref="B40:H40"/>
    <mergeCell ref="B36:B37"/>
    <mergeCell ref="C36:C37"/>
    <mergeCell ref="D36:E36"/>
    <mergeCell ref="B38:B39"/>
    <mergeCell ref="C38:C39"/>
    <mergeCell ref="J30:K30"/>
    <mergeCell ref="B34:C34"/>
    <mergeCell ref="D34:F34"/>
    <mergeCell ref="B35:C35"/>
    <mergeCell ref="D35:F35"/>
    <mergeCell ref="B27:B28"/>
    <mergeCell ref="C27:C28"/>
    <mergeCell ref="D27:E27"/>
    <mergeCell ref="D28:E28"/>
    <mergeCell ref="B30:H30"/>
    <mergeCell ref="D29:E29"/>
    <mergeCell ref="D24:E24"/>
    <mergeCell ref="D26:E26"/>
    <mergeCell ref="B15:C15"/>
    <mergeCell ref="D15:F15"/>
    <mergeCell ref="B16:C16"/>
    <mergeCell ref="D16:F16"/>
    <mergeCell ref="B17:B18"/>
    <mergeCell ref="C17:C18"/>
    <mergeCell ref="D17:E17"/>
    <mergeCell ref="D18:E18"/>
    <mergeCell ref="D19:E19"/>
    <mergeCell ref="D20:E20"/>
    <mergeCell ref="D21:E21"/>
    <mergeCell ref="D22:E22"/>
    <mergeCell ref="D23:E23"/>
    <mergeCell ref="B11:C11"/>
    <mergeCell ref="B6:C6"/>
    <mergeCell ref="B7:C7"/>
    <mergeCell ref="B8:C8"/>
    <mergeCell ref="B9:C9"/>
    <mergeCell ref="B10:C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Q19"/>
  <sheetViews>
    <sheetView showGridLines="0" topLeftCell="A5" zoomScale="85" zoomScaleNormal="85" workbookViewId="0">
      <selection activeCell="K9" sqref="K9"/>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5.28515625" style="74" customWidth="1"/>
    <col min="8" max="8" width="13.28515625" style="74" customWidth="1"/>
    <col min="9" max="16384" width="9.140625" style="74"/>
  </cols>
  <sheetData>
    <row r="2" spans="2:17" ht="18.75" x14ac:dyDescent="0.3">
      <c r="B2" s="85" t="s">
        <v>37</v>
      </c>
    </row>
    <row r="3" spans="2:17" ht="18.75" x14ac:dyDescent="0.3">
      <c r="B3" s="81" t="s">
        <v>439</v>
      </c>
    </row>
    <row r="6" spans="2:17" ht="25.15" customHeight="1" x14ac:dyDescent="0.25">
      <c r="B6" s="719" t="s">
        <v>38</v>
      </c>
      <c r="C6" s="719"/>
      <c r="D6" s="719" t="s">
        <v>60</v>
      </c>
      <c r="E6" s="719"/>
      <c r="F6" s="719"/>
      <c r="G6" s="639" t="s">
        <v>116</v>
      </c>
      <c r="H6" s="717" t="s">
        <v>39</v>
      </c>
      <c r="O6" s="101"/>
      <c r="P6" s="101"/>
      <c r="Q6" s="101"/>
    </row>
    <row r="7" spans="2:17" ht="46.5" customHeight="1" x14ac:dyDescent="0.25">
      <c r="B7" s="720"/>
      <c r="C7" s="720"/>
      <c r="D7" s="720"/>
      <c r="E7" s="720"/>
      <c r="F7" s="720"/>
      <c r="G7" s="640" t="s">
        <v>446</v>
      </c>
      <c r="H7" s="718"/>
    </row>
    <row r="8" spans="2:17" ht="21" customHeight="1" x14ac:dyDescent="0.25">
      <c r="B8" s="623">
        <v>1</v>
      </c>
      <c r="C8" s="624" t="s">
        <v>40</v>
      </c>
      <c r="D8" s="678" t="s">
        <v>24</v>
      </c>
      <c r="E8" s="679"/>
      <c r="F8" s="624" t="s">
        <v>110</v>
      </c>
      <c r="G8" s="103"/>
      <c r="H8" s="103" t="s">
        <v>57</v>
      </c>
    </row>
    <row r="9" spans="2:17" ht="21" customHeight="1" x14ac:dyDescent="0.25">
      <c r="B9" s="623">
        <v>2</v>
      </c>
      <c r="C9" s="90" t="s">
        <v>41</v>
      </c>
      <c r="D9" s="680" t="s">
        <v>26</v>
      </c>
      <c r="E9" s="680"/>
      <c r="F9" s="626" t="s">
        <v>117</v>
      </c>
      <c r="G9" s="68"/>
      <c r="H9" s="103" t="s">
        <v>57</v>
      </c>
    </row>
    <row r="10" spans="2:17" ht="30" x14ac:dyDescent="0.25">
      <c r="B10" s="623">
        <v>3</v>
      </c>
      <c r="C10" s="637" t="s">
        <v>103</v>
      </c>
      <c r="D10" s="678" t="s">
        <v>27</v>
      </c>
      <c r="E10" s="679"/>
      <c r="F10" s="645" t="s">
        <v>173</v>
      </c>
      <c r="G10" s="103" t="s">
        <v>57</v>
      </c>
      <c r="H10" s="103"/>
    </row>
    <row r="11" spans="2:17" ht="21.75" customHeight="1" x14ac:dyDescent="0.25">
      <c r="B11" s="625">
        <v>4</v>
      </c>
      <c r="C11" s="637" t="s">
        <v>95</v>
      </c>
      <c r="D11" s="678" t="s">
        <v>28</v>
      </c>
      <c r="E11" s="679"/>
      <c r="F11" s="645" t="s">
        <v>174</v>
      </c>
      <c r="G11" s="103" t="s">
        <v>57</v>
      </c>
      <c r="H11" s="102"/>
    </row>
    <row r="12" spans="2:17" ht="32.25" customHeight="1" x14ac:dyDescent="0.25">
      <c r="B12" s="625">
        <v>5</v>
      </c>
      <c r="C12" s="112" t="s">
        <v>96</v>
      </c>
      <c r="D12" s="723" t="s">
        <v>29</v>
      </c>
      <c r="E12" s="723"/>
      <c r="F12" s="118" t="s">
        <v>80</v>
      </c>
      <c r="G12" s="103" t="s">
        <v>57</v>
      </c>
      <c r="H12" s="103"/>
    </row>
    <row r="13" spans="2:17" ht="32.25" customHeight="1" x14ac:dyDescent="0.25">
      <c r="B13" s="111">
        <v>6</v>
      </c>
      <c r="C13" s="112" t="s">
        <v>81</v>
      </c>
      <c r="D13" s="711" t="s">
        <v>30</v>
      </c>
      <c r="E13" s="712"/>
      <c r="F13" s="236" t="s">
        <v>82</v>
      </c>
      <c r="G13" s="103" t="s">
        <v>57</v>
      </c>
      <c r="H13" s="103"/>
    </row>
    <row r="14" spans="2:17" ht="31.5" customHeight="1" x14ac:dyDescent="0.25">
      <c r="B14" s="625">
        <v>7</v>
      </c>
      <c r="C14" s="116" t="s">
        <v>69</v>
      </c>
      <c r="D14" s="678" t="s">
        <v>49</v>
      </c>
      <c r="E14" s="679"/>
      <c r="F14" s="236" t="s">
        <v>215</v>
      </c>
      <c r="G14" s="102" t="s">
        <v>56</v>
      </c>
      <c r="H14" s="102"/>
    </row>
    <row r="15" spans="2:17" ht="43.5" customHeight="1" x14ac:dyDescent="0.25">
      <c r="B15" s="70">
        <v>8</v>
      </c>
      <c r="C15" s="71" t="s">
        <v>87</v>
      </c>
      <c r="D15" s="721" t="s">
        <v>50</v>
      </c>
      <c r="E15" s="722"/>
      <c r="F15" s="237" t="s">
        <v>180</v>
      </c>
      <c r="G15" s="103" t="s">
        <v>57</v>
      </c>
      <c r="H15" s="102"/>
    </row>
    <row r="16" spans="2:17" ht="43.5" customHeight="1" x14ac:dyDescent="0.25">
      <c r="B16" s="70">
        <v>9</v>
      </c>
      <c r="C16" s="71" t="s">
        <v>107</v>
      </c>
      <c r="D16" s="721" t="s">
        <v>51</v>
      </c>
      <c r="E16" s="722"/>
      <c r="F16" s="237" t="s">
        <v>104</v>
      </c>
      <c r="G16" s="103" t="s">
        <v>57</v>
      </c>
      <c r="H16" s="102"/>
    </row>
    <row r="17" spans="2:8" ht="43.5" customHeight="1" x14ac:dyDescent="0.25">
      <c r="B17" s="125">
        <v>10</v>
      </c>
      <c r="C17" s="126" t="s">
        <v>136</v>
      </c>
      <c r="D17" s="743" t="s">
        <v>55</v>
      </c>
      <c r="E17" s="744"/>
      <c r="F17" s="235" t="s">
        <v>214</v>
      </c>
      <c r="G17" s="103" t="s">
        <v>57</v>
      </c>
      <c r="H17" s="103"/>
    </row>
    <row r="18" spans="2:8" ht="30" x14ac:dyDescent="0.25">
      <c r="B18" s="745">
        <v>11</v>
      </c>
      <c r="C18" s="747" t="s">
        <v>208</v>
      </c>
      <c r="D18" s="724" t="s">
        <v>83</v>
      </c>
      <c r="E18" s="725"/>
      <c r="F18" s="124" t="s">
        <v>209</v>
      </c>
      <c r="G18" s="103" t="s">
        <v>57</v>
      </c>
      <c r="H18" s="103"/>
    </row>
    <row r="19" spans="2:8" ht="45" x14ac:dyDescent="0.25">
      <c r="B19" s="746"/>
      <c r="C19" s="727"/>
      <c r="D19" s="724" t="s">
        <v>436</v>
      </c>
      <c r="E19" s="725"/>
      <c r="F19" s="643" t="s">
        <v>437</v>
      </c>
      <c r="G19" s="103" t="s">
        <v>57</v>
      </c>
      <c r="H19" s="103"/>
    </row>
  </sheetData>
  <mergeCells count="17">
    <mergeCell ref="D16:E16"/>
    <mergeCell ref="B6:C7"/>
    <mergeCell ref="D6:F7"/>
    <mergeCell ref="H6:H7"/>
    <mergeCell ref="D8:E8"/>
    <mergeCell ref="D9:E9"/>
    <mergeCell ref="D10:E10"/>
    <mergeCell ref="D11:E11"/>
    <mergeCell ref="D12:E12"/>
    <mergeCell ref="D13:E13"/>
    <mergeCell ref="D14:E14"/>
    <mergeCell ref="D15:E15"/>
    <mergeCell ref="D17:E17"/>
    <mergeCell ref="B18:B19"/>
    <mergeCell ref="C18:C19"/>
    <mergeCell ref="D18:E18"/>
    <mergeCell ref="D19:E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O83"/>
  <sheetViews>
    <sheetView showGridLines="0" zoomScale="80" zoomScaleNormal="80" workbookViewId="0">
      <selection activeCell="F7" sqref="F7"/>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441</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681" t="s">
        <v>14</v>
      </c>
      <c r="C15" s="681"/>
      <c r="D15" s="681" t="s">
        <v>60</v>
      </c>
      <c r="E15" s="681"/>
      <c r="F15" s="681"/>
      <c r="G15" s="620" t="s">
        <v>9</v>
      </c>
      <c r="H15" s="620" t="s">
        <v>10</v>
      </c>
      <c r="I15" s="620" t="s">
        <v>11</v>
      </c>
      <c r="J15" s="620" t="s">
        <v>12</v>
      </c>
      <c r="K15" s="620" t="s">
        <v>13</v>
      </c>
      <c r="L15" s="79" t="s">
        <v>45</v>
      </c>
      <c r="M15" s="99" t="s">
        <v>72</v>
      </c>
      <c r="N15" s="75"/>
      <c r="O15" s="75"/>
    </row>
    <row r="16" spans="2:15" ht="13.9" customHeight="1" x14ac:dyDescent="0.25">
      <c r="B16" s="682" t="s">
        <v>15</v>
      </c>
      <c r="C16" s="682"/>
      <c r="D16" s="682" t="s">
        <v>16</v>
      </c>
      <c r="E16" s="682"/>
      <c r="F16" s="682"/>
      <c r="G16" s="621" t="s">
        <v>17</v>
      </c>
      <c r="H16" s="621" t="s">
        <v>18</v>
      </c>
      <c r="I16" s="621" t="s">
        <v>19</v>
      </c>
      <c r="J16" s="621" t="s">
        <v>20</v>
      </c>
      <c r="K16" s="621" t="s">
        <v>21</v>
      </c>
      <c r="L16" s="621" t="s">
        <v>22</v>
      </c>
      <c r="M16" s="100" t="s">
        <v>23</v>
      </c>
    </row>
    <row r="17" spans="2:13" ht="63.75" x14ac:dyDescent="0.25">
      <c r="B17" s="623">
        <v>1</v>
      </c>
      <c r="C17" s="624" t="s">
        <v>40</v>
      </c>
      <c r="D17" s="711" t="s">
        <v>24</v>
      </c>
      <c r="E17" s="712"/>
      <c r="F17" s="645" t="s">
        <v>173</v>
      </c>
      <c r="G17" s="111" t="s">
        <v>52</v>
      </c>
      <c r="H17" s="57">
        <v>0.09</v>
      </c>
      <c r="I17" s="202">
        <v>0.15</v>
      </c>
      <c r="J17" s="111"/>
      <c r="K17" s="111"/>
      <c r="L17" s="111"/>
      <c r="M17" s="113" t="s">
        <v>440</v>
      </c>
    </row>
    <row r="18" spans="2:13" ht="63.75" x14ac:dyDescent="0.25">
      <c r="B18" s="635">
        <v>2</v>
      </c>
      <c r="C18" s="637" t="s">
        <v>78</v>
      </c>
      <c r="D18" s="711" t="s">
        <v>26</v>
      </c>
      <c r="E18" s="712"/>
      <c r="F18" s="645" t="s">
        <v>174</v>
      </c>
      <c r="G18" s="117" t="s">
        <v>52</v>
      </c>
      <c r="H18" s="57">
        <v>1</v>
      </c>
      <c r="I18" s="114">
        <v>0.1</v>
      </c>
      <c r="J18" s="111"/>
      <c r="K18" s="111"/>
      <c r="L18" s="111"/>
      <c r="M18" s="113" t="s">
        <v>186</v>
      </c>
    </row>
    <row r="19" spans="2:13" ht="47.25" customHeight="1" x14ac:dyDescent="0.25">
      <c r="B19" s="111">
        <v>3</v>
      </c>
      <c r="C19" s="112" t="s">
        <v>79</v>
      </c>
      <c r="D19" s="711" t="s">
        <v>27</v>
      </c>
      <c r="E19" s="712"/>
      <c r="F19" s="118" t="s">
        <v>80</v>
      </c>
      <c r="G19" s="635" t="s">
        <v>52</v>
      </c>
      <c r="H19" s="61">
        <v>0.55559999999999998</v>
      </c>
      <c r="I19" s="114">
        <v>0.15</v>
      </c>
      <c r="J19" s="635"/>
      <c r="K19" s="635"/>
      <c r="L19" s="635"/>
      <c r="M19" s="115" t="s">
        <v>419</v>
      </c>
    </row>
    <row r="20" spans="2:13" ht="53.25" customHeight="1" x14ac:dyDescent="0.25">
      <c r="B20" s="111">
        <v>4</v>
      </c>
      <c r="C20" s="112" t="s">
        <v>81</v>
      </c>
      <c r="D20" s="711" t="s">
        <v>29</v>
      </c>
      <c r="E20" s="712"/>
      <c r="F20" s="112" t="s">
        <v>82</v>
      </c>
      <c r="G20" s="635" t="s">
        <v>135</v>
      </c>
      <c r="H20" s="60" t="s">
        <v>134</v>
      </c>
      <c r="I20" s="114">
        <v>0.05</v>
      </c>
      <c r="J20" s="635"/>
      <c r="K20" s="635"/>
      <c r="L20" s="635"/>
      <c r="M20" s="113" t="s">
        <v>210</v>
      </c>
    </row>
    <row r="21" spans="2:13" ht="150" customHeight="1" x14ac:dyDescent="0.25">
      <c r="B21" s="111">
        <v>5</v>
      </c>
      <c r="C21" s="116" t="s">
        <v>69</v>
      </c>
      <c r="D21" s="711" t="s">
        <v>29</v>
      </c>
      <c r="E21" s="712"/>
      <c r="F21" s="112" t="s">
        <v>70</v>
      </c>
      <c r="G21" s="117" t="s">
        <v>59</v>
      </c>
      <c r="H21" s="111">
        <v>0</v>
      </c>
      <c r="I21" s="114">
        <v>0.05</v>
      </c>
      <c r="J21" s="111"/>
      <c r="K21" s="111"/>
      <c r="L21" s="111"/>
      <c r="M21" s="115" t="s">
        <v>86</v>
      </c>
    </row>
    <row r="22" spans="2:13" ht="188.25" customHeight="1" x14ac:dyDescent="0.25">
      <c r="B22" s="106">
        <v>6</v>
      </c>
      <c r="C22" s="105" t="s">
        <v>87</v>
      </c>
      <c r="D22" s="678" t="s">
        <v>30</v>
      </c>
      <c r="E22" s="679"/>
      <c r="F22" s="72" t="s">
        <v>180</v>
      </c>
      <c r="G22" s="623" t="s">
        <v>52</v>
      </c>
      <c r="H22" s="57">
        <v>1</v>
      </c>
      <c r="I22" s="97">
        <v>0.05</v>
      </c>
      <c r="J22" s="623"/>
      <c r="K22" s="623"/>
      <c r="L22" s="623"/>
      <c r="M22" s="207" t="s">
        <v>191</v>
      </c>
    </row>
    <row r="23" spans="2:13" ht="60" x14ac:dyDescent="0.25">
      <c r="B23" s="70">
        <v>7</v>
      </c>
      <c r="C23" s="71" t="s">
        <v>107</v>
      </c>
      <c r="D23" s="721" t="s">
        <v>49</v>
      </c>
      <c r="E23" s="722"/>
      <c r="F23" s="72" t="s">
        <v>104</v>
      </c>
      <c r="G23" s="104" t="s">
        <v>53</v>
      </c>
      <c r="H23" s="623"/>
      <c r="I23" s="97">
        <v>0.15</v>
      </c>
      <c r="J23" s="623"/>
      <c r="K23" s="623"/>
      <c r="L23" s="623"/>
      <c r="M23" s="72" t="s">
        <v>105</v>
      </c>
    </row>
    <row r="24" spans="2:13" ht="45" x14ac:dyDescent="0.25">
      <c r="B24" s="125">
        <v>8</v>
      </c>
      <c r="C24" s="126" t="s">
        <v>136</v>
      </c>
      <c r="D24" s="743" t="s">
        <v>50</v>
      </c>
      <c r="E24" s="744"/>
      <c r="F24" s="235" t="s">
        <v>214</v>
      </c>
      <c r="G24" s="623" t="s">
        <v>53</v>
      </c>
      <c r="H24" s="119"/>
      <c r="I24" s="97">
        <v>0.05</v>
      </c>
      <c r="J24" s="623"/>
      <c r="K24" s="623"/>
      <c r="L24" s="623"/>
      <c r="M24" s="63" t="s">
        <v>211</v>
      </c>
    </row>
    <row r="25" spans="2:13" ht="60" customHeight="1" x14ac:dyDescent="0.25">
      <c r="B25" s="745">
        <v>9</v>
      </c>
      <c r="C25" s="747" t="s">
        <v>208</v>
      </c>
      <c r="D25" s="724" t="s">
        <v>51</v>
      </c>
      <c r="E25" s="725"/>
      <c r="F25" s="624" t="s">
        <v>209</v>
      </c>
      <c r="G25" s="623" t="s">
        <v>52</v>
      </c>
      <c r="H25" s="119">
        <v>1</v>
      </c>
      <c r="I25" s="97">
        <v>0.05</v>
      </c>
      <c r="J25" s="623"/>
      <c r="K25" s="623"/>
      <c r="L25" s="623"/>
      <c r="M25" s="624" t="s">
        <v>435</v>
      </c>
    </row>
    <row r="26" spans="2:13" ht="105" customHeight="1" x14ac:dyDescent="0.25">
      <c r="B26" s="746"/>
      <c r="C26" s="727"/>
      <c r="D26" s="724" t="s">
        <v>202</v>
      </c>
      <c r="E26" s="725"/>
      <c r="F26" s="643" t="s">
        <v>437</v>
      </c>
      <c r="G26" s="623" t="s">
        <v>52</v>
      </c>
      <c r="H26" s="119">
        <v>1</v>
      </c>
      <c r="I26" s="97">
        <v>0.05</v>
      </c>
      <c r="J26" s="623"/>
      <c r="K26" s="623"/>
      <c r="L26" s="623"/>
      <c r="M26" s="624" t="s">
        <v>438</v>
      </c>
    </row>
    <row r="27" spans="2:13" ht="25.15" customHeight="1" x14ac:dyDescent="0.25">
      <c r="B27" s="690" t="s">
        <v>34</v>
      </c>
      <c r="C27" s="690"/>
      <c r="D27" s="690"/>
      <c r="E27" s="690"/>
      <c r="F27" s="690"/>
      <c r="G27" s="690"/>
      <c r="H27" s="690"/>
      <c r="I27" s="65">
        <f>SUM(I17:I26)</f>
        <v>0.8500000000000002</v>
      </c>
      <c r="J27" s="691"/>
      <c r="K27" s="691"/>
      <c r="L27" s="91">
        <f>SUM(L17:L24)</f>
        <v>0</v>
      </c>
      <c r="M27" s="92"/>
    </row>
    <row r="28" spans="2:13" ht="15" customHeight="1" x14ac:dyDescent="0.25">
      <c r="B28" s="76"/>
      <c r="E28" s="77"/>
      <c r="F28" s="89">
        <f>COUNTA(F17:F24)</f>
        <v>8</v>
      </c>
    </row>
    <row r="29" spans="2:13" ht="15" customHeight="1" x14ac:dyDescent="0.25">
      <c r="B29" s="76"/>
      <c r="E29" s="77"/>
    </row>
    <row r="30" spans="2:13" ht="15" customHeight="1" x14ac:dyDescent="0.25">
      <c r="B30" s="83" t="s">
        <v>31</v>
      </c>
      <c r="E30" s="77"/>
    </row>
    <row r="31" spans="2:13" ht="49.9" customHeight="1" x14ac:dyDescent="0.25">
      <c r="B31" s="692" t="s">
        <v>32</v>
      </c>
      <c r="C31" s="693"/>
      <c r="D31" s="693" t="s">
        <v>60</v>
      </c>
      <c r="E31" s="693"/>
      <c r="F31" s="693"/>
      <c r="G31" s="628" t="s">
        <v>9</v>
      </c>
      <c r="H31" s="628" t="s">
        <v>10</v>
      </c>
      <c r="I31" s="628" t="s">
        <v>11</v>
      </c>
      <c r="J31" s="628" t="s">
        <v>12</v>
      </c>
      <c r="K31" s="628" t="s">
        <v>13</v>
      </c>
      <c r="L31" s="627" t="s">
        <v>46</v>
      </c>
      <c r="M31" s="627" t="s">
        <v>73</v>
      </c>
    </row>
    <row r="32" spans="2:13" s="80" customFormat="1" ht="13.9" customHeight="1" x14ac:dyDescent="0.2">
      <c r="B32" s="694" t="s">
        <v>15</v>
      </c>
      <c r="C32" s="694"/>
      <c r="D32" s="694" t="s">
        <v>16</v>
      </c>
      <c r="E32" s="694"/>
      <c r="F32" s="694"/>
      <c r="G32" s="629" t="s">
        <v>17</v>
      </c>
      <c r="H32" s="629" t="s">
        <v>18</v>
      </c>
      <c r="I32" s="629" t="s">
        <v>19</v>
      </c>
      <c r="J32" s="629" t="s">
        <v>20</v>
      </c>
      <c r="K32" s="629" t="s">
        <v>21</v>
      </c>
      <c r="L32" s="629" t="s">
        <v>22</v>
      </c>
      <c r="M32" s="629" t="s">
        <v>23</v>
      </c>
    </row>
    <row r="33" spans="2:13" ht="71.25" customHeight="1" x14ac:dyDescent="0.25">
      <c r="B33" s="128">
        <v>10</v>
      </c>
      <c r="C33" s="129" t="s">
        <v>114</v>
      </c>
      <c r="D33" s="724" t="s">
        <v>55</v>
      </c>
      <c r="E33" s="725"/>
      <c r="F33" s="130" t="s">
        <v>112</v>
      </c>
      <c r="G33" s="623" t="s">
        <v>52</v>
      </c>
      <c r="H33" s="119">
        <v>0.8</v>
      </c>
      <c r="I33" s="97">
        <v>0.1</v>
      </c>
      <c r="J33" s="623"/>
      <c r="K33" s="623"/>
      <c r="L33" s="623"/>
      <c r="M33" s="64" t="s">
        <v>113</v>
      </c>
    </row>
    <row r="34" spans="2:13" ht="25.15" customHeight="1" x14ac:dyDescent="0.25">
      <c r="B34" s="705" t="s">
        <v>34</v>
      </c>
      <c r="C34" s="705"/>
      <c r="D34" s="705"/>
      <c r="E34" s="705"/>
      <c r="F34" s="705"/>
      <c r="G34" s="705"/>
      <c r="H34" s="705"/>
      <c r="I34" s="66">
        <f>SUM(I33:I33)</f>
        <v>0.1</v>
      </c>
      <c r="J34" s="701"/>
      <c r="K34" s="701"/>
      <c r="L34" s="94">
        <f>SUM(L33:L33)</f>
        <v>0</v>
      </c>
      <c r="M34" s="95"/>
    </row>
    <row r="35" spans="2:13" ht="15" customHeight="1" x14ac:dyDescent="0.25">
      <c r="E35" s="77"/>
      <c r="F35" s="108">
        <f>COUNTA(F33:F33)</f>
        <v>1</v>
      </c>
    </row>
    <row r="36" spans="2:13" ht="15" customHeight="1" x14ac:dyDescent="0.25">
      <c r="E36" s="77"/>
    </row>
    <row r="37" spans="2:13" ht="15" customHeight="1" x14ac:dyDescent="0.25">
      <c r="B37" s="82" t="s">
        <v>33</v>
      </c>
      <c r="E37" s="77"/>
    </row>
    <row r="38" spans="2:13" ht="49.9" customHeight="1" x14ac:dyDescent="0.25">
      <c r="B38" s="702" t="s">
        <v>36</v>
      </c>
      <c r="C38" s="703"/>
      <c r="D38" s="703" t="s">
        <v>60</v>
      </c>
      <c r="E38" s="703"/>
      <c r="F38" s="703"/>
      <c r="G38" s="632" t="s">
        <v>9</v>
      </c>
      <c r="H38" s="632" t="s">
        <v>10</v>
      </c>
      <c r="I38" s="632" t="s">
        <v>11</v>
      </c>
      <c r="J38" s="632" t="s">
        <v>12</v>
      </c>
      <c r="K38" s="632" t="s">
        <v>13</v>
      </c>
      <c r="L38" s="631" t="s">
        <v>47</v>
      </c>
      <c r="M38" s="631" t="s">
        <v>73</v>
      </c>
    </row>
    <row r="39" spans="2:13" ht="13.9" customHeight="1" x14ac:dyDescent="0.25">
      <c r="B39" s="704" t="s">
        <v>15</v>
      </c>
      <c r="C39" s="704"/>
      <c r="D39" s="704" t="s">
        <v>16</v>
      </c>
      <c r="E39" s="704"/>
      <c r="F39" s="704"/>
      <c r="G39" s="633" t="s">
        <v>17</v>
      </c>
      <c r="H39" s="633" t="s">
        <v>18</v>
      </c>
      <c r="I39" s="633" t="s">
        <v>19</v>
      </c>
      <c r="J39" s="633" t="s">
        <v>20</v>
      </c>
      <c r="K39" s="633" t="s">
        <v>21</v>
      </c>
      <c r="L39" s="633" t="s">
        <v>22</v>
      </c>
      <c r="M39" s="633" t="s">
        <v>23</v>
      </c>
    </row>
    <row r="40" spans="2:13" ht="49.9" customHeight="1" x14ac:dyDescent="0.25">
      <c r="B40" s="623"/>
      <c r="C40" s="110" t="s">
        <v>68</v>
      </c>
      <c r="D40" s="687"/>
      <c r="E40" s="687"/>
      <c r="F40" s="624"/>
      <c r="G40" s="623"/>
      <c r="H40" s="623"/>
      <c r="I40" s="97">
        <v>0.05</v>
      </c>
      <c r="J40" s="623"/>
      <c r="K40" s="623"/>
      <c r="L40" s="623"/>
      <c r="M40" s="98"/>
    </row>
    <row r="41" spans="2:13" ht="25.15" customHeight="1" x14ac:dyDescent="0.25">
      <c r="B41" s="699" t="s">
        <v>34</v>
      </c>
      <c r="C41" s="699"/>
      <c r="D41" s="699"/>
      <c r="E41" s="699"/>
      <c r="F41" s="699"/>
      <c r="G41" s="699"/>
      <c r="H41" s="699"/>
      <c r="I41" s="93">
        <f>SUM(I40:I40)</f>
        <v>0.05</v>
      </c>
      <c r="J41" s="700"/>
      <c r="K41" s="700"/>
      <c r="L41" s="94">
        <f>SUM(L40:L40)</f>
        <v>0</v>
      </c>
      <c r="M41" s="96"/>
    </row>
    <row r="42" spans="2:13" x14ac:dyDescent="0.25">
      <c r="E42" s="77"/>
    </row>
    <row r="43" spans="2:13" x14ac:dyDescent="0.25">
      <c r="E43" s="77"/>
    </row>
    <row r="44" spans="2:13" x14ac:dyDescent="0.25">
      <c r="E44" s="77"/>
      <c r="I44" s="107">
        <f>SUM(I41,I34,I27)</f>
        <v>1.0000000000000002</v>
      </c>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sheetData>
  <mergeCells count="38">
    <mergeCell ref="D18:E18"/>
    <mergeCell ref="B6:C6"/>
    <mergeCell ref="B7:C7"/>
    <mergeCell ref="B8:C8"/>
    <mergeCell ref="B9:C9"/>
    <mergeCell ref="B10:C10"/>
    <mergeCell ref="B11:C11"/>
    <mergeCell ref="B15:C15"/>
    <mergeCell ref="D15:F15"/>
    <mergeCell ref="B16:C16"/>
    <mergeCell ref="D16:F16"/>
    <mergeCell ref="D17:E17"/>
    <mergeCell ref="J27:K27"/>
    <mergeCell ref="D19:E19"/>
    <mergeCell ref="D20:E20"/>
    <mergeCell ref="D21:E21"/>
    <mergeCell ref="D22:E22"/>
    <mergeCell ref="D23:E23"/>
    <mergeCell ref="D24:E24"/>
    <mergeCell ref="B25:B26"/>
    <mergeCell ref="C25:C26"/>
    <mergeCell ref="D25:E25"/>
    <mergeCell ref="D26:E26"/>
    <mergeCell ref="B27:H27"/>
    <mergeCell ref="B31:C31"/>
    <mergeCell ref="D31:F31"/>
    <mergeCell ref="B32:C32"/>
    <mergeCell ref="D32:F32"/>
    <mergeCell ref="D33:E33"/>
    <mergeCell ref="B41:H41"/>
    <mergeCell ref="J41:K41"/>
    <mergeCell ref="J34:K34"/>
    <mergeCell ref="B38:C38"/>
    <mergeCell ref="D38:F38"/>
    <mergeCell ref="B39:C39"/>
    <mergeCell ref="D39:F39"/>
    <mergeCell ref="D40:E40"/>
    <mergeCell ref="B34:H3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sheetPr>
  <dimension ref="B1:O86"/>
  <sheetViews>
    <sheetView showGridLines="0" topLeftCell="A7" zoomScale="80" zoomScaleNormal="80" workbookViewId="0">
      <selection activeCell="C32" sqref="C32"/>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216</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39" t="s">
        <v>9</v>
      </c>
      <c r="H15" s="139" t="s">
        <v>10</v>
      </c>
      <c r="I15" s="139" t="s">
        <v>11</v>
      </c>
      <c r="J15" s="139" t="s">
        <v>12</v>
      </c>
      <c r="K15" s="139" t="s">
        <v>13</v>
      </c>
      <c r="L15" s="79" t="s">
        <v>45</v>
      </c>
      <c r="M15" s="99" t="s">
        <v>72</v>
      </c>
      <c r="N15" s="75"/>
      <c r="O15" s="75"/>
    </row>
    <row r="16" spans="2:15" ht="13.9" customHeight="1" x14ac:dyDescent="0.25">
      <c r="B16" s="759" t="s">
        <v>15</v>
      </c>
      <c r="C16" s="760"/>
      <c r="D16" s="759" t="s">
        <v>16</v>
      </c>
      <c r="E16" s="761"/>
      <c r="F16" s="760"/>
      <c r="G16" s="140" t="s">
        <v>17</v>
      </c>
      <c r="H16" s="140" t="s">
        <v>18</v>
      </c>
      <c r="I16" s="140" t="s">
        <v>19</v>
      </c>
      <c r="J16" s="140" t="s">
        <v>20</v>
      </c>
      <c r="K16" s="140" t="s">
        <v>21</v>
      </c>
      <c r="L16" s="140" t="s">
        <v>22</v>
      </c>
      <c r="M16" s="100" t="s">
        <v>23</v>
      </c>
    </row>
    <row r="17" spans="2:14" ht="37.5" customHeight="1" x14ac:dyDescent="0.25">
      <c r="B17" s="238">
        <v>1</v>
      </c>
      <c r="C17" s="239" t="s">
        <v>217</v>
      </c>
      <c r="D17" s="764" t="s">
        <v>24</v>
      </c>
      <c r="E17" s="765"/>
      <c r="F17" s="240" t="s">
        <v>218</v>
      </c>
      <c r="G17" s="496" t="s">
        <v>194</v>
      </c>
      <c r="H17" s="238"/>
      <c r="I17" s="242">
        <v>7.4999999999999997E-2</v>
      </c>
      <c r="J17" s="238"/>
      <c r="K17" s="238"/>
      <c r="L17" s="238"/>
      <c r="M17" s="243" t="s">
        <v>219</v>
      </c>
    </row>
    <row r="18" spans="2:14" ht="57.75" customHeight="1" x14ac:dyDescent="0.25">
      <c r="B18" s="534">
        <v>2</v>
      </c>
      <c r="C18" s="536" t="s">
        <v>40</v>
      </c>
      <c r="D18" s="764" t="s">
        <v>26</v>
      </c>
      <c r="E18" s="765"/>
      <c r="F18" s="550" t="s">
        <v>388</v>
      </c>
      <c r="G18" s="490" t="s">
        <v>194</v>
      </c>
      <c r="H18" s="245"/>
      <c r="I18" s="246">
        <v>0.1</v>
      </c>
      <c r="J18" s="238"/>
      <c r="K18" s="238"/>
      <c r="L18" s="238"/>
      <c r="M18" s="247" t="s">
        <v>387</v>
      </c>
    </row>
    <row r="19" spans="2:14" ht="43.5" customHeight="1" x14ac:dyDescent="0.25">
      <c r="B19" s="210">
        <v>3</v>
      </c>
      <c r="C19" s="90" t="s">
        <v>41</v>
      </c>
      <c r="D19" s="680" t="s">
        <v>27</v>
      </c>
      <c r="E19" s="680"/>
      <c r="F19" s="213" t="s">
        <v>137</v>
      </c>
      <c r="G19" s="212" t="s">
        <v>52</v>
      </c>
      <c r="H19" s="210" t="s">
        <v>138</v>
      </c>
      <c r="I19" s="97">
        <v>0.05</v>
      </c>
      <c r="J19" s="210"/>
      <c r="K19" s="210"/>
      <c r="L19" s="210"/>
      <c r="M19" s="248" t="s">
        <v>139</v>
      </c>
    </row>
    <row r="20" spans="2:14" ht="36.75" customHeight="1" x14ac:dyDescent="0.25">
      <c r="B20" s="212">
        <v>4</v>
      </c>
      <c r="C20" s="211" t="s">
        <v>95</v>
      </c>
      <c r="D20" s="678" t="s">
        <v>28</v>
      </c>
      <c r="E20" s="679"/>
      <c r="F20" s="203" t="s">
        <v>174</v>
      </c>
      <c r="G20" s="241" t="s">
        <v>52</v>
      </c>
      <c r="H20" s="249">
        <v>100</v>
      </c>
      <c r="I20" s="246">
        <v>7.4999999999999997E-2</v>
      </c>
      <c r="J20" s="238"/>
      <c r="K20" s="238"/>
      <c r="L20" s="238"/>
      <c r="M20" s="247" t="s">
        <v>220</v>
      </c>
    </row>
    <row r="21" spans="2:14" ht="33" customHeight="1" x14ac:dyDescent="0.25">
      <c r="B21" s="212">
        <v>5</v>
      </c>
      <c r="C21" s="213" t="s">
        <v>81</v>
      </c>
      <c r="D21" s="678" t="s">
        <v>29</v>
      </c>
      <c r="E21" s="679"/>
      <c r="F21" s="174" t="s">
        <v>97</v>
      </c>
      <c r="G21" s="28" t="s">
        <v>135</v>
      </c>
      <c r="H21" s="250" t="s">
        <v>134</v>
      </c>
      <c r="I21" s="251">
        <v>7.4999999999999997E-2</v>
      </c>
      <c r="J21" s="238"/>
      <c r="K21" s="238"/>
      <c r="L21" s="238"/>
      <c r="M21" s="247" t="s">
        <v>176</v>
      </c>
    </row>
    <row r="22" spans="2:14" ht="57.75" customHeight="1" x14ac:dyDescent="0.25">
      <c r="B22" s="426">
        <v>6</v>
      </c>
      <c r="C22" s="427" t="s">
        <v>69</v>
      </c>
      <c r="D22" s="762" t="s">
        <v>30</v>
      </c>
      <c r="E22" s="763"/>
      <c r="F22" s="289" t="s">
        <v>140</v>
      </c>
      <c r="G22" s="584" t="s">
        <v>59</v>
      </c>
      <c r="H22" s="426">
        <v>0</v>
      </c>
      <c r="I22" s="153">
        <v>0.05</v>
      </c>
      <c r="J22" s="426"/>
      <c r="K22" s="426"/>
      <c r="L22" s="426"/>
      <c r="M22" s="576" t="s">
        <v>86</v>
      </c>
    </row>
    <row r="23" spans="2:14" ht="57.75" customHeight="1" x14ac:dyDescent="0.25">
      <c r="B23" s="570">
        <v>7</v>
      </c>
      <c r="C23" s="252" t="s">
        <v>87</v>
      </c>
      <c r="D23" s="748" t="s">
        <v>49</v>
      </c>
      <c r="E23" s="749"/>
      <c r="F23" s="253" t="s">
        <v>180</v>
      </c>
      <c r="G23" s="175" t="s">
        <v>52</v>
      </c>
      <c r="H23" s="581">
        <v>100</v>
      </c>
      <c r="I23" s="583">
        <v>0.05</v>
      </c>
      <c r="J23" s="582"/>
      <c r="K23" s="154"/>
      <c r="L23" s="154"/>
      <c r="M23" s="500" t="s">
        <v>368</v>
      </c>
      <c r="N23" s="579"/>
    </row>
    <row r="24" spans="2:14" ht="25.15" customHeight="1" x14ac:dyDescent="0.25">
      <c r="B24" s="776" t="s">
        <v>34</v>
      </c>
      <c r="C24" s="777"/>
      <c r="D24" s="777"/>
      <c r="E24" s="777"/>
      <c r="F24" s="777"/>
      <c r="G24" s="777"/>
      <c r="H24" s="778"/>
      <c r="I24" s="577">
        <f>SUM(I17:I23)</f>
        <v>0.47499999999999998</v>
      </c>
      <c r="J24" s="766"/>
      <c r="K24" s="767"/>
      <c r="L24" s="578">
        <f>SUM(L17:L23)</f>
        <v>0</v>
      </c>
      <c r="M24" s="580"/>
    </row>
    <row r="25" spans="2:14" ht="15" customHeight="1" x14ac:dyDescent="0.25">
      <c r="B25" s="76"/>
      <c r="E25" s="77"/>
      <c r="F25" s="89">
        <f>COUNTA(F17:F22)</f>
        <v>6</v>
      </c>
    </row>
    <row r="26" spans="2:14" ht="15" customHeight="1" x14ac:dyDescent="0.25">
      <c r="B26" s="76"/>
      <c r="E26" s="77"/>
    </row>
    <row r="27" spans="2:14" ht="15" customHeight="1" x14ac:dyDescent="0.25">
      <c r="B27" s="83" t="s">
        <v>31</v>
      </c>
      <c r="E27" s="77"/>
    </row>
    <row r="28" spans="2:14" ht="49.9" customHeight="1" x14ac:dyDescent="0.25">
      <c r="B28" s="768" t="s">
        <v>32</v>
      </c>
      <c r="C28" s="769"/>
      <c r="D28" s="770" t="s">
        <v>60</v>
      </c>
      <c r="E28" s="771"/>
      <c r="F28" s="772"/>
      <c r="G28" s="137" t="s">
        <v>9</v>
      </c>
      <c r="H28" s="137" t="s">
        <v>10</v>
      </c>
      <c r="I28" s="137" t="s">
        <v>11</v>
      </c>
      <c r="J28" s="137" t="s">
        <v>12</v>
      </c>
      <c r="K28" s="137" t="s">
        <v>13</v>
      </c>
      <c r="L28" s="136" t="s">
        <v>46</v>
      </c>
      <c r="M28" s="136" t="s">
        <v>73</v>
      </c>
    </row>
    <row r="29" spans="2:14" s="80" customFormat="1" ht="13.9" customHeight="1" x14ac:dyDescent="0.2">
      <c r="B29" s="773" t="s">
        <v>15</v>
      </c>
      <c r="C29" s="774"/>
      <c r="D29" s="773" t="s">
        <v>16</v>
      </c>
      <c r="E29" s="775"/>
      <c r="F29" s="774"/>
      <c r="G29" s="138" t="s">
        <v>17</v>
      </c>
      <c r="H29" s="138" t="s">
        <v>18</v>
      </c>
      <c r="I29" s="138" t="s">
        <v>19</v>
      </c>
      <c r="J29" s="138" t="s">
        <v>20</v>
      </c>
      <c r="K29" s="138" t="s">
        <v>21</v>
      </c>
      <c r="L29" s="138" t="s">
        <v>22</v>
      </c>
      <c r="M29" s="138" t="s">
        <v>23</v>
      </c>
    </row>
    <row r="30" spans="2:14" ht="100.5" customHeight="1" x14ac:dyDescent="0.25">
      <c r="B30" s="223">
        <v>8</v>
      </c>
      <c r="C30" s="497" t="s">
        <v>355</v>
      </c>
      <c r="D30" s="750" t="s">
        <v>50</v>
      </c>
      <c r="E30" s="751"/>
      <c r="F30" s="498" t="s">
        <v>367</v>
      </c>
      <c r="G30" s="446" t="s">
        <v>52</v>
      </c>
      <c r="H30" s="447">
        <v>100</v>
      </c>
      <c r="I30" s="448">
        <v>7.4999999999999997E-2</v>
      </c>
      <c r="J30" s="447"/>
      <c r="K30" s="447"/>
      <c r="L30" s="447"/>
      <c r="M30" s="449" t="s">
        <v>400</v>
      </c>
    </row>
    <row r="31" spans="2:14" ht="45" x14ac:dyDescent="0.25">
      <c r="B31" s="451"/>
      <c r="C31" s="452"/>
      <c r="D31" s="796" t="s">
        <v>189</v>
      </c>
      <c r="E31" s="797"/>
      <c r="F31" s="501" t="s">
        <v>356</v>
      </c>
      <c r="G31" s="502" t="s">
        <v>52</v>
      </c>
      <c r="H31" s="477">
        <v>100</v>
      </c>
      <c r="I31" s="503">
        <v>7.4999999999999997E-2</v>
      </c>
      <c r="J31" s="477"/>
      <c r="K31" s="477"/>
      <c r="L31" s="477"/>
      <c r="M31" s="564" t="s">
        <v>396</v>
      </c>
    </row>
    <row r="32" spans="2:14" ht="85.5" customHeight="1" x14ac:dyDescent="0.25">
      <c r="B32" s="254">
        <v>9</v>
      </c>
      <c r="C32" s="255" t="s">
        <v>253</v>
      </c>
      <c r="D32" s="752" t="s">
        <v>51</v>
      </c>
      <c r="E32" s="753"/>
      <c r="F32" s="283" t="s">
        <v>254</v>
      </c>
      <c r="G32" s="256" t="s">
        <v>52</v>
      </c>
      <c r="H32" s="453">
        <v>100</v>
      </c>
      <c r="I32" s="257">
        <v>7.4999999999999997E-2</v>
      </c>
      <c r="J32" s="165"/>
      <c r="K32" s="165"/>
      <c r="L32" s="258"/>
      <c r="M32" s="450" t="s">
        <v>222</v>
      </c>
    </row>
    <row r="33" spans="2:13" ht="116.25" customHeight="1" x14ac:dyDescent="0.25">
      <c r="B33" s="254">
        <v>10</v>
      </c>
      <c r="C33" s="255" t="s">
        <v>406</v>
      </c>
      <c r="D33" s="754" t="s">
        <v>55</v>
      </c>
      <c r="E33" s="755"/>
      <c r="F33" s="192" t="s">
        <v>223</v>
      </c>
      <c r="G33" s="260" t="s">
        <v>52</v>
      </c>
      <c r="H33" s="453">
        <v>100</v>
      </c>
      <c r="I33" s="261">
        <v>7.4999999999999997E-2</v>
      </c>
      <c r="J33" s="167"/>
      <c r="K33" s="167"/>
      <c r="L33" s="167"/>
      <c r="M33" s="259" t="s">
        <v>224</v>
      </c>
    </row>
    <row r="34" spans="2:13" ht="73.5" customHeight="1" x14ac:dyDescent="0.25">
      <c r="B34" s="163">
        <v>11</v>
      </c>
      <c r="C34" s="454" t="s">
        <v>161</v>
      </c>
      <c r="D34" s="794" t="s">
        <v>83</v>
      </c>
      <c r="E34" s="795"/>
      <c r="F34" s="262" t="s">
        <v>225</v>
      </c>
      <c r="G34" s="260" t="s">
        <v>52</v>
      </c>
      <c r="H34" s="453">
        <v>100</v>
      </c>
      <c r="I34" s="261">
        <v>7.4999999999999997E-2</v>
      </c>
      <c r="J34" s="167"/>
      <c r="K34" s="167"/>
      <c r="L34" s="167"/>
      <c r="M34" s="455" t="s">
        <v>226</v>
      </c>
    </row>
    <row r="35" spans="2:13" ht="57" customHeight="1" x14ac:dyDescent="0.25">
      <c r="B35" s="170">
        <v>12</v>
      </c>
      <c r="C35" s="171" t="s">
        <v>358</v>
      </c>
      <c r="D35" s="798" t="s">
        <v>85</v>
      </c>
      <c r="E35" s="799"/>
      <c r="F35" s="506" t="s">
        <v>357</v>
      </c>
      <c r="G35" s="459" t="s">
        <v>52</v>
      </c>
      <c r="H35" s="456">
        <v>1</v>
      </c>
      <c r="I35" s="457">
        <v>0.05</v>
      </c>
      <c r="J35" s="172"/>
      <c r="K35" s="172"/>
      <c r="L35" s="172"/>
      <c r="M35" s="458"/>
    </row>
    <row r="36" spans="2:13" ht="51.75" customHeight="1" x14ac:dyDescent="0.25">
      <c r="B36" s="254">
        <v>13</v>
      </c>
      <c r="C36" s="507" t="s">
        <v>227</v>
      </c>
      <c r="D36" s="792" t="s">
        <v>178</v>
      </c>
      <c r="E36" s="793"/>
      <c r="F36" s="508" t="s">
        <v>354</v>
      </c>
      <c r="G36" s="256" t="s">
        <v>52</v>
      </c>
      <c r="H36" s="453">
        <v>100</v>
      </c>
      <c r="I36" s="257">
        <v>0.05</v>
      </c>
      <c r="J36" s="173"/>
      <c r="K36" s="173"/>
      <c r="L36" s="173"/>
      <c r="M36" s="450" t="s">
        <v>397</v>
      </c>
    </row>
    <row r="37" spans="2:13" ht="25.15" customHeight="1" x14ac:dyDescent="0.25">
      <c r="B37" s="779" t="s">
        <v>34</v>
      </c>
      <c r="C37" s="780"/>
      <c r="D37" s="780"/>
      <c r="E37" s="780"/>
      <c r="F37" s="780"/>
      <c r="G37" s="780"/>
      <c r="H37" s="781"/>
      <c r="I37" s="66">
        <f>SUM(I30:I36)</f>
        <v>0.47499999999999998</v>
      </c>
      <c r="J37" s="782"/>
      <c r="K37" s="783"/>
      <c r="L37" s="585">
        <f>SUM(L30:L36)</f>
        <v>0</v>
      </c>
      <c r="M37" s="95"/>
    </row>
    <row r="38" spans="2:13" ht="15" customHeight="1" x14ac:dyDescent="0.25">
      <c r="E38" s="77"/>
      <c r="F38" s="108">
        <f>COUNTA(F30:F36)</f>
        <v>7</v>
      </c>
    </row>
    <row r="39" spans="2:13" ht="15" customHeight="1" x14ac:dyDescent="0.25">
      <c r="E39" s="77"/>
    </row>
    <row r="40" spans="2:13" ht="15" customHeight="1" x14ac:dyDescent="0.25">
      <c r="B40" s="82" t="s">
        <v>33</v>
      </c>
      <c r="E40" s="77"/>
    </row>
    <row r="41" spans="2:13" ht="49.9" customHeight="1" x14ac:dyDescent="0.25">
      <c r="B41" s="784" t="s">
        <v>36</v>
      </c>
      <c r="C41" s="785"/>
      <c r="D41" s="786" t="s">
        <v>60</v>
      </c>
      <c r="E41" s="787"/>
      <c r="F41" s="788"/>
      <c r="G41" s="132" t="s">
        <v>9</v>
      </c>
      <c r="H41" s="132" t="s">
        <v>10</v>
      </c>
      <c r="I41" s="132" t="s">
        <v>11</v>
      </c>
      <c r="J41" s="132" t="s">
        <v>12</v>
      </c>
      <c r="K41" s="132" t="s">
        <v>13</v>
      </c>
      <c r="L41" s="131" t="s">
        <v>47</v>
      </c>
      <c r="M41" s="131" t="s">
        <v>73</v>
      </c>
    </row>
    <row r="42" spans="2:13" ht="13.9" customHeight="1" x14ac:dyDescent="0.25">
      <c r="B42" s="789" t="s">
        <v>15</v>
      </c>
      <c r="C42" s="790"/>
      <c r="D42" s="789" t="s">
        <v>16</v>
      </c>
      <c r="E42" s="791"/>
      <c r="F42" s="790"/>
      <c r="G42" s="133" t="s">
        <v>17</v>
      </c>
      <c r="H42" s="133" t="s">
        <v>18</v>
      </c>
      <c r="I42" s="133" t="s">
        <v>19</v>
      </c>
      <c r="J42" s="133" t="s">
        <v>20</v>
      </c>
      <c r="K42" s="133" t="s">
        <v>21</v>
      </c>
      <c r="L42" s="133" t="s">
        <v>22</v>
      </c>
      <c r="M42" s="133" t="s">
        <v>23</v>
      </c>
    </row>
    <row r="43" spans="2:13" ht="49.9" customHeight="1" x14ac:dyDescent="0.25">
      <c r="B43" s="562">
        <v>14</v>
      </c>
      <c r="C43" s="565" t="s">
        <v>398</v>
      </c>
      <c r="D43" s="687" t="s">
        <v>399</v>
      </c>
      <c r="E43" s="687"/>
      <c r="F43" s="563"/>
      <c r="G43" s="562"/>
      <c r="H43" s="562"/>
      <c r="I43" s="97">
        <v>0.05</v>
      </c>
      <c r="J43" s="562"/>
      <c r="K43" s="562"/>
      <c r="L43" s="562"/>
      <c r="M43" s="98"/>
    </row>
    <row r="44" spans="2:13" ht="25.15" customHeight="1" x14ac:dyDescent="0.25">
      <c r="B44" s="699" t="s">
        <v>34</v>
      </c>
      <c r="C44" s="699"/>
      <c r="D44" s="699"/>
      <c r="E44" s="699"/>
      <c r="F44" s="699"/>
      <c r="G44" s="699"/>
      <c r="H44" s="699"/>
      <c r="I44" s="93">
        <f>SUM(I43:I43)</f>
        <v>0.05</v>
      </c>
      <c r="J44" s="700"/>
      <c r="K44" s="700"/>
      <c r="L44" s="94">
        <f>SUM(L43:L43)</f>
        <v>0</v>
      </c>
      <c r="M44" s="96"/>
    </row>
    <row r="45" spans="2:13" x14ac:dyDescent="0.25">
      <c r="E45" s="77"/>
    </row>
    <row r="46" spans="2:13" x14ac:dyDescent="0.25">
      <c r="E46" s="77"/>
    </row>
    <row r="47" spans="2:13" x14ac:dyDescent="0.25">
      <c r="E47" s="77"/>
      <c r="I47" s="107">
        <f>SUM(I44,I37,I24)</f>
        <v>1</v>
      </c>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sheetData>
  <mergeCells count="39">
    <mergeCell ref="D36:E36"/>
    <mergeCell ref="D34:E34"/>
    <mergeCell ref="D31:E31"/>
    <mergeCell ref="D43:E43"/>
    <mergeCell ref="B44:H44"/>
    <mergeCell ref="D35:E35"/>
    <mergeCell ref="J44:K44"/>
    <mergeCell ref="B37:H37"/>
    <mergeCell ref="J37:K37"/>
    <mergeCell ref="B41:C41"/>
    <mergeCell ref="D41:F41"/>
    <mergeCell ref="B42:C42"/>
    <mergeCell ref="D42:F42"/>
    <mergeCell ref="J24:K24"/>
    <mergeCell ref="B28:C28"/>
    <mergeCell ref="D28:F28"/>
    <mergeCell ref="B29:C29"/>
    <mergeCell ref="D29:F29"/>
    <mergeCell ref="B24:H24"/>
    <mergeCell ref="B11:C11"/>
    <mergeCell ref="B6:C6"/>
    <mergeCell ref="B7:C7"/>
    <mergeCell ref="B8:C8"/>
    <mergeCell ref="B9:C9"/>
    <mergeCell ref="B10:C10"/>
    <mergeCell ref="D23:E23"/>
    <mergeCell ref="D30:E30"/>
    <mergeCell ref="D32:E32"/>
    <mergeCell ref="D33:E33"/>
    <mergeCell ref="B15:C15"/>
    <mergeCell ref="D15:F15"/>
    <mergeCell ref="B16:C16"/>
    <mergeCell ref="D16:F16"/>
    <mergeCell ref="D22:E22"/>
    <mergeCell ref="D21:E21"/>
    <mergeCell ref="D17:E17"/>
    <mergeCell ref="D19:E19"/>
    <mergeCell ref="D20:E20"/>
    <mergeCell ref="D18:E18"/>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R21"/>
  <sheetViews>
    <sheetView showGridLines="0" topLeftCell="A3" zoomScale="80" zoomScaleNormal="80" workbookViewId="0">
      <selection activeCell="C19" sqref="C19"/>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7.28515625" style="74" customWidth="1"/>
    <col min="8" max="8" width="16" style="74" customWidth="1"/>
    <col min="9" max="9" width="18.140625" style="74" customWidth="1"/>
    <col min="10" max="10" width="19.140625" style="74" customWidth="1"/>
    <col min="11" max="11" width="13.140625" style="74" customWidth="1"/>
    <col min="12" max="12" width="11.140625" style="74" customWidth="1"/>
    <col min="13" max="16384" width="9.140625" style="74"/>
  </cols>
  <sheetData>
    <row r="2" spans="2:18" ht="18.75" x14ac:dyDescent="0.3">
      <c r="B2" s="85" t="s">
        <v>37</v>
      </c>
    </row>
    <row r="3" spans="2:18" ht="18.75" x14ac:dyDescent="0.3">
      <c r="B3" s="81" t="s">
        <v>402</v>
      </c>
    </row>
    <row r="6" spans="2:18" ht="25.15" customHeight="1" x14ac:dyDescent="0.25">
      <c r="B6" s="719" t="s">
        <v>38</v>
      </c>
      <c r="C6" s="719"/>
      <c r="D6" s="719" t="s">
        <v>60</v>
      </c>
      <c r="E6" s="719"/>
      <c r="F6" s="719"/>
      <c r="G6" s="713" t="s">
        <v>141</v>
      </c>
      <c r="H6" s="810"/>
      <c r="I6" s="810"/>
      <c r="J6" s="714"/>
      <c r="K6" s="141" t="s">
        <v>142</v>
      </c>
      <c r="L6" s="717" t="s">
        <v>39</v>
      </c>
      <c r="P6" s="101"/>
      <c r="Q6" s="101"/>
      <c r="R6" s="101"/>
    </row>
    <row r="7" spans="2:18" ht="56.25" customHeight="1" x14ac:dyDescent="0.25">
      <c r="B7" s="720"/>
      <c r="C7" s="720"/>
      <c r="D7" s="720"/>
      <c r="E7" s="720"/>
      <c r="F7" s="720"/>
      <c r="G7" s="142" t="s">
        <v>143</v>
      </c>
      <c r="H7" s="494" t="s">
        <v>144</v>
      </c>
      <c r="I7" s="142" t="s">
        <v>145</v>
      </c>
      <c r="J7" s="142" t="s">
        <v>146</v>
      </c>
      <c r="K7" s="142" t="s">
        <v>147</v>
      </c>
      <c r="L7" s="718"/>
    </row>
    <row r="8" spans="2:18" ht="33.75" customHeight="1" x14ac:dyDescent="0.25">
      <c r="B8" s="238">
        <v>1</v>
      </c>
      <c r="C8" s="239" t="s">
        <v>217</v>
      </c>
      <c r="D8" s="764" t="s">
        <v>24</v>
      </c>
      <c r="E8" s="765"/>
      <c r="F8" s="504" t="s">
        <v>218</v>
      </c>
      <c r="G8" s="102" t="s">
        <v>56</v>
      </c>
      <c r="H8" s="103"/>
      <c r="I8" s="69"/>
      <c r="J8" s="69"/>
      <c r="K8" s="102" t="s">
        <v>56</v>
      </c>
      <c r="L8" s="103"/>
    </row>
    <row r="9" spans="2:18" ht="39.75" customHeight="1" x14ac:dyDescent="0.25">
      <c r="B9" s="534">
        <v>2</v>
      </c>
      <c r="C9" s="536" t="s">
        <v>40</v>
      </c>
      <c r="D9" s="809" t="s">
        <v>26</v>
      </c>
      <c r="E9" s="809"/>
      <c r="F9" s="550" t="s">
        <v>388</v>
      </c>
      <c r="G9" s="102" t="s">
        <v>56</v>
      </c>
      <c r="H9" s="103"/>
      <c r="I9" s="69"/>
      <c r="J9" s="69"/>
      <c r="K9" s="102"/>
      <c r="L9" s="103"/>
    </row>
    <row r="10" spans="2:18" ht="39.75" customHeight="1" x14ac:dyDescent="0.25">
      <c r="B10" s="241">
        <v>3</v>
      </c>
      <c r="C10" s="263" t="s">
        <v>41</v>
      </c>
      <c r="D10" s="764" t="s">
        <v>27</v>
      </c>
      <c r="E10" s="765"/>
      <c r="F10" s="244" t="s">
        <v>137</v>
      </c>
      <c r="G10" s="102" t="s">
        <v>56</v>
      </c>
      <c r="H10" s="102" t="s">
        <v>56</v>
      </c>
      <c r="I10" s="102" t="s">
        <v>56</v>
      </c>
      <c r="J10" s="102" t="s">
        <v>56</v>
      </c>
      <c r="K10" s="102" t="s">
        <v>56</v>
      </c>
      <c r="L10" s="103"/>
    </row>
    <row r="11" spans="2:18" ht="39.75" customHeight="1" x14ac:dyDescent="0.25">
      <c r="B11" s="241">
        <v>4</v>
      </c>
      <c r="C11" s="239" t="s">
        <v>95</v>
      </c>
      <c r="D11" s="764" t="s">
        <v>28</v>
      </c>
      <c r="E11" s="765"/>
      <c r="F11" s="552" t="s">
        <v>174</v>
      </c>
      <c r="G11" s="102" t="s">
        <v>56</v>
      </c>
      <c r="H11" s="68"/>
      <c r="I11" s="68"/>
      <c r="J11" s="102"/>
      <c r="K11" s="102"/>
      <c r="L11" s="103"/>
    </row>
    <row r="12" spans="2:18" ht="46.5" customHeight="1" x14ac:dyDescent="0.25">
      <c r="B12" s="241">
        <v>5</v>
      </c>
      <c r="C12" s="244" t="s">
        <v>81</v>
      </c>
      <c r="D12" s="764" t="s">
        <v>29</v>
      </c>
      <c r="E12" s="765"/>
      <c r="F12" s="263" t="s">
        <v>97</v>
      </c>
      <c r="G12" s="102" t="s">
        <v>56</v>
      </c>
      <c r="H12" s="102" t="s">
        <v>56</v>
      </c>
      <c r="I12" s="102" t="s">
        <v>56</v>
      </c>
      <c r="J12" s="102" t="s">
        <v>56</v>
      </c>
      <c r="K12" s="102" t="s">
        <v>56</v>
      </c>
      <c r="L12" s="103"/>
    </row>
    <row r="13" spans="2:18" ht="51" customHeight="1" x14ac:dyDescent="0.25">
      <c r="B13" s="241">
        <v>6</v>
      </c>
      <c r="C13" s="244" t="s">
        <v>69</v>
      </c>
      <c r="D13" s="764" t="s">
        <v>30</v>
      </c>
      <c r="E13" s="765"/>
      <c r="F13" s="263" t="s">
        <v>140</v>
      </c>
      <c r="G13" s="102" t="s">
        <v>56</v>
      </c>
      <c r="H13" s="102" t="s">
        <v>56</v>
      </c>
      <c r="I13" s="102" t="s">
        <v>56</v>
      </c>
      <c r="J13" s="102" t="s">
        <v>56</v>
      </c>
      <c r="K13" s="102" t="s">
        <v>56</v>
      </c>
      <c r="L13" s="103"/>
    </row>
    <row r="14" spans="2:18" ht="36.75" customHeight="1" x14ac:dyDescent="0.25">
      <c r="B14" s="265">
        <v>7</v>
      </c>
      <c r="C14" s="252" t="s">
        <v>87</v>
      </c>
      <c r="D14" s="811" t="s">
        <v>49</v>
      </c>
      <c r="E14" s="812"/>
      <c r="F14" s="253" t="s">
        <v>180</v>
      </c>
      <c r="G14" s="102" t="s">
        <v>56</v>
      </c>
      <c r="H14" s="102" t="s">
        <v>56</v>
      </c>
      <c r="I14" s="102" t="s">
        <v>56</v>
      </c>
      <c r="J14" s="102" t="s">
        <v>56</v>
      </c>
      <c r="K14" s="102" t="s">
        <v>56</v>
      </c>
      <c r="L14" s="103"/>
    </row>
    <row r="15" spans="2:18" ht="52.5" customHeight="1" x14ac:dyDescent="0.25">
      <c r="B15" s="805">
        <v>8</v>
      </c>
      <c r="C15" s="807" t="s">
        <v>355</v>
      </c>
      <c r="D15" s="813" t="s">
        <v>50</v>
      </c>
      <c r="E15" s="814"/>
      <c r="F15" s="498" t="s">
        <v>367</v>
      </c>
      <c r="G15" s="267" t="s">
        <v>57</v>
      </c>
      <c r="H15" s="267"/>
      <c r="I15" s="270"/>
      <c r="J15" s="270"/>
      <c r="K15" s="270" t="s">
        <v>56</v>
      </c>
      <c r="L15" s="267"/>
    </row>
    <row r="16" spans="2:18" ht="48" customHeight="1" x14ac:dyDescent="0.25">
      <c r="B16" s="806"/>
      <c r="C16" s="808"/>
      <c r="D16" s="804" t="s">
        <v>189</v>
      </c>
      <c r="E16" s="706"/>
      <c r="F16" s="505" t="s">
        <v>356</v>
      </c>
      <c r="G16" s="468" t="s">
        <v>57</v>
      </c>
      <c r="H16" s="461"/>
      <c r="I16" s="269"/>
      <c r="J16" s="269"/>
      <c r="K16" s="269"/>
      <c r="L16" s="462"/>
    </row>
    <row r="17" spans="2:13" ht="66.75" customHeight="1" x14ac:dyDescent="0.25">
      <c r="B17" s="266">
        <v>9</v>
      </c>
      <c r="C17" s="255" t="s">
        <v>253</v>
      </c>
      <c r="D17" s="815" t="s">
        <v>51</v>
      </c>
      <c r="E17" s="816"/>
      <c r="F17" s="283" t="s">
        <v>254</v>
      </c>
      <c r="G17" s="460"/>
      <c r="H17" s="460" t="s">
        <v>57</v>
      </c>
      <c r="I17" s="460"/>
      <c r="J17" s="169"/>
      <c r="K17" s="50" t="s">
        <v>56</v>
      </c>
      <c r="L17" s="50"/>
    </row>
    <row r="18" spans="2:13" ht="45" x14ac:dyDescent="0.25">
      <c r="B18" s="266">
        <v>10</v>
      </c>
      <c r="C18" s="255" t="s">
        <v>339</v>
      </c>
      <c r="D18" s="802" t="s">
        <v>55</v>
      </c>
      <c r="E18" s="803"/>
      <c r="F18" s="192" t="s">
        <v>223</v>
      </c>
      <c r="G18" s="267"/>
      <c r="H18" s="267"/>
      <c r="I18" s="267" t="s">
        <v>57</v>
      </c>
      <c r="J18" s="268"/>
      <c r="K18" s="269" t="s">
        <v>56</v>
      </c>
      <c r="L18" s="270"/>
    </row>
    <row r="19" spans="2:13" ht="58.5" customHeight="1" x14ac:dyDescent="0.25">
      <c r="B19" s="463">
        <v>11</v>
      </c>
      <c r="C19" s="454" t="s">
        <v>161</v>
      </c>
      <c r="D19" s="800" t="s">
        <v>83</v>
      </c>
      <c r="E19" s="801"/>
      <c r="F19" s="262" t="s">
        <v>225</v>
      </c>
      <c r="G19" s="464"/>
      <c r="H19" s="465"/>
      <c r="I19" s="465"/>
      <c r="J19" s="267" t="s">
        <v>57</v>
      </c>
      <c r="K19" s="465" t="s">
        <v>56</v>
      </c>
      <c r="L19" s="466"/>
    </row>
    <row r="20" spans="2:13" ht="39" customHeight="1" x14ac:dyDescent="0.25">
      <c r="B20" s="472">
        <v>12</v>
      </c>
      <c r="C20" s="171" t="s">
        <v>358</v>
      </c>
      <c r="D20" s="798" t="s">
        <v>85</v>
      </c>
      <c r="E20" s="799"/>
      <c r="F20" s="506" t="s">
        <v>357</v>
      </c>
      <c r="G20" s="473"/>
      <c r="H20" s="473"/>
      <c r="I20" s="473"/>
      <c r="J20" s="473"/>
      <c r="K20" s="473"/>
      <c r="L20" s="474" t="s">
        <v>57</v>
      </c>
    </row>
    <row r="21" spans="2:13" ht="48" customHeight="1" x14ac:dyDescent="0.25">
      <c r="B21" s="254">
        <v>13</v>
      </c>
      <c r="C21" s="507" t="s">
        <v>227</v>
      </c>
      <c r="D21" s="792" t="s">
        <v>178</v>
      </c>
      <c r="E21" s="793"/>
      <c r="F21" s="508" t="s">
        <v>354</v>
      </c>
      <c r="G21" s="469"/>
      <c r="H21" s="470"/>
      <c r="I21" s="471"/>
      <c r="J21" s="173"/>
      <c r="K21" s="173"/>
      <c r="L21" s="474" t="s">
        <v>57</v>
      </c>
      <c r="M21" s="467"/>
    </row>
  </sheetData>
  <mergeCells count="20">
    <mergeCell ref="G6:J6"/>
    <mergeCell ref="L6:L7"/>
    <mergeCell ref="D14:E14"/>
    <mergeCell ref="D15:E15"/>
    <mergeCell ref="D17:E17"/>
    <mergeCell ref="D19:E19"/>
    <mergeCell ref="D21:E21"/>
    <mergeCell ref="D20:E20"/>
    <mergeCell ref="B6:C7"/>
    <mergeCell ref="D6:F7"/>
    <mergeCell ref="D8:E8"/>
    <mergeCell ref="D18:E18"/>
    <mergeCell ref="D10:E10"/>
    <mergeCell ref="D11:E11"/>
    <mergeCell ref="D12:E12"/>
    <mergeCell ref="D13:E13"/>
    <mergeCell ref="D16:E16"/>
    <mergeCell ref="B15:B16"/>
    <mergeCell ref="C15:C16"/>
    <mergeCell ref="D9:E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O81"/>
  <sheetViews>
    <sheetView showGridLines="0" topLeftCell="A3" zoomScale="80" zoomScaleNormal="80" workbookViewId="0">
      <selection activeCell="I21" sqref="I21"/>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228</v>
      </c>
      <c r="F10" s="88"/>
    </row>
    <row r="11" spans="2:15" ht="15" customHeight="1" x14ac:dyDescent="0.25">
      <c r="B11" s="677" t="s">
        <v>4</v>
      </c>
      <c r="C11" s="677"/>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39" t="s">
        <v>9</v>
      </c>
      <c r="H15" s="139" t="s">
        <v>10</v>
      </c>
      <c r="I15" s="139" t="s">
        <v>11</v>
      </c>
      <c r="J15" s="139" t="s">
        <v>12</v>
      </c>
      <c r="K15" s="139" t="s">
        <v>13</v>
      </c>
      <c r="L15" s="79" t="s">
        <v>45</v>
      </c>
      <c r="M15" s="99" t="s">
        <v>72</v>
      </c>
      <c r="N15" s="75"/>
      <c r="O15" s="75"/>
    </row>
    <row r="16" spans="2:15" ht="13.9" customHeight="1" x14ac:dyDescent="0.25">
      <c r="B16" s="759" t="s">
        <v>15</v>
      </c>
      <c r="C16" s="760"/>
      <c r="D16" s="759" t="s">
        <v>16</v>
      </c>
      <c r="E16" s="761"/>
      <c r="F16" s="760"/>
      <c r="G16" s="140" t="s">
        <v>17</v>
      </c>
      <c r="H16" s="140" t="s">
        <v>18</v>
      </c>
      <c r="I16" s="140" t="s">
        <v>19</v>
      </c>
      <c r="J16" s="140" t="s">
        <v>20</v>
      </c>
      <c r="K16" s="140" t="s">
        <v>21</v>
      </c>
      <c r="L16" s="140" t="s">
        <v>22</v>
      </c>
      <c r="M16" s="100" t="s">
        <v>23</v>
      </c>
    </row>
    <row r="17" spans="2:13" ht="43.5" customHeight="1" x14ac:dyDescent="0.25">
      <c r="B17" s="238">
        <v>1</v>
      </c>
      <c r="C17" s="537" t="s">
        <v>217</v>
      </c>
      <c r="D17" s="764" t="s">
        <v>24</v>
      </c>
      <c r="E17" s="765"/>
      <c r="F17" s="540" t="s">
        <v>218</v>
      </c>
      <c r="G17" s="480" t="s">
        <v>194</v>
      </c>
      <c r="H17" s="210"/>
      <c r="I17" s="114">
        <v>0.1</v>
      </c>
      <c r="J17" s="210"/>
      <c r="K17" s="210"/>
      <c r="L17" s="210"/>
      <c r="M17" s="243" t="s">
        <v>219</v>
      </c>
    </row>
    <row r="18" spans="2:13" ht="64.5" customHeight="1" x14ac:dyDescent="0.25">
      <c r="B18" s="538">
        <v>2</v>
      </c>
      <c r="C18" s="536" t="s">
        <v>40</v>
      </c>
      <c r="D18" s="764" t="s">
        <v>26</v>
      </c>
      <c r="E18" s="765"/>
      <c r="F18" s="550" t="s">
        <v>388</v>
      </c>
      <c r="G18" s="530" t="s">
        <v>194</v>
      </c>
      <c r="H18" s="245"/>
      <c r="I18" s="246">
        <v>0.1</v>
      </c>
      <c r="J18" s="535"/>
      <c r="K18" s="535"/>
      <c r="L18" s="535"/>
      <c r="M18" s="247" t="s">
        <v>387</v>
      </c>
    </row>
    <row r="19" spans="2:13" ht="76.5" customHeight="1" x14ac:dyDescent="0.25">
      <c r="B19" s="443">
        <v>3</v>
      </c>
      <c r="C19" s="263" t="s">
        <v>41</v>
      </c>
      <c r="D19" s="680" t="s">
        <v>27</v>
      </c>
      <c r="E19" s="680"/>
      <c r="F19" s="542" t="s">
        <v>137</v>
      </c>
      <c r="G19" s="444" t="s">
        <v>52</v>
      </c>
      <c r="H19" s="443" t="s">
        <v>319</v>
      </c>
      <c r="I19" s="97">
        <v>0.05</v>
      </c>
      <c r="J19" s="443"/>
      <c r="K19" s="443"/>
      <c r="L19" s="443"/>
      <c r="M19" s="248" t="s">
        <v>139</v>
      </c>
    </row>
    <row r="20" spans="2:13" ht="61.5" customHeight="1" x14ac:dyDescent="0.25">
      <c r="B20" s="444">
        <v>4</v>
      </c>
      <c r="C20" s="537" t="s">
        <v>95</v>
      </c>
      <c r="D20" s="678" t="s">
        <v>28</v>
      </c>
      <c r="E20" s="679"/>
      <c r="F20" s="264" t="s">
        <v>174</v>
      </c>
      <c r="G20" s="541" t="s">
        <v>52</v>
      </c>
      <c r="H20" s="604">
        <v>1</v>
      </c>
      <c r="I20" s="246">
        <v>0.1</v>
      </c>
      <c r="J20" s="535"/>
      <c r="K20" s="535"/>
      <c r="L20" s="535"/>
      <c r="M20" s="247" t="s">
        <v>220</v>
      </c>
    </row>
    <row r="21" spans="2:13" ht="60" customHeight="1" x14ac:dyDescent="0.25">
      <c r="B21" s="568">
        <v>5</v>
      </c>
      <c r="C21" s="536" t="s">
        <v>81</v>
      </c>
      <c r="D21" s="762" t="s">
        <v>29</v>
      </c>
      <c r="E21" s="817"/>
      <c r="F21" s="597" t="s">
        <v>97</v>
      </c>
      <c r="G21" s="483" t="s">
        <v>135</v>
      </c>
      <c r="H21" s="598" t="s">
        <v>134</v>
      </c>
      <c r="I21" s="599">
        <v>0.1</v>
      </c>
      <c r="J21" s="600"/>
      <c r="K21" s="600"/>
      <c r="L21" s="600"/>
      <c r="M21" s="247" t="s">
        <v>176</v>
      </c>
    </row>
    <row r="22" spans="2:13" ht="60.75" customHeight="1" x14ac:dyDescent="0.25">
      <c r="B22" s="317">
        <v>6</v>
      </c>
      <c r="C22" s="587" t="s">
        <v>69</v>
      </c>
      <c r="D22" s="818" t="s">
        <v>30</v>
      </c>
      <c r="E22" s="818"/>
      <c r="F22" s="588" t="s">
        <v>140</v>
      </c>
      <c r="G22" s="589" t="s">
        <v>59</v>
      </c>
      <c r="H22" s="317">
        <v>0</v>
      </c>
      <c r="I22" s="583">
        <v>0.05</v>
      </c>
      <c r="J22" s="317"/>
      <c r="K22" s="317"/>
      <c r="L22" s="317"/>
      <c r="M22" s="594" t="s">
        <v>86</v>
      </c>
    </row>
    <row r="23" spans="2:13" ht="60.75" customHeight="1" x14ac:dyDescent="0.25">
      <c r="B23" s="317">
        <v>7</v>
      </c>
      <c r="C23" s="574" t="s">
        <v>87</v>
      </c>
      <c r="D23" s="819" t="s">
        <v>49</v>
      </c>
      <c r="E23" s="820"/>
      <c r="F23" s="286" t="s">
        <v>180</v>
      </c>
      <c r="G23" s="589" t="s">
        <v>52</v>
      </c>
      <c r="H23" s="604">
        <v>1</v>
      </c>
      <c r="I23" s="583">
        <v>0.1</v>
      </c>
      <c r="J23" s="317"/>
      <c r="K23" s="317"/>
      <c r="L23" s="317"/>
      <c r="M23" s="595" t="s">
        <v>231</v>
      </c>
    </row>
    <row r="24" spans="2:13" ht="78.75" customHeight="1" x14ac:dyDescent="0.25">
      <c r="B24" s="825">
        <v>8</v>
      </c>
      <c r="C24" s="826" t="s">
        <v>355</v>
      </c>
      <c r="D24" s="819" t="s">
        <v>50</v>
      </c>
      <c r="E24" s="820"/>
      <c r="F24" s="590" t="s">
        <v>365</v>
      </c>
      <c r="G24" s="317" t="s">
        <v>52</v>
      </c>
      <c r="H24" s="604">
        <v>1</v>
      </c>
      <c r="I24" s="591">
        <v>0.2</v>
      </c>
      <c r="J24" s="317"/>
      <c r="K24" s="317"/>
      <c r="L24" s="317"/>
      <c r="M24" s="596" t="s">
        <v>401</v>
      </c>
    </row>
    <row r="25" spans="2:13" ht="53.25" customHeight="1" x14ac:dyDescent="0.25">
      <c r="B25" s="825"/>
      <c r="C25" s="826"/>
      <c r="D25" s="821" t="s">
        <v>189</v>
      </c>
      <c r="E25" s="822"/>
      <c r="F25" s="646" t="s">
        <v>356</v>
      </c>
      <c r="G25" s="647" t="s">
        <v>52</v>
      </c>
      <c r="H25" s="648">
        <v>1</v>
      </c>
      <c r="I25" s="649">
        <v>0.05</v>
      </c>
      <c r="J25" s="647"/>
      <c r="K25" s="647"/>
      <c r="L25" s="647"/>
      <c r="M25" s="650" t="s">
        <v>396</v>
      </c>
    </row>
    <row r="26" spans="2:13" ht="27.75" customHeight="1" x14ac:dyDescent="0.25">
      <c r="B26" s="601"/>
      <c r="C26" s="602"/>
      <c r="D26" s="823"/>
      <c r="E26" s="824"/>
      <c r="F26" s="603"/>
      <c r="G26" s="601"/>
      <c r="H26" s="601"/>
      <c r="I26" s="176">
        <f>SUM(I17:I25)</f>
        <v>0.85000000000000009</v>
      </c>
      <c r="J26" s="601"/>
      <c r="K26" s="601"/>
      <c r="L26" s="619">
        <f>SUM(L17:L25)</f>
        <v>0</v>
      </c>
      <c r="M26" s="592"/>
    </row>
    <row r="27" spans="2:13" ht="15" customHeight="1" x14ac:dyDescent="0.25">
      <c r="B27" s="76"/>
      <c r="E27" s="77"/>
      <c r="F27" s="108">
        <f>COUNTA(F17:F25)</f>
        <v>9</v>
      </c>
    </row>
    <row r="28" spans="2:13" ht="15" customHeight="1" x14ac:dyDescent="0.25">
      <c r="B28" s="83" t="s">
        <v>31</v>
      </c>
      <c r="E28" s="77"/>
    </row>
    <row r="29" spans="2:13" ht="49.9" customHeight="1" x14ac:dyDescent="0.25">
      <c r="B29" s="768" t="s">
        <v>32</v>
      </c>
      <c r="C29" s="769"/>
      <c r="D29" s="770" t="s">
        <v>60</v>
      </c>
      <c r="E29" s="771"/>
      <c r="F29" s="772"/>
      <c r="G29" s="137" t="s">
        <v>9</v>
      </c>
      <c r="H29" s="137" t="s">
        <v>10</v>
      </c>
      <c r="I29" s="137" t="s">
        <v>11</v>
      </c>
      <c r="J29" s="137" t="s">
        <v>12</v>
      </c>
      <c r="K29" s="137" t="s">
        <v>13</v>
      </c>
      <c r="L29" s="136" t="s">
        <v>46</v>
      </c>
      <c r="M29" s="136" t="s">
        <v>73</v>
      </c>
    </row>
    <row r="30" spans="2:13" s="80" customFormat="1" ht="13.9" customHeight="1" x14ac:dyDescent="0.2">
      <c r="B30" s="773" t="s">
        <v>15</v>
      </c>
      <c r="C30" s="774"/>
      <c r="D30" s="773" t="s">
        <v>16</v>
      </c>
      <c r="E30" s="775"/>
      <c r="F30" s="774"/>
      <c r="G30" s="138" t="s">
        <v>17</v>
      </c>
      <c r="H30" s="138" t="s">
        <v>18</v>
      </c>
      <c r="I30" s="138" t="s">
        <v>19</v>
      </c>
      <c r="J30" s="138" t="s">
        <v>20</v>
      </c>
      <c r="K30" s="138" t="s">
        <v>21</v>
      </c>
      <c r="L30" s="138" t="s">
        <v>22</v>
      </c>
      <c r="M30" s="138" t="s">
        <v>23</v>
      </c>
    </row>
    <row r="31" spans="2:13" ht="60" customHeight="1" x14ac:dyDescent="0.25">
      <c r="B31" s="475">
        <v>9</v>
      </c>
      <c r="C31" s="476" t="s">
        <v>370</v>
      </c>
      <c r="D31" s="827" t="s">
        <v>51</v>
      </c>
      <c r="E31" s="828"/>
      <c r="F31" s="501" t="s">
        <v>369</v>
      </c>
      <c r="G31" s="477" t="s">
        <v>52</v>
      </c>
      <c r="H31" s="477">
        <v>100</v>
      </c>
      <c r="I31" s="478">
        <v>0.05</v>
      </c>
      <c r="J31" s="477"/>
      <c r="K31" s="477"/>
      <c r="L31" s="477"/>
      <c r="M31" s="479" t="s">
        <v>371</v>
      </c>
    </row>
    <row r="32" spans="2:13" ht="25.15" customHeight="1" x14ac:dyDescent="0.25">
      <c r="B32" s="831" t="s">
        <v>34</v>
      </c>
      <c r="C32" s="832"/>
      <c r="D32" s="832"/>
      <c r="E32" s="832"/>
      <c r="F32" s="832"/>
      <c r="G32" s="832"/>
      <c r="H32" s="833"/>
      <c r="I32" s="176">
        <f>SUM(I31:I31)</f>
        <v>0.05</v>
      </c>
      <c r="J32" s="834"/>
      <c r="K32" s="835"/>
      <c r="L32" s="593">
        <f>SUM(L31:L31)</f>
        <v>0</v>
      </c>
      <c r="M32" s="162"/>
    </row>
    <row r="33" spans="2:13" ht="15" customHeight="1" x14ac:dyDescent="0.25">
      <c r="E33" s="77"/>
      <c r="F33" s="108">
        <f>COUNTA(F31:F31)</f>
        <v>1</v>
      </c>
    </row>
    <row r="34" spans="2:13" ht="15" customHeight="1" x14ac:dyDescent="0.25">
      <c r="E34" s="77"/>
    </row>
    <row r="35" spans="2:13" ht="15" customHeight="1" x14ac:dyDescent="0.25">
      <c r="B35" s="82" t="s">
        <v>33</v>
      </c>
      <c r="E35" s="77"/>
    </row>
    <row r="36" spans="2:13" ht="49.9" customHeight="1" x14ac:dyDescent="0.25">
      <c r="B36" s="784" t="s">
        <v>36</v>
      </c>
      <c r="C36" s="785"/>
      <c r="D36" s="786" t="s">
        <v>60</v>
      </c>
      <c r="E36" s="787"/>
      <c r="F36" s="788"/>
      <c r="G36" s="132" t="s">
        <v>9</v>
      </c>
      <c r="H36" s="132" t="s">
        <v>10</v>
      </c>
      <c r="I36" s="132" t="s">
        <v>11</v>
      </c>
      <c r="J36" s="132" t="s">
        <v>12</v>
      </c>
      <c r="K36" s="132" t="s">
        <v>13</v>
      </c>
      <c r="L36" s="131" t="s">
        <v>47</v>
      </c>
      <c r="M36" s="131" t="s">
        <v>73</v>
      </c>
    </row>
    <row r="37" spans="2:13" ht="13.9" customHeight="1" x14ac:dyDescent="0.25">
      <c r="B37" s="789" t="s">
        <v>15</v>
      </c>
      <c r="C37" s="790"/>
      <c r="D37" s="789" t="s">
        <v>16</v>
      </c>
      <c r="E37" s="791"/>
      <c r="F37" s="790"/>
      <c r="G37" s="133" t="s">
        <v>17</v>
      </c>
      <c r="H37" s="133" t="s">
        <v>18</v>
      </c>
      <c r="I37" s="133" t="s">
        <v>19</v>
      </c>
      <c r="J37" s="133" t="s">
        <v>20</v>
      </c>
      <c r="K37" s="133" t="s">
        <v>21</v>
      </c>
      <c r="L37" s="133" t="s">
        <v>22</v>
      </c>
      <c r="M37" s="133" t="s">
        <v>23</v>
      </c>
    </row>
    <row r="38" spans="2:13" ht="49.9" customHeight="1" x14ac:dyDescent="0.25">
      <c r="B38" s="134"/>
      <c r="C38" s="110" t="s">
        <v>68</v>
      </c>
      <c r="D38" s="829"/>
      <c r="E38" s="830"/>
      <c r="F38" s="135"/>
      <c r="G38" s="134"/>
      <c r="H38" s="134"/>
      <c r="I38" s="97">
        <v>0.1</v>
      </c>
      <c r="J38" s="134"/>
      <c r="K38" s="134"/>
      <c r="L38" s="134"/>
      <c r="M38" s="98"/>
    </row>
    <row r="39" spans="2:13" ht="25.15" customHeight="1" x14ac:dyDescent="0.25">
      <c r="B39" s="699" t="s">
        <v>34</v>
      </c>
      <c r="C39" s="699"/>
      <c r="D39" s="699"/>
      <c r="E39" s="699"/>
      <c r="F39" s="699"/>
      <c r="G39" s="699"/>
      <c r="H39" s="699"/>
      <c r="I39" s="93">
        <f>SUM(I38:I38)</f>
        <v>0.1</v>
      </c>
      <c r="J39" s="700"/>
      <c r="K39" s="700"/>
      <c r="L39" s="94">
        <f>SUM(L38:L38)</f>
        <v>0</v>
      </c>
      <c r="M39" s="96"/>
    </row>
    <row r="40" spans="2:13" x14ac:dyDescent="0.25">
      <c r="E40" s="77"/>
    </row>
    <row r="41" spans="2:13" x14ac:dyDescent="0.25">
      <c r="E41" s="77"/>
    </row>
    <row r="42" spans="2:13" x14ac:dyDescent="0.25">
      <c r="E42" s="77"/>
      <c r="I42" s="107">
        <f>SUM(I39,I32,I26)</f>
        <v>1</v>
      </c>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sheetData>
  <mergeCells count="36">
    <mergeCell ref="D31:E31"/>
    <mergeCell ref="D38:E38"/>
    <mergeCell ref="B39:H39"/>
    <mergeCell ref="J39:K39"/>
    <mergeCell ref="B32:H32"/>
    <mergeCell ref="J32:K32"/>
    <mergeCell ref="B36:C36"/>
    <mergeCell ref="D36:F36"/>
    <mergeCell ref="B37:C37"/>
    <mergeCell ref="D37:F37"/>
    <mergeCell ref="D25:E25"/>
    <mergeCell ref="B29:C29"/>
    <mergeCell ref="D29:F29"/>
    <mergeCell ref="B30:C30"/>
    <mergeCell ref="D30:F30"/>
    <mergeCell ref="D26:E26"/>
    <mergeCell ref="B24:B25"/>
    <mergeCell ref="C24:C25"/>
    <mergeCell ref="D24:E24"/>
    <mergeCell ref="B6:C6"/>
    <mergeCell ref="B7:C7"/>
    <mergeCell ref="B8:C8"/>
    <mergeCell ref="B9:C9"/>
    <mergeCell ref="B10:C10"/>
    <mergeCell ref="D17:E17"/>
    <mergeCell ref="D19:E19"/>
    <mergeCell ref="B11:C11"/>
    <mergeCell ref="B15:C15"/>
    <mergeCell ref="D15:F15"/>
    <mergeCell ref="B16:C16"/>
    <mergeCell ref="D16:F16"/>
    <mergeCell ref="D21:E21"/>
    <mergeCell ref="D22:E22"/>
    <mergeCell ref="D18:E18"/>
    <mergeCell ref="D20:E20"/>
    <mergeCell ref="D23:E2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P17"/>
  <sheetViews>
    <sheetView showGridLines="0" topLeftCell="A4" zoomScale="90" zoomScaleNormal="90" workbookViewId="0">
      <selection activeCell="F23" sqref="F23"/>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7.28515625" style="74" customWidth="1"/>
    <col min="8" max="8" width="23.5703125" style="74" customWidth="1"/>
    <col min="9" max="9" width="22.85546875" style="74" customWidth="1"/>
    <col min="10" max="10" width="15.5703125" style="74" customWidth="1"/>
    <col min="11" max="16384" width="9.140625" style="74"/>
  </cols>
  <sheetData>
    <row r="2" spans="2:16" ht="18.75" x14ac:dyDescent="0.3">
      <c r="B2" s="85" t="s">
        <v>37</v>
      </c>
    </row>
    <row r="3" spans="2:16" ht="18.75" x14ac:dyDescent="0.3">
      <c r="B3" s="81" t="s">
        <v>372</v>
      </c>
    </row>
    <row r="6" spans="2:16" ht="25.15" customHeight="1" x14ac:dyDescent="0.25">
      <c r="B6" s="719" t="s">
        <v>38</v>
      </c>
      <c r="C6" s="719"/>
      <c r="D6" s="719" t="s">
        <v>60</v>
      </c>
      <c r="E6" s="719"/>
      <c r="F6" s="719"/>
      <c r="G6" s="846" t="s">
        <v>148</v>
      </c>
      <c r="H6" s="713" t="s">
        <v>116</v>
      </c>
      <c r="I6" s="810"/>
      <c r="J6" s="717" t="s">
        <v>39</v>
      </c>
      <c r="N6" s="101"/>
      <c r="O6" s="101"/>
      <c r="P6" s="101"/>
    </row>
    <row r="7" spans="2:16" ht="56.25" customHeight="1" x14ac:dyDescent="0.25">
      <c r="B7" s="720"/>
      <c r="C7" s="720"/>
      <c r="D7" s="720"/>
      <c r="E7" s="720"/>
      <c r="F7" s="720"/>
      <c r="G7" s="847"/>
      <c r="H7" s="524" t="s">
        <v>149</v>
      </c>
      <c r="I7" s="524" t="s">
        <v>150</v>
      </c>
      <c r="J7" s="718"/>
    </row>
    <row r="8" spans="2:16" ht="27" customHeight="1" x14ac:dyDescent="0.25">
      <c r="B8" s="541">
        <v>1</v>
      </c>
      <c r="C8" s="542" t="s">
        <v>217</v>
      </c>
      <c r="D8" s="764" t="s">
        <v>24</v>
      </c>
      <c r="E8" s="765"/>
      <c r="F8" s="525" t="s">
        <v>218</v>
      </c>
      <c r="G8" s="528" t="s">
        <v>56</v>
      </c>
      <c r="H8" s="528" t="s">
        <v>56</v>
      </c>
      <c r="I8" s="528"/>
      <c r="J8" s="527"/>
    </row>
    <row r="9" spans="2:16" ht="42" customHeight="1" x14ac:dyDescent="0.25">
      <c r="B9" s="553">
        <v>2</v>
      </c>
      <c r="C9" s="542" t="s">
        <v>40</v>
      </c>
      <c r="D9" s="764" t="s">
        <v>26</v>
      </c>
      <c r="E9" s="765"/>
      <c r="F9" s="550" t="s">
        <v>388</v>
      </c>
      <c r="G9" s="528" t="s">
        <v>56</v>
      </c>
      <c r="H9" s="528" t="s">
        <v>56</v>
      </c>
      <c r="I9" s="528"/>
      <c r="J9" s="527"/>
    </row>
    <row r="10" spans="2:16" ht="30" customHeight="1" x14ac:dyDescent="0.25">
      <c r="B10" s="532">
        <v>3</v>
      </c>
      <c r="C10" s="263" t="s">
        <v>41</v>
      </c>
      <c r="D10" s="680" t="s">
        <v>27</v>
      </c>
      <c r="E10" s="680"/>
      <c r="F10" s="542" t="s">
        <v>137</v>
      </c>
      <c r="G10" s="528"/>
      <c r="H10" s="528"/>
      <c r="I10" s="528"/>
      <c r="J10" s="527" t="s">
        <v>57</v>
      </c>
    </row>
    <row r="11" spans="2:16" ht="33" customHeight="1" x14ac:dyDescent="0.25">
      <c r="B11" s="532">
        <v>4</v>
      </c>
      <c r="C11" s="542" t="s">
        <v>95</v>
      </c>
      <c r="D11" s="678" t="s">
        <v>28</v>
      </c>
      <c r="E11" s="679"/>
      <c r="F11" s="264" t="s">
        <v>174</v>
      </c>
      <c r="G11" s="528" t="s">
        <v>56</v>
      </c>
      <c r="H11" s="528" t="s">
        <v>56</v>
      </c>
      <c r="I11" s="528" t="s">
        <v>56</v>
      </c>
      <c r="J11" s="527"/>
    </row>
    <row r="12" spans="2:16" ht="29.25" customHeight="1" x14ac:dyDescent="0.25">
      <c r="B12" s="532">
        <v>5</v>
      </c>
      <c r="C12" s="542" t="s">
        <v>81</v>
      </c>
      <c r="D12" s="678" t="s">
        <v>29</v>
      </c>
      <c r="E12" s="679"/>
      <c r="F12" s="551" t="s">
        <v>97</v>
      </c>
      <c r="G12" s="528" t="s">
        <v>56</v>
      </c>
      <c r="H12" s="528" t="s">
        <v>56</v>
      </c>
      <c r="I12" s="528" t="s">
        <v>56</v>
      </c>
      <c r="J12" s="527"/>
    </row>
    <row r="13" spans="2:16" ht="33" customHeight="1" x14ac:dyDescent="0.25">
      <c r="B13" s="532">
        <v>6</v>
      </c>
      <c r="C13" s="542" t="s">
        <v>69</v>
      </c>
      <c r="D13" s="678" t="s">
        <v>30</v>
      </c>
      <c r="E13" s="679"/>
      <c r="F13" s="263" t="s">
        <v>140</v>
      </c>
      <c r="G13" s="528" t="s">
        <v>56</v>
      </c>
      <c r="H13" s="528" t="s">
        <v>56</v>
      </c>
      <c r="I13" s="528" t="s">
        <v>56</v>
      </c>
      <c r="J13" s="527"/>
    </row>
    <row r="14" spans="2:16" ht="42" customHeight="1" x14ac:dyDescent="0.25">
      <c r="B14" s="554">
        <v>7</v>
      </c>
      <c r="C14" s="555" t="s">
        <v>87</v>
      </c>
      <c r="D14" s="844" t="s">
        <v>49</v>
      </c>
      <c r="E14" s="845"/>
      <c r="F14" s="556" t="s">
        <v>180</v>
      </c>
      <c r="G14" s="528" t="s">
        <v>56</v>
      </c>
      <c r="H14" s="528" t="s">
        <v>56</v>
      </c>
      <c r="I14" s="528" t="s">
        <v>56</v>
      </c>
      <c r="J14" s="527"/>
    </row>
    <row r="15" spans="2:16" ht="46.5" customHeight="1" x14ac:dyDescent="0.25">
      <c r="B15" s="842">
        <v>8</v>
      </c>
      <c r="C15" s="843" t="s">
        <v>355</v>
      </c>
      <c r="D15" s="838" t="s">
        <v>50</v>
      </c>
      <c r="E15" s="839"/>
      <c r="F15" s="505" t="s">
        <v>365</v>
      </c>
      <c r="G15" s="527" t="s">
        <v>57</v>
      </c>
      <c r="H15" s="528"/>
      <c r="I15" s="558" t="s">
        <v>58</v>
      </c>
      <c r="J15" s="94"/>
    </row>
    <row r="16" spans="2:16" ht="33.75" customHeight="1" x14ac:dyDescent="0.25">
      <c r="B16" s="842"/>
      <c r="C16" s="843"/>
      <c r="D16" s="840" t="s">
        <v>189</v>
      </c>
      <c r="E16" s="841"/>
      <c r="F16" s="557" t="s">
        <v>356</v>
      </c>
      <c r="G16" s="527"/>
      <c r="H16" s="527" t="s">
        <v>57</v>
      </c>
      <c r="I16" s="558"/>
      <c r="J16" s="94"/>
    </row>
    <row r="17" spans="2:13" ht="39.75" customHeight="1" x14ac:dyDescent="0.25">
      <c r="B17" s="559">
        <v>9</v>
      </c>
      <c r="C17" s="560" t="s">
        <v>370</v>
      </c>
      <c r="D17" s="836" t="s">
        <v>51</v>
      </c>
      <c r="E17" s="837"/>
      <c r="F17" s="561" t="s">
        <v>369</v>
      </c>
      <c r="G17" s="527" t="s">
        <v>57</v>
      </c>
      <c r="H17" s="527"/>
      <c r="I17" s="271"/>
      <c r="J17" s="532"/>
      <c r="K17" s="445"/>
      <c r="L17" s="445"/>
      <c r="M17" s="481"/>
    </row>
  </sheetData>
  <mergeCells count="17">
    <mergeCell ref="B6:C7"/>
    <mergeCell ref="D6:F7"/>
    <mergeCell ref="G6:G7"/>
    <mergeCell ref="H6:I6"/>
    <mergeCell ref="D10:E10"/>
    <mergeCell ref="J6:J7"/>
    <mergeCell ref="D8:E8"/>
    <mergeCell ref="D9:E9"/>
    <mergeCell ref="D13:E13"/>
    <mergeCell ref="D14:E14"/>
    <mergeCell ref="D11:E11"/>
    <mergeCell ref="D12:E12"/>
    <mergeCell ref="D17:E17"/>
    <mergeCell ref="D15:E15"/>
    <mergeCell ref="D16:E16"/>
    <mergeCell ref="B15:B16"/>
    <mergeCell ref="C15:C1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O81"/>
  <sheetViews>
    <sheetView showGridLines="0" topLeftCell="A22" zoomScale="80" zoomScaleNormal="80" workbookViewId="0">
      <selection activeCell="L41" sqref="L41"/>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233</v>
      </c>
      <c r="F10" s="88"/>
    </row>
    <row r="11" spans="2:15" ht="15" customHeight="1" x14ac:dyDescent="0.25">
      <c r="B11" s="677" t="s">
        <v>4</v>
      </c>
      <c r="C11" s="677"/>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39" t="s">
        <v>9</v>
      </c>
      <c r="H15" s="139" t="s">
        <v>10</v>
      </c>
      <c r="I15" s="139" t="s">
        <v>11</v>
      </c>
      <c r="J15" s="139" t="s">
        <v>12</v>
      </c>
      <c r="K15" s="139" t="s">
        <v>13</v>
      </c>
      <c r="L15" s="79" t="s">
        <v>45</v>
      </c>
      <c r="M15" s="99" t="s">
        <v>72</v>
      </c>
      <c r="N15" s="75"/>
      <c r="O15" s="75"/>
    </row>
    <row r="16" spans="2:15" ht="13.9" customHeight="1" x14ac:dyDescent="0.25">
      <c r="B16" s="759" t="s">
        <v>15</v>
      </c>
      <c r="C16" s="760"/>
      <c r="D16" s="759" t="s">
        <v>16</v>
      </c>
      <c r="E16" s="761"/>
      <c r="F16" s="760"/>
      <c r="G16" s="140" t="s">
        <v>17</v>
      </c>
      <c r="H16" s="140" t="s">
        <v>18</v>
      </c>
      <c r="I16" s="140" t="s">
        <v>19</v>
      </c>
      <c r="J16" s="140" t="s">
        <v>20</v>
      </c>
      <c r="K16" s="140" t="s">
        <v>21</v>
      </c>
      <c r="L16" s="140" t="s">
        <v>22</v>
      </c>
      <c r="M16" s="100" t="s">
        <v>23</v>
      </c>
    </row>
    <row r="17" spans="2:13" ht="37.5" customHeight="1" x14ac:dyDescent="0.25">
      <c r="B17" s="238">
        <v>1</v>
      </c>
      <c r="C17" s="239" t="s">
        <v>217</v>
      </c>
      <c r="D17" s="764" t="s">
        <v>24</v>
      </c>
      <c r="E17" s="765"/>
      <c r="F17" s="239" t="s">
        <v>218</v>
      </c>
      <c r="G17" s="480" t="s">
        <v>194</v>
      </c>
      <c r="H17" s="210"/>
      <c r="I17" s="114">
        <v>7.4999999999999997E-2</v>
      </c>
      <c r="J17" s="210"/>
      <c r="K17" s="210"/>
      <c r="L17" s="210"/>
      <c r="M17" s="243" t="s">
        <v>219</v>
      </c>
    </row>
    <row r="18" spans="2:13" ht="46.5" customHeight="1" x14ac:dyDescent="0.25">
      <c r="B18" s="538">
        <v>2</v>
      </c>
      <c r="C18" s="539" t="s">
        <v>40</v>
      </c>
      <c r="D18" s="764" t="s">
        <v>26</v>
      </c>
      <c r="E18" s="765"/>
      <c r="F18" s="550" t="s">
        <v>388</v>
      </c>
      <c r="G18" s="530" t="s">
        <v>194</v>
      </c>
      <c r="H18" s="245"/>
      <c r="I18" s="246">
        <v>0.1</v>
      </c>
      <c r="J18" s="535"/>
      <c r="K18" s="535"/>
      <c r="L18" s="535"/>
      <c r="M18" s="247" t="s">
        <v>387</v>
      </c>
    </row>
    <row r="19" spans="2:13" ht="28.5" customHeight="1" x14ac:dyDescent="0.25">
      <c r="B19" s="492">
        <v>3</v>
      </c>
      <c r="C19" s="493" t="s">
        <v>81</v>
      </c>
      <c r="D19" s="678" t="s">
        <v>27</v>
      </c>
      <c r="E19" s="679"/>
      <c r="F19" s="90" t="s">
        <v>97</v>
      </c>
      <c r="G19" s="28" t="s">
        <v>135</v>
      </c>
      <c r="H19" s="250" t="s">
        <v>134</v>
      </c>
      <c r="I19" s="251">
        <v>0.15</v>
      </c>
      <c r="J19" s="238"/>
      <c r="K19" s="238"/>
      <c r="L19" s="238"/>
      <c r="M19" s="247" t="s">
        <v>176</v>
      </c>
    </row>
    <row r="20" spans="2:13" ht="39.75" customHeight="1" x14ac:dyDescent="0.25">
      <c r="B20" s="492">
        <v>4</v>
      </c>
      <c r="C20" s="491" t="s">
        <v>95</v>
      </c>
      <c r="D20" s="678" t="s">
        <v>28</v>
      </c>
      <c r="E20" s="679"/>
      <c r="F20" s="495" t="s">
        <v>174</v>
      </c>
      <c r="G20" s="241" t="s">
        <v>52</v>
      </c>
      <c r="H20" s="249">
        <v>100</v>
      </c>
      <c r="I20" s="246">
        <v>0.1</v>
      </c>
      <c r="J20" s="238"/>
      <c r="K20" s="238"/>
      <c r="L20" s="238"/>
      <c r="M20" s="247" t="s">
        <v>230</v>
      </c>
    </row>
    <row r="21" spans="2:13" ht="54" customHeight="1" x14ac:dyDescent="0.25">
      <c r="B21" s="568">
        <v>5</v>
      </c>
      <c r="C21" s="174" t="s">
        <v>69</v>
      </c>
      <c r="D21" s="762" t="s">
        <v>29</v>
      </c>
      <c r="E21" s="817"/>
      <c r="F21" s="174" t="s">
        <v>67</v>
      </c>
      <c r="G21" s="483" t="s">
        <v>59</v>
      </c>
      <c r="H21" s="568">
        <v>0</v>
      </c>
      <c r="I21" s="153">
        <v>0.05</v>
      </c>
      <c r="J21" s="568"/>
      <c r="K21" s="568"/>
      <c r="L21" s="568"/>
      <c r="M21" s="576" t="s">
        <v>86</v>
      </c>
    </row>
    <row r="22" spans="2:13" ht="49.5" customHeight="1" x14ac:dyDescent="0.25">
      <c r="B22" s="317">
        <v>6</v>
      </c>
      <c r="C22" s="574" t="s">
        <v>87</v>
      </c>
      <c r="D22" s="850" t="s">
        <v>30</v>
      </c>
      <c r="E22" s="820"/>
      <c r="F22" s="286" t="s">
        <v>180</v>
      </c>
      <c r="G22" s="589" t="s">
        <v>53</v>
      </c>
      <c r="H22" s="317">
        <v>0</v>
      </c>
      <c r="I22" s="583">
        <v>7.4999999999999997E-2</v>
      </c>
      <c r="J22" s="317"/>
      <c r="K22" s="317"/>
      <c r="L22" s="317"/>
      <c r="M22" s="605" t="s">
        <v>231</v>
      </c>
    </row>
    <row r="23" spans="2:13" ht="49.5" customHeight="1" x14ac:dyDescent="0.25">
      <c r="B23" s="571">
        <v>7</v>
      </c>
      <c r="C23" s="572" t="s">
        <v>355</v>
      </c>
      <c r="D23" s="728" t="s">
        <v>49</v>
      </c>
      <c r="E23" s="728"/>
      <c r="F23" s="499" t="s">
        <v>365</v>
      </c>
      <c r="G23" s="566" t="s">
        <v>52</v>
      </c>
      <c r="H23" s="566">
        <v>100</v>
      </c>
      <c r="I23" s="97">
        <v>0.2</v>
      </c>
      <c r="J23" s="566"/>
      <c r="K23" s="566"/>
      <c r="L23" s="566"/>
      <c r="M23" s="161" t="s">
        <v>401</v>
      </c>
    </row>
    <row r="24" spans="2:13" ht="49.5" customHeight="1" x14ac:dyDescent="0.25">
      <c r="B24" s="512">
        <v>8</v>
      </c>
      <c r="C24" s="513" t="s">
        <v>389</v>
      </c>
      <c r="D24" s="851" t="s">
        <v>50</v>
      </c>
      <c r="E24" s="852"/>
      <c r="F24" s="514" t="s">
        <v>369</v>
      </c>
      <c r="G24" s="515" t="s">
        <v>52</v>
      </c>
      <c r="H24" s="515">
        <v>100</v>
      </c>
      <c r="I24" s="516">
        <v>7.4999999999999997E-2</v>
      </c>
      <c r="J24" s="515"/>
      <c r="K24" s="515"/>
      <c r="L24" s="515"/>
      <c r="M24" s="517" t="s">
        <v>232</v>
      </c>
    </row>
    <row r="25" spans="2:13" ht="27" customHeight="1" x14ac:dyDescent="0.25">
      <c r="B25" s="853" t="s">
        <v>403</v>
      </c>
      <c r="C25" s="854"/>
      <c r="D25" s="854"/>
      <c r="E25" s="854"/>
      <c r="F25" s="854"/>
      <c r="G25" s="854"/>
      <c r="H25" s="849"/>
      <c r="I25" s="176">
        <f>SUM(I17:I24)</f>
        <v>0.82499999999999996</v>
      </c>
      <c r="J25" s="848"/>
      <c r="K25" s="849"/>
      <c r="L25" s="593">
        <f>SUM(L24:L24)</f>
        <v>0</v>
      </c>
      <c r="M25" s="606"/>
    </row>
    <row r="26" spans="2:13" ht="15" customHeight="1" x14ac:dyDescent="0.25">
      <c r="B26" s="76"/>
      <c r="E26" s="77"/>
      <c r="F26" s="89">
        <f>COUNTA(F17:F24)</f>
        <v>8</v>
      </c>
    </row>
    <row r="27" spans="2:13" ht="15" customHeight="1" x14ac:dyDescent="0.25">
      <c r="B27" s="76"/>
      <c r="E27" s="77"/>
    </row>
    <row r="28" spans="2:13" ht="15" customHeight="1" x14ac:dyDescent="0.25">
      <c r="B28" s="83" t="s">
        <v>31</v>
      </c>
      <c r="E28" s="77"/>
    </row>
    <row r="29" spans="2:13" ht="49.9" customHeight="1" x14ac:dyDescent="0.25">
      <c r="B29" s="768" t="s">
        <v>32</v>
      </c>
      <c r="C29" s="769"/>
      <c r="D29" s="770" t="s">
        <v>60</v>
      </c>
      <c r="E29" s="771"/>
      <c r="F29" s="772"/>
      <c r="G29" s="137" t="s">
        <v>9</v>
      </c>
      <c r="H29" s="137" t="s">
        <v>10</v>
      </c>
      <c r="I29" s="137" t="s">
        <v>11</v>
      </c>
      <c r="J29" s="137" t="s">
        <v>12</v>
      </c>
      <c r="K29" s="137" t="s">
        <v>13</v>
      </c>
      <c r="L29" s="136" t="s">
        <v>46</v>
      </c>
      <c r="M29" s="136" t="s">
        <v>73</v>
      </c>
    </row>
    <row r="30" spans="2:13" s="80" customFormat="1" ht="13.9" customHeight="1" x14ac:dyDescent="0.2">
      <c r="B30" s="855" t="s">
        <v>15</v>
      </c>
      <c r="C30" s="856"/>
      <c r="D30" s="855" t="s">
        <v>16</v>
      </c>
      <c r="E30" s="857"/>
      <c r="F30" s="856"/>
      <c r="G30" s="199" t="s">
        <v>17</v>
      </c>
      <c r="H30" s="199" t="s">
        <v>18</v>
      </c>
      <c r="I30" s="199" t="s">
        <v>19</v>
      </c>
      <c r="J30" s="199" t="s">
        <v>20</v>
      </c>
      <c r="K30" s="199" t="s">
        <v>21</v>
      </c>
      <c r="L30" s="199" t="s">
        <v>22</v>
      </c>
      <c r="M30" s="199" t="s">
        <v>23</v>
      </c>
    </row>
    <row r="31" spans="2:13" ht="112.5" customHeight="1" x14ac:dyDescent="0.25">
      <c r="B31" s="492">
        <v>9</v>
      </c>
      <c r="C31" s="90" t="s">
        <v>373</v>
      </c>
      <c r="D31" s="680" t="s">
        <v>51</v>
      </c>
      <c r="E31" s="680"/>
      <c r="F31" s="482" t="s">
        <v>390</v>
      </c>
      <c r="G31" s="492" t="s">
        <v>52</v>
      </c>
      <c r="H31" s="492">
        <v>100</v>
      </c>
      <c r="I31" s="26">
        <v>7.4999999999999997E-2</v>
      </c>
      <c r="J31" s="492"/>
      <c r="K31" s="492"/>
      <c r="L31" s="492"/>
      <c r="M31" s="487" t="s">
        <v>374</v>
      </c>
    </row>
    <row r="32" spans="2:13" ht="25.15" customHeight="1" x14ac:dyDescent="0.25">
      <c r="B32" s="831" t="s">
        <v>34</v>
      </c>
      <c r="C32" s="832"/>
      <c r="D32" s="832"/>
      <c r="E32" s="832"/>
      <c r="F32" s="832"/>
      <c r="G32" s="832"/>
      <c r="H32" s="833"/>
      <c r="I32" s="176">
        <f>SUM(I31:I31)</f>
        <v>7.4999999999999997E-2</v>
      </c>
      <c r="J32" s="834"/>
      <c r="K32" s="835"/>
      <c r="L32" s="593">
        <f>SUM(L31:L31)</f>
        <v>0</v>
      </c>
      <c r="M32" s="162"/>
    </row>
    <row r="33" spans="2:13" ht="15" customHeight="1" x14ac:dyDescent="0.25">
      <c r="E33" s="77"/>
      <c r="F33" s="108">
        <f>COUNTA(F31:F31)</f>
        <v>1</v>
      </c>
    </row>
    <row r="34" spans="2:13" ht="15" customHeight="1" x14ac:dyDescent="0.25">
      <c r="E34" s="77"/>
    </row>
    <row r="35" spans="2:13" ht="15" customHeight="1" x14ac:dyDescent="0.25">
      <c r="B35" s="82" t="s">
        <v>33</v>
      </c>
      <c r="E35" s="77"/>
    </row>
    <row r="36" spans="2:13" ht="49.9" customHeight="1" x14ac:dyDescent="0.25">
      <c r="B36" s="784" t="s">
        <v>36</v>
      </c>
      <c r="C36" s="785"/>
      <c r="D36" s="786" t="s">
        <v>60</v>
      </c>
      <c r="E36" s="787"/>
      <c r="F36" s="788"/>
      <c r="G36" s="132" t="s">
        <v>9</v>
      </c>
      <c r="H36" s="132" t="s">
        <v>10</v>
      </c>
      <c r="I36" s="132" t="s">
        <v>11</v>
      </c>
      <c r="J36" s="132" t="s">
        <v>12</v>
      </c>
      <c r="K36" s="132" t="s">
        <v>13</v>
      </c>
      <c r="L36" s="131" t="s">
        <v>47</v>
      </c>
      <c r="M36" s="131" t="s">
        <v>73</v>
      </c>
    </row>
    <row r="37" spans="2:13" ht="13.9" customHeight="1" x14ac:dyDescent="0.25">
      <c r="B37" s="789" t="s">
        <v>15</v>
      </c>
      <c r="C37" s="790"/>
      <c r="D37" s="789" t="s">
        <v>16</v>
      </c>
      <c r="E37" s="791"/>
      <c r="F37" s="790"/>
      <c r="G37" s="133" t="s">
        <v>17</v>
      </c>
      <c r="H37" s="133" t="s">
        <v>18</v>
      </c>
      <c r="I37" s="133" t="s">
        <v>19</v>
      </c>
      <c r="J37" s="133" t="s">
        <v>20</v>
      </c>
      <c r="K37" s="133" t="s">
        <v>21</v>
      </c>
      <c r="L37" s="133" t="s">
        <v>22</v>
      </c>
      <c r="M37" s="133" t="s">
        <v>23</v>
      </c>
    </row>
    <row r="38" spans="2:13" ht="49.9" customHeight="1" x14ac:dyDescent="0.25">
      <c r="B38" s="134"/>
      <c r="C38" s="110" t="s">
        <v>68</v>
      </c>
      <c r="D38" s="829"/>
      <c r="E38" s="830"/>
      <c r="F38" s="135"/>
      <c r="G38" s="134"/>
      <c r="H38" s="134"/>
      <c r="I38" s="97">
        <v>0.1</v>
      </c>
      <c r="J38" s="134"/>
      <c r="K38" s="134"/>
      <c r="L38" s="134"/>
      <c r="M38" s="98"/>
    </row>
    <row r="39" spans="2:13" ht="25.15" customHeight="1" x14ac:dyDescent="0.25">
      <c r="B39" s="699" t="s">
        <v>34</v>
      </c>
      <c r="C39" s="699"/>
      <c r="D39" s="699"/>
      <c r="E39" s="699"/>
      <c r="F39" s="699"/>
      <c r="G39" s="699"/>
      <c r="H39" s="699"/>
      <c r="I39" s="93">
        <f>SUM(I38:I38)</f>
        <v>0.1</v>
      </c>
      <c r="J39" s="700"/>
      <c r="K39" s="700"/>
      <c r="L39" s="94">
        <f>SUM(L38:L38)</f>
        <v>0</v>
      </c>
      <c r="M39" s="96"/>
    </row>
    <row r="40" spans="2:13" x14ac:dyDescent="0.25">
      <c r="E40" s="77"/>
    </row>
    <row r="41" spans="2:13" x14ac:dyDescent="0.25">
      <c r="E41" s="77"/>
    </row>
    <row r="42" spans="2:13" x14ac:dyDescent="0.25">
      <c r="E42" s="77"/>
      <c r="I42" s="107">
        <f>SUM(I39,I32,I25)</f>
        <v>1</v>
      </c>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sheetData>
  <mergeCells count="34">
    <mergeCell ref="J39:K39"/>
    <mergeCell ref="B32:H32"/>
    <mergeCell ref="J32:K32"/>
    <mergeCell ref="B36:C36"/>
    <mergeCell ref="D36:F36"/>
    <mergeCell ref="B37:C37"/>
    <mergeCell ref="D37:F37"/>
    <mergeCell ref="B30:C30"/>
    <mergeCell ref="D30:F30"/>
    <mergeCell ref="D31:E31"/>
    <mergeCell ref="D38:E38"/>
    <mergeCell ref="B39:H39"/>
    <mergeCell ref="B29:C29"/>
    <mergeCell ref="D29:F29"/>
    <mergeCell ref="B15:C15"/>
    <mergeCell ref="D15:F15"/>
    <mergeCell ref="B16:C16"/>
    <mergeCell ref="D16:F16"/>
    <mergeCell ref="D17:E17"/>
    <mergeCell ref="D19:E19"/>
    <mergeCell ref="D20:E20"/>
    <mergeCell ref="D22:E22"/>
    <mergeCell ref="D18:E18"/>
    <mergeCell ref="D21:E21"/>
    <mergeCell ref="D23:E23"/>
    <mergeCell ref="D24:E24"/>
    <mergeCell ref="B25:H25"/>
    <mergeCell ref="J25:K25"/>
    <mergeCell ref="B11:C11"/>
    <mergeCell ref="B6:C6"/>
    <mergeCell ref="B7:C7"/>
    <mergeCell ref="B8:C8"/>
    <mergeCell ref="B9:C9"/>
    <mergeCell ref="B10:C10"/>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O84"/>
  <sheetViews>
    <sheetView showGridLines="0" topLeftCell="B32" zoomScale="80" zoomScaleNormal="80" workbookViewId="0">
      <selection activeCell="H34" sqref="H34"/>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235</v>
      </c>
      <c r="F10" s="88"/>
    </row>
    <row r="11" spans="2:15" ht="15" customHeight="1" x14ac:dyDescent="0.25">
      <c r="B11" s="677" t="s">
        <v>4</v>
      </c>
      <c r="C11" s="677"/>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39" t="s">
        <v>9</v>
      </c>
      <c r="H15" s="139" t="s">
        <v>10</v>
      </c>
      <c r="I15" s="139" t="s">
        <v>11</v>
      </c>
      <c r="J15" s="139" t="s">
        <v>12</v>
      </c>
      <c r="K15" s="139" t="s">
        <v>13</v>
      </c>
      <c r="L15" s="79" t="s">
        <v>45</v>
      </c>
      <c r="M15" s="99" t="s">
        <v>72</v>
      </c>
      <c r="N15" s="75"/>
      <c r="O15" s="75"/>
    </row>
    <row r="16" spans="2:15" ht="13.9" customHeight="1" x14ac:dyDescent="0.25">
      <c r="B16" s="759" t="s">
        <v>15</v>
      </c>
      <c r="C16" s="760"/>
      <c r="D16" s="759" t="s">
        <v>16</v>
      </c>
      <c r="E16" s="761"/>
      <c r="F16" s="760"/>
      <c r="G16" s="140" t="s">
        <v>17</v>
      </c>
      <c r="H16" s="140" t="s">
        <v>18</v>
      </c>
      <c r="I16" s="140" t="s">
        <v>19</v>
      </c>
      <c r="J16" s="140" t="s">
        <v>20</v>
      </c>
      <c r="K16" s="140" t="s">
        <v>21</v>
      </c>
      <c r="L16" s="140" t="s">
        <v>22</v>
      </c>
      <c r="M16" s="100" t="s">
        <v>23</v>
      </c>
    </row>
    <row r="17" spans="2:13" ht="48.75" customHeight="1" x14ac:dyDescent="0.25">
      <c r="B17" s="535">
        <v>1</v>
      </c>
      <c r="C17" s="537" t="s">
        <v>217</v>
      </c>
      <c r="D17" s="764" t="s">
        <v>24</v>
      </c>
      <c r="E17" s="765"/>
      <c r="F17" s="537" t="s">
        <v>218</v>
      </c>
      <c r="G17" s="480" t="s">
        <v>194</v>
      </c>
      <c r="H17" s="530"/>
      <c r="I17" s="114">
        <v>0.1</v>
      </c>
      <c r="J17" s="530"/>
      <c r="K17" s="530"/>
      <c r="L17" s="530"/>
      <c r="M17" s="243" t="s">
        <v>219</v>
      </c>
    </row>
    <row r="18" spans="2:13" ht="60" customHeight="1" x14ac:dyDescent="0.25">
      <c r="B18" s="538">
        <v>2</v>
      </c>
      <c r="C18" s="539" t="s">
        <v>40</v>
      </c>
      <c r="D18" s="764" t="s">
        <v>26</v>
      </c>
      <c r="E18" s="765"/>
      <c r="F18" s="550" t="s">
        <v>388</v>
      </c>
      <c r="G18" s="530" t="s">
        <v>194</v>
      </c>
      <c r="H18" s="245"/>
      <c r="I18" s="246">
        <v>0.1</v>
      </c>
      <c r="J18" s="535"/>
      <c r="K18" s="535"/>
      <c r="L18" s="535"/>
      <c r="M18" s="247" t="s">
        <v>387</v>
      </c>
    </row>
    <row r="19" spans="2:13" ht="48" customHeight="1" x14ac:dyDescent="0.25">
      <c r="B19" s="532">
        <v>3</v>
      </c>
      <c r="C19" s="533" t="s">
        <v>81</v>
      </c>
      <c r="D19" s="678" t="s">
        <v>27</v>
      </c>
      <c r="E19" s="679"/>
      <c r="F19" s="90" t="s">
        <v>97</v>
      </c>
      <c r="G19" s="28" t="s">
        <v>135</v>
      </c>
      <c r="H19" s="250" t="s">
        <v>134</v>
      </c>
      <c r="I19" s="251">
        <v>0.1</v>
      </c>
      <c r="J19" s="535"/>
      <c r="K19" s="535"/>
      <c r="L19" s="535"/>
      <c r="M19" s="247" t="s">
        <v>176</v>
      </c>
    </row>
    <row r="20" spans="2:13" ht="50.25" customHeight="1" x14ac:dyDescent="0.25">
      <c r="B20" s="532">
        <v>4</v>
      </c>
      <c r="C20" s="531" t="s">
        <v>95</v>
      </c>
      <c r="D20" s="678" t="s">
        <v>28</v>
      </c>
      <c r="E20" s="679"/>
      <c r="F20" s="543" t="s">
        <v>174</v>
      </c>
      <c r="G20" s="541" t="s">
        <v>52</v>
      </c>
      <c r="H20" s="608">
        <v>1</v>
      </c>
      <c r="I20" s="246">
        <v>0.1</v>
      </c>
      <c r="J20" s="535"/>
      <c r="K20" s="535"/>
      <c r="L20" s="535"/>
      <c r="M20" s="247" t="s">
        <v>230</v>
      </c>
    </row>
    <row r="21" spans="2:13" ht="50.25" customHeight="1" x14ac:dyDescent="0.25">
      <c r="B21" s="567">
        <v>5</v>
      </c>
      <c r="C21" s="90" t="s">
        <v>69</v>
      </c>
      <c r="D21" s="678" t="s">
        <v>29</v>
      </c>
      <c r="E21" s="679"/>
      <c r="F21" s="90" t="s">
        <v>67</v>
      </c>
      <c r="G21" s="28" t="s">
        <v>59</v>
      </c>
      <c r="H21" s="567">
        <v>0</v>
      </c>
      <c r="I21" s="114">
        <v>0.05</v>
      </c>
      <c r="J21" s="567"/>
      <c r="K21" s="567"/>
      <c r="L21" s="567"/>
      <c r="M21" s="109" t="s">
        <v>86</v>
      </c>
    </row>
    <row r="22" spans="2:13" ht="50.25" customHeight="1" x14ac:dyDescent="0.25">
      <c r="B22" s="567">
        <v>6</v>
      </c>
      <c r="C22" s="575" t="s">
        <v>87</v>
      </c>
      <c r="D22" s="863" t="s">
        <v>30</v>
      </c>
      <c r="E22" s="864"/>
      <c r="F22" s="276" t="s">
        <v>180</v>
      </c>
      <c r="G22" s="28" t="s">
        <v>52</v>
      </c>
      <c r="H22" s="607">
        <v>1</v>
      </c>
      <c r="I22" s="271">
        <v>0.05</v>
      </c>
      <c r="J22" s="567"/>
      <c r="K22" s="567"/>
      <c r="L22" s="567"/>
      <c r="M22" s="485" t="s">
        <v>231</v>
      </c>
    </row>
    <row r="23" spans="2:13" ht="50.25" customHeight="1" x14ac:dyDescent="0.25">
      <c r="B23" s="573">
        <v>7</v>
      </c>
      <c r="C23" s="575" t="s">
        <v>355</v>
      </c>
      <c r="D23" s="739" t="s">
        <v>49</v>
      </c>
      <c r="E23" s="739"/>
      <c r="F23" s="482" t="s">
        <v>359</v>
      </c>
      <c r="G23" s="28" t="s">
        <v>52</v>
      </c>
      <c r="H23" s="607">
        <v>1</v>
      </c>
      <c r="I23" s="271">
        <v>0.05</v>
      </c>
      <c r="J23" s="567"/>
      <c r="K23" s="567"/>
      <c r="L23" s="567"/>
      <c r="M23" s="485" t="s">
        <v>379</v>
      </c>
    </row>
    <row r="24" spans="2:13" ht="25.15" customHeight="1" x14ac:dyDescent="0.25">
      <c r="B24" s="858" t="s">
        <v>34</v>
      </c>
      <c r="C24" s="859"/>
      <c r="D24" s="859"/>
      <c r="E24" s="859"/>
      <c r="F24" s="859"/>
      <c r="G24" s="859"/>
      <c r="H24" s="860"/>
      <c r="I24" s="65">
        <f>SUM(I17:I23)</f>
        <v>0.55000000000000004</v>
      </c>
      <c r="J24" s="861"/>
      <c r="K24" s="862"/>
      <c r="L24" s="91">
        <f>SUM(L17:L23)</f>
        <v>0</v>
      </c>
      <c r="M24" s="92"/>
    </row>
    <row r="25" spans="2:13" ht="15" customHeight="1" x14ac:dyDescent="0.25">
      <c r="B25" s="76"/>
      <c r="E25" s="77"/>
      <c r="F25" s="89">
        <f>COUNTA(F17:F23)</f>
        <v>7</v>
      </c>
    </row>
    <row r="26" spans="2:13" ht="15" customHeight="1" x14ac:dyDescent="0.25">
      <c r="B26" s="76"/>
      <c r="E26" s="77"/>
    </row>
    <row r="27" spans="2:13" ht="15" customHeight="1" x14ac:dyDescent="0.25">
      <c r="B27" s="83" t="s">
        <v>31</v>
      </c>
      <c r="E27" s="77"/>
    </row>
    <row r="28" spans="2:13" ht="49.9" customHeight="1" x14ac:dyDescent="0.25">
      <c r="B28" s="768" t="s">
        <v>32</v>
      </c>
      <c r="C28" s="769"/>
      <c r="D28" s="770" t="s">
        <v>60</v>
      </c>
      <c r="E28" s="771"/>
      <c r="F28" s="772"/>
      <c r="G28" s="137" t="s">
        <v>9</v>
      </c>
      <c r="H28" s="137" t="s">
        <v>10</v>
      </c>
      <c r="I28" s="137" t="s">
        <v>11</v>
      </c>
      <c r="J28" s="137" t="s">
        <v>12</v>
      </c>
      <c r="K28" s="137" t="s">
        <v>13</v>
      </c>
      <c r="L28" s="136" t="s">
        <v>46</v>
      </c>
      <c r="M28" s="136" t="s">
        <v>73</v>
      </c>
    </row>
    <row r="29" spans="2:13" s="80" customFormat="1" ht="13.9" customHeight="1" x14ac:dyDescent="0.2">
      <c r="B29" s="855" t="s">
        <v>15</v>
      </c>
      <c r="C29" s="856"/>
      <c r="D29" s="855" t="s">
        <v>16</v>
      </c>
      <c r="E29" s="857"/>
      <c r="F29" s="856"/>
      <c r="G29" s="199" t="s">
        <v>17</v>
      </c>
      <c r="H29" s="199" t="s">
        <v>18</v>
      </c>
      <c r="I29" s="199" t="s">
        <v>19</v>
      </c>
      <c r="J29" s="199" t="s">
        <v>20</v>
      </c>
      <c r="K29" s="199" t="s">
        <v>21</v>
      </c>
      <c r="L29" s="199" t="s">
        <v>22</v>
      </c>
      <c r="M29" s="199" t="s">
        <v>23</v>
      </c>
    </row>
    <row r="30" spans="2:13" ht="65.25" customHeight="1" x14ac:dyDescent="0.25">
      <c r="B30" s="865">
        <v>8</v>
      </c>
      <c r="C30" s="689" t="s">
        <v>237</v>
      </c>
      <c r="D30" s="739" t="s">
        <v>50</v>
      </c>
      <c r="E30" s="739"/>
      <c r="F30" s="505" t="s">
        <v>375</v>
      </c>
      <c r="G30" s="28" t="s">
        <v>52</v>
      </c>
      <c r="H30" s="607">
        <v>1</v>
      </c>
      <c r="I30" s="271">
        <v>0.1</v>
      </c>
      <c r="J30" s="492"/>
      <c r="K30" s="492"/>
      <c r="L30" s="492"/>
      <c r="M30" s="485" t="s">
        <v>376</v>
      </c>
    </row>
    <row r="31" spans="2:13" ht="39" customHeight="1" x14ac:dyDescent="0.25">
      <c r="B31" s="865"/>
      <c r="C31" s="689"/>
      <c r="D31" s="739" t="s">
        <v>189</v>
      </c>
      <c r="E31" s="739"/>
      <c r="F31" s="482" t="s">
        <v>238</v>
      </c>
      <c r="G31" s="28" t="s">
        <v>53</v>
      </c>
      <c r="H31" s="509"/>
      <c r="I31" s="271">
        <v>0.05</v>
      </c>
      <c r="J31" s="492"/>
      <c r="K31" s="492"/>
      <c r="L31" s="492"/>
      <c r="M31" s="510" t="s">
        <v>239</v>
      </c>
    </row>
    <row r="32" spans="2:13" ht="39" customHeight="1" x14ac:dyDescent="0.25">
      <c r="B32" s="865"/>
      <c r="C32" s="689"/>
      <c r="D32" s="739" t="s">
        <v>200</v>
      </c>
      <c r="E32" s="739"/>
      <c r="F32" s="482" t="s">
        <v>377</v>
      </c>
      <c r="G32" s="28" t="s">
        <v>52</v>
      </c>
      <c r="H32" s="609">
        <v>1</v>
      </c>
      <c r="I32" s="271">
        <v>0.05</v>
      </c>
      <c r="J32" s="492"/>
      <c r="K32" s="492"/>
      <c r="L32" s="492"/>
      <c r="M32" s="485" t="s">
        <v>378</v>
      </c>
    </row>
    <row r="33" spans="2:13" ht="36" customHeight="1" x14ac:dyDescent="0.25">
      <c r="B33" s="492">
        <v>9</v>
      </c>
      <c r="C33" s="90" t="s">
        <v>366</v>
      </c>
      <c r="D33" s="680" t="s">
        <v>51</v>
      </c>
      <c r="E33" s="680"/>
      <c r="F33" s="482" t="s">
        <v>240</v>
      </c>
      <c r="G33" s="28" t="s">
        <v>53</v>
      </c>
      <c r="H33" s="492"/>
      <c r="I33" s="275">
        <v>7.4999999999999997E-2</v>
      </c>
      <c r="J33" s="492"/>
      <c r="K33" s="492"/>
      <c r="L33" s="492"/>
      <c r="M33" s="511" t="s">
        <v>241</v>
      </c>
    </row>
    <row r="34" spans="2:13" ht="79.5" customHeight="1" x14ac:dyDescent="0.25">
      <c r="B34" s="492">
        <v>10</v>
      </c>
      <c r="C34" s="244" t="s">
        <v>154</v>
      </c>
      <c r="D34" s="680" t="s">
        <v>55</v>
      </c>
      <c r="E34" s="680"/>
      <c r="F34" s="482" t="s">
        <v>155</v>
      </c>
      <c r="G34" s="28" t="s">
        <v>52</v>
      </c>
      <c r="H34" s="607">
        <v>0.1</v>
      </c>
      <c r="I34" s="275">
        <v>7.4999999999999997E-2</v>
      </c>
      <c r="J34" s="492"/>
      <c r="K34" s="492"/>
      <c r="L34" s="492"/>
      <c r="M34" s="487" t="s">
        <v>380</v>
      </c>
    </row>
    <row r="35" spans="2:13" ht="25.15" customHeight="1" x14ac:dyDescent="0.25">
      <c r="B35" s="831" t="s">
        <v>34</v>
      </c>
      <c r="C35" s="832"/>
      <c r="D35" s="832"/>
      <c r="E35" s="832"/>
      <c r="F35" s="832"/>
      <c r="G35" s="832"/>
      <c r="H35" s="833"/>
      <c r="I35" s="176">
        <f>SUM(I30:I34)</f>
        <v>0.35000000000000003</v>
      </c>
      <c r="J35" s="834"/>
      <c r="K35" s="835"/>
      <c r="L35" s="177" t="e">
        <f>SUM(#REF!)</f>
        <v>#REF!</v>
      </c>
      <c r="M35" s="162"/>
    </row>
    <row r="36" spans="2:13" ht="15" customHeight="1" x14ac:dyDescent="0.25">
      <c r="E36" s="77"/>
      <c r="F36" s="108">
        <f>COUNTA(#REF!)</f>
        <v>1</v>
      </c>
    </row>
    <row r="37" spans="2:13" ht="15" customHeight="1" x14ac:dyDescent="0.25">
      <c r="E37" s="77"/>
    </row>
    <row r="38" spans="2:13" ht="15" customHeight="1" x14ac:dyDescent="0.25">
      <c r="B38" s="82" t="s">
        <v>33</v>
      </c>
      <c r="E38" s="77"/>
    </row>
    <row r="39" spans="2:13" ht="49.9" customHeight="1" x14ac:dyDescent="0.25">
      <c r="B39" s="784" t="s">
        <v>36</v>
      </c>
      <c r="C39" s="785"/>
      <c r="D39" s="786" t="s">
        <v>60</v>
      </c>
      <c r="E39" s="787"/>
      <c r="F39" s="788"/>
      <c r="G39" s="132" t="s">
        <v>9</v>
      </c>
      <c r="H39" s="132" t="s">
        <v>10</v>
      </c>
      <c r="I39" s="132" t="s">
        <v>11</v>
      </c>
      <c r="J39" s="132" t="s">
        <v>12</v>
      </c>
      <c r="K39" s="132" t="s">
        <v>13</v>
      </c>
      <c r="L39" s="131" t="s">
        <v>47</v>
      </c>
      <c r="M39" s="131" t="s">
        <v>73</v>
      </c>
    </row>
    <row r="40" spans="2:13" ht="13.9" customHeight="1" x14ac:dyDescent="0.25">
      <c r="B40" s="789" t="s">
        <v>15</v>
      </c>
      <c r="C40" s="790"/>
      <c r="D40" s="789" t="s">
        <v>16</v>
      </c>
      <c r="E40" s="791"/>
      <c r="F40" s="790"/>
      <c r="G40" s="133" t="s">
        <v>17</v>
      </c>
      <c r="H40" s="133" t="s">
        <v>18</v>
      </c>
      <c r="I40" s="133" t="s">
        <v>19</v>
      </c>
      <c r="J40" s="133" t="s">
        <v>20</v>
      </c>
      <c r="K40" s="133" t="s">
        <v>21</v>
      </c>
      <c r="L40" s="133" t="s">
        <v>22</v>
      </c>
      <c r="M40" s="133" t="s">
        <v>23</v>
      </c>
    </row>
    <row r="41" spans="2:13" ht="49.9" customHeight="1" x14ac:dyDescent="0.25">
      <c r="B41" s="134"/>
      <c r="C41" s="110" t="s">
        <v>68</v>
      </c>
      <c r="D41" s="829"/>
      <c r="E41" s="830"/>
      <c r="F41" s="135"/>
      <c r="G41" s="134"/>
      <c r="H41" s="134"/>
      <c r="I41" s="97">
        <v>0.1</v>
      </c>
      <c r="J41" s="134"/>
      <c r="K41" s="134"/>
      <c r="L41" s="134"/>
      <c r="M41" s="98"/>
    </row>
    <row r="42" spans="2:13" ht="25.15" customHeight="1" x14ac:dyDescent="0.25">
      <c r="B42" s="699" t="s">
        <v>34</v>
      </c>
      <c r="C42" s="699"/>
      <c r="D42" s="699"/>
      <c r="E42" s="699"/>
      <c r="F42" s="699"/>
      <c r="G42" s="699"/>
      <c r="H42" s="699"/>
      <c r="I42" s="93">
        <f>SUM(I41:I41)</f>
        <v>0.1</v>
      </c>
      <c r="J42" s="700"/>
      <c r="K42" s="700"/>
      <c r="L42" s="94">
        <f>SUM(L41:L41)</f>
        <v>0</v>
      </c>
      <c r="M42" s="96"/>
    </row>
    <row r="43" spans="2:13" x14ac:dyDescent="0.25">
      <c r="E43" s="77"/>
    </row>
    <row r="44" spans="2:13" x14ac:dyDescent="0.25">
      <c r="E44" s="77"/>
    </row>
    <row r="45" spans="2:13" x14ac:dyDescent="0.25">
      <c r="E45" s="77"/>
      <c r="I45" s="107">
        <f>SUM(I42,I35,I24)</f>
        <v>1</v>
      </c>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sheetData>
  <mergeCells count="39">
    <mergeCell ref="B42:H42"/>
    <mergeCell ref="J42:K42"/>
    <mergeCell ref="J35:K35"/>
    <mergeCell ref="B39:C39"/>
    <mergeCell ref="D39:F39"/>
    <mergeCell ref="B40:C40"/>
    <mergeCell ref="D40:F40"/>
    <mergeCell ref="D41:E41"/>
    <mergeCell ref="B35:H35"/>
    <mergeCell ref="B30:B32"/>
    <mergeCell ref="C30:C32"/>
    <mergeCell ref="D34:E34"/>
    <mergeCell ref="D31:E31"/>
    <mergeCell ref="B29:C29"/>
    <mergeCell ref="D29:F29"/>
    <mergeCell ref="D30:E30"/>
    <mergeCell ref="D32:E32"/>
    <mergeCell ref="D33:E33"/>
    <mergeCell ref="B24:H24"/>
    <mergeCell ref="J24:K24"/>
    <mergeCell ref="D18:E18"/>
    <mergeCell ref="B28:C28"/>
    <mergeCell ref="D28:F28"/>
    <mergeCell ref="D21:E21"/>
    <mergeCell ref="D22:E22"/>
    <mergeCell ref="D23:E23"/>
    <mergeCell ref="B6:C6"/>
    <mergeCell ref="B7:C7"/>
    <mergeCell ref="B8:C8"/>
    <mergeCell ref="B9:C9"/>
    <mergeCell ref="B10:C10"/>
    <mergeCell ref="D17:E17"/>
    <mergeCell ref="D20:E20"/>
    <mergeCell ref="B11:C11"/>
    <mergeCell ref="B15:C15"/>
    <mergeCell ref="D15:F15"/>
    <mergeCell ref="B16:C16"/>
    <mergeCell ref="D16:F16"/>
    <mergeCell ref="D19:E19"/>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O79"/>
  <sheetViews>
    <sheetView showGridLines="0" topLeftCell="A23" zoomScale="80" zoomScaleNormal="80" workbookViewId="0">
      <selection activeCell="B35" sqref="B35:C35"/>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242</v>
      </c>
      <c r="F10" s="88"/>
    </row>
    <row r="11" spans="2:15" ht="15" customHeight="1" x14ac:dyDescent="0.25">
      <c r="B11" s="677" t="s">
        <v>4</v>
      </c>
      <c r="C11" s="677"/>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39" t="s">
        <v>9</v>
      </c>
      <c r="H15" s="139" t="s">
        <v>10</v>
      </c>
      <c r="I15" s="139" t="s">
        <v>11</v>
      </c>
      <c r="J15" s="139" t="s">
        <v>12</v>
      </c>
      <c r="K15" s="139" t="s">
        <v>13</v>
      </c>
      <c r="L15" s="79" t="s">
        <v>45</v>
      </c>
      <c r="M15" s="99" t="s">
        <v>72</v>
      </c>
      <c r="N15" s="75"/>
      <c r="O15" s="75"/>
    </row>
    <row r="16" spans="2:15" ht="13.9" customHeight="1" x14ac:dyDescent="0.25">
      <c r="B16" s="868" t="s">
        <v>15</v>
      </c>
      <c r="C16" s="869"/>
      <c r="D16" s="868" t="s">
        <v>16</v>
      </c>
      <c r="E16" s="870"/>
      <c r="F16" s="869"/>
      <c r="G16" s="419" t="s">
        <v>17</v>
      </c>
      <c r="H16" s="419" t="s">
        <v>18</v>
      </c>
      <c r="I16" s="419" t="s">
        <v>19</v>
      </c>
      <c r="J16" s="419" t="s">
        <v>20</v>
      </c>
      <c r="K16" s="419" t="s">
        <v>21</v>
      </c>
      <c r="L16" s="419" t="s">
        <v>22</v>
      </c>
      <c r="M16" s="420" t="s">
        <v>23</v>
      </c>
    </row>
    <row r="17" spans="2:13" ht="39.75" customHeight="1" x14ac:dyDescent="0.25">
      <c r="B17" s="241">
        <v>1</v>
      </c>
      <c r="C17" s="244" t="s">
        <v>95</v>
      </c>
      <c r="D17" s="866" t="s">
        <v>24</v>
      </c>
      <c r="E17" s="867"/>
      <c r="F17" s="495" t="s">
        <v>174</v>
      </c>
      <c r="G17" s="241" t="s">
        <v>52</v>
      </c>
      <c r="H17" s="518">
        <v>100</v>
      </c>
      <c r="I17" s="519">
        <v>0.1</v>
      </c>
      <c r="J17" s="241"/>
      <c r="K17" s="241"/>
      <c r="L17" s="241"/>
      <c r="M17" s="520" t="s">
        <v>230</v>
      </c>
    </row>
    <row r="18" spans="2:13" ht="37.5" customHeight="1" x14ac:dyDescent="0.25">
      <c r="B18" s="241">
        <v>2</v>
      </c>
      <c r="C18" s="244" t="s">
        <v>81</v>
      </c>
      <c r="D18" s="866" t="s">
        <v>26</v>
      </c>
      <c r="E18" s="867"/>
      <c r="F18" s="90" t="s">
        <v>97</v>
      </c>
      <c r="G18" s="28" t="s">
        <v>135</v>
      </c>
      <c r="H18" s="521" t="s">
        <v>134</v>
      </c>
      <c r="I18" s="522">
        <v>0.2</v>
      </c>
      <c r="J18" s="241"/>
      <c r="K18" s="241"/>
      <c r="L18" s="241"/>
      <c r="M18" s="520" t="s">
        <v>176</v>
      </c>
    </row>
    <row r="19" spans="2:13" ht="53.25" customHeight="1" x14ac:dyDescent="0.25">
      <c r="B19" s="548">
        <v>3</v>
      </c>
      <c r="C19" s="536" t="s">
        <v>69</v>
      </c>
      <c r="D19" s="874" t="s">
        <v>27</v>
      </c>
      <c r="E19" s="875"/>
      <c r="F19" s="586" t="s">
        <v>140</v>
      </c>
      <c r="G19" s="28" t="s">
        <v>59</v>
      </c>
      <c r="H19" s="567">
        <v>0</v>
      </c>
      <c r="I19" s="271">
        <v>0.05</v>
      </c>
      <c r="J19" s="567"/>
      <c r="K19" s="567"/>
      <c r="L19" s="567"/>
      <c r="M19" s="487" t="s">
        <v>86</v>
      </c>
    </row>
    <row r="20" spans="2:13" ht="56.25" customHeight="1" x14ac:dyDescent="0.25">
      <c r="B20" s="567">
        <v>4</v>
      </c>
      <c r="C20" s="575" t="s">
        <v>87</v>
      </c>
      <c r="D20" s="739" t="s">
        <v>28</v>
      </c>
      <c r="E20" s="739"/>
      <c r="F20" s="276" t="s">
        <v>180</v>
      </c>
      <c r="G20" s="28" t="s">
        <v>52</v>
      </c>
      <c r="H20" s="607">
        <v>1</v>
      </c>
      <c r="I20" s="271">
        <v>0.05</v>
      </c>
      <c r="J20" s="567"/>
      <c r="K20" s="567"/>
      <c r="L20" s="567"/>
      <c r="M20" s="485" t="s">
        <v>236</v>
      </c>
    </row>
    <row r="21" spans="2:13" ht="78" customHeight="1" x14ac:dyDescent="0.25">
      <c r="B21" s="567">
        <v>5</v>
      </c>
      <c r="C21" s="90" t="s">
        <v>355</v>
      </c>
      <c r="D21" s="680" t="s">
        <v>29</v>
      </c>
      <c r="E21" s="680"/>
      <c r="F21" s="482" t="s">
        <v>360</v>
      </c>
      <c r="G21" s="28" t="s">
        <v>52</v>
      </c>
      <c r="H21" s="607">
        <v>1</v>
      </c>
      <c r="I21" s="383">
        <v>0.4</v>
      </c>
      <c r="J21" s="567"/>
      <c r="K21" s="567"/>
      <c r="L21" s="567"/>
      <c r="M21" s="523" t="s">
        <v>381</v>
      </c>
    </row>
    <row r="22" spans="2:13" ht="25.15" customHeight="1" x14ac:dyDescent="0.25">
      <c r="B22" s="871" t="s">
        <v>34</v>
      </c>
      <c r="C22" s="872"/>
      <c r="D22" s="872"/>
      <c r="E22" s="872"/>
      <c r="F22" s="872"/>
      <c r="G22" s="872"/>
      <c r="H22" s="873"/>
      <c r="I22" s="65">
        <f>SUM(I17:I21)</f>
        <v>0.8</v>
      </c>
      <c r="J22" s="861"/>
      <c r="K22" s="862"/>
      <c r="L22" s="91">
        <f>SUM(L17:L21)</f>
        <v>0</v>
      </c>
      <c r="M22" s="92"/>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68" t="s">
        <v>32</v>
      </c>
      <c r="C26" s="769"/>
      <c r="D26" s="770" t="s">
        <v>60</v>
      </c>
      <c r="E26" s="771"/>
      <c r="F26" s="772"/>
      <c r="G26" s="137" t="s">
        <v>9</v>
      </c>
      <c r="H26" s="137" t="s">
        <v>10</v>
      </c>
      <c r="I26" s="137" t="s">
        <v>11</v>
      </c>
      <c r="J26" s="137" t="s">
        <v>12</v>
      </c>
      <c r="K26" s="137" t="s">
        <v>13</v>
      </c>
      <c r="L26" s="136" t="s">
        <v>46</v>
      </c>
      <c r="M26" s="136" t="s">
        <v>73</v>
      </c>
    </row>
    <row r="27" spans="2:13" s="80" customFormat="1" ht="13.9" customHeight="1" x14ac:dyDescent="0.2">
      <c r="B27" s="855" t="s">
        <v>15</v>
      </c>
      <c r="C27" s="856"/>
      <c r="D27" s="855" t="s">
        <v>16</v>
      </c>
      <c r="E27" s="857"/>
      <c r="F27" s="856"/>
      <c r="G27" s="199" t="s">
        <v>17</v>
      </c>
      <c r="H27" s="199" t="s">
        <v>18</v>
      </c>
      <c r="I27" s="199" t="s">
        <v>19</v>
      </c>
      <c r="J27" s="199" t="s">
        <v>20</v>
      </c>
      <c r="K27" s="199" t="s">
        <v>21</v>
      </c>
      <c r="L27" s="199" t="s">
        <v>22</v>
      </c>
      <c r="M27" s="199" t="s">
        <v>23</v>
      </c>
    </row>
    <row r="28" spans="2:13" ht="58.5" customHeight="1" x14ac:dyDescent="0.25">
      <c r="B28" s="492">
        <v>6</v>
      </c>
      <c r="C28" s="90" t="s">
        <v>156</v>
      </c>
      <c r="D28" s="680" t="s">
        <v>30</v>
      </c>
      <c r="E28" s="680"/>
      <c r="F28" s="276" t="s">
        <v>243</v>
      </c>
      <c r="G28" s="666" t="s">
        <v>52</v>
      </c>
      <c r="H28" s="675">
        <v>1</v>
      </c>
      <c r="I28" s="383">
        <v>0.05</v>
      </c>
      <c r="J28" s="651"/>
      <c r="K28" s="651"/>
      <c r="L28" s="651" t="s">
        <v>157</v>
      </c>
      <c r="M28" s="676" t="s">
        <v>158</v>
      </c>
    </row>
    <row r="29" spans="2:13" ht="79.5" customHeight="1" x14ac:dyDescent="0.25">
      <c r="B29" s="492">
        <v>7</v>
      </c>
      <c r="C29" s="90" t="s">
        <v>383</v>
      </c>
      <c r="D29" s="680" t="s">
        <v>49</v>
      </c>
      <c r="E29" s="680"/>
      <c r="F29" s="652" t="s">
        <v>382</v>
      </c>
      <c r="G29" s="666" t="s">
        <v>364</v>
      </c>
      <c r="H29" s="651">
        <v>0</v>
      </c>
      <c r="I29" s="383">
        <v>0.05</v>
      </c>
      <c r="J29" s="651"/>
      <c r="K29" s="651"/>
      <c r="L29" s="651"/>
      <c r="M29" s="676"/>
    </row>
    <row r="30" spans="2:13" ht="25.15" customHeight="1" x14ac:dyDescent="0.25">
      <c r="B30" s="831" t="s">
        <v>34</v>
      </c>
      <c r="C30" s="832"/>
      <c r="D30" s="832"/>
      <c r="E30" s="832"/>
      <c r="F30" s="832"/>
      <c r="G30" s="832"/>
      <c r="H30" s="833"/>
      <c r="I30" s="176">
        <f>SUM(I28:I29)</f>
        <v>0.1</v>
      </c>
      <c r="J30" s="834"/>
      <c r="K30" s="835"/>
      <c r="L30" s="593">
        <f>SUM(L28:L29)</f>
        <v>0</v>
      </c>
      <c r="M30" s="162"/>
    </row>
    <row r="31" spans="2:13" ht="15" customHeight="1" x14ac:dyDescent="0.25">
      <c r="E31" s="77"/>
      <c r="F31" s="89">
        <f>COUNTA(F25:F29)</f>
        <v>2</v>
      </c>
    </row>
    <row r="32" spans="2:13" ht="15" customHeight="1" x14ac:dyDescent="0.25">
      <c r="E32" s="77"/>
    </row>
    <row r="33" spans="2:13" ht="15" customHeight="1" x14ac:dyDescent="0.25">
      <c r="B33" s="82" t="s">
        <v>33</v>
      </c>
      <c r="E33" s="77"/>
    </row>
    <row r="34" spans="2:13" ht="49.9" customHeight="1" x14ac:dyDescent="0.25">
      <c r="B34" s="784" t="s">
        <v>36</v>
      </c>
      <c r="C34" s="785"/>
      <c r="D34" s="786" t="s">
        <v>60</v>
      </c>
      <c r="E34" s="787"/>
      <c r="F34" s="788"/>
      <c r="G34" s="132" t="s">
        <v>9</v>
      </c>
      <c r="H34" s="132" t="s">
        <v>10</v>
      </c>
      <c r="I34" s="132" t="s">
        <v>11</v>
      </c>
      <c r="J34" s="132" t="s">
        <v>12</v>
      </c>
      <c r="K34" s="132" t="s">
        <v>13</v>
      </c>
      <c r="L34" s="131" t="s">
        <v>47</v>
      </c>
      <c r="M34" s="131" t="s">
        <v>73</v>
      </c>
    </row>
    <row r="35" spans="2:13" ht="13.9" customHeight="1" x14ac:dyDescent="0.25">
      <c r="B35" s="789" t="s">
        <v>15</v>
      </c>
      <c r="C35" s="790"/>
      <c r="D35" s="789" t="s">
        <v>16</v>
      </c>
      <c r="E35" s="791"/>
      <c r="F35" s="790"/>
      <c r="G35" s="133" t="s">
        <v>17</v>
      </c>
      <c r="H35" s="133" t="s">
        <v>18</v>
      </c>
      <c r="I35" s="133" t="s">
        <v>19</v>
      </c>
      <c r="J35" s="133" t="s">
        <v>20</v>
      </c>
      <c r="K35" s="133" t="s">
        <v>21</v>
      </c>
      <c r="L35" s="133" t="s">
        <v>22</v>
      </c>
      <c r="M35" s="133" t="s">
        <v>23</v>
      </c>
    </row>
    <row r="36" spans="2:13" ht="49.9" customHeight="1" x14ac:dyDescent="0.25">
      <c r="B36" s="134"/>
      <c r="C36" s="110" t="s">
        <v>68</v>
      </c>
      <c r="D36" s="829"/>
      <c r="E36" s="830"/>
      <c r="F36" s="135"/>
      <c r="G36" s="134"/>
      <c r="H36" s="134"/>
      <c r="I36" s="97">
        <v>0.1</v>
      </c>
      <c r="J36" s="134"/>
      <c r="K36" s="134"/>
      <c r="L36" s="134"/>
      <c r="M36" s="98"/>
    </row>
    <row r="37" spans="2:13" ht="25.15" customHeight="1" x14ac:dyDescent="0.25">
      <c r="B37" s="699" t="s">
        <v>34</v>
      </c>
      <c r="C37" s="699"/>
      <c r="D37" s="699"/>
      <c r="E37" s="699"/>
      <c r="F37" s="699"/>
      <c r="G37" s="699"/>
      <c r="H37" s="699"/>
      <c r="I37" s="93">
        <f>SUM(I36:I36)</f>
        <v>0.1</v>
      </c>
      <c r="J37" s="700"/>
      <c r="K37" s="700"/>
      <c r="L37" s="94">
        <f>SUM(L36:L36)</f>
        <v>0</v>
      </c>
      <c r="M37" s="96"/>
    </row>
    <row r="38" spans="2:13" x14ac:dyDescent="0.25">
      <c r="E38" s="77"/>
    </row>
    <row r="39" spans="2:13" x14ac:dyDescent="0.25">
      <c r="E39" s="77"/>
    </row>
    <row r="40" spans="2:13" x14ac:dyDescent="0.25">
      <c r="E40" s="77"/>
      <c r="I40" s="107">
        <f>SUM(I37,I30,I22)</f>
        <v>1</v>
      </c>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sheetData>
  <mergeCells count="32">
    <mergeCell ref="B35:C35"/>
    <mergeCell ref="D35:F35"/>
    <mergeCell ref="D36:E36"/>
    <mergeCell ref="B37:H37"/>
    <mergeCell ref="J37:K37"/>
    <mergeCell ref="B27:C27"/>
    <mergeCell ref="D27:F27"/>
    <mergeCell ref="J30:K30"/>
    <mergeCell ref="B34:C34"/>
    <mergeCell ref="D34:F34"/>
    <mergeCell ref="D28:E28"/>
    <mergeCell ref="D29:E29"/>
    <mergeCell ref="B30:H30"/>
    <mergeCell ref="B22:H22"/>
    <mergeCell ref="D19:E19"/>
    <mergeCell ref="J22:K22"/>
    <mergeCell ref="B26:C26"/>
    <mergeCell ref="D26:F26"/>
    <mergeCell ref="D20:E20"/>
    <mergeCell ref="D21:E21"/>
    <mergeCell ref="D18:E18"/>
    <mergeCell ref="B11:C11"/>
    <mergeCell ref="B6:C6"/>
    <mergeCell ref="B7:C7"/>
    <mergeCell ref="B8:C8"/>
    <mergeCell ref="B9:C9"/>
    <mergeCell ref="B10:C10"/>
    <mergeCell ref="B15:C15"/>
    <mergeCell ref="D15:F15"/>
    <mergeCell ref="B16:C16"/>
    <mergeCell ref="D16:F16"/>
    <mergeCell ref="D17:E17"/>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O16"/>
  <sheetViews>
    <sheetView showGridLines="0" topLeftCell="A16" zoomScale="85" zoomScaleNormal="85" workbookViewId="0">
      <selection activeCell="F14" sqref="F14"/>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25.7109375" style="74" customWidth="1"/>
    <col min="8" max="8" width="22.85546875" style="74" customWidth="1"/>
    <col min="9" max="9" width="15.5703125" style="74" customWidth="1"/>
    <col min="10" max="16384" width="9.140625" style="74"/>
  </cols>
  <sheetData>
    <row r="2" spans="2:15" ht="18.75" x14ac:dyDescent="0.3">
      <c r="B2" s="85" t="s">
        <v>37</v>
      </c>
    </row>
    <row r="3" spans="2:15" ht="18.75" x14ac:dyDescent="0.3">
      <c r="B3" s="81" t="s">
        <v>391</v>
      </c>
    </row>
    <row r="6" spans="2:15" ht="25.15" customHeight="1" x14ac:dyDescent="0.25">
      <c r="B6" s="719" t="s">
        <v>38</v>
      </c>
      <c r="C6" s="719"/>
      <c r="D6" s="719" t="s">
        <v>60</v>
      </c>
      <c r="E6" s="719"/>
      <c r="F6" s="719"/>
      <c r="G6" s="715" t="s">
        <v>152</v>
      </c>
      <c r="H6" s="846" t="s">
        <v>151</v>
      </c>
      <c r="I6" s="717" t="s">
        <v>39</v>
      </c>
      <c r="M6" s="101"/>
      <c r="N6" s="101"/>
      <c r="O6" s="101"/>
    </row>
    <row r="7" spans="2:15" ht="56.25" customHeight="1" x14ac:dyDescent="0.25">
      <c r="B7" s="720"/>
      <c r="C7" s="720"/>
      <c r="D7" s="720"/>
      <c r="E7" s="720"/>
      <c r="F7" s="720"/>
      <c r="G7" s="878"/>
      <c r="H7" s="847"/>
      <c r="I7" s="718"/>
    </row>
    <row r="8" spans="2:15" ht="27.75" customHeight="1" x14ac:dyDescent="0.25">
      <c r="B8" s="535">
        <v>1</v>
      </c>
      <c r="C8" s="537" t="s">
        <v>217</v>
      </c>
      <c r="D8" s="764" t="s">
        <v>24</v>
      </c>
      <c r="E8" s="765"/>
      <c r="F8" s="537" t="s">
        <v>218</v>
      </c>
      <c r="G8" s="527"/>
      <c r="H8" s="528"/>
      <c r="I8" s="527" t="s">
        <v>57</v>
      </c>
    </row>
    <row r="9" spans="2:15" ht="44.25" customHeight="1" x14ac:dyDescent="0.25">
      <c r="B9" s="538">
        <v>2</v>
      </c>
      <c r="C9" s="539" t="s">
        <v>40</v>
      </c>
      <c r="D9" s="764" t="s">
        <v>26</v>
      </c>
      <c r="E9" s="765"/>
      <c r="F9" s="550" t="s">
        <v>388</v>
      </c>
      <c r="G9" s="528"/>
      <c r="H9" s="528"/>
      <c r="I9" s="527" t="s">
        <v>57</v>
      </c>
    </row>
    <row r="10" spans="2:15" ht="32.25" customHeight="1" x14ac:dyDescent="0.25">
      <c r="B10" s="544">
        <v>3</v>
      </c>
      <c r="C10" s="546" t="s">
        <v>81</v>
      </c>
      <c r="D10" s="678" t="s">
        <v>27</v>
      </c>
      <c r="E10" s="679"/>
      <c r="F10" s="90" t="s">
        <v>97</v>
      </c>
      <c r="G10" s="528" t="s">
        <v>56</v>
      </c>
      <c r="H10" s="528" t="s">
        <v>56</v>
      </c>
      <c r="I10" s="527"/>
    </row>
    <row r="11" spans="2:15" ht="39" customHeight="1" x14ac:dyDescent="0.25">
      <c r="B11" s="544">
        <v>4</v>
      </c>
      <c r="C11" s="545" t="s">
        <v>95</v>
      </c>
      <c r="D11" s="678" t="s">
        <v>28</v>
      </c>
      <c r="E11" s="679"/>
      <c r="F11" s="549" t="s">
        <v>174</v>
      </c>
      <c r="G11" s="528"/>
      <c r="H11" s="528"/>
      <c r="I11" s="527" t="s">
        <v>57</v>
      </c>
    </row>
    <row r="12" spans="2:15" ht="51.75" customHeight="1" x14ac:dyDescent="0.25">
      <c r="B12" s="544">
        <v>5</v>
      </c>
      <c r="C12" s="90" t="s">
        <v>69</v>
      </c>
      <c r="D12" s="678" t="s">
        <v>29</v>
      </c>
      <c r="E12" s="679"/>
      <c r="F12" s="90" t="s">
        <v>67</v>
      </c>
      <c r="G12" s="528" t="s">
        <v>56</v>
      </c>
      <c r="H12" s="528" t="s">
        <v>56</v>
      </c>
      <c r="I12" s="527"/>
    </row>
    <row r="13" spans="2:15" ht="44.25" customHeight="1" x14ac:dyDescent="0.25">
      <c r="B13" s="544">
        <v>6</v>
      </c>
      <c r="C13" s="555" t="s">
        <v>87</v>
      </c>
      <c r="D13" s="877" t="s">
        <v>30</v>
      </c>
      <c r="E13" s="845"/>
      <c r="F13" s="556" t="s">
        <v>180</v>
      </c>
      <c r="G13" s="528" t="s">
        <v>56</v>
      </c>
      <c r="H13" s="528" t="s">
        <v>56</v>
      </c>
      <c r="I13" s="527"/>
    </row>
    <row r="14" spans="2:15" ht="67.5" customHeight="1" x14ac:dyDescent="0.25">
      <c r="B14" s="547">
        <v>7</v>
      </c>
      <c r="C14" s="549" t="s">
        <v>355</v>
      </c>
      <c r="D14" s="739" t="s">
        <v>49</v>
      </c>
      <c r="E14" s="739"/>
      <c r="F14" s="505" t="s">
        <v>365</v>
      </c>
      <c r="G14" s="528"/>
      <c r="H14" s="528"/>
      <c r="I14" s="527" t="s">
        <v>57</v>
      </c>
    </row>
    <row r="15" spans="2:15" ht="45.75" customHeight="1" x14ac:dyDescent="0.25">
      <c r="B15" s="544">
        <v>8</v>
      </c>
      <c r="C15" s="90" t="s">
        <v>373</v>
      </c>
      <c r="D15" s="680" t="s">
        <v>50</v>
      </c>
      <c r="E15" s="680"/>
      <c r="F15" s="482" t="s">
        <v>390</v>
      </c>
      <c r="G15" s="528" t="s">
        <v>56</v>
      </c>
      <c r="H15" s="528" t="s">
        <v>56</v>
      </c>
      <c r="I15" s="94"/>
    </row>
    <row r="16" spans="2:15" ht="44.25" customHeight="1" x14ac:dyDescent="0.25">
      <c r="B16" s="512">
        <v>9</v>
      </c>
      <c r="C16" s="513" t="s">
        <v>389</v>
      </c>
      <c r="D16" s="876" t="s">
        <v>51</v>
      </c>
      <c r="E16" s="852"/>
      <c r="F16" s="514" t="s">
        <v>369</v>
      </c>
      <c r="G16" s="526" t="s">
        <v>58</v>
      </c>
      <c r="H16" s="526" t="s">
        <v>58</v>
      </c>
      <c r="I16" s="94"/>
    </row>
  </sheetData>
  <mergeCells count="14">
    <mergeCell ref="B6:C7"/>
    <mergeCell ref="D6:F7"/>
    <mergeCell ref="G6:G7"/>
    <mergeCell ref="H6:H7"/>
    <mergeCell ref="D9:E9"/>
    <mergeCell ref="D15:E15"/>
    <mergeCell ref="D16:E16"/>
    <mergeCell ref="I6:I7"/>
    <mergeCell ref="D8:E8"/>
    <mergeCell ref="D10:E10"/>
    <mergeCell ref="D11:E11"/>
    <mergeCell ref="D13:E13"/>
    <mergeCell ref="D14:E14"/>
    <mergeCell ref="D12:E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7"/>
  <sheetViews>
    <sheetView showGridLines="0" zoomScale="80" zoomScaleNormal="80" workbookViewId="0">
      <selection activeCell="E11" sqref="E11"/>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414</v>
      </c>
      <c r="F10" s="88"/>
    </row>
    <row r="11" spans="2:15" ht="15" customHeight="1" x14ac:dyDescent="0.25">
      <c r="B11" s="677" t="s">
        <v>4</v>
      </c>
      <c r="C11" s="677"/>
      <c r="D11" s="86" t="s">
        <v>35</v>
      </c>
      <c r="E11" s="87" t="s">
        <v>415</v>
      </c>
      <c r="F11" s="88"/>
    </row>
    <row r="12" spans="2:15" ht="15" customHeight="1" x14ac:dyDescent="0.25">
      <c r="D12" s="76"/>
    </row>
    <row r="13" spans="2:15" ht="15" customHeight="1" x14ac:dyDescent="0.25"/>
    <row r="14" spans="2:15" ht="15" customHeight="1" x14ac:dyDescent="0.25">
      <c r="B14" s="84" t="s">
        <v>8</v>
      </c>
    </row>
    <row r="15" spans="2:15" ht="30" x14ac:dyDescent="0.25">
      <c r="B15" s="681" t="s">
        <v>14</v>
      </c>
      <c r="C15" s="681"/>
      <c r="D15" s="681" t="s">
        <v>60</v>
      </c>
      <c r="E15" s="681"/>
      <c r="F15" s="681"/>
      <c r="G15" s="620" t="s">
        <v>9</v>
      </c>
      <c r="H15" s="620" t="s">
        <v>10</v>
      </c>
      <c r="I15" s="620" t="s">
        <v>11</v>
      </c>
      <c r="J15" s="620" t="s">
        <v>12</v>
      </c>
      <c r="K15" s="620" t="s">
        <v>13</v>
      </c>
      <c r="L15" s="79" t="s">
        <v>45</v>
      </c>
      <c r="M15" s="99" t="s">
        <v>72</v>
      </c>
      <c r="N15" s="75"/>
      <c r="O15" s="75"/>
    </row>
    <row r="16" spans="2:15" ht="13.9" customHeight="1" x14ac:dyDescent="0.25">
      <c r="B16" s="682" t="s">
        <v>15</v>
      </c>
      <c r="C16" s="682"/>
      <c r="D16" s="682" t="s">
        <v>16</v>
      </c>
      <c r="E16" s="682"/>
      <c r="F16" s="682"/>
      <c r="G16" s="621" t="s">
        <v>17</v>
      </c>
      <c r="H16" s="621" t="s">
        <v>18</v>
      </c>
      <c r="I16" s="621" t="s">
        <v>19</v>
      </c>
      <c r="J16" s="621" t="s">
        <v>20</v>
      </c>
      <c r="K16" s="621" t="s">
        <v>21</v>
      </c>
      <c r="L16" s="621" t="s">
        <v>22</v>
      </c>
      <c r="M16" s="100" t="s">
        <v>23</v>
      </c>
    </row>
    <row r="17" spans="2:13" ht="45" x14ac:dyDescent="0.25">
      <c r="B17" s="623">
        <v>1</v>
      </c>
      <c r="C17" s="90" t="s">
        <v>169</v>
      </c>
      <c r="D17" s="687" t="s">
        <v>24</v>
      </c>
      <c r="E17" s="687"/>
      <c r="F17" s="118" t="s">
        <v>171</v>
      </c>
      <c r="G17" s="623" t="s">
        <v>54</v>
      </c>
      <c r="H17" s="73"/>
      <c r="I17" s="202">
        <v>0.1</v>
      </c>
      <c r="J17" s="623"/>
      <c r="K17" s="623"/>
      <c r="L17" s="623"/>
      <c r="M17" s="120" t="s">
        <v>187</v>
      </c>
    </row>
    <row r="18" spans="2:13" ht="44.25" customHeight="1" x14ac:dyDescent="0.25">
      <c r="B18" s="697">
        <v>2</v>
      </c>
      <c r="C18" s="698" t="s">
        <v>40</v>
      </c>
      <c r="D18" s="687" t="s">
        <v>26</v>
      </c>
      <c r="E18" s="687"/>
      <c r="F18" s="653" t="s">
        <v>170</v>
      </c>
      <c r="G18" s="623" t="s">
        <v>54</v>
      </c>
      <c r="H18" s="73"/>
      <c r="I18" s="97">
        <v>0.05</v>
      </c>
      <c r="J18" s="623"/>
      <c r="K18" s="623"/>
      <c r="L18" s="623"/>
      <c r="M18" s="120" t="s">
        <v>184</v>
      </c>
    </row>
    <row r="19" spans="2:13" ht="150" x14ac:dyDescent="0.25">
      <c r="B19" s="684"/>
      <c r="C19" s="686"/>
      <c r="D19" s="678" t="s">
        <v>160</v>
      </c>
      <c r="E19" s="679"/>
      <c r="F19" s="637" t="s">
        <v>94</v>
      </c>
      <c r="G19" s="623" t="s">
        <v>54</v>
      </c>
      <c r="H19" s="623"/>
      <c r="I19" s="202">
        <v>0.05</v>
      </c>
      <c r="J19" s="623"/>
      <c r="K19" s="623"/>
      <c r="L19" s="623"/>
      <c r="M19" s="654" t="s">
        <v>416</v>
      </c>
    </row>
    <row r="20" spans="2:13" ht="37.5" customHeight="1" x14ac:dyDescent="0.25">
      <c r="B20" s="623">
        <v>3</v>
      </c>
      <c r="C20" s="90" t="s">
        <v>41</v>
      </c>
      <c r="D20" s="680" t="s">
        <v>27</v>
      </c>
      <c r="E20" s="680"/>
      <c r="F20" s="116" t="s">
        <v>75</v>
      </c>
      <c r="G20" s="625" t="s">
        <v>52</v>
      </c>
      <c r="H20" s="56" t="s">
        <v>76</v>
      </c>
      <c r="I20" s="97">
        <v>0.05</v>
      </c>
      <c r="J20" s="623"/>
      <c r="K20" s="623"/>
      <c r="L20" s="623"/>
      <c r="M20" s="120" t="s">
        <v>77</v>
      </c>
    </row>
    <row r="21" spans="2:13" ht="41.45" customHeight="1" x14ac:dyDescent="0.25">
      <c r="B21" s="707">
        <v>4</v>
      </c>
      <c r="C21" s="709" t="s">
        <v>48</v>
      </c>
      <c r="D21" s="711" t="s">
        <v>28</v>
      </c>
      <c r="E21" s="712"/>
      <c r="F21" s="116" t="s">
        <v>172</v>
      </c>
      <c r="G21" s="623" t="s">
        <v>54</v>
      </c>
      <c r="H21" s="57"/>
      <c r="I21" s="202">
        <v>0.1</v>
      </c>
      <c r="J21" s="111"/>
      <c r="K21" s="111"/>
      <c r="L21" s="111"/>
      <c r="M21" s="655" t="s">
        <v>185</v>
      </c>
    </row>
    <row r="22" spans="2:13" ht="67.5" customHeight="1" x14ac:dyDescent="0.25">
      <c r="B22" s="708"/>
      <c r="C22" s="710"/>
      <c r="D22" s="711" t="s">
        <v>177</v>
      </c>
      <c r="E22" s="712"/>
      <c r="F22" s="116" t="s">
        <v>173</v>
      </c>
      <c r="G22" s="623" t="s">
        <v>54</v>
      </c>
      <c r="H22" s="57"/>
      <c r="I22" s="202">
        <v>0.1</v>
      </c>
      <c r="J22" s="111"/>
      <c r="K22" s="111"/>
      <c r="L22" s="111"/>
      <c r="M22" s="655" t="s">
        <v>417</v>
      </c>
    </row>
    <row r="23" spans="2:13" ht="101.25" customHeight="1" x14ac:dyDescent="0.25">
      <c r="B23" s="635">
        <v>5</v>
      </c>
      <c r="C23" s="637" t="s">
        <v>78</v>
      </c>
      <c r="D23" s="711" t="s">
        <v>29</v>
      </c>
      <c r="E23" s="712"/>
      <c r="F23" s="116" t="s">
        <v>174</v>
      </c>
      <c r="G23" s="117" t="s">
        <v>52</v>
      </c>
      <c r="H23" s="57">
        <v>1</v>
      </c>
      <c r="I23" s="114">
        <v>0.05</v>
      </c>
      <c r="J23" s="111"/>
      <c r="K23" s="111"/>
      <c r="L23" s="111"/>
      <c r="M23" s="654" t="s">
        <v>418</v>
      </c>
    </row>
    <row r="24" spans="2:13" ht="38.25" customHeight="1" x14ac:dyDescent="0.25">
      <c r="B24" s="111">
        <v>6</v>
      </c>
      <c r="C24" s="112" t="s">
        <v>42</v>
      </c>
      <c r="D24" s="711" t="s">
        <v>30</v>
      </c>
      <c r="E24" s="712"/>
      <c r="F24" s="112" t="s">
        <v>43</v>
      </c>
      <c r="G24" s="111" t="s">
        <v>52</v>
      </c>
      <c r="H24" s="57">
        <v>0.03</v>
      </c>
      <c r="I24" s="202">
        <v>7.4999999999999997E-2</v>
      </c>
      <c r="J24" s="111"/>
      <c r="K24" s="111"/>
      <c r="L24" s="111"/>
      <c r="M24" s="656" t="s">
        <v>65</v>
      </c>
    </row>
    <row r="25" spans="2:13" ht="45" x14ac:dyDescent="0.25">
      <c r="B25" s="634">
        <v>7</v>
      </c>
      <c r="C25" s="636" t="s">
        <v>44</v>
      </c>
      <c r="D25" s="711" t="s">
        <v>49</v>
      </c>
      <c r="E25" s="712"/>
      <c r="F25" s="204" t="s">
        <v>175</v>
      </c>
      <c r="G25" s="623" t="s">
        <v>54</v>
      </c>
      <c r="H25" s="59"/>
      <c r="I25" s="202">
        <v>7.4999999999999997E-2</v>
      </c>
      <c r="J25" s="111"/>
      <c r="K25" s="111"/>
      <c r="L25" s="111"/>
      <c r="M25" s="121" t="s">
        <v>179</v>
      </c>
    </row>
    <row r="26" spans="2:13" ht="62.25" customHeight="1" x14ac:dyDescent="0.25">
      <c r="B26" s="111">
        <v>8</v>
      </c>
      <c r="C26" s="112" t="s">
        <v>79</v>
      </c>
      <c r="D26" s="711" t="s">
        <v>50</v>
      </c>
      <c r="E26" s="712"/>
      <c r="F26" s="118" t="s">
        <v>80</v>
      </c>
      <c r="G26" s="635" t="s">
        <v>52</v>
      </c>
      <c r="H26" s="61">
        <v>0.55559999999999998</v>
      </c>
      <c r="I26" s="114">
        <v>0.05</v>
      </c>
      <c r="J26" s="635"/>
      <c r="K26" s="635"/>
      <c r="L26" s="635"/>
      <c r="M26" s="121" t="s">
        <v>419</v>
      </c>
    </row>
    <row r="27" spans="2:13" ht="47.25" x14ac:dyDescent="0.25">
      <c r="B27" s="111">
        <v>9</v>
      </c>
      <c r="C27" s="112" t="s">
        <v>81</v>
      </c>
      <c r="D27" s="711" t="s">
        <v>51</v>
      </c>
      <c r="E27" s="712"/>
      <c r="F27" s="112" t="s">
        <v>82</v>
      </c>
      <c r="G27" s="635" t="s">
        <v>135</v>
      </c>
      <c r="H27" s="60" t="s">
        <v>134</v>
      </c>
      <c r="I27" s="114">
        <v>0.05</v>
      </c>
      <c r="J27" s="635"/>
      <c r="K27" s="635"/>
      <c r="L27" s="635"/>
      <c r="M27" s="655" t="s">
        <v>176</v>
      </c>
    </row>
    <row r="28" spans="2:13" ht="174.75" customHeight="1" x14ac:dyDescent="0.25">
      <c r="B28" s="111">
        <v>10</v>
      </c>
      <c r="C28" s="116" t="s">
        <v>69</v>
      </c>
      <c r="D28" s="711" t="s">
        <v>55</v>
      </c>
      <c r="E28" s="712"/>
      <c r="F28" s="112" t="s">
        <v>447</v>
      </c>
      <c r="G28" s="117" t="s">
        <v>53</v>
      </c>
      <c r="H28" s="111" t="s">
        <v>448</v>
      </c>
      <c r="I28" s="114">
        <v>0.05</v>
      </c>
      <c r="J28" s="111"/>
      <c r="K28" s="111"/>
      <c r="L28" s="111"/>
      <c r="M28" s="121" t="s">
        <v>449</v>
      </c>
    </row>
    <row r="29" spans="2:13" ht="90" x14ac:dyDescent="0.25">
      <c r="B29" s="111">
        <v>11</v>
      </c>
      <c r="C29" s="112" t="s">
        <v>63</v>
      </c>
      <c r="D29" s="706" t="s">
        <v>83</v>
      </c>
      <c r="E29" s="706"/>
      <c r="F29" s="52" t="s">
        <v>64</v>
      </c>
      <c r="G29" s="117" t="s">
        <v>135</v>
      </c>
      <c r="H29" s="67" t="s">
        <v>88</v>
      </c>
      <c r="I29" s="114">
        <v>0.05</v>
      </c>
      <c r="J29" s="111"/>
      <c r="K29" s="111"/>
      <c r="L29" s="111"/>
      <c r="M29" s="121" t="s">
        <v>84</v>
      </c>
    </row>
    <row r="30" spans="2:13" ht="25.15" customHeight="1" x14ac:dyDescent="0.25">
      <c r="B30" s="690" t="s">
        <v>34</v>
      </c>
      <c r="C30" s="690"/>
      <c r="D30" s="690"/>
      <c r="E30" s="690"/>
      <c r="F30" s="690"/>
      <c r="G30" s="690"/>
      <c r="H30" s="690"/>
      <c r="I30" s="65">
        <f>SUM(I17:I29)</f>
        <v>0.85000000000000009</v>
      </c>
      <c r="J30" s="691"/>
      <c r="K30" s="691"/>
      <c r="L30" s="91">
        <f>SUM(L17:L29)</f>
        <v>0</v>
      </c>
      <c r="M30" s="92"/>
    </row>
    <row r="31" spans="2:13" ht="15" customHeight="1" x14ac:dyDescent="0.25">
      <c r="B31" s="76"/>
      <c r="E31" s="77"/>
      <c r="F31" s="89">
        <f>COUNTA(F17:F29)</f>
        <v>13</v>
      </c>
    </row>
    <row r="32" spans="2:13" ht="15" customHeight="1" x14ac:dyDescent="0.25">
      <c r="B32" s="76"/>
      <c r="E32" s="77"/>
    </row>
    <row r="33" spans="2:13" ht="15" customHeight="1" x14ac:dyDescent="0.25">
      <c r="B33" s="83" t="s">
        <v>31</v>
      </c>
      <c r="E33" s="77"/>
    </row>
    <row r="34" spans="2:13" ht="49.9" customHeight="1" x14ac:dyDescent="0.25">
      <c r="B34" s="692" t="s">
        <v>32</v>
      </c>
      <c r="C34" s="693"/>
      <c r="D34" s="693" t="s">
        <v>60</v>
      </c>
      <c r="E34" s="693"/>
      <c r="F34" s="693"/>
      <c r="G34" s="628" t="s">
        <v>9</v>
      </c>
      <c r="H34" s="628" t="s">
        <v>10</v>
      </c>
      <c r="I34" s="628" t="s">
        <v>11</v>
      </c>
      <c r="J34" s="628" t="s">
        <v>12</v>
      </c>
      <c r="K34" s="628" t="s">
        <v>13</v>
      </c>
      <c r="L34" s="627" t="s">
        <v>46</v>
      </c>
      <c r="M34" s="627" t="s">
        <v>73</v>
      </c>
    </row>
    <row r="35" spans="2:13" s="80" customFormat="1" ht="13.9" customHeight="1" x14ac:dyDescent="0.2">
      <c r="B35" s="694" t="s">
        <v>15</v>
      </c>
      <c r="C35" s="694"/>
      <c r="D35" s="694" t="s">
        <v>16</v>
      </c>
      <c r="E35" s="694"/>
      <c r="F35" s="694"/>
      <c r="G35" s="629" t="s">
        <v>17</v>
      </c>
      <c r="H35" s="629" t="s">
        <v>18</v>
      </c>
      <c r="I35" s="629" t="s">
        <v>19</v>
      </c>
      <c r="J35" s="629" t="s">
        <v>20</v>
      </c>
      <c r="K35" s="629" t="s">
        <v>21</v>
      </c>
      <c r="L35" s="629" t="s">
        <v>22</v>
      </c>
      <c r="M35" s="629" t="s">
        <v>23</v>
      </c>
    </row>
    <row r="36" spans="2:13" ht="166.5" customHeight="1" x14ac:dyDescent="0.25">
      <c r="B36" s="106">
        <v>12</v>
      </c>
      <c r="C36" s="105" t="s">
        <v>87</v>
      </c>
      <c r="D36" s="687" t="s">
        <v>85</v>
      </c>
      <c r="E36" s="687"/>
      <c r="F36" s="228" t="s">
        <v>180</v>
      </c>
      <c r="G36" s="623" t="s">
        <v>52</v>
      </c>
      <c r="H36" s="57">
        <v>1</v>
      </c>
      <c r="I36" s="97">
        <v>0.05</v>
      </c>
      <c r="J36" s="623"/>
      <c r="K36" s="623"/>
      <c r="L36" s="623"/>
      <c r="M36" s="207" t="s">
        <v>181</v>
      </c>
    </row>
    <row r="37" spans="2:13" ht="63.75" customHeight="1" x14ac:dyDescent="0.25">
      <c r="B37" s="641">
        <v>13</v>
      </c>
      <c r="C37" s="657" t="s">
        <v>420</v>
      </c>
      <c r="D37" s="678" t="s">
        <v>178</v>
      </c>
      <c r="E37" s="679"/>
      <c r="F37" s="229" t="s">
        <v>166</v>
      </c>
      <c r="G37" s="623" t="s">
        <v>364</v>
      </c>
      <c r="H37" s="623"/>
      <c r="I37" s="97">
        <v>0.05</v>
      </c>
      <c r="J37" s="623"/>
      <c r="K37" s="623"/>
      <c r="L37" s="623"/>
      <c r="M37" s="64" t="s">
        <v>182</v>
      </c>
    </row>
    <row r="38" spans="2:13" ht="25.15" customHeight="1" x14ac:dyDescent="0.25">
      <c r="B38" s="705" t="s">
        <v>34</v>
      </c>
      <c r="C38" s="705"/>
      <c r="D38" s="705"/>
      <c r="E38" s="705"/>
      <c r="F38" s="705"/>
      <c r="G38" s="705"/>
      <c r="H38" s="705"/>
      <c r="I38" s="66">
        <f>SUM(I36:I37)</f>
        <v>0.1</v>
      </c>
      <c r="J38" s="701"/>
      <c r="K38" s="701"/>
      <c r="L38" s="94">
        <f>SUM(L36:L36)</f>
        <v>0</v>
      </c>
      <c r="M38" s="95"/>
    </row>
    <row r="39" spans="2:13" ht="15" customHeight="1" x14ac:dyDescent="0.25">
      <c r="E39" s="77"/>
      <c r="F39" s="108">
        <f>COUNTA(F36:F37)</f>
        <v>2</v>
      </c>
    </row>
    <row r="40" spans="2:13" ht="15" customHeight="1" x14ac:dyDescent="0.25">
      <c r="E40" s="77"/>
    </row>
    <row r="41" spans="2:13" ht="15" customHeight="1" x14ac:dyDescent="0.25">
      <c r="B41" s="82" t="s">
        <v>33</v>
      </c>
      <c r="E41" s="77"/>
    </row>
    <row r="42" spans="2:13" ht="49.9" customHeight="1" x14ac:dyDescent="0.25">
      <c r="B42" s="702" t="s">
        <v>36</v>
      </c>
      <c r="C42" s="703"/>
      <c r="D42" s="703" t="s">
        <v>60</v>
      </c>
      <c r="E42" s="703"/>
      <c r="F42" s="703"/>
      <c r="G42" s="632" t="s">
        <v>9</v>
      </c>
      <c r="H42" s="632" t="s">
        <v>10</v>
      </c>
      <c r="I42" s="632" t="s">
        <v>11</v>
      </c>
      <c r="J42" s="632" t="s">
        <v>12</v>
      </c>
      <c r="K42" s="632" t="s">
        <v>13</v>
      </c>
      <c r="L42" s="631" t="s">
        <v>47</v>
      </c>
      <c r="M42" s="631" t="s">
        <v>73</v>
      </c>
    </row>
    <row r="43" spans="2:13" ht="13.9" customHeight="1" x14ac:dyDescent="0.25">
      <c r="B43" s="704" t="s">
        <v>15</v>
      </c>
      <c r="C43" s="704"/>
      <c r="D43" s="704" t="s">
        <v>16</v>
      </c>
      <c r="E43" s="704"/>
      <c r="F43" s="704"/>
      <c r="G43" s="633" t="s">
        <v>17</v>
      </c>
      <c r="H43" s="633" t="s">
        <v>18</v>
      </c>
      <c r="I43" s="633" t="s">
        <v>19</v>
      </c>
      <c r="J43" s="633" t="s">
        <v>20</v>
      </c>
      <c r="K43" s="633" t="s">
        <v>21</v>
      </c>
      <c r="L43" s="633" t="s">
        <v>22</v>
      </c>
      <c r="M43" s="633" t="s">
        <v>23</v>
      </c>
    </row>
    <row r="44" spans="2:13" ht="49.9" customHeight="1" x14ac:dyDescent="0.25">
      <c r="B44" s="623">
        <v>14</v>
      </c>
      <c r="C44" s="658" t="s">
        <v>183</v>
      </c>
      <c r="D44" s="687" t="s">
        <v>399</v>
      </c>
      <c r="E44" s="687"/>
      <c r="F44" s="624" t="s">
        <v>442</v>
      </c>
      <c r="G44" s="623" t="s">
        <v>364</v>
      </c>
      <c r="H44" s="623"/>
      <c r="I44" s="97">
        <v>0.05</v>
      </c>
      <c r="J44" s="623"/>
      <c r="K44" s="623"/>
      <c r="L44" s="623"/>
      <c r="M44" s="98"/>
    </row>
    <row r="45" spans="2:13" ht="25.15" customHeight="1" x14ac:dyDescent="0.25">
      <c r="B45" s="699" t="s">
        <v>34</v>
      </c>
      <c r="C45" s="699"/>
      <c r="D45" s="699"/>
      <c r="E45" s="699"/>
      <c r="F45" s="699"/>
      <c r="G45" s="699"/>
      <c r="H45" s="699"/>
      <c r="I45" s="93">
        <f>SUM(I44:I44)</f>
        <v>0.05</v>
      </c>
      <c r="J45" s="700"/>
      <c r="K45" s="700"/>
      <c r="L45" s="94">
        <f>SUM(L44:L44)</f>
        <v>0</v>
      </c>
      <c r="M45" s="96"/>
    </row>
    <row r="46" spans="2:13" x14ac:dyDescent="0.25">
      <c r="E46" s="77"/>
    </row>
    <row r="47" spans="2:13" x14ac:dyDescent="0.25">
      <c r="E47" s="77"/>
    </row>
    <row r="48" spans="2:13" x14ac:dyDescent="0.25">
      <c r="E48" s="77"/>
      <c r="I48" s="107">
        <f>SUM(I45,I38,I30)</f>
        <v>1</v>
      </c>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row r="87" spans="5:5" x14ac:dyDescent="0.25">
      <c r="E87" s="77"/>
    </row>
  </sheetData>
  <mergeCells count="44">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 ref="D29:E29"/>
    <mergeCell ref="D20:E20"/>
    <mergeCell ref="B21:B22"/>
    <mergeCell ref="C21:C22"/>
    <mergeCell ref="D21:E21"/>
    <mergeCell ref="D22:E22"/>
    <mergeCell ref="D23:E23"/>
    <mergeCell ref="D24:E24"/>
    <mergeCell ref="D25:E25"/>
    <mergeCell ref="D26:E26"/>
    <mergeCell ref="D27:E27"/>
    <mergeCell ref="D28:E28"/>
    <mergeCell ref="B30:H30"/>
    <mergeCell ref="J30:K30"/>
    <mergeCell ref="B34:C34"/>
    <mergeCell ref="D34:F34"/>
    <mergeCell ref="B35:C35"/>
    <mergeCell ref="D35:F35"/>
    <mergeCell ref="D36:E36"/>
    <mergeCell ref="D37:E37"/>
    <mergeCell ref="B38:H38"/>
    <mergeCell ref="J38:K38"/>
    <mergeCell ref="B42:C42"/>
    <mergeCell ref="D42:F42"/>
    <mergeCell ref="B43:C43"/>
    <mergeCell ref="D43:F43"/>
    <mergeCell ref="D44:E44"/>
    <mergeCell ref="B45:H45"/>
    <mergeCell ref="J45:K45"/>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O81"/>
  <sheetViews>
    <sheetView showGridLines="0" topLeftCell="B15" zoomScale="80" zoomScaleNormal="80" workbookViewId="0">
      <selection activeCell="I19" sqref="I19"/>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244</v>
      </c>
      <c r="F10" s="88"/>
    </row>
    <row r="11" spans="2:15" ht="15" customHeight="1" x14ac:dyDescent="0.25">
      <c r="B11" s="677" t="s">
        <v>4</v>
      </c>
      <c r="C11" s="677"/>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39" t="s">
        <v>9</v>
      </c>
      <c r="H15" s="139" t="s">
        <v>10</v>
      </c>
      <c r="I15" s="139" t="s">
        <v>11</v>
      </c>
      <c r="J15" s="139" t="s">
        <v>12</v>
      </c>
      <c r="K15" s="139" t="s">
        <v>13</v>
      </c>
      <c r="L15" s="79" t="s">
        <v>45</v>
      </c>
      <c r="M15" s="99" t="s">
        <v>72</v>
      </c>
      <c r="N15" s="75"/>
      <c r="O15" s="75"/>
    </row>
    <row r="16" spans="2:15" ht="13.9" customHeight="1" x14ac:dyDescent="0.25">
      <c r="B16" s="759" t="s">
        <v>15</v>
      </c>
      <c r="C16" s="760"/>
      <c r="D16" s="759" t="s">
        <v>16</v>
      </c>
      <c r="E16" s="761"/>
      <c r="F16" s="760"/>
      <c r="G16" s="140" t="s">
        <v>17</v>
      </c>
      <c r="H16" s="140" t="s">
        <v>18</v>
      </c>
      <c r="I16" s="140" t="s">
        <v>19</v>
      </c>
      <c r="J16" s="140" t="s">
        <v>20</v>
      </c>
      <c r="K16" s="140" t="s">
        <v>21</v>
      </c>
      <c r="L16" s="140" t="s">
        <v>22</v>
      </c>
      <c r="M16" s="100" t="s">
        <v>23</v>
      </c>
    </row>
    <row r="17" spans="2:13" ht="31.5" customHeight="1" x14ac:dyDescent="0.25">
      <c r="B17" s="568">
        <v>1</v>
      </c>
      <c r="C17" s="569" t="s">
        <v>81</v>
      </c>
      <c r="D17" s="762" t="s">
        <v>24</v>
      </c>
      <c r="E17" s="817"/>
      <c r="F17" s="174" t="s">
        <v>97</v>
      </c>
      <c r="G17" s="483" t="s">
        <v>135</v>
      </c>
      <c r="H17" s="598" t="s">
        <v>134</v>
      </c>
      <c r="I17" s="599">
        <v>0.1</v>
      </c>
      <c r="J17" s="600"/>
      <c r="K17" s="600"/>
      <c r="L17" s="600"/>
      <c r="M17" s="618" t="s">
        <v>176</v>
      </c>
    </row>
    <row r="18" spans="2:13" ht="50.25" customHeight="1" x14ac:dyDescent="0.25">
      <c r="B18" s="616">
        <v>2</v>
      </c>
      <c r="C18" s="587" t="s">
        <v>69</v>
      </c>
      <c r="D18" s="884" t="s">
        <v>26</v>
      </c>
      <c r="E18" s="885"/>
      <c r="F18" s="588" t="s">
        <v>140</v>
      </c>
      <c r="G18" s="589" t="s">
        <v>59</v>
      </c>
      <c r="H18" s="317">
        <v>0</v>
      </c>
      <c r="I18" s="583">
        <v>0.05</v>
      </c>
      <c r="J18" s="317"/>
      <c r="K18" s="317"/>
      <c r="L18" s="317"/>
      <c r="M18" s="617" t="s">
        <v>86</v>
      </c>
    </row>
    <row r="19" spans="2:13" ht="50.25" customHeight="1" x14ac:dyDescent="0.25">
      <c r="B19" s="566">
        <v>3</v>
      </c>
      <c r="C19" s="614" t="s">
        <v>87</v>
      </c>
      <c r="D19" s="879" t="s">
        <v>27</v>
      </c>
      <c r="E19" s="880"/>
      <c r="F19" s="72" t="s">
        <v>180</v>
      </c>
      <c r="G19" s="104" t="s">
        <v>53</v>
      </c>
      <c r="H19" s="566">
        <v>0</v>
      </c>
      <c r="I19" s="202">
        <v>0.05</v>
      </c>
      <c r="J19" s="566"/>
      <c r="K19" s="566"/>
      <c r="L19" s="566"/>
      <c r="M19" s="615" t="s">
        <v>231</v>
      </c>
    </row>
    <row r="20" spans="2:13" ht="87" customHeight="1" x14ac:dyDescent="0.25">
      <c r="B20" s="573">
        <v>4</v>
      </c>
      <c r="C20" s="90" t="s">
        <v>373</v>
      </c>
      <c r="D20" s="680" t="s">
        <v>28</v>
      </c>
      <c r="E20" s="680"/>
      <c r="F20" s="482" t="s">
        <v>390</v>
      </c>
      <c r="G20" s="567" t="s">
        <v>52</v>
      </c>
      <c r="H20" s="607">
        <v>1</v>
      </c>
      <c r="I20" s="26">
        <v>0.2</v>
      </c>
      <c r="J20" s="567"/>
      <c r="K20" s="567"/>
      <c r="L20" s="567"/>
      <c r="M20" s="487" t="s">
        <v>374</v>
      </c>
    </row>
    <row r="21" spans="2:13" ht="53.25" customHeight="1" x14ac:dyDescent="0.25">
      <c r="B21" s="573">
        <v>5</v>
      </c>
      <c r="C21" s="575" t="s">
        <v>370</v>
      </c>
      <c r="D21" s="883" t="s">
        <v>29</v>
      </c>
      <c r="E21" s="864"/>
      <c r="F21" s="482" t="s">
        <v>384</v>
      </c>
      <c r="G21" s="28" t="s">
        <v>53</v>
      </c>
      <c r="H21" s="567">
        <v>0</v>
      </c>
      <c r="I21" s="271">
        <v>7.4999999999999997E-2</v>
      </c>
      <c r="J21" s="567"/>
      <c r="K21" s="567"/>
      <c r="L21" s="567"/>
      <c r="M21" s="488" t="s">
        <v>363</v>
      </c>
    </row>
    <row r="22" spans="2:13" ht="25.15" customHeight="1" x14ac:dyDescent="0.25">
      <c r="B22" s="871" t="s">
        <v>34</v>
      </c>
      <c r="C22" s="872"/>
      <c r="D22" s="872"/>
      <c r="E22" s="872"/>
      <c r="F22" s="872"/>
      <c r="G22" s="872"/>
      <c r="H22" s="873"/>
      <c r="I22" s="414">
        <f>SUM(I17:I21)</f>
        <v>0.47500000000000003</v>
      </c>
      <c r="J22" s="881"/>
      <c r="K22" s="882"/>
      <c r="L22" s="415">
        <f>SUM(L17:L17)</f>
        <v>0</v>
      </c>
      <c r="M22" s="416"/>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68" t="s">
        <v>32</v>
      </c>
      <c r="C26" s="769"/>
      <c r="D26" s="770" t="s">
        <v>60</v>
      </c>
      <c r="E26" s="771"/>
      <c r="F26" s="772"/>
      <c r="G26" s="137" t="s">
        <v>9</v>
      </c>
      <c r="H26" s="137" t="s">
        <v>10</v>
      </c>
      <c r="I26" s="137" t="s">
        <v>11</v>
      </c>
      <c r="J26" s="137" t="s">
        <v>12</v>
      </c>
      <c r="K26" s="137" t="s">
        <v>13</v>
      </c>
      <c r="L26" s="136" t="s">
        <v>46</v>
      </c>
      <c r="M26" s="136" t="s">
        <v>73</v>
      </c>
    </row>
    <row r="27" spans="2:13" s="80" customFormat="1" ht="13.9" customHeight="1" x14ac:dyDescent="0.2">
      <c r="B27" s="855" t="s">
        <v>15</v>
      </c>
      <c r="C27" s="856"/>
      <c r="D27" s="855" t="s">
        <v>16</v>
      </c>
      <c r="E27" s="857"/>
      <c r="F27" s="856"/>
      <c r="G27" s="199" t="s">
        <v>17</v>
      </c>
      <c r="H27" s="199" t="s">
        <v>18</v>
      </c>
      <c r="I27" s="199" t="s">
        <v>19</v>
      </c>
      <c r="J27" s="199" t="s">
        <v>20</v>
      </c>
      <c r="K27" s="199" t="s">
        <v>21</v>
      </c>
      <c r="L27" s="199" t="s">
        <v>22</v>
      </c>
      <c r="M27" s="199" t="s">
        <v>23</v>
      </c>
    </row>
    <row r="28" spans="2:13" ht="54" customHeight="1" x14ac:dyDescent="0.25">
      <c r="B28" s="492">
        <v>6</v>
      </c>
      <c r="C28" s="495" t="s">
        <v>234</v>
      </c>
      <c r="D28" s="739" t="s">
        <v>30</v>
      </c>
      <c r="E28" s="739"/>
      <c r="F28" s="276" t="s">
        <v>245</v>
      </c>
      <c r="G28" s="492" t="s">
        <v>52</v>
      </c>
      <c r="H28" s="607">
        <v>1</v>
      </c>
      <c r="I28" s="271">
        <v>0.15</v>
      </c>
      <c r="J28" s="492"/>
      <c r="K28" s="492"/>
      <c r="L28" s="492"/>
      <c r="M28" s="485" t="s">
        <v>385</v>
      </c>
    </row>
    <row r="29" spans="2:13" ht="49.5" customHeight="1" x14ac:dyDescent="0.25">
      <c r="B29" s="492">
        <v>7</v>
      </c>
      <c r="C29" s="495" t="s">
        <v>246</v>
      </c>
      <c r="D29" s="739" t="s">
        <v>49</v>
      </c>
      <c r="E29" s="739"/>
      <c r="F29" s="276" t="s">
        <v>386</v>
      </c>
      <c r="G29" s="28" t="s">
        <v>53</v>
      </c>
      <c r="H29" s="492">
        <v>0</v>
      </c>
      <c r="I29" s="271">
        <v>7.4999999999999997E-2</v>
      </c>
      <c r="J29" s="492"/>
      <c r="K29" s="492"/>
      <c r="L29" s="492"/>
      <c r="M29" s="485" t="s">
        <v>247</v>
      </c>
    </row>
    <row r="30" spans="2:13" ht="51" customHeight="1" x14ac:dyDescent="0.25">
      <c r="B30" s="492">
        <v>8</v>
      </c>
      <c r="C30" s="495" t="s">
        <v>361</v>
      </c>
      <c r="D30" s="739" t="s">
        <v>50</v>
      </c>
      <c r="E30" s="739"/>
      <c r="F30" s="505" t="s">
        <v>362</v>
      </c>
      <c r="G30" s="492" t="s">
        <v>52</v>
      </c>
      <c r="H30" s="607">
        <v>1</v>
      </c>
      <c r="I30" s="271">
        <v>0.15</v>
      </c>
      <c r="J30" s="492"/>
      <c r="K30" s="492"/>
      <c r="L30" s="492"/>
      <c r="M30" s="485"/>
    </row>
    <row r="31" spans="2:13" ht="71.25" customHeight="1" x14ac:dyDescent="0.25">
      <c r="B31" s="492">
        <v>9</v>
      </c>
      <c r="C31" s="652" t="s">
        <v>410</v>
      </c>
      <c r="D31" s="739" t="s">
        <v>51</v>
      </c>
      <c r="E31" s="739"/>
      <c r="F31" s="652" t="s">
        <v>409</v>
      </c>
      <c r="G31" s="666" t="s">
        <v>59</v>
      </c>
      <c r="H31" s="651">
        <v>0</v>
      </c>
      <c r="I31" s="383">
        <v>0.05</v>
      </c>
      <c r="J31" s="492"/>
      <c r="K31" s="492"/>
      <c r="L31" s="492"/>
      <c r="M31" s="487"/>
    </row>
    <row r="32" spans="2:13" ht="25.15" customHeight="1" x14ac:dyDescent="0.25">
      <c r="B32" s="831" t="s">
        <v>34</v>
      </c>
      <c r="C32" s="832"/>
      <c r="D32" s="832"/>
      <c r="E32" s="832"/>
      <c r="F32" s="832"/>
      <c r="G32" s="832"/>
      <c r="H32" s="833"/>
      <c r="I32" s="176">
        <f>SUM(I28:I31)</f>
        <v>0.42499999999999999</v>
      </c>
      <c r="J32" s="834"/>
      <c r="K32" s="835"/>
      <c r="L32" s="177">
        <f>SUM(L28:L28)</f>
        <v>0</v>
      </c>
      <c r="M32" s="162"/>
    </row>
    <row r="33" spans="2:13" ht="15" customHeight="1" x14ac:dyDescent="0.25">
      <c r="E33" s="77"/>
      <c r="F33" s="108">
        <f>COUNTA(F28:F31)</f>
        <v>4</v>
      </c>
    </row>
    <row r="34" spans="2:13" ht="15" customHeight="1" x14ac:dyDescent="0.25">
      <c r="E34" s="77"/>
    </row>
    <row r="35" spans="2:13" ht="15" customHeight="1" x14ac:dyDescent="0.25">
      <c r="B35" s="82" t="s">
        <v>33</v>
      </c>
      <c r="E35" s="77"/>
    </row>
    <row r="36" spans="2:13" ht="49.9" customHeight="1" x14ac:dyDescent="0.25">
      <c r="B36" s="784" t="s">
        <v>36</v>
      </c>
      <c r="C36" s="785"/>
      <c r="D36" s="786" t="s">
        <v>60</v>
      </c>
      <c r="E36" s="787"/>
      <c r="F36" s="788"/>
      <c r="G36" s="132" t="s">
        <v>9</v>
      </c>
      <c r="H36" s="132" t="s">
        <v>10</v>
      </c>
      <c r="I36" s="132" t="s">
        <v>11</v>
      </c>
      <c r="J36" s="132" t="s">
        <v>12</v>
      </c>
      <c r="K36" s="132" t="s">
        <v>13</v>
      </c>
      <c r="L36" s="131" t="s">
        <v>47</v>
      </c>
      <c r="M36" s="131" t="s">
        <v>73</v>
      </c>
    </row>
    <row r="37" spans="2:13" ht="13.9" customHeight="1" x14ac:dyDescent="0.25">
      <c r="B37" s="789" t="s">
        <v>15</v>
      </c>
      <c r="C37" s="790"/>
      <c r="D37" s="789" t="s">
        <v>16</v>
      </c>
      <c r="E37" s="791"/>
      <c r="F37" s="790"/>
      <c r="G37" s="133" t="s">
        <v>17</v>
      </c>
      <c r="H37" s="133" t="s">
        <v>18</v>
      </c>
      <c r="I37" s="133" t="s">
        <v>19</v>
      </c>
      <c r="J37" s="133" t="s">
        <v>20</v>
      </c>
      <c r="K37" s="133" t="s">
        <v>21</v>
      </c>
      <c r="L37" s="133" t="s">
        <v>22</v>
      </c>
      <c r="M37" s="133" t="s">
        <v>23</v>
      </c>
    </row>
    <row r="38" spans="2:13" ht="49.9" customHeight="1" x14ac:dyDescent="0.25">
      <c r="B38" s="134"/>
      <c r="C38" s="110" t="s">
        <v>68</v>
      </c>
      <c r="D38" s="829"/>
      <c r="E38" s="830"/>
      <c r="F38" s="135"/>
      <c r="G38" s="134"/>
      <c r="H38" s="134"/>
      <c r="I38" s="97">
        <v>0.1</v>
      </c>
      <c r="J38" s="134"/>
      <c r="K38" s="134"/>
      <c r="L38" s="134"/>
      <c r="M38" s="98"/>
    </row>
    <row r="39" spans="2:13" ht="25.15" customHeight="1" x14ac:dyDescent="0.25">
      <c r="B39" s="699" t="s">
        <v>34</v>
      </c>
      <c r="C39" s="699"/>
      <c r="D39" s="699"/>
      <c r="E39" s="699"/>
      <c r="F39" s="699"/>
      <c r="G39" s="699"/>
      <c r="H39" s="699"/>
      <c r="I39" s="93">
        <f>SUM(I38:I38)</f>
        <v>0.1</v>
      </c>
      <c r="J39" s="700"/>
      <c r="K39" s="700"/>
      <c r="L39" s="94">
        <f>SUM(L38:L38)</f>
        <v>0</v>
      </c>
      <c r="M39" s="96"/>
    </row>
    <row r="40" spans="2:13" ht="21.75" customHeight="1" x14ac:dyDescent="0.25">
      <c r="C40" s="486"/>
      <c r="E40" s="77"/>
      <c r="I40" s="107">
        <f>SUM(I39,I32,I22)</f>
        <v>1</v>
      </c>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sheetData>
  <mergeCells count="34">
    <mergeCell ref="D30:E30"/>
    <mergeCell ref="D31:E31"/>
    <mergeCell ref="B39:H39"/>
    <mergeCell ref="J39:K39"/>
    <mergeCell ref="J32:K32"/>
    <mergeCell ref="B36:C36"/>
    <mergeCell ref="D36:F36"/>
    <mergeCell ref="B37:C37"/>
    <mergeCell ref="D37:F37"/>
    <mergeCell ref="D38:E38"/>
    <mergeCell ref="B32:H32"/>
    <mergeCell ref="J22:K22"/>
    <mergeCell ref="B26:C26"/>
    <mergeCell ref="D26:F26"/>
    <mergeCell ref="D21:E21"/>
    <mergeCell ref="D18:E18"/>
    <mergeCell ref="B6:C6"/>
    <mergeCell ref="B7:C7"/>
    <mergeCell ref="B8:C8"/>
    <mergeCell ref="B9:C9"/>
    <mergeCell ref="B10:C10"/>
    <mergeCell ref="B11:C11"/>
    <mergeCell ref="B15:C15"/>
    <mergeCell ref="D15:F15"/>
    <mergeCell ref="B16:C16"/>
    <mergeCell ref="D16:F16"/>
    <mergeCell ref="D29:E29"/>
    <mergeCell ref="D17:E17"/>
    <mergeCell ref="B22:H22"/>
    <mergeCell ref="B27:C27"/>
    <mergeCell ref="D27:F27"/>
    <mergeCell ref="D28:E28"/>
    <mergeCell ref="D19:E19"/>
    <mergeCell ref="D20:E20"/>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O82"/>
  <sheetViews>
    <sheetView showGridLines="0" topLeftCell="A26" zoomScale="80" zoomScaleNormal="80" workbookViewId="0">
      <selection activeCell="B30" sqref="B30:I30"/>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248</v>
      </c>
      <c r="F10" s="88"/>
    </row>
    <row r="11" spans="2:15" ht="15" customHeight="1" x14ac:dyDescent="0.25">
      <c r="B11" s="677" t="s">
        <v>4</v>
      </c>
      <c r="C11" s="677"/>
      <c r="D11" s="86" t="s">
        <v>35</v>
      </c>
      <c r="E11" s="87" t="s">
        <v>392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39" t="s">
        <v>9</v>
      </c>
      <c r="H15" s="139" t="s">
        <v>10</v>
      </c>
      <c r="I15" s="139" t="s">
        <v>11</v>
      </c>
      <c r="J15" s="139" t="s">
        <v>12</v>
      </c>
      <c r="K15" s="139" t="s">
        <v>13</v>
      </c>
      <c r="L15" s="79" t="s">
        <v>45</v>
      </c>
      <c r="M15" s="99" t="s">
        <v>72</v>
      </c>
      <c r="N15" s="75"/>
      <c r="O15" s="75"/>
    </row>
    <row r="16" spans="2:15" ht="13.9" customHeight="1" x14ac:dyDescent="0.25">
      <c r="B16" s="759" t="s">
        <v>15</v>
      </c>
      <c r="C16" s="760"/>
      <c r="D16" s="759" t="s">
        <v>16</v>
      </c>
      <c r="E16" s="761"/>
      <c r="F16" s="760"/>
      <c r="G16" s="140" t="s">
        <v>17</v>
      </c>
      <c r="H16" s="140" t="s">
        <v>18</v>
      </c>
      <c r="I16" s="140" t="s">
        <v>19</v>
      </c>
      <c r="J16" s="140" t="s">
        <v>20</v>
      </c>
      <c r="K16" s="140" t="s">
        <v>21</v>
      </c>
      <c r="L16" s="140" t="s">
        <v>22</v>
      </c>
      <c r="M16" s="100" t="s">
        <v>23</v>
      </c>
    </row>
    <row r="17" spans="2:13" ht="57" customHeight="1" x14ac:dyDescent="0.25">
      <c r="B17" s="544">
        <v>1</v>
      </c>
      <c r="C17" s="546" t="s">
        <v>81</v>
      </c>
      <c r="D17" s="678" t="s">
        <v>24</v>
      </c>
      <c r="E17" s="679"/>
      <c r="F17" s="90" t="s">
        <v>97</v>
      </c>
      <c r="G17" s="28" t="s">
        <v>135</v>
      </c>
      <c r="H17" s="250" t="s">
        <v>134</v>
      </c>
      <c r="I17" s="251">
        <v>0.1</v>
      </c>
      <c r="J17" s="535"/>
      <c r="K17" s="535"/>
      <c r="L17" s="535"/>
      <c r="M17" s="247" t="s">
        <v>176</v>
      </c>
    </row>
    <row r="18" spans="2:13" ht="60.75" customHeight="1" x14ac:dyDescent="0.25">
      <c r="B18" s="534">
        <v>2</v>
      </c>
      <c r="C18" s="536" t="s">
        <v>69</v>
      </c>
      <c r="D18" s="886" t="s">
        <v>26</v>
      </c>
      <c r="E18" s="887"/>
      <c r="F18" s="586" t="s">
        <v>140</v>
      </c>
      <c r="G18" s="483" t="s">
        <v>59</v>
      </c>
      <c r="H18" s="613">
        <v>0</v>
      </c>
      <c r="I18" s="153">
        <v>0.05</v>
      </c>
      <c r="J18" s="613"/>
      <c r="K18" s="613"/>
      <c r="L18" s="613"/>
      <c r="M18" s="484" t="s">
        <v>86</v>
      </c>
    </row>
    <row r="19" spans="2:13" ht="60.75" customHeight="1" x14ac:dyDescent="0.25">
      <c r="B19" s="566">
        <v>3</v>
      </c>
      <c r="C19" s="614" t="s">
        <v>87</v>
      </c>
      <c r="D19" s="879" t="s">
        <v>27</v>
      </c>
      <c r="E19" s="880"/>
      <c r="F19" s="72" t="s">
        <v>180</v>
      </c>
      <c r="G19" s="104" t="s">
        <v>53</v>
      </c>
      <c r="H19" s="566">
        <v>0</v>
      </c>
      <c r="I19" s="114">
        <v>7.4999999999999997E-2</v>
      </c>
      <c r="J19" s="566"/>
      <c r="K19" s="566"/>
      <c r="L19" s="566"/>
      <c r="M19" s="615" t="s">
        <v>231</v>
      </c>
    </row>
    <row r="20" spans="2:13" ht="60.75" customHeight="1" x14ac:dyDescent="0.25">
      <c r="B20" s="573">
        <v>4</v>
      </c>
      <c r="C20" s="575" t="s">
        <v>370</v>
      </c>
      <c r="D20" s="883" t="s">
        <v>28</v>
      </c>
      <c r="E20" s="864"/>
      <c r="F20" s="482" t="s">
        <v>384</v>
      </c>
      <c r="G20" s="28" t="s">
        <v>53</v>
      </c>
      <c r="H20" s="567">
        <v>0</v>
      </c>
      <c r="I20" s="271">
        <v>7.4999999999999997E-2</v>
      </c>
      <c r="J20" s="567"/>
      <c r="K20" s="567"/>
      <c r="L20" s="567"/>
      <c r="M20" s="488" t="s">
        <v>363</v>
      </c>
    </row>
    <row r="21" spans="2:13" ht="54" customHeight="1" x14ac:dyDescent="0.25">
      <c r="B21" s="573">
        <v>5</v>
      </c>
      <c r="C21" s="90" t="s">
        <v>373</v>
      </c>
      <c r="D21" s="680" t="s">
        <v>29</v>
      </c>
      <c r="E21" s="680"/>
      <c r="F21" s="482" t="s">
        <v>390</v>
      </c>
      <c r="G21" s="567" t="s">
        <v>52</v>
      </c>
      <c r="H21" s="567">
        <v>100</v>
      </c>
      <c r="I21" s="26">
        <v>0.15</v>
      </c>
      <c r="J21" s="567"/>
      <c r="K21" s="567"/>
      <c r="L21" s="567"/>
      <c r="M21" s="487" t="s">
        <v>374</v>
      </c>
    </row>
    <row r="22" spans="2:13" ht="25.15" customHeight="1" x14ac:dyDescent="0.25">
      <c r="B22" s="871" t="s">
        <v>34</v>
      </c>
      <c r="C22" s="872"/>
      <c r="D22" s="872"/>
      <c r="E22" s="872"/>
      <c r="F22" s="872"/>
      <c r="G22" s="872"/>
      <c r="H22" s="873"/>
      <c r="I22" s="414">
        <f>SUM(I17:I21)</f>
        <v>0.45000000000000007</v>
      </c>
      <c r="J22" s="881"/>
      <c r="K22" s="882"/>
      <c r="L22" s="415">
        <f>SUM(L17:L21)</f>
        <v>0</v>
      </c>
      <c r="M22" s="416"/>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68" t="s">
        <v>32</v>
      </c>
      <c r="C26" s="769"/>
      <c r="D26" s="770" t="s">
        <v>60</v>
      </c>
      <c r="E26" s="771"/>
      <c r="F26" s="772"/>
      <c r="G26" s="137" t="s">
        <v>9</v>
      </c>
      <c r="H26" s="137" t="s">
        <v>10</v>
      </c>
      <c r="I26" s="137" t="s">
        <v>11</v>
      </c>
      <c r="J26" s="137" t="s">
        <v>12</v>
      </c>
      <c r="K26" s="137" t="s">
        <v>13</v>
      </c>
      <c r="L26" s="136" t="s">
        <v>46</v>
      </c>
      <c r="M26" s="136" t="s">
        <v>73</v>
      </c>
    </row>
    <row r="27" spans="2:13" s="80" customFormat="1" ht="13.9" customHeight="1" x14ac:dyDescent="0.2">
      <c r="B27" s="773" t="s">
        <v>15</v>
      </c>
      <c r="C27" s="774"/>
      <c r="D27" s="773" t="s">
        <v>16</v>
      </c>
      <c r="E27" s="775"/>
      <c r="F27" s="774"/>
      <c r="G27" s="138" t="s">
        <v>17</v>
      </c>
      <c r="H27" s="138" t="s">
        <v>18</v>
      </c>
      <c r="I27" s="138" t="s">
        <v>19</v>
      </c>
      <c r="J27" s="138" t="s">
        <v>20</v>
      </c>
      <c r="K27" s="138" t="s">
        <v>21</v>
      </c>
      <c r="L27" s="138" t="s">
        <v>22</v>
      </c>
      <c r="M27" s="138" t="s">
        <v>23</v>
      </c>
    </row>
    <row r="28" spans="2:13" ht="49.5" customHeight="1" x14ac:dyDescent="0.25">
      <c r="B28" s="492">
        <v>6</v>
      </c>
      <c r="C28" s="495" t="s">
        <v>246</v>
      </c>
      <c r="D28" s="739" t="s">
        <v>30</v>
      </c>
      <c r="E28" s="739"/>
      <c r="F28" s="276" t="s">
        <v>386</v>
      </c>
      <c r="G28" s="28" t="s">
        <v>53</v>
      </c>
      <c r="H28" s="492">
        <v>0</v>
      </c>
      <c r="I28" s="271">
        <v>7.4999999999999997E-2</v>
      </c>
      <c r="J28" s="492"/>
      <c r="K28" s="492"/>
      <c r="L28" s="492"/>
      <c r="M28" s="485" t="s">
        <v>247</v>
      </c>
    </row>
    <row r="29" spans="2:13" ht="49.5" customHeight="1" x14ac:dyDescent="0.25">
      <c r="B29" s="492">
        <v>7</v>
      </c>
      <c r="C29" s="495" t="s">
        <v>361</v>
      </c>
      <c r="D29" s="739" t="s">
        <v>49</v>
      </c>
      <c r="E29" s="739"/>
      <c r="F29" s="505" t="s">
        <v>362</v>
      </c>
      <c r="G29" s="492" t="s">
        <v>52</v>
      </c>
      <c r="H29" s="607">
        <v>1</v>
      </c>
      <c r="I29" s="271">
        <v>0.15</v>
      </c>
      <c r="J29" s="492"/>
      <c r="K29" s="492"/>
      <c r="L29" s="492"/>
      <c r="M29" s="485"/>
    </row>
    <row r="30" spans="2:13" ht="69.75" customHeight="1" x14ac:dyDescent="0.25">
      <c r="B30" s="651">
        <v>8</v>
      </c>
      <c r="C30" s="652" t="s">
        <v>411</v>
      </c>
      <c r="D30" s="739" t="s">
        <v>50</v>
      </c>
      <c r="E30" s="739"/>
      <c r="F30" s="652" t="s">
        <v>409</v>
      </c>
      <c r="G30" s="666" t="s">
        <v>59</v>
      </c>
      <c r="H30" s="651">
        <v>0</v>
      </c>
      <c r="I30" s="383">
        <v>0.05</v>
      </c>
      <c r="J30" s="492"/>
      <c r="K30" s="492"/>
      <c r="L30" s="492"/>
      <c r="M30" s="487"/>
    </row>
    <row r="31" spans="2:13" ht="85.5" customHeight="1" x14ac:dyDescent="0.25">
      <c r="B31" s="889">
        <v>9</v>
      </c>
      <c r="C31" s="891" t="s">
        <v>407</v>
      </c>
      <c r="D31" s="888" t="s">
        <v>51</v>
      </c>
      <c r="E31" s="888"/>
      <c r="F31" s="529" t="s">
        <v>408</v>
      </c>
      <c r="G31" s="156" t="s">
        <v>364</v>
      </c>
      <c r="H31" s="157"/>
      <c r="I31" s="158">
        <v>0.1</v>
      </c>
      <c r="J31" s="157"/>
      <c r="K31" s="157"/>
      <c r="L31" s="157"/>
      <c r="M31" s="159" t="s">
        <v>395</v>
      </c>
    </row>
    <row r="32" spans="2:13" ht="86.25" customHeight="1" x14ac:dyDescent="0.25">
      <c r="B32" s="890"/>
      <c r="C32" s="892"/>
      <c r="D32" s="893" t="s">
        <v>202</v>
      </c>
      <c r="E32" s="894"/>
      <c r="F32" s="499" t="s">
        <v>393</v>
      </c>
      <c r="G32" s="104" t="s">
        <v>52</v>
      </c>
      <c r="H32" s="119">
        <v>1</v>
      </c>
      <c r="I32" s="160">
        <v>0.05</v>
      </c>
      <c r="J32" s="443"/>
      <c r="K32" s="443"/>
      <c r="L32" s="443"/>
      <c r="M32" s="161" t="s">
        <v>394</v>
      </c>
    </row>
    <row r="33" spans="2:13" ht="25.15" customHeight="1" x14ac:dyDescent="0.25">
      <c r="B33" s="831" t="s">
        <v>34</v>
      </c>
      <c r="C33" s="832"/>
      <c r="D33" s="832"/>
      <c r="E33" s="832"/>
      <c r="F33" s="832"/>
      <c r="G33" s="832"/>
      <c r="H33" s="833"/>
      <c r="I33" s="176">
        <f>SUM(I28:I32)</f>
        <v>0.42499999999999999</v>
      </c>
      <c r="J33" s="834"/>
      <c r="K33" s="835"/>
      <c r="L33" s="177">
        <f>SUM(L28:L32)</f>
        <v>0</v>
      </c>
      <c r="M33" s="162"/>
    </row>
    <row r="34" spans="2:13" ht="15" customHeight="1" x14ac:dyDescent="0.25">
      <c r="C34" s="489"/>
      <c r="E34" s="77"/>
      <c r="F34" s="89">
        <f>COUNTA(F28:F32)</f>
        <v>5</v>
      </c>
    </row>
    <row r="35" spans="2:13" ht="15" customHeight="1" x14ac:dyDescent="0.25">
      <c r="E35" s="77"/>
    </row>
    <row r="36" spans="2:13" ht="15" customHeight="1" x14ac:dyDescent="0.25">
      <c r="B36" s="82" t="s">
        <v>33</v>
      </c>
      <c r="E36" s="77"/>
    </row>
    <row r="37" spans="2:13" ht="49.9" customHeight="1" x14ac:dyDescent="0.25">
      <c r="B37" s="784" t="s">
        <v>36</v>
      </c>
      <c r="C37" s="785"/>
      <c r="D37" s="786" t="s">
        <v>60</v>
      </c>
      <c r="E37" s="787"/>
      <c r="F37" s="788"/>
      <c r="G37" s="132" t="s">
        <v>9</v>
      </c>
      <c r="H37" s="132" t="s">
        <v>10</v>
      </c>
      <c r="I37" s="132" t="s">
        <v>11</v>
      </c>
      <c r="J37" s="132" t="s">
        <v>12</v>
      </c>
      <c r="K37" s="132" t="s">
        <v>13</v>
      </c>
      <c r="L37" s="131" t="s">
        <v>47</v>
      </c>
      <c r="M37" s="131" t="s">
        <v>73</v>
      </c>
    </row>
    <row r="38" spans="2:13" ht="13.9" customHeight="1" x14ac:dyDescent="0.25">
      <c r="B38" s="789" t="s">
        <v>15</v>
      </c>
      <c r="C38" s="790"/>
      <c r="D38" s="789" t="s">
        <v>16</v>
      </c>
      <c r="E38" s="791"/>
      <c r="F38" s="790"/>
      <c r="G38" s="133" t="s">
        <v>17</v>
      </c>
      <c r="H38" s="133" t="s">
        <v>18</v>
      </c>
      <c r="I38" s="133" t="s">
        <v>19</v>
      </c>
      <c r="J38" s="133" t="s">
        <v>20</v>
      </c>
      <c r="K38" s="133" t="s">
        <v>21</v>
      </c>
      <c r="L38" s="133" t="s">
        <v>22</v>
      </c>
      <c r="M38" s="133" t="s">
        <v>23</v>
      </c>
    </row>
    <row r="39" spans="2:13" ht="49.9" customHeight="1" x14ac:dyDescent="0.25">
      <c r="B39" s="134"/>
      <c r="C39" s="110" t="s">
        <v>68</v>
      </c>
      <c r="D39" s="829"/>
      <c r="E39" s="830"/>
      <c r="F39" s="135"/>
      <c r="G39" s="134"/>
      <c r="H39" s="134"/>
      <c r="I39" s="97">
        <v>0.1</v>
      </c>
      <c r="J39" s="134"/>
      <c r="K39" s="134"/>
      <c r="L39" s="134"/>
      <c r="M39" s="98"/>
    </row>
    <row r="40" spans="2:13" ht="25.15" customHeight="1" x14ac:dyDescent="0.25">
      <c r="B40" s="699" t="s">
        <v>34</v>
      </c>
      <c r="C40" s="699"/>
      <c r="D40" s="699"/>
      <c r="E40" s="699"/>
      <c r="F40" s="699"/>
      <c r="G40" s="699"/>
      <c r="H40" s="699"/>
      <c r="I40" s="93">
        <f>SUM(I39:I39)</f>
        <v>0.1</v>
      </c>
      <c r="J40" s="700"/>
      <c r="K40" s="700"/>
      <c r="L40" s="94">
        <f>SUM(L39:L39)</f>
        <v>0</v>
      </c>
      <c r="M40" s="96"/>
    </row>
    <row r="41" spans="2:13" x14ac:dyDescent="0.25">
      <c r="C41" s="489"/>
      <c r="E41" s="77"/>
    </row>
    <row r="42" spans="2:13" x14ac:dyDescent="0.25">
      <c r="E42" s="77"/>
    </row>
    <row r="43" spans="2:13" x14ac:dyDescent="0.25">
      <c r="E43" s="77"/>
      <c r="I43" s="107">
        <f>SUM(I40,I33,I22)</f>
        <v>0.97500000000000009</v>
      </c>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sheetData>
  <mergeCells count="37">
    <mergeCell ref="D31:E31"/>
    <mergeCell ref="D39:E39"/>
    <mergeCell ref="B40:H40"/>
    <mergeCell ref="J40:K40"/>
    <mergeCell ref="B33:H33"/>
    <mergeCell ref="J33:K33"/>
    <mergeCell ref="B37:C37"/>
    <mergeCell ref="D37:F37"/>
    <mergeCell ref="B38:C38"/>
    <mergeCell ref="D38:F38"/>
    <mergeCell ref="B31:B32"/>
    <mergeCell ref="C31:C32"/>
    <mergeCell ref="D32:E32"/>
    <mergeCell ref="J22:K22"/>
    <mergeCell ref="B26:C26"/>
    <mergeCell ref="D26:F26"/>
    <mergeCell ref="B27:C27"/>
    <mergeCell ref="D27:F27"/>
    <mergeCell ref="B22:H22"/>
    <mergeCell ref="D17:E17"/>
    <mergeCell ref="B6:C6"/>
    <mergeCell ref="B7:C7"/>
    <mergeCell ref="B8:C8"/>
    <mergeCell ref="B9:C9"/>
    <mergeCell ref="B10:C10"/>
    <mergeCell ref="B11:C11"/>
    <mergeCell ref="B15:C15"/>
    <mergeCell ref="D15:F15"/>
    <mergeCell ref="B16:C16"/>
    <mergeCell ref="D16:F16"/>
    <mergeCell ref="D28:E28"/>
    <mergeCell ref="D29:E29"/>
    <mergeCell ref="D30:E30"/>
    <mergeCell ref="D18:E18"/>
    <mergeCell ref="D21:E21"/>
    <mergeCell ref="D19:E19"/>
    <mergeCell ref="D20:E20"/>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O78"/>
  <sheetViews>
    <sheetView showGridLines="0" topLeftCell="A22" zoomScale="80" zoomScaleNormal="80" workbookViewId="0">
      <selection activeCell="F28" sqref="F28"/>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159</v>
      </c>
      <c r="F10" s="88"/>
    </row>
    <row r="11" spans="2:15" ht="15" customHeight="1" x14ac:dyDescent="0.25">
      <c r="B11" s="677" t="s">
        <v>4</v>
      </c>
      <c r="C11" s="677"/>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43" t="s">
        <v>9</v>
      </c>
      <c r="H15" s="143" t="s">
        <v>10</v>
      </c>
      <c r="I15" s="143" t="s">
        <v>11</v>
      </c>
      <c r="J15" s="143" t="s">
        <v>12</v>
      </c>
      <c r="K15" s="143" t="s">
        <v>13</v>
      </c>
      <c r="L15" s="79" t="s">
        <v>45</v>
      </c>
      <c r="M15" s="99" t="s">
        <v>72</v>
      </c>
      <c r="N15" s="75"/>
      <c r="O15" s="75"/>
    </row>
    <row r="16" spans="2:15" ht="13.9" customHeight="1" x14ac:dyDescent="0.25">
      <c r="B16" s="759" t="s">
        <v>15</v>
      </c>
      <c r="C16" s="760"/>
      <c r="D16" s="759" t="s">
        <v>16</v>
      </c>
      <c r="E16" s="761"/>
      <c r="F16" s="760"/>
      <c r="G16" s="144" t="s">
        <v>17</v>
      </c>
      <c r="H16" s="144" t="s">
        <v>18</v>
      </c>
      <c r="I16" s="144" t="s">
        <v>19</v>
      </c>
      <c r="J16" s="144" t="s">
        <v>20</v>
      </c>
      <c r="K16" s="144" t="s">
        <v>21</v>
      </c>
      <c r="L16" s="144" t="s">
        <v>22</v>
      </c>
      <c r="M16" s="100" t="s">
        <v>23</v>
      </c>
    </row>
    <row r="17" spans="2:13" ht="75.75" customHeight="1" x14ac:dyDescent="0.25">
      <c r="B17" s="212">
        <v>1</v>
      </c>
      <c r="C17" s="90" t="s">
        <v>81</v>
      </c>
      <c r="D17" s="678" t="s">
        <v>24</v>
      </c>
      <c r="E17" s="679"/>
      <c r="F17" s="90" t="s">
        <v>82</v>
      </c>
      <c r="G17" s="210" t="s">
        <v>135</v>
      </c>
      <c r="H17" s="278" t="s">
        <v>134</v>
      </c>
      <c r="I17" s="202">
        <v>0.1</v>
      </c>
      <c r="J17" s="227"/>
      <c r="K17" s="227"/>
      <c r="L17" s="227"/>
      <c r="M17" s="279" t="s">
        <v>249</v>
      </c>
    </row>
    <row r="18" spans="2:13" ht="75.75" customHeight="1" x14ac:dyDescent="0.25">
      <c r="B18" s="212">
        <v>2</v>
      </c>
      <c r="C18" s="211" t="s">
        <v>69</v>
      </c>
      <c r="D18" s="902" t="s">
        <v>26</v>
      </c>
      <c r="E18" s="903"/>
      <c r="F18" s="122" t="s">
        <v>67</v>
      </c>
      <c r="G18" s="104" t="s">
        <v>59</v>
      </c>
      <c r="H18" s="280">
        <v>0</v>
      </c>
      <c r="I18" s="114">
        <v>0.05</v>
      </c>
      <c r="J18" s="210"/>
      <c r="K18" s="210"/>
      <c r="L18" s="210"/>
      <c r="M18" s="281" t="s">
        <v>250</v>
      </c>
    </row>
    <row r="19" spans="2:13" ht="75.75" customHeight="1" x14ac:dyDescent="0.25">
      <c r="B19" s="178">
        <v>3</v>
      </c>
      <c r="C19" s="105" t="s">
        <v>251</v>
      </c>
      <c r="D19" s="687" t="s">
        <v>27</v>
      </c>
      <c r="E19" s="687"/>
      <c r="F19" s="127" t="s">
        <v>180</v>
      </c>
      <c r="G19" s="181" t="s">
        <v>52</v>
      </c>
      <c r="H19" s="282">
        <v>1</v>
      </c>
      <c r="I19" s="182">
        <v>0.1</v>
      </c>
      <c r="J19" s="183"/>
      <c r="K19" s="184"/>
      <c r="L19" s="184"/>
      <c r="M19" s="185" t="s">
        <v>252</v>
      </c>
    </row>
    <row r="20" spans="2:13" ht="75.75" customHeight="1" x14ac:dyDescent="0.25">
      <c r="B20" s="223">
        <v>4</v>
      </c>
      <c r="C20" s="224" t="s">
        <v>253</v>
      </c>
      <c r="D20" s="900" t="s">
        <v>28</v>
      </c>
      <c r="E20" s="901"/>
      <c r="F20" s="283" t="s">
        <v>254</v>
      </c>
      <c r="G20" s="187" t="s">
        <v>52</v>
      </c>
      <c r="H20" s="284">
        <v>1</v>
      </c>
      <c r="I20" s="285">
        <v>0.4</v>
      </c>
      <c r="J20" s="223"/>
      <c r="K20" s="223"/>
      <c r="L20" s="223"/>
      <c r="M20" s="186" t="s">
        <v>255</v>
      </c>
    </row>
    <row r="21" spans="2:13" ht="25.15" customHeight="1" x14ac:dyDescent="0.25">
      <c r="B21" s="871" t="s">
        <v>34</v>
      </c>
      <c r="C21" s="872"/>
      <c r="D21" s="872"/>
      <c r="E21" s="872"/>
      <c r="F21" s="872"/>
      <c r="G21" s="872"/>
      <c r="H21" s="873"/>
      <c r="I21" s="65">
        <f>SUM(I17:I20)</f>
        <v>0.65</v>
      </c>
      <c r="J21" s="861"/>
      <c r="K21" s="862"/>
      <c r="L21" s="91">
        <f>SUM(L17:L17)</f>
        <v>0</v>
      </c>
      <c r="M21" s="92"/>
    </row>
    <row r="22" spans="2:13" ht="15" customHeight="1" x14ac:dyDescent="0.25">
      <c r="B22" s="76"/>
      <c r="E22" s="77"/>
      <c r="F22" s="89">
        <f>COUNTA(F17:F17)</f>
        <v>1</v>
      </c>
    </row>
    <row r="23" spans="2:13" ht="15" customHeight="1" x14ac:dyDescent="0.25">
      <c r="B23" s="76"/>
      <c r="E23" s="77"/>
    </row>
    <row r="24" spans="2:13" ht="15" customHeight="1" x14ac:dyDescent="0.25">
      <c r="B24" s="83" t="s">
        <v>31</v>
      </c>
      <c r="E24" s="77"/>
    </row>
    <row r="25" spans="2:13" ht="49.9" customHeight="1" x14ac:dyDescent="0.25">
      <c r="B25" s="768" t="s">
        <v>32</v>
      </c>
      <c r="C25" s="769"/>
      <c r="D25" s="770" t="s">
        <v>60</v>
      </c>
      <c r="E25" s="771"/>
      <c r="F25" s="772"/>
      <c r="G25" s="148" t="s">
        <v>9</v>
      </c>
      <c r="H25" s="148" t="s">
        <v>10</v>
      </c>
      <c r="I25" s="148" t="s">
        <v>11</v>
      </c>
      <c r="J25" s="148" t="s">
        <v>12</v>
      </c>
      <c r="K25" s="148" t="s">
        <v>13</v>
      </c>
      <c r="L25" s="147" t="s">
        <v>46</v>
      </c>
      <c r="M25" s="147" t="s">
        <v>73</v>
      </c>
    </row>
    <row r="26" spans="2:13" s="80" customFormat="1" ht="13.9" customHeight="1" x14ac:dyDescent="0.2">
      <c r="B26" s="773" t="s">
        <v>15</v>
      </c>
      <c r="C26" s="774"/>
      <c r="D26" s="773" t="s">
        <v>16</v>
      </c>
      <c r="E26" s="775"/>
      <c r="F26" s="774"/>
      <c r="G26" s="149" t="s">
        <v>17</v>
      </c>
      <c r="H26" s="149" t="s">
        <v>18</v>
      </c>
      <c r="I26" s="149" t="s">
        <v>19</v>
      </c>
      <c r="J26" s="149" t="s">
        <v>20</v>
      </c>
      <c r="K26" s="149" t="s">
        <v>21</v>
      </c>
      <c r="L26" s="149" t="s">
        <v>22</v>
      </c>
      <c r="M26" s="149" t="s">
        <v>23</v>
      </c>
    </row>
    <row r="27" spans="2:13" ht="110.25" customHeight="1" x14ac:dyDescent="0.25">
      <c r="B27" s="895">
        <v>5</v>
      </c>
      <c r="C27" s="897" t="s">
        <v>256</v>
      </c>
      <c r="D27" s="899" t="s">
        <v>29</v>
      </c>
      <c r="E27" s="899"/>
      <c r="F27" s="286" t="s">
        <v>269</v>
      </c>
      <c r="G27" s="187" t="s">
        <v>52</v>
      </c>
      <c r="H27" s="188">
        <v>1</v>
      </c>
      <c r="I27" s="189">
        <v>0.2</v>
      </c>
      <c r="J27" s="163"/>
      <c r="K27" s="163"/>
      <c r="L27" s="166"/>
      <c r="M27" s="287" t="s">
        <v>258</v>
      </c>
    </row>
    <row r="28" spans="2:13" ht="103.5" customHeight="1" x14ac:dyDescent="0.25">
      <c r="B28" s="896"/>
      <c r="C28" s="898"/>
      <c r="D28" s="899" t="s">
        <v>153</v>
      </c>
      <c r="E28" s="899"/>
      <c r="F28" s="286" t="s">
        <v>259</v>
      </c>
      <c r="G28" s="187" t="s">
        <v>52</v>
      </c>
      <c r="H28" s="188">
        <v>1</v>
      </c>
      <c r="I28" s="190">
        <v>0.05</v>
      </c>
      <c r="J28" s="163"/>
      <c r="K28" s="163"/>
      <c r="L28" s="166"/>
      <c r="M28" s="287"/>
    </row>
    <row r="29" spans="2:13" ht="25.15" customHeight="1" x14ac:dyDescent="0.25">
      <c r="B29" s="831" t="s">
        <v>34</v>
      </c>
      <c r="C29" s="832"/>
      <c r="D29" s="832"/>
      <c r="E29" s="832"/>
      <c r="F29" s="832"/>
      <c r="G29" s="832"/>
      <c r="H29" s="833"/>
      <c r="I29" s="176">
        <f>SUM(I27:I28)</f>
        <v>0.25</v>
      </c>
      <c r="J29" s="834"/>
      <c r="K29" s="835"/>
      <c r="L29" s="177" t="e">
        <f>SUM(#REF!)</f>
        <v>#REF!</v>
      </c>
      <c r="M29" s="162"/>
    </row>
    <row r="30" spans="2:13" ht="15" customHeight="1" x14ac:dyDescent="0.25">
      <c r="E30" s="77"/>
      <c r="F30" s="108">
        <f>COUNTA(#REF!)</f>
        <v>1</v>
      </c>
    </row>
    <row r="31" spans="2:13" ht="15" customHeight="1" x14ac:dyDescent="0.25">
      <c r="E31" s="77"/>
    </row>
    <row r="32" spans="2:13" ht="15" customHeight="1" x14ac:dyDescent="0.25">
      <c r="B32" s="82" t="s">
        <v>33</v>
      </c>
      <c r="E32" s="77"/>
    </row>
    <row r="33" spans="2:13" ht="49.9" customHeight="1" x14ac:dyDescent="0.25">
      <c r="B33" s="784" t="s">
        <v>36</v>
      </c>
      <c r="C33" s="785"/>
      <c r="D33" s="786" t="s">
        <v>60</v>
      </c>
      <c r="E33" s="787"/>
      <c r="F33" s="788"/>
      <c r="G33" s="151" t="s">
        <v>9</v>
      </c>
      <c r="H33" s="151" t="s">
        <v>10</v>
      </c>
      <c r="I33" s="151" t="s">
        <v>11</v>
      </c>
      <c r="J33" s="151" t="s">
        <v>12</v>
      </c>
      <c r="K33" s="151" t="s">
        <v>13</v>
      </c>
      <c r="L33" s="150" t="s">
        <v>47</v>
      </c>
      <c r="M33" s="150" t="s">
        <v>73</v>
      </c>
    </row>
    <row r="34" spans="2:13" ht="13.9" customHeight="1" x14ac:dyDescent="0.25">
      <c r="B34" s="789" t="s">
        <v>15</v>
      </c>
      <c r="C34" s="790"/>
      <c r="D34" s="789" t="s">
        <v>16</v>
      </c>
      <c r="E34" s="791"/>
      <c r="F34" s="790"/>
      <c r="G34" s="152" t="s">
        <v>17</v>
      </c>
      <c r="H34" s="152" t="s">
        <v>18</v>
      </c>
      <c r="I34" s="152" t="s">
        <v>19</v>
      </c>
      <c r="J34" s="152" t="s">
        <v>20</v>
      </c>
      <c r="K34" s="152" t="s">
        <v>21</v>
      </c>
      <c r="L34" s="152" t="s">
        <v>22</v>
      </c>
      <c r="M34" s="152" t="s">
        <v>23</v>
      </c>
    </row>
    <row r="35" spans="2:13" ht="49.9" customHeight="1" x14ac:dyDescent="0.25">
      <c r="B35" s="145"/>
      <c r="C35" s="110" t="s">
        <v>68</v>
      </c>
      <c r="D35" s="829"/>
      <c r="E35" s="830"/>
      <c r="F35" s="146"/>
      <c r="G35" s="145"/>
      <c r="H35" s="145"/>
      <c r="I35" s="97">
        <v>0.1</v>
      </c>
      <c r="J35" s="145"/>
      <c r="K35" s="145"/>
      <c r="L35" s="145"/>
      <c r="M35" s="98"/>
    </row>
    <row r="36" spans="2:13" ht="25.15" customHeight="1" x14ac:dyDescent="0.25">
      <c r="B36" s="699" t="s">
        <v>34</v>
      </c>
      <c r="C36" s="699"/>
      <c r="D36" s="699"/>
      <c r="E36" s="699"/>
      <c r="F36" s="699"/>
      <c r="G36" s="699"/>
      <c r="H36" s="699"/>
      <c r="I36" s="93">
        <f>SUM(I35:I35)</f>
        <v>0.1</v>
      </c>
      <c r="J36" s="700"/>
      <c r="K36" s="700"/>
      <c r="L36" s="94">
        <f>SUM(L35:L35)</f>
        <v>0</v>
      </c>
      <c r="M36" s="96"/>
    </row>
    <row r="37" spans="2:13" x14ac:dyDescent="0.25">
      <c r="E37" s="77"/>
    </row>
    <row r="38" spans="2:13" x14ac:dyDescent="0.25">
      <c r="E38" s="77"/>
    </row>
    <row r="39" spans="2:13" x14ac:dyDescent="0.25">
      <c r="E39" s="77"/>
      <c r="I39" s="107">
        <f>SUM(I36,I29,I21)</f>
        <v>1</v>
      </c>
    </row>
    <row r="40" spans="2:13" x14ac:dyDescent="0.25">
      <c r="E40" s="77"/>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sheetData>
  <mergeCells count="33">
    <mergeCell ref="D20:E20"/>
    <mergeCell ref="D18:E18"/>
    <mergeCell ref="D19:E19"/>
    <mergeCell ref="B11:C11"/>
    <mergeCell ref="B6:C6"/>
    <mergeCell ref="B7:C7"/>
    <mergeCell ref="B8:C8"/>
    <mergeCell ref="B9:C9"/>
    <mergeCell ref="B10:C10"/>
    <mergeCell ref="B15:C15"/>
    <mergeCell ref="D15:F15"/>
    <mergeCell ref="B16:C16"/>
    <mergeCell ref="D16:F16"/>
    <mergeCell ref="D17:E17"/>
    <mergeCell ref="J21:K21"/>
    <mergeCell ref="B25:C25"/>
    <mergeCell ref="D25:F25"/>
    <mergeCell ref="B26:C26"/>
    <mergeCell ref="D26:F26"/>
    <mergeCell ref="B21:H21"/>
    <mergeCell ref="B36:H36"/>
    <mergeCell ref="J36:K36"/>
    <mergeCell ref="B27:B28"/>
    <mergeCell ref="C27:C28"/>
    <mergeCell ref="J29:K29"/>
    <mergeCell ref="B33:C33"/>
    <mergeCell ref="D33:F33"/>
    <mergeCell ref="B34:C34"/>
    <mergeCell ref="D34:F34"/>
    <mergeCell ref="D35:E35"/>
    <mergeCell ref="D27:E27"/>
    <mergeCell ref="D28:E28"/>
    <mergeCell ref="B29:H29"/>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P13"/>
  <sheetViews>
    <sheetView showGridLines="0" topLeftCell="A8" zoomScale="85" zoomScaleNormal="85" workbookViewId="0">
      <selection activeCell="A10" sqref="A10"/>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8" width="25.7109375" style="74" customWidth="1"/>
    <col min="9" max="9" width="22.85546875" style="74" customWidth="1"/>
    <col min="10" max="10" width="15.5703125" style="74" customWidth="1"/>
    <col min="11" max="16384" width="9.140625" style="74"/>
  </cols>
  <sheetData>
    <row r="2" spans="2:16" ht="18.75" x14ac:dyDescent="0.3">
      <c r="B2" s="85" t="s">
        <v>37</v>
      </c>
    </row>
    <row r="3" spans="2:16" ht="18.75" x14ac:dyDescent="0.3">
      <c r="B3" s="81" t="s">
        <v>260</v>
      </c>
    </row>
    <row r="6" spans="2:16" ht="25.15" customHeight="1" x14ac:dyDescent="0.25">
      <c r="B6" s="719" t="s">
        <v>38</v>
      </c>
      <c r="C6" s="719"/>
      <c r="D6" s="719" t="s">
        <v>60</v>
      </c>
      <c r="E6" s="719"/>
      <c r="F6" s="719"/>
      <c r="G6" s="715" t="s">
        <v>261</v>
      </c>
      <c r="H6" s="715" t="s">
        <v>262</v>
      </c>
      <c r="I6" s="715" t="s">
        <v>263</v>
      </c>
      <c r="J6" s="717" t="s">
        <v>39</v>
      </c>
      <c r="N6" s="101"/>
      <c r="O6" s="101"/>
      <c r="P6" s="101"/>
    </row>
    <row r="7" spans="2:16" ht="56.25" customHeight="1" x14ac:dyDescent="0.25">
      <c r="B7" s="720"/>
      <c r="C7" s="720"/>
      <c r="D7" s="720"/>
      <c r="E7" s="720"/>
      <c r="F7" s="720"/>
      <c r="G7" s="716"/>
      <c r="H7" s="716"/>
      <c r="I7" s="716"/>
      <c r="J7" s="718"/>
    </row>
    <row r="8" spans="2:16" ht="27.75" customHeight="1" x14ac:dyDescent="0.25">
      <c r="B8" s="212">
        <v>1</v>
      </c>
      <c r="C8" s="90" t="s">
        <v>81</v>
      </c>
      <c r="D8" s="678" t="s">
        <v>24</v>
      </c>
      <c r="E8" s="679"/>
      <c r="F8" s="90" t="s">
        <v>82</v>
      </c>
      <c r="G8" s="288"/>
      <c r="H8" s="289"/>
      <c r="I8" s="290"/>
      <c r="J8" s="291" t="s">
        <v>57</v>
      </c>
    </row>
    <row r="9" spans="2:16" ht="39.75" customHeight="1" x14ac:dyDescent="0.25">
      <c r="B9" s="212">
        <v>2</v>
      </c>
      <c r="C9" s="211" t="s">
        <v>264</v>
      </c>
      <c r="D9" s="902" t="s">
        <v>26</v>
      </c>
      <c r="E9" s="903"/>
      <c r="F9" s="122" t="s">
        <v>67</v>
      </c>
      <c r="G9" s="292" t="s">
        <v>56</v>
      </c>
      <c r="H9" s="290" t="s">
        <v>56</v>
      </c>
      <c r="I9" s="290" t="s">
        <v>56</v>
      </c>
      <c r="J9" s="291"/>
    </row>
    <row r="10" spans="2:16" ht="45" customHeight="1" x14ac:dyDescent="0.25">
      <c r="B10" s="178">
        <v>3</v>
      </c>
      <c r="C10" s="200" t="s">
        <v>251</v>
      </c>
      <c r="D10" s="905" t="s">
        <v>27</v>
      </c>
      <c r="E10" s="905"/>
      <c r="F10" s="130" t="s">
        <v>180</v>
      </c>
      <c r="G10" s="293" t="s">
        <v>56</v>
      </c>
      <c r="H10" s="294" t="s">
        <v>56</v>
      </c>
      <c r="I10" s="294" t="s">
        <v>56</v>
      </c>
      <c r="J10" s="295"/>
    </row>
    <row r="11" spans="2:16" ht="48" customHeight="1" x14ac:dyDescent="0.25">
      <c r="B11" s="223">
        <v>4</v>
      </c>
      <c r="C11" s="224" t="s">
        <v>253</v>
      </c>
      <c r="D11" s="900" t="s">
        <v>28</v>
      </c>
      <c r="E11" s="901"/>
      <c r="F11" s="283" t="s">
        <v>265</v>
      </c>
      <c r="G11" s="291" t="s">
        <v>58</v>
      </c>
      <c r="H11" s="291" t="s">
        <v>58</v>
      </c>
      <c r="I11" s="296" t="s">
        <v>57</v>
      </c>
      <c r="J11" s="296"/>
    </row>
    <row r="12" spans="2:16" ht="45" x14ac:dyDescent="0.25">
      <c r="B12" s="895">
        <v>5</v>
      </c>
      <c r="C12" s="898" t="s">
        <v>256</v>
      </c>
      <c r="D12" s="899" t="s">
        <v>29</v>
      </c>
      <c r="E12" s="899"/>
      <c r="F12" s="286" t="s">
        <v>257</v>
      </c>
      <c r="G12" s="292" t="s">
        <v>56</v>
      </c>
      <c r="H12" s="292" t="s">
        <v>56</v>
      </c>
      <c r="I12" s="292" t="s">
        <v>56</v>
      </c>
      <c r="J12" s="296"/>
    </row>
    <row r="13" spans="2:16" ht="45" x14ac:dyDescent="0.25">
      <c r="B13" s="904"/>
      <c r="C13" s="898"/>
      <c r="D13" s="899" t="s">
        <v>153</v>
      </c>
      <c r="E13" s="899"/>
      <c r="F13" s="286" t="s">
        <v>259</v>
      </c>
      <c r="G13" s="291"/>
      <c r="H13" s="291"/>
      <c r="I13" s="296" t="s">
        <v>57</v>
      </c>
      <c r="J13" s="296"/>
    </row>
  </sheetData>
  <mergeCells count="14">
    <mergeCell ref="J6:J7"/>
    <mergeCell ref="D10:E10"/>
    <mergeCell ref="D8:E8"/>
    <mergeCell ref="D9:E9"/>
    <mergeCell ref="D11:E11"/>
    <mergeCell ref="G6:G7"/>
    <mergeCell ref="H6:H7"/>
    <mergeCell ref="I6:I7"/>
    <mergeCell ref="B12:B13"/>
    <mergeCell ref="C12:C13"/>
    <mergeCell ref="D12:E12"/>
    <mergeCell ref="D13:E13"/>
    <mergeCell ref="B6:C7"/>
    <mergeCell ref="D6:F7"/>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O82"/>
  <sheetViews>
    <sheetView showGridLines="0" topLeftCell="A30" zoomScale="80" zoomScaleNormal="80" workbookViewId="0">
      <selection activeCell="M32" sqref="M32"/>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266</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43" t="s">
        <v>9</v>
      </c>
      <c r="H15" s="143" t="s">
        <v>10</v>
      </c>
      <c r="I15" s="143" t="s">
        <v>11</v>
      </c>
      <c r="J15" s="143" t="s">
        <v>12</v>
      </c>
      <c r="K15" s="143" t="s">
        <v>13</v>
      </c>
      <c r="L15" s="79" t="s">
        <v>45</v>
      </c>
      <c r="M15" s="99" t="s">
        <v>72</v>
      </c>
      <c r="N15" s="75"/>
      <c r="O15" s="75"/>
    </row>
    <row r="16" spans="2:15" ht="13.9" customHeight="1" x14ac:dyDescent="0.25">
      <c r="B16" s="759" t="s">
        <v>15</v>
      </c>
      <c r="C16" s="760"/>
      <c r="D16" s="759" t="s">
        <v>16</v>
      </c>
      <c r="E16" s="761"/>
      <c r="F16" s="760"/>
      <c r="G16" s="144" t="s">
        <v>17</v>
      </c>
      <c r="H16" s="144" t="s">
        <v>18</v>
      </c>
      <c r="I16" s="144" t="s">
        <v>19</v>
      </c>
      <c r="J16" s="144" t="s">
        <v>20</v>
      </c>
      <c r="K16" s="144" t="s">
        <v>21</v>
      </c>
      <c r="L16" s="144" t="s">
        <v>22</v>
      </c>
      <c r="M16" s="100" t="s">
        <v>23</v>
      </c>
    </row>
    <row r="17" spans="2:13" ht="57" customHeight="1" x14ac:dyDescent="0.25">
      <c r="B17" s="217">
        <v>1</v>
      </c>
      <c r="C17" s="226" t="s">
        <v>69</v>
      </c>
      <c r="D17" s="908" t="s">
        <v>24</v>
      </c>
      <c r="E17" s="909"/>
      <c r="F17" s="200" t="s">
        <v>67</v>
      </c>
      <c r="G17" s="274" t="s">
        <v>59</v>
      </c>
      <c r="H17" s="225">
        <v>0</v>
      </c>
      <c r="I17" s="153">
        <v>0.05</v>
      </c>
      <c r="J17" s="225"/>
      <c r="K17" s="225"/>
      <c r="L17" s="225"/>
      <c r="M17" s="129" t="s">
        <v>267</v>
      </c>
    </row>
    <row r="18" spans="2:13" ht="53.25" customHeight="1" x14ac:dyDescent="0.25">
      <c r="B18" s="411">
        <v>2</v>
      </c>
      <c r="C18" s="289" t="s">
        <v>87</v>
      </c>
      <c r="D18" s="818" t="s">
        <v>26</v>
      </c>
      <c r="E18" s="818"/>
      <c r="F18" s="286" t="s">
        <v>180</v>
      </c>
      <c r="G18" s="301" t="s">
        <v>52</v>
      </c>
      <c r="H18" s="302">
        <v>1</v>
      </c>
      <c r="I18" s="303">
        <v>0.1</v>
      </c>
      <c r="J18" s="411"/>
      <c r="K18" s="411"/>
      <c r="L18" s="411"/>
      <c r="M18" s="286" t="s">
        <v>221</v>
      </c>
    </row>
    <row r="19" spans="2:13" ht="75.75" customHeight="1" x14ac:dyDescent="0.25">
      <c r="B19" s="223">
        <v>3</v>
      </c>
      <c r="C19" s="224" t="s">
        <v>253</v>
      </c>
      <c r="D19" s="900" t="s">
        <v>27</v>
      </c>
      <c r="E19" s="901"/>
      <c r="F19" s="283" t="s">
        <v>265</v>
      </c>
      <c r="G19" s="301" t="s">
        <v>52</v>
      </c>
      <c r="H19" s="302">
        <v>1</v>
      </c>
      <c r="I19" s="303">
        <v>0.3</v>
      </c>
      <c r="J19" s="411"/>
      <c r="K19" s="411"/>
      <c r="L19" s="411"/>
      <c r="M19" s="286" t="s">
        <v>268</v>
      </c>
    </row>
    <row r="20" spans="2:13" ht="75.75" customHeight="1" x14ac:dyDescent="0.25">
      <c r="B20" s="895">
        <v>4</v>
      </c>
      <c r="C20" s="898" t="s">
        <v>256</v>
      </c>
      <c r="D20" s="899" t="s">
        <v>28</v>
      </c>
      <c r="E20" s="899"/>
      <c r="F20" s="286" t="s">
        <v>269</v>
      </c>
      <c r="G20" s="301" t="s">
        <v>52</v>
      </c>
      <c r="H20" s="302">
        <v>1</v>
      </c>
      <c r="I20" s="303">
        <v>0.1</v>
      </c>
      <c r="J20" s="411"/>
      <c r="K20" s="411"/>
      <c r="L20" s="411"/>
      <c r="M20" s="286"/>
    </row>
    <row r="21" spans="2:13" ht="75.75" customHeight="1" x14ac:dyDescent="0.25">
      <c r="B21" s="896"/>
      <c r="C21" s="898"/>
      <c r="D21" s="899" t="s">
        <v>177</v>
      </c>
      <c r="E21" s="899"/>
      <c r="F21" s="286" t="s">
        <v>259</v>
      </c>
      <c r="G21" s="301" t="s">
        <v>52</v>
      </c>
      <c r="H21" s="302">
        <v>1</v>
      </c>
      <c r="I21" s="303">
        <v>0.05</v>
      </c>
      <c r="J21" s="411"/>
      <c r="K21" s="411"/>
      <c r="L21" s="411"/>
      <c r="M21" s="286"/>
    </row>
    <row r="22" spans="2:13" ht="30" x14ac:dyDescent="0.25">
      <c r="B22" s="896"/>
      <c r="C22" s="898"/>
      <c r="D22" s="899" t="s">
        <v>276</v>
      </c>
      <c r="E22" s="899"/>
      <c r="F22" s="304" t="s">
        <v>275</v>
      </c>
      <c r="G22" s="305" t="s">
        <v>52</v>
      </c>
      <c r="H22" s="306">
        <v>1</v>
      </c>
      <c r="I22" s="307">
        <v>0.05</v>
      </c>
      <c r="J22" s="308"/>
      <c r="K22" s="308"/>
      <c r="L22" s="308"/>
      <c r="M22" s="304" t="s">
        <v>270</v>
      </c>
    </row>
    <row r="23" spans="2:13" ht="30" x14ac:dyDescent="0.25">
      <c r="B23" s="896"/>
      <c r="C23" s="898"/>
      <c r="D23" s="906" t="s">
        <v>277</v>
      </c>
      <c r="E23" s="907"/>
      <c r="F23" s="304" t="s">
        <v>271</v>
      </c>
      <c r="G23" s="305" t="s">
        <v>52</v>
      </c>
      <c r="H23" s="306">
        <v>1</v>
      </c>
      <c r="I23" s="307">
        <v>0.1</v>
      </c>
      <c r="J23" s="308"/>
      <c r="K23" s="308"/>
      <c r="L23" s="308"/>
      <c r="M23" s="304" t="s">
        <v>272</v>
      </c>
    </row>
    <row r="24" spans="2:13" ht="30" x14ac:dyDescent="0.25">
      <c r="B24" s="896"/>
      <c r="C24" s="898"/>
      <c r="D24" s="906" t="s">
        <v>278</v>
      </c>
      <c r="E24" s="907"/>
      <c r="F24" s="304" t="s">
        <v>273</v>
      </c>
      <c r="G24" s="305" t="s">
        <v>52</v>
      </c>
      <c r="H24" s="306">
        <v>1</v>
      </c>
      <c r="I24" s="307">
        <v>0.05</v>
      </c>
      <c r="J24" s="308"/>
      <c r="K24" s="308"/>
      <c r="L24" s="308"/>
      <c r="M24" s="304"/>
    </row>
    <row r="25" spans="2:13" ht="30" x14ac:dyDescent="0.25">
      <c r="B25" s="896"/>
      <c r="C25" s="898"/>
      <c r="D25" s="899" t="s">
        <v>279</v>
      </c>
      <c r="E25" s="899"/>
      <c r="F25" s="304" t="s">
        <v>274</v>
      </c>
      <c r="G25" s="305" t="s">
        <v>52</v>
      </c>
      <c r="H25" s="306">
        <v>1</v>
      </c>
      <c r="I25" s="307">
        <v>0.1</v>
      </c>
      <c r="J25" s="308"/>
      <c r="K25" s="308"/>
      <c r="L25" s="308"/>
      <c r="M25" s="304"/>
    </row>
    <row r="26" spans="2:13" ht="25.15" customHeight="1" x14ac:dyDescent="0.25">
      <c r="B26" s="871" t="s">
        <v>34</v>
      </c>
      <c r="C26" s="872"/>
      <c r="D26" s="872"/>
      <c r="E26" s="872"/>
      <c r="F26" s="872"/>
      <c r="G26" s="872"/>
      <c r="H26" s="873"/>
      <c r="I26" s="414">
        <f>SUM(I17:I25)</f>
        <v>0.90000000000000013</v>
      </c>
      <c r="J26" s="881"/>
      <c r="K26" s="882"/>
      <c r="L26" s="415">
        <f>SUM(L17:L25)</f>
        <v>0</v>
      </c>
      <c r="M26" s="416"/>
    </row>
    <row r="27" spans="2:13" ht="15" customHeight="1" x14ac:dyDescent="0.25">
      <c r="B27" s="76"/>
      <c r="E27" s="77"/>
      <c r="F27" s="89">
        <f>COUNTA(F17:F25)</f>
        <v>9</v>
      </c>
    </row>
    <row r="28" spans="2:13" ht="15" customHeight="1" x14ac:dyDescent="0.25">
      <c r="B28" s="76"/>
      <c r="E28" s="77"/>
    </row>
    <row r="29" spans="2:13" ht="15" customHeight="1" x14ac:dyDescent="0.25">
      <c r="B29" s="83" t="s">
        <v>31</v>
      </c>
      <c r="E29" s="77"/>
    </row>
    <row r="30" spans="2:13" ht="49.9" customHeight="1" x14ac:dyDescent="0.25">
      <c r="B30" s="768" t="s">
        <v>32</v>
      </c>
      <c r="C30" s="769"/>
      <c r="D30" s="770" t="s">
        <v>60</v>
      </c>
      <c r="E30" s="771"/>
      <c r="F30" s="772"/>
      <c r="G30" s="148" t="s">
        <v>9</v>
      </c>
      <c r="H30" s="148" t="s">
        <v>10</v>
      </c>
      <c r="I30" s="148" t="s">
        <v>11</v>
      </c>
      <c r="J30" s="148" t="s">
        <v>12</v>
      </c>
      <c r="K30" s="148" t="s">
        <v>13</v>
      </c>
      <c r="L30" s="147" t="s">
        <v>46</v>
      </c>
      <c r="M30" s="147" t="s">
        <v>73</v>
      </c>
    </row>
    <row r="31" spans="2:13" s="80" customFormat="1" ht="13.9" customHeight="1" x14ac:dyDescent="0.2">
      <c r="B31" s="855" t="s">
        <v>15</v>
      </c>
      <c r="C31" s="856"/>
      <c r="D31" s="855" t="s">
        <v>16</v>
      </c>
      <c r="E31" s="857"/>
      <c r="F31" s="856"/>
      <c r="G31" s="199" t="s">
        <v>17</v>
      </c>
      <c r="H31" s="199" t="s">
        <v>18</v>
      </c>
      <c r="I31" s="199" t="s">
        <v>19</v>
      </c>
      <c r="J31" s="199" t="s">
        <v>20</v>
      </c>
      <c r="K31" s="199" t="s">
        <v>21</v>
      </c>
      <c r="L31" s="199" t="s">
        <v>22</v>
      </c>
      <c r="M31" s="199" t="s">
        <v>23</v>
      </c>
    </row>
    <row r="32" spans="2:13" ht="87" customHeight="1" x14ac:dyDescent="0.25">
      <c r="B32" s="300"/>
      <c r="C32" s="289"/>
      <c r="D32" s="818"/>
      <c r="E32" s="818"/>
      <c r="F32" s="286"/>
      <c r="G32" s="301"/>
      <c r="H32" s="302"/>
      <c r="I32" s="303"/>
      <c r="J32" s="300"/>
      <c r="K32" s="300"/>
      <c r="L32" s="300"/>
      <c r="M32" s="286"/>
    </row>
    <row r="33" spans="2:13" ht="25.15" customHeight="1" x14ac:dyDescent="0.25">
      <c r="B33" s="831" t="s">
        <v>34</v>
      </c>
      <c r="C33" s="832"/>
      <c r="D33" s="832"/>
      <c r="E33" s="832"/>
      <c r="F33" s="832"/>
      <c r="G33" s="832"/>
      <c r="H33" s="833"/>
      <c r="I33" s="176">
        <f>SUM(I32:I32)</f>
        <v>0</v>
      </c>
      <c r="J33" s="834"/>
      <c r="K33" s="835"/>
      <c r="L33" s="619">
        <f>SUM(L32:L32)</f>
        <v>0</v>
      </c>
      <c r="M33" s="162"/>
    </row>
    <row r="34" spans="2:13" ht="15" customHeight="1" x14ac:dyDescent="0.25">
      <c r="E34" s="77"/>
      <c r="F34" s="108"/>
    </row>
    <row r="35" spans="2:13" ht="15" customHeight="1" x14ac:dyDescent="0.25">
      <c r="E35" s="77"/>
    </row>
    <row r="36" spans="2:13" ht="15" customHeight="1" x14ac:dyDescent="0.25">
      <c r="B36" s="82" t="s">
        <v>33</v>
      </c>
      <c r="E36" s="77"/>
    </row>
    <row r="37" spans="2:13" ht="49.9" customHeight="1" x14ac:dyDescent="0.25">
      <c r="B37" s="784" t="s">
        <v>36</v>
      </c>
      <c r="C37" s="785"/>
      <c r="D37" s="786" t="s">
        <v>60</v>
      </c>
      <c r="E37" s="787"/>
      <c r="F37" s="788"/>
      <c r="G37" s="151" t="s">
        <v>9</v>
      </c>
      <c r="H37" s="151" t="s">
        <v>10</v>
      </c>
      <c r="I37" s="151" t="s">
        <v>11</v>
      </c>
      <c r="J37" s="151" t="s">
        <v>12</v>
      </c>
      <c r="K37" s="151" t="s">
        <v>13</v>
      </c>
      <c r="L37" s="150" t="s">
        <v>47</v>
      </c>
      <c r="M37" s="150" t="s">
        <v>73</v>
      </c>
    </row>
    <row r="38" spans="2:13" ht="13.9" customHeight="1" x14ac:dyDescent="0.25">
      <c r="B38" s="789" t="s">
        <v>15</v>
      </c>
      <c r="C38" s="790"/>
      <c r="D38" s="789" t="s">
        <v>16</v>
      </c>
      <c r="E38" s="791"/>
      <c r="F38" s="790"/>
      <c r="G38" s="152" t="s">
        <v>17</v>
      </c>
      <c r="H38" s="152" t="s">
        <v>18</v>
      </c>
      <c r="I38" s="152" t="s">
        <v>19</v>
      </c>
      <c r="J38" s="152" t="s">
        <v>20</v>
      </c>
      <c r="K38" s="152" t="s">
        <v>21</v>
      </c>
      <c r="L38" s="152" t="s">
        <v>22</v>
      </c>
      <c r="M38" s="152" t="s">
        <v>23</v>
      </c>
    </row>
    <row r="39" spans="2:13" ht="49.9" customHeight="1" x14ac:dyDescent="0.25">
      <c r="B39" s="145"/>
      <c r="C39" s="110" t="s">
        <v>68</v>
      </c>
      <c r="D39" s="829"/>
      <c r="E39" s="830"/>
      <c r="F39" s="146"/>
      <c r="G39" s="145"/>
      <c r="H39" s="145"/>
      <c r="I39" s="97">
        <v>0.1</v>
      </c>
      <c r="J39" s="145"/>
      <c r="K39" s="145"/>
      <c r="L39" s="145"/>
      <c r="M39" s="98"/>
    </row>
    <row r="40" spans="2:13" ht="25.15" customHeight="1" x14ac:dyDescent="0.25">
      <c r="B40" s="699" t="s">
        <v>34</v>
      </c>
      <c r="C40" s="699"/>
      <c r="D40" s="699"/>
      <c r="E40" s="699"/>
      <c r="F40" s="699"/>
      <c r="G40" s="699"/>
      <c r="H40" s="699"/>
      <c r="I40" s="93">
        <f>SUM(I39:I39)</f>
        <v>0.1</v>
      </c>
      <c r="J40" s="700"/>
      <c r="K40" s="700"/>
      <c r="L40" s="94">
        <f>SUM(L39:L39)</f>
        <v>0</v>
      </c>
      <c r="M40" s="96"/>
    </row>
    <row r="41" spans="2:13" x14ac:dyDescent="0.25">
      <c r="E41" s="77"/>
    </row>
    <row r="42" spans="2:13" x14ac:dyDescent="0.25">
      <c r="E42" s="77"/>
    </row>
    <row r="43" spans="2:13" x14ac:dyDescent="0.25">
      <c r="E43" s="77"/>
      <c r="I43" s="107">
        <f>SUM(I40,I33,I26)</f>
        <v>1.0000000000000002</v>
      </c>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sheetData>
  <mergeCells count="37">
    <mergeCell ref="B11:C11"/>
    <mergeCell ref="B6:C6"/>
    <mergeCell ref="B7:C7"/>
    <mergeCell ref="B8:C8"/>
    <mergeCell ref="B9:C9"/>
    <mergeCell ref="B10:C10"/>
    <mergeCell ref="B15:C15"/>
    <mergeCell ref="D15:F15"/>
    <mergeCell ref="B16:C16"/>
    <mergeCell ref="D16:F16"/>
    <mergeCell ref="D17:E17"/>
    <mergeCell ref="J40:K40"/>
    <mergeCell ref="B37:C37"/>
    <mergeCell ref="D37:F37"/>
    <mergeCell ref="B38:C38"/>
    <mergeCell ref="D38:F38"/>
    <mergeCell ref="D39:E39"/>
    <mergeCell ref="B40:H40"/>
    <mergeCell ref="J33:K33"/>
    <mergeCell ref="D25:E25"/>
    <mergeCell ref="D24:E24"/>
    <mergeCell ref="D22:E22"/>
    <mergeCell ref="D23:E23"/>
    <mergeCell ref="J26:K26"/>
    <mergeCell ref="D32:E32"/>
    <mergeCell ref="B33:H33"/>
    <mergeCell ref="B30:C30"/>
    <mergeCell ref="D30:F30"/>
    <mergeCell ref="B31:C31"/>
    <mergeCell ref="D31:F31"/>
    <mergeCell ref="B26:H26"/>
    <mergeCell ref="D20:E20"/>
    <mergeCell ref="D21:E21"/>
    <mergeCell ref="D18:E18"/>
    <mergeCell ref="D19:E19"/>
    <mergeCell ref="B20:B25"/>
    <mergeCell ref="C20:C25"/>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O80"/>
  <sheetViews>
    <sheetView showGridLines="0" topLeftCell="A26" zoomScale="80" zoomScaleNormal="80" workbookViewId="0">
      <selection activeCell="A30" sqref="A30:XFD30"/>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280</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43" t="s">
        <v>9</v>
      </c>
      <c r="H15" s="143" t="s">
        <v>10</v>
      </c>
      <c r="I15" s="143" t="s">
        <v>11</v>
      </c>
      <c r="J15" s="143" t="s">
        <v>12</v>
      </c>
      <c r="K15" s="143" t="s">
        <v>13</v>
      </c>
      <c r="L15" s="79" t="s">
        <v>45</v>
      </c>
      <c r="M15" s="99" t="s">
        <v>72</v>
      </c>
      <c r="N15" s="75"/>
      <c r="O15" s="75"/>
    </row>
    <row r="16" spans="2:15" ht="13.9" customHeight="1" x14ac:dyDescent="0.25">
      <c r="B16" s="759" t="s">
        <v>15</v>
      </c>
      <c r="C16" s="760"/>
      <c r="D16" s="759" t="s">
        <v>16</v>
      </c>
      <c r="E16" s="761"/>
      <c r="F16" s="760"/>
      <c r="G16" s="144" t="s">
        <v>17</v>
      </c>
      <c r="H16" s="144" t="s">
        <v>18</v>
      </c>
      <c r="I16" s="144" t="s">
        <v>19</v>
      </c>
      <c r="J16" s="144" t="s">
        <v>20</v>
      </c>
      <c r="K16" s="144" t="s">
        <v>21</v>
      </c>
      <c r="L16" s="144" t="s">
        <v>22</v>
      </c>
      <c r="M16" s="100" t="s">
        <v>23</v>
      </c>
    </row>
    <row r="17" spans="2:13" ht="41.25" customHeight="1" x14ac:dyDescent="0.25">
      <c r="B17" s="406">
        <v>1</v>
      </c>
      <c r="C17" s="408" t="s">
        <v>69</v>
      </c>
      <c r="D17" s="908" t="s">
        <v>24</v>
      </c>
      <c r="E17" s="909"/>
      <c r="F17" s="200" t="s">
        <v>67</v>
      </c>
      <c r="G17" s="274" t="s">
        <v>59</v>
      </c>
      <c r="H17" s="225">
        <v>0</v>
      </c>
      <c r="I17" s="153">
        <v>0.05</v>
      </c>
      <c r="J17" s="225"/>
      <c r="K17" s="225"/>
      <c r="L17" s="225"/>
      <c r="M17" s="418" t="s">
        <v>281</v>
      </c>
    </row>
    <row r="18" spans="2:13" ht="58.5" customHeight="1" x14ac:dyDescent="0.25">
      <c r="B18" s="309">
        <v>2</v>
      </c>
      <c r="C18" s="310" t="s">
        <v>87</v>
      </c>
      <c r="D18" s="912" t="s">
        <v>26</v>
      </c>
      <c r="E18" s="912"/>
      <c r="F18" s="322" t="s">
        <v>180</v>
      </c>
      <c r="G18" s="311" t="s">
        <v>52</v>
      </c>
      <c r="H18" s="312">
        <v>1</v>
      </c>
      <c r="I18" s="313">
        <v>0.1</v>
      </c>
      <c r="J18" s="314"/>
      <c r="K18" s="314"/>
      <c r="L18" s="314"/>
      <c r="M18" s="315" t="s">
        <v>221</v>
      </c>
    </row>
    <row r="19" spans="2:13" ht="75.75" customHeight="1" x14ac:dyDescent="0.25">
      <c r="B19" s="316">
        <v>3</v>
      </c>
      <c r="C19" s="224" t="s">
        <v>282</v>
      </c>
      <c r="D19" s="899" t="s">
        <v>27</v>
      </c>
      <c r="E19" s="899"/>
      <c r="F19" s="323" t="s">
        <v>286</v>
      </c>
      <c r="G19" s="301" t="s">
        <v>52</v>
      </c>
      <c r="H19" s="302">
        <v>1</v>
      </c>
      <c r="I19" s="303">
        <v>0.4</v>
      </c>
      <c r="J19" s="317"/>
      <c r="K19" s="317"/>
      <c r="L19" s="317"/>
      <c r="M19" s="286"/>
    </row>
    <row r="20" spans="2:13" ht="75.75" customHeight="1" x14ac:dyDescent="0.25">
      <c r="B20" s="915">
        <v>4</v>
      </c>
      <c r="C20" s="898" t="s">
        <v>256</v>
      </c>
      <c r="D20" s="899" t="s">
        <v>28</v>
      </c>
      <c r="E20" s="899"/>
      <c r="F20" s="323" t="s">
        <v>287</v>
      </c>
      <c r="G20" s="318" t="s">
        <v>52</v>
      </c>
      <c r="H20" s="319">
        <v>1</v>
      </c>
      <c r="I20" s="320">
        <v>0.1</v>
      </c>
      <c r="J20" s="402"/>
      <c r="K20" s="402"/>
      <c r="L20" s="402"/>
      <c r="M20" s="409" t="s">
        <v>258</v>
      </c>
    </row>
    <row r="21" spans="2:13" ht="48.75" customHeight="1" x14ac:dyDescent="0.25">
      <c r="B21" s="916"/>
      <c r="C21" s="898"/>
      <c r="D21" s="913" t="s">
        <v>177</v>
      </c>
      <c r="E21" s="914"/>
      <c r="F21" s="324" t="s">
        <v>283</v>
      </c>
      <c r="G21" s="318" t="s">
        <v>52</v>
      </c>
      <c r="H21" s="319">
        <v>1</v>
      </c>
      <c r="I21" s="320">
        <v>0.1</v>
      </c>
      <c r="J21" s="402"/>
      <c r="K21" s="402"/>
      <c r="L21" s="402"/>
      <c r="M21" s="321"/>
    </row>
    <row r="22" spans="2:13" ht="53.25" customHeight="1" x14ac:dyDescent="0.25">
      <c r="B22" s="916"/>
      <c r="C22" s="898"/>
      <c r="D22" s="899" t="s">
        <v>276</v>
      </c>
      <c r="E22" s="899"/>
      <c r="F22" s="323" t="s">
        <v>284</v>
      </c>
      <c r="G22" s="318" t="s">
        <v>52</v>
      </c>
      <c r="H22" s="319">
        <v>1</v>
      </c>
      <c r="I22" s="114">
        <v>0.1</v>
      </c>
      <c r="J22" s="402"/>
      <c r="K22" s="402"/>
      <c r="L22" s="402"/>
      <c r="M22" s="279"/>
    </row>
    <row r="23" spans="2:13" ht="37.5" customHeight="1" x14ac:dyDescent="0.25">
      <c r="B23" s="917"/>
      <c r="C23" s="898"/>
      <c r="D23" s="899" t="s">
        <v>277</v>
      </c>
      <c r="E23" s="899"/>
      <c r="F23" s="323" t="s">
        <v>285</v>
      </c>
      <c r="G23" s="318" t="s">
        <v>52</v>
      </c>
      <c r="H23" s="319">
        <v>1</v>
      </c>
      <c r="I23" s="114">
        <v>0.05</v>
      </c>
      <c r="J23" s="402"/>
      <c r="K23" s="402"/>
      <c r="L23" s="402"/>
      <c r="M23" s="279"/>
    </row>
    <row r="24" spans="2:13" ht="25.15" customHeight="1" x14ac:dyDescent="0.25">
      <c r="B24" s="871" t="s">
        <v>34</v>
      </c>
      <c r="C24" s="872"/>
      <c r="D24" s="872"/>
      <c r="E24" s="872"/>
      <c r="F24" s="872"/>
      <c r="G24" s="872"/>
      <c r="H24" s="873"/>
      <c r="I24" s="414">
        <f>SUM(I17:I23)</f>
        <v>0.9</v>
      </c>
      <c r="J24" s="881"/>
      <c r="K24" s="882"/>
      <c r="L24" s="415">
        <f>SUM(L17:L23)</f>
        <v>0</v>
      </c>
      <c r="M24" s="416"/>
    </row>
    <row r="25" spans="2:13" ht="15" customHeight="1" x14ac:dyDescent="0.25">
      <c r="B25" s="76"/>
      <c r="E25" s="77"/>
      <c r="F25" s="89">
        <f>COUNTA(F17:F23)</f>
        <v>7</v>
      </c>
    </row>
    <row r="26" spans="2:13" ht="15" customHeight="1" x14ac:dyDescent="0.25">
      <c r="B26" s="76"/>
      <c r="E26" s="77"/>
    </row>
    <row r="27" spans="2:13" ht="15" customHeight="1" x14ac:dyDescent="0.25">
      <c r="B27" s="83" t="s">
        <v>31</v>
      </c>
      <c r="E27" s="77"/>
    </row>
    <row r="28" spans="2:13" ht="49.9" customHeight="1" x14ac:dyDescent="0.25">
      <c r="B28" s="768" t="s">
        <v>32</v>
      </c>
      <c r="C28" s="769"/>
      <c r="D28" s="770" t="s">
        <v>60</v>
      </c>
      <c r="E28" s="771"/>
      <c r="F28" s="772"/>
      <c r="G28" s="148" t="s">
        <v>9</v>
      </c>
      <c r="H28" s="148" t="s">
        <v>10</v>
      </c>
      <c r="I28" s="148" t="s">
        <v>11</v>
      </c>
      <c r="J28" s="148" t="s">
        <v>12</v>
      </c>
      <c r="K28" s="148" t="s">
        <v>13</v>
      </c>
      <c r="L28" s="147" t="s">
        <v>46</v>
      </c>
      <c r="M28" s="147" t="s">
        <v>73</v>
      </c>
    </row>
    <row r="29" spans="2:13" s="80" customFormat="1" ht="13.9" customHeight="1" x14ac:dyDescent="0.2">
      <c r="B29" s="855" t="s">
        <v>15</v>
      </c>
      <c r="C29" s="856"/>
      <c r="D29" s="855" t="s">
        <v>16</v>
      </c>
      <c r="E29" s="857"/>
      <c r="F29" s="856"/>
      <c r="G29" s="199" t="s">
        <v>17</v>
      </c>
      <c r="H29" s="199" t="s">
        <v>18</v>
      </c>
      <c r="I29" s="199" t="s">
        <v>19</v>
      </c>
      <c r="J29" s="199" t="s">
        <v>20</v>
      </c>
      <c r="K29" s="199" t="s">
        <v>21</v>
      </c>
      <c r="L29" s="199" t="s">
        <v>22</v>
      </c>
      <c r="M29" s="199" t="s">
        <v>23</v>
      </c>
    </row>
    <row r="30" spans="2:13" ht="48.75" customHeight="1" x14ac:dyDescent="0.25">
      <c r="B30" s="309"/>
      <c r="C30" s="310"/>
      <c r="D30" s="912"/>
      <c r="E30" s="912"/>
      <c r="F30" s="322"/>
      <c r="G30" s="311"/>
      <c r="H30" s="312"/>
      <c r="I30" s="313"/>
      <c r="J30" s="314"/>
      <c r="K30" s="314"/>
      <c r="L30" s="314"/>
      <c r="M30" s="315"/>
    </row>
    <row r="31" spans="2:13" ht="25.15" customHeight="1" x14ac:dyDescent="0.25">
      <c r="B31" s="910" t="s">
        <v>34</v>
      </c>
      <c r="C31" s="910"/>
      <c r="D31" s="910"/>
      <c r="E31" s="910"/>
      <c r="F31" s="910"/>
      <c r="G31" s="910"/>
      <c r="H31" s="910"/>
      <c r="I31" s="610">
        <f>SUM(I30:I30)</f>
        <v>0</v>
      </c>
      <c r="J31" s="911"/>
      <c r="K31" s="911"/>
      <c r="L31" s="611">
        <f>SUM(L30:L30)</f>
        <v>0</v>
      </c>
      <c r="M31" s="612"/>
    </row>
    <row r="32" spans="2:13" ht="15" customHeight="1" x14ac:dyDescent="0.25">
      <c r="E32" s="77"/>
      <c r="F32" s="108">
        <f>COUNTA(#REF!)</f>
        <v>1</v>
      </c>
    </row>
    <row r="33" spans="2:13" ht="15" customHeight="1" x14ac:dyDescent="0.25">
      <c r="E33" s="77"/>
    </row>
    <row r="34" spans="2:13" ht="15" customHeight="1" x14ac:dyDescent="0.25">
      <c r="B34" s="82" t="s">
        <v>33</v>
      </c>
      <c r="E34" s="77"/>
    </row>
    <row r="35" spans="2:13" ht="49.9" customHeight="1" x14ac:dyDescent="0.25">
      <c r="B35" s="784" t="s">
        <v>36</v>
      </c>
      <c r="C35" s="785"/>
      <c r="D35" s="786" t="s">
        <v>60</v>
      </c>
      <c r="E35" s="787"/>
      <c r="F35" s="788"/>
      <c r="G35" s="151" t="s">
        <v>9</v>
      </c>
      <c r="H35" s="151" t="s">
        <v>10</v>
      </c>
      <c r="I35" s="151" t="s">
        <v>11</v>
      </c>
      <c r="J35" s="151" t="s">
        <v>12</v>
      </c>
      <c r="K35" s="151" t="s">
        <v>13</v>
      </c>
      <c r="L35" s="150" t="s">
        <v>47</v>
      </c>
      <c r="M35" s="150" t="s">
        <v>73</v>
      </c>
    </row>
    <row r="36" spans="2:13" ht="13.9" customHeight="1" x14ac:dyDescent="0.25">
      <c r="B36" s="789" t="s">
        <v>15</v>
      </c>
      <c r="C36" s="790"/>
      <c r="D36" s="789" t="s">
        <v>16</v>
      </c>
      <c r="E36" s="791"/>
      <c r="F36" s="790"/>
      <c r="G36" s="152" t="s">
        <v>17</v>
      </c>
      <c r="H36" s="152" t="s">
        <v>18</v>
      </c>
      <c r="I36" s="152" t="s">
        <v>19</v>
      </c>
      <c r="J36" s="152" t="s">
        <v>20</v>
      </c>
      <c r="K36" s="152" t="s">
        <v>21</v>
      </c>
      <c r="L36" s="152" t="s">
        <v>22</v>
      </c>
      <c r="M36" s="152" t="s">
        <v>23</v>
      </c>
    </row>
    <row r="37" spans="2:13" ht="49.9" customHeight="1" x14ac:dyDescent="0.25">
      <c r="B37" s="145"/>
      <c r="C37" s="110" t="s">
        <v>68</v>
      </c>
      <c r="D37" s="829"/>
      <c r="E37" s="830"/>
      <c r="F37" s="146"/>
      <c r="G37" s="145"/>
      <c r="H37" s="145"/>
      <c r="I37" s="97">
        <v>0.1</v>
      </c>
      <c r="J37" s="145"/>
      <c r="K37" s="145"/>
      <c r="L37" s="145"/>
      <c r="M37" s="98"/>
    </row>
    <row r="38" spans="2:13" ht="25.15" customHeight="1" x14ac:dyDescent="0.25">
      <c r="B38" s="699" t="s">
        <v>34</v>
      </c>
      <c r="C38" s="699"/>
      <c r="D38" s="699"/>
      <c r="E38" s="699"/>
      <c r="F38" s="699"/>
      <c r="G38" s="699"/>
      <c r="H38" s="699"/>
      <c r="I38" s="93">
        <f>SUM(I37:I37)</f>
        <v>0.1</v>
      </c>
      <c r="J38" s="700"/>
      <c r="K38" s="700"/>
      <c r="L38" s="94">
        <f>SUM(L37:L37)</f>
        <v>0</v>
      </c>
      <c r="M38" s="96"/>
    </row>
    <row r="39" spans="2:13" x14ac:dyDescent="0.25">
      <c r="E39" s="77"/>
    </row>
    <row r="40" spans="2:13" x14ac:dyDescent="0.25">
      <c r="E40" s="77"/>
    </row>
    <row r="41" spans="2:13" x14ac:dyDescent="0.25">
      <c r="E41" s="77"/>
      <c r="I41" s="107">
        <f>SUM(I38,I31,I24)</f>
        <v>1</v>
      </c>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sheetData>
  <mergeCells count="35">
    <mergeCell ref="B11:C11"/>
    <mergeCell ref="B6:C6"/>
    <mergeCell ref="B7:C7"/>
    <mergeCell ref="B8:C8"/>
    <mergeCell ref="B9:C9"/>
    <mergeCell ref="B10:C10"/>
    <mergeCell ref="D30:E30"/>
    <mergeCell ref="B15:C15"/>
    <mergeCell ref="D15:F15"/>
    <mergeCell ref="B16:C16"/>
    <mergeCell ref="D16:F16"/>
    <mergeCell ref="D17:E17"/>
    <mergeCell ref="B24:H24"/>
    <mergeCell ref="D23:E23"/>
    <mergeCell ref="D18:E18"/>
    <mergeCell ref="D19:E19"/>
    <mergeCell ref="D20:E20"/>
    <mergeCell ref="D21:E21"/>
    <mergeCell ref="B20:B23"/>
    <mergeCell ref="C20:C23"/>
    <mergeCell ref="D22:E22"/>
    <mergeCell ref="J24:K24"/>
    <mergeCell ref="B28:C28"/>
    <mergeCell ref="D28:F28"/>
    <mergeCell ref="B29:C29"/>
    <mergeCell ref="D29:F29"/>
    <mergeCell ref="D37:E37"/>
    <mergeCell ref="B38:H38"/>
    <mergeCell ref="J38:K38"/>
    <mergeCell ref="B31:H31"/>
    <mergeCell ref="J31:K31"/>
    <mergeCell ref="B35:C35"/>
    <mergeCell ref="D35:F35"/>
    <mergeCell ref="B36:C36"/>
    <mergeCell ref="D36:F36"/>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O81"/>
  <sheetViews>
    <sheetView showGridLines="0" topLeftCell="A30" zoomScale="90" zoomScaleNormal="90" workbookViewId="0">
      <selection activeCell="A25" sqref="A25"/>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288</v>
      </c>
      <c r="F10" s="88"/>
    </row>
    <row r="11" spans="2:15" ht="15" customHeight="1" x14ac:dyDescent="0.25">
      <c r="B11" s="677" t="s">
        <v>4</v>
      </c>
      <c r="C11" s="677"/>
      <c r="D11" s="86" t="s">
        <v>35</v>
      </c>
      <c r="E11" s="87" t="s">
        <v>229</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43" t="s">
        <v>9</v>
      </c>
      <c r="H15" s="143" t="s">
        <v>10</v>
      </c>
      <c r="I15" s="143" t="s">
        <v>11</v>
      </c>
      <c r="J15" s="143" t="s">
        <v>12</v>
      </c>
      <c r="K15" s="143" t="s">
        <v>13</v>
      </c>
      <c r="L15" s="79" t="s">
        <v>45</v>
      </c>
      <c r="M15" s="99" t="s">
        <v>72</v>
      </c>
      <c r="N15" s="75"/>
      <c r="O15" s="75"/>
    </row>
    <row r="16" spans="2:15" ht="13.9" customHeight="1" x14ac:dyDescent="0.25">
      <c r="B16" s="759" t="s">
        <v>15</v>
      </c>
      <c r="C16" s="760"/>
      <c r="D16" s="759" t="s">
        <v>16</v>
      </c>
      <c r="E16" s="761"/>
      <c r="F16" s="760"/>
      <c r="G16" s="144" t="s">
        <v>17</v>
      </c>
      <c r="H16" s="144" t="s">
        <v>18</v>
      </c>
      <c r="I16" s="144" t="s">
        <v>19</v>
      </c>
      <c r="J16" s="144" t="s">
        <v>20</v>
      </c>
      <c r="K16" s="144" t="s">
        <v>21</v>
      </c>
      <c r="L16" s="144" t="s">
        <v>22</v>
      </c>
      <c r="M16" s="100" t="s">
        <v>23</v>
      </c>
    </row>
    <row r="17" spans="2:13" ht="48.75" customHeight="1" x14ac:dyDescent="0.25">
      <c r="B17" s="406">
        <v>1</v>
      </c>
      <c r="C17" s="408" t="s">
        <v>69</v>
      </c>
      <c r="D17" s="908" t="s">
        <v>24</v>
      </c>
      <c r="E17" s="909"/>
      <c r="F17" s="200" t="s">
        <v>67</v>
      </c>
      <c r="G17" s="274" t="s">
        <v>59</v>
      </c>
      <c r="H17" s="225">
        <v>0</v>
      </c>
      <c r="I17" s="153">
        <v>0.05</v>
      </c>
      <c r="J17" s="225"/>
      <c r="K17" s="225"/>
      <c r="L17" s="225"/>
      <c r="M17" s="129" t="s">
        <v>267</v>
      </c>
    </row>
    <row r="18" spans="2:13" ht="57" customHeight="1" x14ac:dyDescent="0.25">
      <c r="B18" s="410">
        <v>2</v>
      </c>
      <c r="C18" s="327" t="s">
        <v>87</v>
      </c>
      <c r="D18" s="920" t="s">
        <v>26</v>
      </c>
      <c r="E18" s="920"/>
      <c r="F18" s="328" t="s">
        <v>180</v>
      </c>
      <c r="G18" s="329" t="s">
        <v>52</v>
      </c>
      <c r="H18" s="330">
        <v>1</v>
      </c>
      <c r="I18" s="331">
        <v>0.1</v>
      </c>
      <c r="J18" s="332"/>
      <c r="K18" s="332"/>
      <c r="L18" s="332"/>
      <c r="M18" s="333" t="s">
        <v>221</v>
      </c>
    </row>
    <row r="19" spans="2:13" ht="51" customHeight="1" x14ac:dyDescent="0.25">
      <c r="B19" s="334">
        <v>3</v>
      </c>
      <c r="C19" s="335" t="s">
        <v>295</v>
      </c>
      <c r="D19" s="926" t="s">
        <v>27</v>
      </c>
      <c r="E19" s="927"/>
      <c r="F19" s="336" t="s">
        <v>289</v>
      </c>
      <c r="G19" s="337" t="s">
        <v>52</v>
      </c>
      <c r="H19" s="338">
        <v>1</v>
      </c>
      <c r="I19" s="339">
        <v>0.2</v>
      </c>
      <c r="J19" s="340"/>
      <c r="K19" s="340"/>
      <c r="L19" s="340"/>
      <c r="M19" s="341"/>
    </row>
    <row r="20" spans="2:13" ht="75.75" customHeight="1" x14ac:dyDescent="0.25">
      <c r="B20" s="928">
        <v>4</v>
      </c>
      <c r="C20" s="930" t="s">
        <v>290</v>
      </c>
      <c r="D20" s="932" t="s">
        <v>28</v>
      </c>
      <c r="E20" s="932"/>
      <c r="F20" s="323" t="s">
        <v>287</v>
      </c>
      <c r="G20" s="329" t="s">
        <v>52</v>
      </c>
      <c r="H20" s="330">
        <v>1</v>
      </c>
      <c r="I20" s="331">
        <v>0.15</v>
      </c>
      <c r="J20" s="342"/>
      <c r="K20" s="342"/>
      <c r="L20" s="342"/>
      <c r="M20" s="343" t="s">
        <v>296</v>
      </c>
    </row>
    <row r="21" spans="2:13" ht="62.25" customHeight="1" x14ac:dyDescent="0.25">
      <c r="B21" s="929"/>
      <c r="C21" s="931"/>
      <c r="D21" s="924" t="s">
        <v>177</v>
      </c>
      <c r="E21" s="925"/>
      <c r="F21" s="323" t="s">
        <v>291</v>
      </c>
      <c r="G21" s="329" t="s">
        <v>52</v>
      </c>
      <c r="H21" s="330">
        <v>1</v>
      </c>
      <c r="I21" s="331">
        <v>0.1</v>
      </c>
      <c r="J21" s="344"/>
      <c r="K21" s="344"/>
      <c r="L21" s="344"/>
      <c r="M21" s="345"/>
    </row>
    <row r="22" spans="2:13" ht="66.75" customHeight="1" x14ac:dyDescent="0.25">
      <c r="B22" s="929"/>
      <c r="C22" s="931"/>
      <c r="D22" s="924" t="s">
        <v>276</v>
      </c>
      <c r="E22" s="925"/>
      <c r="F22" s="323" t="s">
        <v>292</v>
      </c>
      <c r="G22" s="329" t="s">
        <v>52</v>
      </c>
      <c r="H22" s="330">
        <v>1</v>
      </c>
      <c r="I22" s="331">
        <v>0.1</v>
      </c>
      <c r="J22" s="344"/>
      <c r="K22" s="344"/>
      <c r="L22" s="344"/>
      <c r="M22" s="345"/>
    </row>
    <row r="23" spans="2:13" ht="43.5" customHeight="1" x14ac:dyDescent="0.25">
      <c r="B23" s="929"/>
      <c r="C23" s="931"/>
      <c r="D23" s="924" t="s">
        <v>277</v>
      </c>
      <c r="E23" s="925"/>
      <c r="F23" s="323" t="s">
        <v>293</v>
      </c>
      <c r="G23" s="329" t="s">
        <v>52</v>
      </c>
      <c r="H23" s="330">
        <v>1</v>
      </c>
      <c r="I23" s="331">
        <v>0.1</v>
      </c>
      <c r="J23" s="344"/>
      <c r="K23" s="344"/>
      <c r="L23" s="344"/>
      <c r="M23" s="345"/>
    </row>
    <row r="24" spans="2:13" ht="60" x14ac:dyDescent="0.25">
      <c r="B24" s="929"/>
      <c r="C24" s="931"/>
      <c r="D24" s="924" t="s">
        <v>278</v>
      </c>
      <c r="E24" s="925"/>
      <c r="F24" s="323" t="s">
        <v>294</v>
      </c>
      <c r="G24" s="329" t="s">
        <v>52</v>
      </c>
      <c r="H24" s="330">
        <v>1</v>
      </c>
      <c r="I24" s="331">
        <v>0.1</v>
      </c>
      <c r="J24" s="344"/>
      <c r="K24" s="344"/>
      <c r="L24" s="344"/>
      <c r="M24" s="345"/>
    </row>
    <row r="25" spans="2:13" ht="25.15" customHeight="1" x14ac:dyDescent="0.25">
      <c r="B25" s="921" t="s">
        <v>34</v>
      </c>
      <c r="C25" s="922"/>
      <c r="D25" s="922"/>
      <c r="E25" s="922"/>
      <c r="F25" s="922"/>
      <c r="G25" s="922"/>
      <c r="H25" s="923"/>
      <c r="I25" s="414">
        <f>SUM(I17:I24)</f>
        <v>0.89999999999999991</v>
      </c>
      <c r="J25" s="918"/>
      <c r="K25" s="919"/>
      <c r="L25" s="415">
        <f>SUM(L17:L17)</f>
        <v>0</v>
      </c>
      <c r="M25" s="416"/>
    </row>
    <row r="26" spans="2:13" ht="15" customHeight="1" x14ac:dyDescent="0.25">
      <c r="B26" s="76"/>
      <c r="E26" s="77"/>
      <c r="F26" s="89">
        <f>COUNTA(F17:F24)</f>
        <v>8</v>
      </c>
    </row>
    <row r="27" spans="2:13" ht="15" customHeight="1" x14ac:dyDescent="0.25">
      <c r="B27" s="76"/>
      <c r="E27" s="77"/>
    </row>
    <row r="28" spans="2:13" ht="15" customHeight="1" x14ac:dyDescent="0.25">
      <c r="B28" s="83" t="s">
        <v>31</v>
      </c>
      <c r="E28" s="77"/>
    </row>
    <row r="29" spans="2:13" ht="49.9" customHeight="1" x14ac:dyDescent="0.25">
      <c r="B29" s="768" t="s">
        <v>32</v>
      </c>
      <c r="C29" s="769"/>
      <c r="D29" s="770" t="s">
        <v>60</v>
      </c>
      <c r="E29" s="771"/>
      <c r="F29" s="772"/>
      <c r="G29" s="148" t="s">
        <v>9</v>
      </c>
      <c r="H29" s="148" t="s">
        <v>10</v>
      </c>
      <c r="I29" s="148" t="s">
        <v>11</v>
      </c>
      <c r="J29" s="148" t="s">
        <v>12</v>
      </c>
      <c r="K29" s="148" t="s">
        <v>13</v>
      </c>
      <c r="L29" s="147" t="s">
        <v>46</v>
      </c>
      <c r="M29" s="147" t="s">
        <v>73</v>
      </c>
    </row>
    <row r="30" spans="2:13" s="80" customFormat="1" ht="13.9" customHeight="1" x14ac:dyDescent="0.2">
      <c r="B30" s="855" t="s">
        <v>15</v>
      </c>
      <c r="C30" s="856"/>
      <c r="D30" s="855" t="s">
        <v>16</v>
      </c>
      <c r="E30" s="857"/>
      <c r="F30" s="856"/>
      <c r="G30" s="199" t="s">
        <v>17</v>
      </c>
      <c r="H30" s="199" t="s">
        <v>18</v>
      </c>
      <c r="I30" s="199" t="s">
        <v>19</v>
      </c>
      <c r="J30" s="199" t="s">
        <v>20</v>
      </c>
      <c r="K30" s="199" t="s">
        <v>21</v>
      </c>
      <c r="L30" s="199" t="s">
        <v>22</v>
      </c>
      <c r="M30" s="199" t="s">
        <v>23</v>
      </c>
    </row>
    <row r="31" spans="2:13" ht="50.25" customHeight="1" x14ac:dyDescent="0.25">
      <c r="B31" s="326"/>
      <c r="C31" s="327"/>
      <c r="D31" s="920"/>
      <c r="E31" s="920"/>
      <c r="F31" s="328"/>
      <c r="G31" s="329"/>
      <c r="H31" s="330"/>
      <c r="I31" s="331"/>
      <c r="J31" s="332"/>
      <c r="K31" s="332"/>
      <c r="L31" s="332"/>
      <c r="M31" s="333"/>
    </row>
    <row r="32" spans="2:13" ht="25.15" customHeight="1" x14ac:dyDescent="0.25">
      <c r="B32" s="831" t="s">
        <v>34</v>
      </c>
      <c r="C32" s="832"/>
      <c r="D32" s="832"/>
      <c r="E32" s="832"/>
      <c r="F32" s="832"/>
      <c r="G32" s="832"/>
      <c r="H32" s="833"/>
      <c r="I32" s="176">
        <f>SUM(I31:I31)</f>
        <v>0</v>
      </c>
      <c r="J32" s="834"/>
      <c r="K32" s="835"/>
      <c r="L32" s="177">
        <f>SUM(L31)</f>
        <v>0</v>
      </c>
      <c r="M32" s="162"/>
    </row>
    <row r="33" spans="2:13" ht="15" customHeight="1" x14ac:dyDescent="0.25">
      <c r="E33" s="77"/>
      <c r="F33" s="89">
        <f>COUNTA(F31:F31)</f>
        <v>0</v>
      </c>
    </row>
    <row r="34" spans="2:13" ht="15" customHeight="1" x14ac:dyDescent="0.25">
      <c r="E34" s="77"/>
    </row>
    <row r="35" spans="2:13" ht="15" customHeight="1" x14ac:dyDescent="0.25">
      <c r="B35" s="82" t="s">
        <v>33</v>
      </c>
      <c r="E35" s="77"/>
    </row>
    <row r="36" spans="2:13" ht="49.9" customHeight="1" x14ac:dyDescent="0.25">
      <c r="B36" s="784" t="s">
        <v>36</v>
      </c>
      <c r="C36" s="785"/>
      <c r="D36" s="786" t="s">
        <v>60</v>
      </c>
      <c r="E36" s="787"/>
      <c r="F36" s="788"/>
      <c r="G36" s="151" t="s">
        <v>9</v>
      </c>
      <c r="H36" s="151" t="s">
        <v>10</v>
      </c>
      <c r="I36" s="151" t="s">
        <v>11</v>
      </c>
      <c r="J36" s="151" t="s">
        <v>12</v>
      </c>
      <c r="K36" s="151" t="s">
        <v>13</v>
      </c>
      <c r="L36" s="150" t="s">
        <v>47</v>
      </c>
      <c r="M36" s="150" t="s">
        <v>73</v>
      </c>
    </row>
    <row r="37" spans="2:13" ht="13.9" customHeight="1" x14ac:dyDescent="0.25">
      <c r="B37" s="789" t="s">
        <v>15</v>
      </c>
      <c r="C37" s="790"/>
      <c r="D37" s="789" t="s">
        <v>16</v>
      </c>
      <c r="E37" s="791"/>
      <c r="F37" s="790"/>
      <c r="G37" s="152" t="s">
        <v>17</v>
      </c>
      <c r="H37" s="152" t="s">
        <v>18</v>
      </c>
      <c r="I37" s="152" t="s">
        <v>19</v>
      </c>
      <c r="J37" s="152" t="s">
        <v>20</v>
      </c>
      <c r="K37" s="152" t="s">
        <v>21</v>
      </c>
      <c r="L37" s="152" t="s">
        <v>22</v>
      </c>
      <c r="M37" s="152" t="s">
        <v>23</v>
      </c>
    </row>
    <row r="38" spans="2:13" ht="49.9" customHeight="1" x14ac:dyDescent="0.25">
      <c r="B38" s="145"/>
      <c r="C38" s="110" t="s">
        <v>68</v>
      </c>
      <c r="D38" s="829"/>
      <c r="E38" s="830"/>
      <c r="F38" s="146"/>
      <c r="G38" s="145"/>
      <c r="H38" s="145"/>
      <c r="I38" s="97">
        <v>0.1</v>
      </c>
      <c r="J38" s="145"/>
      <c r="K38" s="145"/>
      <c r="L38" s="145"/>
      <c r="M38" s="98"/>
    </row>
    <row r="39" spans="2:13" ht="25.15" customHeight="1" x14ac:dyDescent="0.25">
      <c r="B39" s="699" t="s">
        <v>34</v>
      </c>
      <c r="C39" s="699"/>
      <c r="D39" s="699"/>
      <c r="E39" s="699"/>
      <c r="F39" s="699"/>
      <c r="G39" s="699"/>
      <c r="H39" s="699"/>
      <c r="I39" s="93">
        <f>SUM(I38:I38)</f>
        <v>0.1</v>
      </c>
      <c r="J39" s="700"/>
      <c r="K39" s="700"/>
      <c r="L39" s="94">
        <f>SUM(L38:L38)</f>
        <v>0</v>
      </c>
      <c r="M39" s="96"/>
    </row>
    <row r="40" spans="2:13" x14ac:dyDescent="0.25">
      <c r="E40" s="77"/>
    </row>
    <row r="41" spans="2:13" x14ac:dyDescent="0.25">
      <c r="E41" s="77"/>
    </row>
    <row r="42" spans="2:13" x14ac:dyDescent="0.25">
      <c r="E42" s="77"/>
      <c r="I42" s="107">
        <f>SUM(I39,I32,I25)</f>
        <v>0.99999999999999989</v>
      </c>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sheetData>
  <mergeCells count="36">
    <mergeCell ref="B11:C11"/>
    <mergeCell ref="B6:C6"/>
    <mergeCell ref="B7:C7"/>
    <mergeCell ref="B8:C8"/>
    <mergeCell ref="B9:C9"/>
    <mergeCell ref="B10:C10"/>
    <mergeCell ref="D31:E31"/>
    <mergeCell ref="B15:C15"/>
    <mergeCell ref="D15:F15"/>
    <mergeCell ref="B16:C16"/>
    <mergeCell ref="D16:F16"/>
    <mergeCell ref="D17:E17"/>
    <mergeCell ref="B25:H25"/>
    <mergeCell ref="D24:E24"/>
    <mergeCell ref="D18:E18"/>
    <mergeCell ref="D19:E19"/>
    <mergeCell ref="B20:B24"/>
    <mergeCell ref="C20:C24"/>
    <mergeCell ref="D23:E23"/>
    <mergeCell ref="D20:E20"/>
    <mergeCell ref="D21:E21"/>
    <mergeCell ref="D22:E22"/>
    <mergeCell ref="D38:E38"/>
    <mergeCell ref="B39:H39"/>
    <mergeCell ref="J39:K39"/>
    <mergeCell ref="B32:H32"/>
    <mergeCell ref="J32:K32"/>
    <mergeCell ref="B36:C36"/>
    <mergeCell ref="D36:F36"/>
    <mergeCell ref="B37:C37"/>
    <mergeCell ref="D37:F37"/>
    <mergeCell ref="J25:K25"/>
    <mergeCell ref="B29:C29"/>
    <mergeCell ref="D29:F29"/>
    <mergeCell ref="B30:C30"/>
    <mergeCell ref="D30:F30"/>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O80"/>
  <sheetViews>
    <sheetView showGridLines="0" topLeftCell="A23" zoomScale="80" zoomScaleNormal="80" workbookViewId="0">
      <selection activeCell="J26" sqref="J26"/>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338</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208" t="s">
        <v>9</v>
      </c>
      <c r="H15" s="208" t="s">
        <v>10</v>
      </c>
      <c r="I15" s="208" t="s">
        <v>11</v>
      </c>
      <c r="J15" s="208" t="s">
        <v>12</v>
      </c>
      <c r="K15" s="208" t="s">
        <v>13</v>
      </c>
      <c r="L15" s="79" t="s">
        <v>45</v>
      </c>
      <c r="M15" s="99" t="s">
        <v>72</v>
      </c>
      <c r="N15" s="75"/>
      <c r="O15" s="75"/>
    </row>
    <row r="16" spans="2:15" ht="13.9" customHeight="1" x14ac:dyDescent="0.25">
      <c r="B16" s="759" t="s">
        <v>15</v>
      </c>
      <c r="C16" s="760"/>
      <c r="D16" s="759" t="s">
        <v>16</v>
      </c>
      <c r="E16" s="761"/>
      <c r="F16" s="760"/>
      <c r="G16" s="209" t="s">
        <v>17</v>
      </c>
      <c r="H16" s="209" t="s">
        <v>18</v>
      </c>
      <c r="I16" s="209" t="s">
        <v>19</v>
      </c>
      <c r="J16" s="209" t="s">
        <v>20</v>
      </c>
      <c r="K16" s="209" t="s">
        <v>21</v>
      </c>
      <c r="L16" s="209" t="s">
        <v>22</v>
      </c>
      <c r="M16" s="100" t="s">
        <v>23</v>
      </c>
    </row>
    <row r="17" spans="2:13" ht="30.75" customHeight="1" x14ac:dyDescent="0.25">
      <c r="B17" s="210">
        <v>1</v>
      </c>
      <c r="C17" s="122" t="s">
        <v>81</v>
      </c>
      <c r="D17" s="902" t="s">
        <v>24</v>
      </c>
      <c r="E17" s="903"/>
      <c r="F17" s="122" t="s">
        <v>82</v>
      </c>
      <c r="G17" s="210" t="s">
        <v>135</v>
      </c>
      <c r="H17" s="278" t="s">
        <v>134</v>
      </c>
      <c r="I17" s="202">
        <v>0.1</v>
      </c>
      <c r="J17" s="227"/>
      <c r="K17" s="227"/>
      <c r="L17" s="227"/>
      <c r="M17" s="279" t="s">
        <v>176</v>
      </c>
    </row>
    <row r="18" spans="2:13" ht="52.5" customHeight="1" x14ac:dyDescent="0.25">
      <c r="B18" s="404">
        <v>2</v>
      </c>
      <c r="C18" s="403" t="s">
        <v>69</v>
      </c>
      <c r="D18" s="902" t="s">
        <v>26</v>
      </c>
      <c r="E18" s="903"/>
      <c r="F18" s="122" t="s">
        <v>67</v>
      </c>
      <c r="G18" s="104" t="s">
        <v>59</v>
      </c>
      <c r="H18" s="280">
        <v>0</v>
      </c>
      <c r="I18" s="114">
        <v>0.05</v>
      </c>
      <c r="J18" s="402"/>
      <c r="K18" s="402"/>
      <c r="L18" s="402"/>
      <c r="M18" s="279" t="s">
        <v>267</v>
      </c>
    </row>
    <row r="19" spans="2:13" ht="45.75" customHeight="1" x14ac:dyDescent="0.25">
      <c r="B19" s="178">
        <v>3</v>
      </c>
      <c r="C19" s="389" t="s">
        <v>251</v>
      </c>
      <c r="D19" s="933" t="s">
        <v>27</v>
      </c>
      <c r="E19" s="933"/>
      <c r="F19" s="130" t="s">
        <v>180</v>
      </c>
      <c r="G19" s="298" t="s">
        <v>52</v>
      </c>
      <c r="H19" s="282">
        <v>1</v>
      </c>
      <c r="I19" s="390">
        <v>0.1</v>
      </c>
      <c r="J19" s="299"/>
      <c r="K19" s="391"/>
      <c r="L19" s="391"/>
      <c r="M19" s="273" t="s">
        <v>221</v>
      </c>
    </row>
    <row r="20" spans="2:13" ht="52.5" customHeight="1" x14ac:dyDescent="0.25">
      <c r="B20" s="825">
        <v>4</v>
      </c>
      <c r="C20" s="938" t="s">
        <v>339</v>
      </c>
      <c r="D20" s="934" t="s">
        <v>28</v>
      </c>
      <c r="E20" s="935"/>
      <c r="F20" s="392" t="s">
        <v>340</v>
      </c>
      <c r="G20" s="393" t="s">
        <v>52</v>
      </c>
      <c r="H20" s="312">
        <v>1</v>
      </c>
      <c r="I20" s="313">
        <v>0.15</v>
      </c>
      <c r="J20" s="325"/>
      <c r="K20" s="325"/>
      <c r="L20" s="325"/>
      <c r="M20" s="164" t="s">
        <v>341</v>
      </c>
    </row>
    <row r="21" spans="2:13" ht="105.75" customHeight="1" x14ac:dyDescent="0.25">
      <c r="B21" s="825"/>
      <c r="C21" s="939"/>
      <c r="D21" s="899" t="s">
        <v>177</v>
      </c>
      <c r="E21" s="899"/>
      <c r="F21" s="286" t="s">
        <v>342</v>
      </c>
      <c r="G21" s="301" t="s">
        <v>52</v>
      </c>
      <c r="H21" s="302">
        <v>1</v>
      </c>
      <c r="I21" s="303">
        <v>0.15</v>
      </c>
      <c r="J21" s="317"/>
      <c r="K21" s="317"/>
      <c r="L21" s="317"/>
      <c r="M21" s="409" t="s">
        <v>343</v>
      </c>
    </row>
    <row r="22" spans="2:13" ht="51" customHeight="1" x14ac:dyDescent="0.25">
      <c r="B22" s="825"/>
      <c r="C22" s="939"/>
      <c r="D22" s="936" t="s">
        <v>276</v>
      </c>
      <c r="E22" s="937"/>
      <c r="F22" s="394" t="s">
        <v>344</v>
      </c>
      <c r="G22" s="395" t="s">
        <v>52</v>
      </c>
      <c r="H22" s="302">
        <v>1</v>
      </c>
      <c r="I22" s="303">
        <v>0.2</v>
      </c>
      <c r="J22" s="411"/>
      <c r="K22" s="411"/>
      <c r="L22" s="411"/>
      <c r="M22" s="350" t="s">
        <v>345</v>
      </c>
    </row>
    <row r="23" spans="2:13" ht="75.75" customHeight="1" x14ac:dyDescent="0.25">
      <c r="B23" s="825"/>
      <c r="C23" s="940"/>
      <c r="D23" s="941" t="s">
        <v>277</v>
      </c>
      <c r="E23" s="942"/>
      <c r="F23" s="394" t="s">
        <v>346</v>
      </c>
      <c r="G23" s="395" t="s">
        <v>52</v>
      </c>
      <c r="H23" s="302">
        <v>1</v>
      </c>
      <c r="I23" s="303">
        <v>0.15</v>
      </c>
      <c r="J23" s="317"/>
      <c r="K23" s="317"/>
      <c r="L23" s="317"/>
      <c r="M23" s="164" t="s">
        <v>347</v>
      </c>
    </row>
    <row r="24" spans="2:13" ht="25.15" customHeight="1" x14ac:dyDescent="0.25">
      <c r="B24" s="871" t="s">
        <v>34</v>
      </c>
      <c r="C24" s="872"/>
      <c r="D24" s="872"/>
      <c r="E24" s="872"/>
      <c r="F24" s="872"/>
      <c r="G24" s="872"/>
      <c r="H24" s="873"/>
      <c r="I24" s="65">
        <f>SUM(I17:I23)</f>
        <v>0.9</v>
      </c>
      <c r="J24" s="861"/>
      <c r="K24" s="862"/>
      <c r="L24" s="91">
        <f>SUM(L17:L17)</f>
        <v>0</v>
      </c>
      <c r="M24" s="92"/>
    </row>
    <row r="25" spans="2:13" ht="15" customHeight="1" x14ac:dyDescent="0.25">
      <c r="B25" s="76"/>
      <c r="E25" s="77"/>
      <c r="F25" s="89">
        <f>COUNTA(F17:F23)</f>
        <v>7</v>
      </c>
    </row>
    <row r="26" spans="2:13" ht="15" customHeight="1" x14ac:dyDescent="0.25">
      <c r="B26" s="76"/>
      <c r="E26" s="77"/>
    </row>
    <row r="27" spans="2:13" ht="15" customHeight="1" x14ac:dyDescent="0.25">
      <c r="B27" s="83" t="s">
        <v>31</v>
      </c>
      <c r="E27" s="77"/>
    </row>
    <row r="28" spans="2:13" ht="49.9" customHeight="1" x14ac:dyDescent="0.25">
      <c r="B28" s="768" t="s">
        <v>32</v>
      </c>
      <c r="C28" s="769"/>
      <c r="D28" s="770" t="s">
        <v>60</v>
      </c>
      <c r="E28" s="771"/>
      <c r="F28" s="772"/>
      <c r="G28" s="215" t="s">
        <v>9</v>
      </c>
      <c r="H28" s="215" t="s">
        <v>10</v>
      </c>
      <c r="I28" s="215" t="s">
        <v>11</v>
      </c>
      <c r="J28" s="215" t="s">
        <v>12</v>
      </c>
      <c r="K28" s="215" t="s">
        <v>13</v>
      </c>
      <c r="L28" s="214" t="s">
        <v>46</v>
      </c>
      <c r="M28" s="214" t="s">
        <v>73</v>
      </c>
    </row>
    <row r="29" spans="2:13" s="80" customFormat="1" ht="13.9" customHeight="1" x14ac:dyDescent="0.2">
      <c r="B29" s="855" t="s">
        <v>15</v>
      </c>
      <c r="C29" s="856"/>
      <c r="D29" s="855" t="s">
        <v>16</v>
      </c>
      <c r="E29" s="857"/>
      <c r="F29" s="856"/>
      <c r="G29" s="216" t="s">
        <v>17</v>
      </c>
      <c r="H29" s="216" t="s">
        <v>18</v>
      </c>
      <c r="I29" s="216" t="s">
        <v>19</v>
      </c>
      <c r="J29" s="216" t="s">
        <v>20</v>
      </c>
      <c r="K29" s="216" t="s">
        <v>21</v>
      </c>
      <c r="L29" s="216" t="s">
        <v>22</v>
      </c>
      <c r="M29" s="216" t="s">
        <v>23</v>
      </c>
    </row>
    <row r="30" spans="2:13" ht="37.5" customHeight="1" x14ac:dyDescent="0.25">
      <c r="B30" s="178"/>
      <c r="C30" s="389"/>
      <c r="D30" s="933"/>
      <c r="E30" s="933"/>
      <c r="F30" s="130"/>
      <c r="G30" s="298"/>
      <c r="H30" s="282"/>
      <c r="I30" s="390"/>
      <c r="J30" s="299"/>
      <c r="K30" s="391"/>
      <c r="L30" s="391"/>
      <c r="M30" s="273"/>
    </row>
    <row r="31" spans="2:13" ht="25.15" customHeight="1" x14ac:dyDescent="0.25">
      <c r="B31" s="831" t="s">
        <v>34</v>
      </c>
      <c r="C31" s="832"/>
      <c r="D31" s="832"/>
      <c r="E31" s="832"/>
      <c r="F31" s="832"/>
      <c r="G31" s="832"/>
      <c r="H31" s="833"/>
      <c r="I31" s="176">
        <f>SUM(I30:I30)</f>
        <v>0</v>
      </c>
      <c r="J31" s="834"/>
      <c r="K31" s="835"/>
      <c r="L31" s="177">
        <f>SUM(L30:L30)</f>
        <v>0</v>
      </c>
      <c r="M31" s="162"/>
    </row>
    <row r="32" spans="2:13" ht="15" customHeight="1" x14ac:dyDescent="0.25">
      <c r="E32" s="77"/>
      <c r="F32" s="89">
        <f>COUNTA(F30:F30)</f>
        <v>0</v>
      </c>
    </row>
    <row r="33" spans="2:13" ht="15" customHeight="1" x14ac:dyDescent="0.25">
      <c r="E33" s="77"/>
    </row>
    <row r="34" spans="2:13" ht="15" customHeight="1" x14ac:dyDescent="0.25">
      <c r="B34" s="82" t="s">
        <v>33</v>
      </c>
      <c r="E34" s="77"/>
    </row>
    <row r="35" spans="2:13" ht="49.9" customHeight="1" x14ac:dyDescent="0.25">
      <c r="B35" s="784" t="s">
        <v>36</v>
      </c>
      <c r="C35" s="785"/>
      <c r="D35" s="786" t="s">
        <v>60</v>
      </c>
      <c r="E35" s="787"/>
      <c r="F35" s="788"/>
      <c r="G35" s="220" t="s">
        <v>9</v>
      </c>
      <c r="H35" s="220" t="s">
        <v>10</v>
      </c>
      <c r="I35" s="220" t="s">
        <v>11</v>
      </c>
      <c r="J35" s="220" t="s">
        <v>12</v>
      </c>
      <c r="K35" s="220" t="s">
        <v>13</v>
      </c>
      <c r="L35" s="219" t="s">
        <v>47</v>
      </c>
      <c r="M35" s="219" t="s">
        <v>73</v>
      </c>
    </row>
    <row r="36" spans="2:13" ht="13.9" customHeight="1" x14ac:dyDescent="0.25">
      <c r="B36" s="789" t="s">
        <v>15</v>
      </c>
      <c r="C36" s="790"/>
      <c r="D36" s="789" t="s">
        <v>16</v>
      </c>
      <c r="E36" s="791"/>
      <c r="F36" s="790"/>
      <c r="G36" s="221" t="s">
        <v>17</v>
      </c>
      <c r="H36" s="221" t="s">
        <v>18</v>
      </c>
      <c r="I36" s="221" t="s">
        <v>19</v>
      </c>
      <c r="J36" s="221" t="s">
        <v>20</v>
      </c>
      <c r="K36" s="221" t="s">
        <v>21</v>
      </c>
      <c r="L36" s="221" t="s">
        <v>22</v>
      </c>
      <c r="M36" s="221" t="s">
        <v>23</v>
      </c>
    </row>
    <row r="37" spans="2:13" ht="49.9" customHeight="1" x14ac:dyDescent="0.25">
      <c r="B37" s="210"/>
      <c r="C37" s="110" t="s">
        <v>68</v>
      </c>
      <c r="D37" s="829"/>
      <c r="E37" s="830"/>
      <c r="F37" s="211"/>
      <c r="G37" s="210"/>
      <c r="H37" s="210"/>
      <c r="I37" s="97">
        <v>0.1</v>
      </c>
      <c r="J37" s="210"/>
      <c r="K37" s="210"/>
      <c r="L37" s="210"/>
      <c r="M37" s="98"/>
    </row>
    <row r="38" spans="2:13" ht="25.15" customHeight="1" x14ac:dyDescent="0.25">
      <c r="B38" s="699" t="s">
        <v>34</v>
      </c>
      <c r="C38" s="699"/>
      <c r="D38" s="699"/>
      <c r="E38" s="699"/>
      <c r="F38" s="699"/>
      <c r="G38" s="699"/>
      <c r="H38" s="699"/>
      <c r="I38" s="93">
        <f>SUM(I37:I37)</f>
        <v>0.1</v>
      </c>
      <c r="J38" s="700"/>
      <c r="K38" s="700"/>
      <c r="L38" s="94">
        <f>SUM(L37:L37)</f>
        <v>0</v>
      </c>
      <c r="M38" s="96"/>
    </row>
    <row r="39" spans="2:13" x14ac:dyDescent="0.25">
      <c r="E39" s="77"/>
    </row>
    <row r="40" spans="2:13" x14ac:dyDescent="0.25">
      <c r="E40" s="77"/>
    </row>
    <row r="41" spans="2:13" x14ac:dyDescent="0.25">
      <c r="E41" s="77"/>
      <c r="I41" s="107">
        <f>SUM(I38,I31,I24)</f>
        <v>1</v>
      </c>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sheetData>
  <mergeCells count="35">
    <mergeCell ref="B20:B23"/>
    <mergeCell ref="C20:C23"/>
    <mergeCell ref="D28:F28"/>
    <mergeCell ref="B29:C29"/>
    <mergeCell ref="D29:F29"/>
    <mergeCell ref="D23:E23"/>
    <mergeCell ref="B6:C6"/>
    <mergeCell ref="B7:C7"/>
    <mergeCell ref="B8:C8"/>
    <mergeCell ref="B9:C9"/>
    <mergeCell ref="B10:C10"/>
    <mergeCell ref="B11:C11"/>
    <mergeCell ref="B15:C15"/>
    <mergeCell ref="D15:F15"/>
    <mergeCell ref="B16:C16"/>
    <mergeCell ref="D16:F16"/>
    <mergeCell ref="D17:E17"/>
    <mergeCell ref="D18:E18"/>
    <mergeCell ref="D20:E20"/>
    <mergeCell ref="D21:E21"/>
    <mergeCell ref="D22:E22"/>
    <mergeCell ref="D19:E19"/>
    <mergeCell ref="B38:H38"/>
    <mergeCell ref="J38:K38"/>
    <mergeCell ref="J31:K31"/>
    <mergeCell ref="B35:C35"/>
    <mergeCell ref="D35:F35"/>
    <mergeCell ref="B36:C36"/>
    <mergeCell ref="D36:F36"/>
    <mergeCell ref="D37:E37"/>
    <mergeCell ref="D30:E30"/>
    <mergeCell ref="B31:H31"/>
    <mergeCell ref="B24:H24"/>
    <mergeCell ref="J24:K24"/>
    <mergeCell ref="B28:C28"/>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2:N14"/>
  <sheetViews>
    <sheetView showGridLines="0" topLeftCell="A10" zoomScale="85" zoomScaleNormal="85" workbookViewId="0">
      <selection activeCell="F9" sqref="F9"/>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25.7109375" style="74" customWidth="1"/>
    <col min="8" max="8" width="15.5703125" style="74" customWidth="1"/>
    <col min="9" max="16384" width="9.140625" style="74"/>
  </cols>
  <sheetData>
    <row r="2" spans="2:14" ht="18.75" x14ac:dyDescent="0.3">
      <c r="B2" s="85" t="s">
        <v>37</v>
      </c>
    </row>
    <row r="3" spans="2:14" ht="18.75" x14ac:dyDescent="0.3">
      <c r="B3" s="81" t="s">
        <v>412</v>
      </c>
    </row>
    <row r="6" spans="2:14" ht="25.15" customHeight="1" x14ac:dyDescent="0.25">
      <c r="B6" s="719" t="s">
        <v>38</v>
      </c>
      <c r="C6" s="719"/>
      <c r="D6" s="719" t="s">
        <v>60</v>
      </c>
      <c r="E6" s="719"/>
      <c r="F6" s="719"/>
      <c r="G6" s="715" t="s">
        <v>349</v>
      </c>
      <c r="H6" s="717" t="s">
        <v>39</v>
      </c>
      <c r="L6" s="101"/>
      <c r="M6" s="101"/>
      <c r="N6" s="101"/>
    </row>
    <row r="7" spans="2:14" ht="56.25" customHeight="1" x14ac:dyDescent="0.25">
      <c r="B7" s="720"/>
      <c r="C7" s="720"/>
      <c r="D7" s="720"/>
      <c r="E7" s="720"/>
      <c r="F7" s="720"/>
      <c r="G7" s="716"/>
      <c r="H7" s="718"/>
    </row>
    <row r="8" spans="2:14" ht="27.75" customHeight="1" x14ac:dyDescent="0.25">
      <c r="B8" s="217">
        <v>1</v>
      </c>
      <c r="C8" s="396" t="s">
        <v>81</v>
      </c>
      <c r="D8" s="945" t="s">
        <v>24</v>
      </c>
      <c r="E8" s="946"/>
      <c r="F8" s="396" t="s">
        <v>82</v>
      </c>
      <c r="G8" s="351"/>
      <c r="H8" s="291" t="s">
        <v>57</v>
      </c>
    </row>
    <row r="9" spans="2:14" ht="51.75" customHeight="1" x14ac:dyDescent="0.25">
      <c r="B9" s="217">
        <v>2</v>
      </c>
      <c r="C9" s="218" t="s">
        <v>69</v>
      </c>
      <c r="D9" s="762" t="s">
        <v>26</v>
      </c>
      <c r="E9" s="817"/>
      <c r="F9" s="174" t="s">
        <v>67</v>
      </c>
      <c r="G9" s="351" t="s">
        <v>56</v>
      </c>
      <c r="H9" s="291"/>
    </row>
    <row r="10" spans="2:14" ht="43.5" customHeight="1" x14ac:dyDescent="0.25">
      <c r="B10" s="178">
        <v>3</v>
      </c>
      <c r="C10" s="272" t="s">
        <v>87</v>
      </c>
      <c r="D10" s="943" t="s">
        <v>27</v>
      </c>
      <c r="E10" s="944"/>
      <c r="F10" s="297" t="s">
        <v>180</v>
      </c>
      <c r="G10" s="351" t="s">
        <v>56</v>
      </c>
      <c r="H10" s="375"/>
    </row>
    <row r="11" spans="2:14" ht="41.25" customHeight="1" x14ac:dyDescent="0.25">
      <c r="B11" s="825">
        <v>4</v>
      </c>
      <c r="C11" s="938" t="s">
        <v>339</v>
      </c>
      <c r="D11" s="941" t="s">
        <v>28</v>
      </c>
      <c r="E11" s="942"/>
      <c r="F11" s="394" t="s">
        <v>340</v>
      </c>
      <c r="G11" s="291" t="s">
        <v>57</v>
      </c>
      <c r="H11" s="397"/>
    </row>
    <row r="12" spans="2:14" ht="46.5" customHeight="1" x14ac:dyDescent="0.25">
      <c r="B12" s="825"/>
      <c r="C12" s="939"/>
      <c r="D12" s="899" t="s">
        <v>177</v>
      </c>
      <c r="E12" s="899"/>
      <c r="F12" s="398" t="s">
        <v>348</v>
      </c>
      <c r="G12" s="291" t="s">
        <v>57</v>
      </c>
      <c r="H12" s="397"/>
    </row>
    <row r="13" spans="2:14" ht="40.5" customHeight="1" x14ac:dyDescent="0.25">
      <c r="B13" s="825"/>
      <c r="C13" s="939"/>
      <c r="D13" s="936" t="s">
        <v>276</v>
      </c>
      <c r="E13" s="937"/>
      <c r="F13" s="394" t="s">
        <v>344</v>
      </c>
      <c r="G13" s="291" t="s">
        <v>57</v>
      </c>
      <c r="H13" s="296"/>
    </row>
    <row r="14" spans="2:14" ht="39.75" customHeight="1" x14ac:dyDescent="0.25">
      <c r="B14" s="825"/>
      <c r="C14" s="940"/>
      <c r="D14" s="941" t="s">
        <v>277</v>
      </c>
      <c r="E14" s="942"/>
      <c r="F14" s="394" t="s">
        <v>346</v>
      </c>
      <c r="G14" s="291" t="s">
        <v>57</v>
      </c>
      <c r="H14" s="397"/>
    </row>
  </sheetData>
  <mergeCells count="13">
    <mergeCell ref="D9:E9"/>
    <mergeCell ref="B6:C7"/>
    <mergeCell ref="D6:F7"/>
    <mergeCell ref="G6:G7"/>
    <mergeCell ref="H6:H7"/>
    <mergeCell ref="D8:E8"/>
    <mergeCell ref="D10:E10"/>
    <mergeCell ref="D11:E11"/>
    <mergeCell ref="D12:E12"/>
    <mergeCell ref="B11:B14"/>
    <mergeCell ref="C11:C14"/>
    <mergeCell ref="D13:E13"/>
    <mergeCell ref="D14:E14"/>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O79"/>
  <sheetViews>
    <sheetView showGridLines="0" topLeftCell="A22" zoomScale="80" zoomScaleNormal="80" workbookViewId="0">
      <selection activeCell="B23" sqref="B23:H23"/>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350</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208" t="s">
        <v>9</v>
      </c>
      <c r="H15" s="208" t="s">
        <v>10</v>
      </c>
      <c r="I15" s="208" t="s">
        <v>11</v>
      </c>
      <c r="J15" s="208" t="s">
        <v>12</v>
      </c>
      <c r="K15" s="208" t="s">
        <v>13</v>
      </c>
      <c r="L15" s="79" t="s">
        <v>45</v>
      </c>
      <c r="M15" s="99" t="s">
        <v>72</v>
      </c>
      <c r="N15" s="75"/>
      <c r="O15" s="75"/>
    </row>
    <row r="16" spans="2:15" ht="13.9" customHeight="1" x14ac:dyDescent="0.25">
      <c r="B16" s="759" t="s">
        <v>15</v>
      </c>
      <c r="C16" s="869"/>
      <c r="D16" s="868" t="s">
        <v>16</v>
      </c>
      <c r="E16" s="870"/>
      <c r="F16" s="869"/>
      <c r="G16" s="419" t="s">
        <v>17</v>
      </c>
      <c r="H16" s="419" t="s">
        <v>18</v>
      </c>
      <c r="I16" s="419" t="s">
        <v>19</v>
      </c>
      <c r="J16" s="419" t="s">
        <v>20</v>
      </c>
      <c r="K16" s="419" t="s">
        <v>21</v>
      </c>
      <c r="L16" s="419" t="s">
        <v>22</v>
      </c>
      <c r="M16" s="420" t="s">
        <v>23</v>
      </c>
    </row>
    <row r="17" spans="2:13" ht="50.25" customHeight="1" x14ac:dyDescent="0.25">
      <c r="B17" s="407">
        <v>1</v>
      </c>
      <c r="C17" s="422" t="s">
        <v>69</v>
      </c>
      <c r="D17" s="952" t="s">
        <v>24</v>
      </c>
      <c r="E17" s="952"/>
      <c r="F17" s="155" t="s">
        <v>67</v>
      </c>
      <c r="G17" s="156" t="s">
        <v>59</v>
      </c>
      <c r="H17" s="157">
        <v>0</v>
      </c>
      <c r="I17" s="277">
        <v>0.05</v>
      </c>
      <c r="J17" s="157"/>
      <c r="K17" s="157"/>
      <c r="L17" s="157"/>
      <c r="M17" s="417" t="s">
        <v>267</v>
      </c>
    </row>
    <row r="18" spans="2:13" ht="53.25" customHeight="1" x14ac:dyDescent="0.25">
      <c r="B18" s="178">
        <v>2</v>
      </c>
      <c r="C18" s="200" t="s">
        <v>251</v>
      </c>
      <c r="D18" s="905" t="s">
        <v>26</v>
      </c>
      <c r="E18" s="905"/>
      <c r="F18" s="127" t="s">
        <v>180</v>
      </c>
      <c r="G18" s="399" t="s">
        <v>52</v>
      </c>
      <c r="H18" s="282">
        <v>1</v>
      </c>
      <c r="I18" s="182">
        <v>0.1</v>
      </c>
      <c r="J18" s="400"/>
      <c r="K18" s="184"/>
      <c r="L18" s="184"/>
      <c r="M18" s="421" t="s">
        <v>221</v>
      </c>
    </row>
    <row r="19" spans="2:13" ht="52.5" customHeight="1" x14ac:dyDescent="0.25">
      <c r="B19" s="825">
        <v>3</v>
      </c>
      <c r="C19" s="826" t="s">
        <v>339</v>
      </c>
      <c r="D19" s="899" t="s">
        <v>27</v>
      </c>
      <c r="E19" s="899"/>
      <c r="F19" s="394" t="s">
        <v>340</v>
      </c>
      <c r="G19" s="187" t="s">
        <v>52</v>
      </c>
      <c r="H19" s="188">
        <v>1</v>
      </c>
      <c r="I19" s="189">
        <v>0.15</v>
      </c>
      <c r="J19" s="163"/>
      <c r="K19" s="163"/>
      <c r="L19" s="163"/>
      <c r="M19" s="164" t="s">
        <v>351</v>
      </c>
    </row>
    <row r="20" spans="2:13" ht="105" x14ac:dyDescent="0.25">
      <c r="B20" s="825"/>
      <c r="C20" s="826"/>
      <c r="D20" s="899" t="s">
        <v>71</v>
      </c>
      <c r="E20" s="899"/>
      <c r="F20" s="398" t="s">
        <v>348</v>
      </c>
      <c r="G20" s="187" t="s">
        <v>52</v>
      </c>
      <c r="H20" s="188">
        <v>1</v>
      </c>
      <c r="I20" s="189">
        <v>0.2</v>
      </c>
      <c r="J20" s="163"/>
      <c r="K20" s="163"/>
      <c r="L20" s="166"/>
      <c r="M20" s="409" t="s">
        <v>343</v>
      </c>
    </row>
    <row r="21" spans="2:13" ht="54" customHeight="1" x14ac:dyDescent="0.25">
      <c r="B21" s="825"/>
      <c r="C21" s="826"/>
      <c r="D21" s="899" t="s">
        <v>305</v>
      </c>
      <c r="E21" s="899"/>
      <c r="F21" s="394" t="s">
        <v>344</v>
      </c>
      <c r="G21" s="187" t="s">
        <v>52</v>
      </c>
      <c r="H21" s="188">
        <v>1</v>
      </c>
      <c r="I21" s="189">
        <v>0.2</v>
      </c>
      <c r="J21" s="163"/>
      <c r="K21" s="163"/>
      <c r="L21" s="163"/>
      <c r="M21" s="350" t="s">
        <v>345</v>
      </c>
    </row>
    <row r="22" spans="2:13" ht="75.75" customHeight="1" x14ac:dyDescent="0.25">
      <c r="B22" s="825"/>
      <c r="C22" s="826"/>
      <c r="D22" s="899" t="s">
        <v>307</v>
      </c>
      <c r="E22" s="899"/>
      <c r="F22" s="401" t="s">
        <v>352</v>
      </c>
      <c r="G22" s="187" t="s">
        <v>52</v>
      </c>
      <c r="H22" s="188">
        <v>1</v>
      </c>
      <c r="I22" s="189">
        <v>0.2</v>
      </c>
      <c r="J22" s="163"/>
      <c r="K22" s="163"/>
      <c r="L22" s="163"/>
      <c r="M22" s="164" t="s">
        <v>347</v>
      </c>
    </row>
    <row r="23" spans="2:13" ht="25.15" customHeight="1" x14ac:dyDescent="0.25">
      <c r="B23" s="871" t="s">
        <v>34</v>
      </c>
      <c r="C23" s="872"/>
      <c r="D23" s="872"/>
      <c r="E23" s="872"/>
      <c r="F23" s="872"/>
      <c r="G23" s="872"/>
      <c r="H23" s="873"/>
      <c r="I23" s="414">
        <f>SUM(I17:I22)</f>
        <v>0.89999999999999991</v>
      </c>
      <c r="J23" s="881"/>
      <c r="K23" s="882"/>
      <c r="L23" s="415">
        <f>SUM(L17:L22)</f>
        <v>0</v>
      </c>
      <c r="M23" s="416"/>
    </row>
    <row r="24" spans="2:13" ht="15" customHeight="1" x14ac:dyDescent="0.25">
      <c r="B24" s="76"/>
      <c r="E24" s="77"/>
      <c r="F24" s="89">
        <f>COUNTA(F17:F22)</f>
        <v>6</v>
      </c>
    </row>
    <row r="25" spans="2:13" ht="15" customHeight="1" x14ac:dyDescent="0.25">
      <c r="B25" s="76"/>
      <c r="E25" s="77"/>
    </row>
    <row r="26" spans="2:13" ht="15" customHeight="1" x14ac:dyDescent="0.25">
      <c r="B26" s="83" t="s">
        <v>31</v>
      </c>
      <c r="E26" s="77"/>
    </row>
    <row r="27" spans="2:13" ht="49.9" customHeight="1" x14ac:dyDescent="0.25">
      <c r="B27" s="768" t="s">
        <v>32</v>
      </c>
      <c r="C27" s="769"/>
      <c r="D27" s="770" t="s">
        <v>60</v>
      </c>
      <c r="E27" s="771"/>
      <c r="F27" s="772"/>
      <c r="G27" s="215" t="s">
        <v>9</v>
      </c>
      <c r="H27" s="215" t="s">
        <v>10</v>
      </c>
      <c r="I27" s="215" t="s">
        <v>11</v>
      </c>
      <c r="J27" s="215" t="s">
        <v>12</v>
      </c>
      <c r="K27" s="215" t="s">
        <v>13</v>
      </c>
      <c r="L27" s="214" t="s">
        <v>46</v>
      </c>
      <c r="M27" s="214" t="s">
        <v>73</v>
      </c>
    </row>
    <row r="28" spans="2:13" s="80" customFormat="1" ht="13.9" customHeight="1" x14ac:dyDescent="0.2">
      <c r="B28" s="855" t="s">
        <v>15</v>
      </c>
      <c r="C28" s="856"/>
      <c r="D28" s="855" t="s">
        <v>16</v>
      </c>
      <c r="E28" s="857"/>
      <c r="F28" s="856"/>
      <c r="G28" s="199" t="s">
        <v>17</v>
      </c>
      <c r="H28" s="199" t="s">
        <v>18</v>
      </c>
      <c r="I28" s="199" t="s">
        <v>19</v>
      </c>
      <c r="J28" s="199" t="s">
        <v>20</v>
      </c>
      <c r="K28" s="199" t="s">
        <v>21</v>
      </c>
      <c r="L28" s="199" t="s">
        <v>22</v>
      </c>
      <c r="M28" s="199" t="s">
        <v>23</v>
      </c>
    </row>
    <row r="29" spans="2:13" ht="45" customHeight="1" x14ac:dyDescent="0.25">
      <c r="B29" s="178"/>
      <c r="C29" s="200"/>
      <c r="D29" s="905"/>
      <c r="E29" s="905"/>
      <c r="F29" s="127"/>
      <c r="G29" s="399"/>
      <c r="H29" s="282"/>
      <c r="I29" s="182"/>
      <c r="J29" s="400"/>
      <c r="K29" s="184"/>
      <c r="L29" s="184"/>
      <c r="M29" s="185"/>
    </row>
    <row r="30" spans="2:13" ht="25.15" customHeight="1" x14ac:dyDescent="0.25">
      <c r="B30" s="947" t="s">
        <v>34</v>
      </c>
      <c r="C30" s="948"/>
      <c r="D30" s="948"/>
      <c r="E30" s="948"/>
      <c r="F30" s="948"/>
      <c r="G30" s="948"/>
      <c r="H30" s="949"/>
      <c r="I30" s="176">
        <f>SUM(I29:I29)</f>
        <v>0</v>
      </c>
      <c r="J30" s="950"/>
      <c r="K30" s="951"/>
      <c r="L30" s="177">
        <f>SUM(L29:L29)</f>
        <v>0</v>
      </c>
      <c r="M30" s="162"/>
    </row>
    <row r="31" spans="2:13" ht="15" customHeight="1" x14ac:dyDescent="0.25">
      <c r="E31" s="77"/>
      <c r="F31" s="89">
        <f>COUNTA(F29:F29)</f>
        <v>0</v>
      </c>
    </row>
    <row r="32" spans="2:13" ht="15" customHeight="1" x14ac:dyDescent="0.25">
      <c r="E32" s="77"/>
    </row>
    <row r="33" spans="2:13" ht="15" customHeight="1" x14ac:dyDescent="0.25">
      <c r="B33" s="82" t="s">
        <v>33</v>
      </c>
      <c r="E33" s="77"/>
    </row>
    <row r="34" spans="2:13" ht="49.9" customHeight="1" x14ac:dyDescent="0.25">
      <c r="B34" s="784" t="s">
        <v>36</v>
      </c>
      <c r="C34" s="785"/>
      <c r="D34" s="786" t="s">
        <v>60</v>
      </c>
      <c r="E34" s="787"/>
      <c r="F34" s="788"/>
      <c r="G34" s="220" t="s">
        <v>9</v>
      </c>
      <c r="H34" s="220" t="s">
        <v>10</v>
      </c>
      <c r="I34" s="220" t="s">
        <v>11</v>
      </c>
      <c r="J34" s="220" t="s">
        <v>12</v>
      </c>
      <c r="K34" s="220" t="s">
        <v>13</v>
      </c>
      <c r="L34" s="219" t="s">
        <v>47</v>
      </c>
      <c r="M34" s="219" t="s">
        <v>73</v>
      </c>
    </row>
    <row r="35" spans="2:13" ht="13.9" customHeight="1" x14ac:dyDescent="0.25">
      <c r="B35" s="789" t="s">
        <v>15</v>
      </c>
      <c r="C35" s="790"/>
      <c r="D35" s="789" t="s">
        <v>16</v>
      </c>
      <c r="E35" s="791"/>
      <c r="F35" s="790"/>
      <c r="G35" s="221" t="s">
        <v>17</v>
      </c>
      <c r="H35" s="221" t="s">
        <v>18</v>
      </c>
      <c r="I35" s="221" t="s">
        <v>19</v>
      </c>
      <c r="J35" s="221" t="s">
        <v>20</v>
      </c>
      <c r="K35" s="221" t="s">
        <v>21</v>
      </c>
      <c r="L35" s="221" t="s">
        <v>22</v>
      </c>
      <c r="M35" s="221" t="s">
        <v>23</v>
      </c>
    </row>
    <row r="36" spans="2:13" ht="49.9" customHeight="1" x14ac:dyDescent="0.25">
      <c r="B36" s="210"/>
      <c r="C36" s="110" t="s">
        <v>68</v>
      </c>
      <c r="D36" s="829"/>
      <c r="E36" s="830"/>
      <c r="F36" s="211"/>
      <c r="G36" s="210"/>
      <c r="H36" s="210"/>
      <c r="I36" s="97">
        <v>0.1</v>
      </c>
      <c r="J36" s="210"/>
      <c r="K36" s="210"/>
      <c r="L36" s="210"/>
      <c r="M36" s="98"/>
    </row>
    <row r="37" spans="2:13" ht="25.15" customHeight="1" x14ac:dyDescent="0.25">
      <c r="B37" s="699" t="s">
        <v>34</v>
      </c>
      <c r="C37" s="699"/>
      <c r="D37" s="699"/>
      <c r="E37" s="699"/>
      <c r="F37" s="699"/>
      <c r="G37" s="699"/>
      <c r="H37" s="699"/>
      <c r="I37" s="93">
        <f>SUM(I36:I36)</f>
        <v>0.1</v>
      </c>
      <c r="J37" s="700"/>
      <c r="K37" s="700"/>
      <c r="L37" s="94">
        <f>SUM(L36:L36)</f>
        <v>0</v>
      </c>
      <c r="M37" s="96"/>
    </row>
    <row r="38" spans="2:13" x14ac:dyDescent="0.25">
      <c r="E38" s="77"/>
    </row>
    <row r="39" spans="2:13" x14ac:dyDescent="0.25">
      <c r="E39" s="77"/>
    </row>
    <row r="40" spans="2:13" x14ac:dyDescent="0.25">
      <c r="E40" s="77"/>
      <c r="I40" s="107">
        <f>SUM(I37,I30,I23)</f>
        <v>0.99999999999999989</v>
      </c>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sheetData>
  <mergeCells count="34">
    <mergeCell ref="B11:C11"/>
    <mergeCell ref="B6:C6"/>
    <mergeCell ref="B7:C7"/>
    <mergeCell ref="B8:C8"/>
    <mergeCell ref="B9:C9"/>
    <mergeCell ref="B10:C10"/>
    <mergeCell ref="D29:E29"/>
    <mergeCell ref="B15:C15"/>
    <mergeCell ref="D15:F15"/>
    <mergeCell ref="B16:C16"/>
    <mergeCell ref="D16:F16"/>
    <mergeCell ref="D17:E17"/>
    <mergeCell ref="B23:H23"/>
    <mergeCell ref="D22:E22"/>
    <mergeCell ref="D18:E18"/>
    <mergeCell ref="D19:E19"/>
    <mergeCell ref="D20:E20"/>
    <mergeCell ref="D21:E21"/>
    <mergeCell ref="B19:B22"/>
    <mergeCell ref="C19:C22"/>
    <mergeCell ref="J23:K23"/>
    <mergeCell ref="B27:C27"/>
    <mergeCell ref="D27:F27"/>
    <mergeCell ref="B28:C28"/>
    <mergeCell ref="D28:F28"/>
    <mergeCell ref="D36:E36"/>
    <mergeCell ref="B37:H37"/>
    <mergeCell ref="J37:K37"/>
    <mergeCell ref="B30:H30"/>
    <mergeCell ref="J30:K30"/>
    <mergeCell ref="B34:C34"/>
    <mergeCell ref="D34:F34"/>
    <mergeCell ref="B35:C35"/>
    <mergeCell ref="D35:F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T22"/>
  <sheetViews>
    <sheetView showGridLines="0" zoomScale="80" zoomScaleNormal="80" workbookViewId="0">
      <selection activeCell="K19" sqref="K19"/>
    </sheetView>
  </sheetViews>
  <sheetFormatPr defaultRowHeight="15" x14ac:dyDescent="0.25"/>
  <cols>
    <col min="1" max="1" width="9.140625" style="62"/>
    <col min="2" max="2" width="4.7109375" style="62" customWidth="1"/>
    <col min="3" max="3" width="42.7109375" style="62" customWidth="1"/>
    <col min="4" max="4" width="2.7109375" style="62" customWidth="1"/>
    <col min="5" max="5" width="3.7109375" style="62" customWidth="1"/>
    <col min="6" max="6" width="60.140625" style="62" customWidth="1"/>
    <col min="7" max="7" width="14.28515625" style="62" customWidth="1"/>
    <col min="8" max="8" width="21.7109375" style="62" customWidth="1"/>
    <col min="9" max="9" width="29" style="62" customWidth="1"/>
    <col min="10" max="10" width="24.7109375" style="62" customWidth="1"/>
    <col min="11" max="11" width="23" style="62" customWidth="1"/>
    <col min="12" max="16384" width="9.140625" style="62"/>
  </cols>
  <sheetData>
    <row r="2" spans="2:20" ht="18.75" x14ac:dyDescent="0.3">
      <c r="B2" s="11" t="s">
        <v>37</v>
      </c>
    </row>
    <row r="3" spans="2:20" ht="18.75" x14ac:dyDescent="0.3">
      <c r="B3" s="7" t="s">
        <v>405</v>
      </c>
    </row>
    <row r="6" spans="2:20" ht="25.15" customHeight="1" x14ac:dyDescent="0.25">
      <c r="B6" s="719" t="s">
        <v>38</v>
      </c>
      <c r="C6" s="719"/>
      <c r="D6" s="719" t="s">
        <v>60</v>
      </c>
      <c r="E6" s="719"/>
      <c r="F6" s="719"/>
      <c r="G6" s="713" t="s">
        <v>89</v>
      </c>
      <c r="H6" s="714"/>
      <c r="I6" s="715" t="s">
        <v>90</v>
      </c>
      <c r="J6" s="715" t="s">
        <v>91</v>
      </c>
      <c r="K6" s="717" t="s">
        <v>39</v>
      </c>
      <c r="R6" s="44"/>
      <c r="S6" s="44"/>
      <c r="T6" s="44"/>
    </row>
    <row r="7" spans="2:20" ht="46.5" customHeight="1" x14ac:dyDescent="0.25">
      <c r="B7" s="720"/>
      <c r="C7" s="720"/>
      <c r="D7" s="720"/>
      <c r="E7" s="720"/>
      <c r="F7" s="720"/>
      <c r="G7" s="49" t="s">
        <v>92</v>
      </c>
      <c r="H7" s="49" t="s">
        <v>93</v>
      </c>
      <c r="I7" s="716"/>
      <c r="J7" s="716"/>
      <c r="K7" s="718"/>
    </row>
    <row r="8" spans="2:20" ht="36" customHeight="1" x14ac:dyDescent="0.25">
      <c r="B8" s="201">
        <v>1</v>
      </c>
      <c r="C8" s="90" t="s">
        <v>169</v>
      </c>
      <c r="D8" s="687" t="s">
        <v>24</v>
      </c>
      <c r="E8" s="687"/>
      <c r="F8" s="118" t="s">
        <v>171</v>
      </c>
      <c r="G8" s="231" t="s">
        <v>57</v>
      </c>
      <c r="H8" s="231" t="s">
        <v>58</v>
      </c>
      <c r="I8" s="233"/>
      <c r="J8" s="232" t="s">
        <v>56</v>
      </c>
      <c r="K8" s="231"/>
    </row>
    <row r="9" spans="2:20" s="74" customFormat="1" ht="23.25" customHeight="1" x14ac:dyDescent="0.25">
      <c r="B9" s="697">
        <v>2</v>
      </c>
      <c r="C9" s="698" t="s">
        <v>40</v>
      </c>
      <c r="D9" s="687" t="s">
        <v>26</v>
      </c>
      <c r="E9" s="687"/>
      <c r="F9" s="118" t="s">
        <v>170</v>
      </c>
      <c r="G9" s="231" t="s">
        <v>57</v>
      </c>
      <c r="H9" s="233"/>
      <c r="I9" s="233"/>
      <c r="J9" s="232" t="s">
        <v>56</v>
      </c>
      <c r="K9" s="231"/>
    </row>
    <row r="10" spans="2:20" ht="21" customHeight="1" x14ac:dyDescent="0.25">
      <c r="B10" s="684"/>
      <c r="C10" s="686"/>
      <c r="D10" s="678" t="s">
        <v>160</v>
      </c>
      <c r="E10" s="679"/>
      <c r="F10" s="222" t="s">
        <v>94</v>
      </c>
      <c r="G10" s="231" t="s">
        <v>57</v>
      </c>
      <c r="H10" s="232" t="s">
        <v>56</v>
      </c>
      <c r="I10" s="233"/>
      <c r="J10" s="232" t="s">
        <v>56</v>
      </c>
      <c r="K10" s="232"/>
    </row>
    <row r="11" spans="2:20" ht="18.75" customHeight="1" x14ac:dyDescent="0.25">
      <c r="B11" s="54">
        <v>3</v>
      </c>
      <c r="C11" s="25" t="s">
        <v>41</v>
      </c>
      <c r="D11" s="680" t="s">
        <v>27</v>
      </c>
      <c r="E11" s="680"/>
      <c r="F11" s="116" t="s">
        <v>75</v>
      </c>
      <c r="G11" s="231" t="s">
        <v>58</v>
      </c>
      <c r="H11" s="231" t="s">
        <v>58</v>
      </c>
      <c r="I11" s="68" t="s">
        <v>58</v>
      </c>
      <c r="J11" s="232" t="s">
        <v>56</v>
      </c>
      <c r="K11" s="231"/>
    </row>
    <row r="12" spans="2:20" ht="18.75" customHeight="1" x14ac:dyDescent="0.25">
      <c r="B12" s="697">
        <v>4</v>
      </c>
      <c r="C12" s="709" t="s">
        <v>48</v>
      </c>
      <c r="D12" s="680" t="s">
        <v>28</v>
      </c>
      <c r="E12" s="680"/>
      <c r="F12" s="116" t="s">
        <v>172</v>
      </c>
      <c r="G12" s="231" t="s">
        <v>57</v>
      </c>
      <c r="H12" s="231"/>
      <c r="I12" s="232"/>
      <c r="J12" s="232" t="s">
        <v>56</v>
      </c>
      <c r="K12" s="231"/>
    </row>
    <row r="13" spans="2:20" ht="19.5" customHeight="1" x14ac:dyDescent="0.25">
      <c r="B13" s="684"/>
      <c r="C13" s="710"/>
      <c r="D13" s="678" t="s">
        <v>177</v>
      </c>
      <c r="E13" s="679"/>
      <c r="F13" s="116" t="s">
        <v>173</v>
      </c>
      <c r="G13" s="231" t="s">
        <v>57</v>
      </c>
      <c r="H13" s="232"/>
      <c r="I13" s="232"/>
      <c r="J13" s="232" t="s">
        <v>56</v>
      </c>
      <c r="K13" s="231"/>
    </row>
    <row r="14" spans="2:20" ht="21.75" customHeight="1" x14ac:dyDescent="0.25">
      <c r="B14" s="53">
        <v>5</v>
      </c>
      <c r="C14" s="55" t="s">
        <v>95</v>
      </c>
      <c r="D14" s="678" t="s">
        <v>29</v>
      </c>
      <c r="E14" s="679"/>
      <c r="F14" s="116" t="s">
        <v>174</v>
      </c>
      <c r="G14" s="231" t="s">
        <v>57</v>
      </c>
      <c r="H14" s="232" t="s">
        <v>56</v>
      </c>
      <c r="I14" s="233"/>
      <c r="J14" s="232" t="s">
        <v>56</v>
      </c>
      <c r="K14" s="232"/>
    </row>
    <row r="15" spans="2:20" ht="33.75" customHeight="1" x14ac:dyDescent="0.25">
      <c r="B15" s="53">
        <v>6</v>
      </c>
      <c r="C15" s="58" t="s">
        <v>42</v>
      </c>
      <c r="D15" s="678" t="s">
        <v>30</v>
      </c>
      <c r="E15" s="679"/>
      <c r="F15" s="112" t="s">
        <v>43</v>
      </c>
      <c r="G15" s="231" t="s">
        <v>58</v>
      </c>
      <c r="H15" s="233"/>
      <c r="I15" s="231" t="s">
        <v>57</v>
      </c>
      <c r="J15" s="232" t="s">
        <v>56</v>
      </c>
      <c r="K15" s="231"/>
    </row>
    <row r="16" spans="2:20" ht="30" customHeight="1" x14ac:dyDescent="0.25">
      <c r="B16" s="205">
        <v>7</v>
      </c>
      <c r="C16" s="206" t="s">
        <v>44</v>
      </c>
      <c r="D16" s="680" t="s">
        <v>49</v>
      </c>
      <c r="E16" s="680"/>
      <c r="F16" s="112" t="s">
        <v>175</v>
      </c>
      <c r="G16" s="231" t="s">
        <v>57</v>
      </c>
      <c r="H16" s="232"/>
      <c r="I16" s="232"/>
      <c r="J16" s="232" t="s">
        <v>56</v>
      </c>
      <c r="K16" s="231"/>
    </row>
    <row r="17" spans="2:11" ht="32.25" customHeight="1" x14ac:dyDescent="0.25">
      <c r="B17" s="53">
        <v>8</v>
      </c>
      <c r="C17" s="58" t="s">
        <v>96</v>
      </c>
      <c r="D17" s="723" t="s">
        <v>50</v>
      </c>
      <c r="E17" s="723"/>
      <c r="F17" s="118" t="s">
        <v>80</v>
      </c>
      <c r="G17" s="231" t="s">
        <v>57</v>
      </c>
      <c r="H17" s="231"/>
      <c r="I17" s="231"/>
      <c r="J17" s="232" t="s">
        <v>56</v>
      </c>
      <c r="K17" s="231"/>
    </row>
    <row r="18" spans="2:11" ht="31.5" customHeight="1" x14ac:dyDescent="0.25">
      <c r="B18" s="53">
        <v>9</v>
      </c>
      <c r="C18" s="58" t="s">
        <v>81</v>
      </c>
      <c r="D18" s="678" t="s">
        <v>51</v>
      </c>
      <c r="E18" s="679"/>
      <c r="F18" s="124" t="s">
        <v>97</v>
      </c>
      <c r="G18" s="232" t="s">
        <v>56</v>
      </c>
      <c r="H18" s="231" t="s">
        <v>57</v>
      </c>
      <c r="I18" s="231"/>
      <c r="J18" s="232" t="s">
        <v>56</v>
      </c>
      <c r="K18" s="232"/>
    </row>
    <row r="19" spans="2:11" ht="31.5" customHeight="1" x14ac:dyDescent="0.25">
      <c r="B19" s="53">
        <v>10</v>
      </c>
      <c r="C19" s="51" t="s">
        <v>69</v>
      </c>
      <c r="D19" s="678" t="s">
        <v>55</v>
      </c>
      <c r="E19" s="679"/>
      <c r="F19" s="112" t="s">
        <v>447</v>
      </c>
      <c r="G19" s="231" t="s">
        <v>58</v>
      </c>
      <c r="H19" s="231" t="s">
        <v>58</v>
      </c>
      <c r="I19" s="231" t="s">
        <v>58</v>
      </c>
      <c r="J19" s="231" t="s">
        <v>57</v>
      </c>
      <c r="K19" s="231"/>
    </row>
    <row r="20" spans="2:11" ht="43.5" customHeight="1" x14ac:dyDescent="0.25">
      <c r="B20" s="53">
        <v>11</v>
      </c>
      <c r="C20" s="51" t="s">
        <v>63</v>
      </c>
      <c r="D20" s="678" t="s">
        <v>83</v>
      </c>
      <c r="E20" s="679"/>
      <c r="F20" s="52" t="s">
        <v>64</v>
      </c>
      <c r="G20" s="232"/>
      <c r="H20" s="232"/>
      <c r="I20" s="231"/>
      <c r="J20" s="232" t="s">
        <v>56</v>
      </c>
      <c r="K20" s="231" t="s">
        <v>57</v>
      </c>
    </row>
    <row r="21" spans="2:11" s="74" customFormat="1" ht="43.5" customHeight="1" x14ac:dyDescent="0.25">
      <c r="B21" s="70">
        <v>12</v>
      </c>
      <c r="C21" s="71" t="s">
        <v>87</v>
      </c>
      <c r="D21" s="721" t="s">
        <v>85</v>
      </c>
      <c r="E21" s="722"/>
      <c r="F21" s="230" t="s">
        <v>180</v>
      </c>
      <c r="G21" s="232" t="s">
        <v>56</v>
      </c>
      <c r="H21" s="232" t="s">
        <v>56</v>
      </c>
      <c r="I21" s="232" t="s">
        <v>56</v>
      </c>
      <c r="J21" s="232" t="s">
        <v>56</v>
      </c>
      <c r="K21" s="232"/>
    </row>
    <row r="22" spans="2:11" ht="40.5" customHeight="1" x14ac:dyDescent="0.25">
      <c r="B22" s="70">
        <v>13</v>
      </c>
      <c r="C22" s="71" t="s">
        <v>167</v>
      </c>
      <c r="D22" s="721" t="s">
        <v>178</v>
      </c>
      <c r="E22" s="722"/>
      <c r="F22" s="230" t="s">
        <v>166</v>
      </c>
      <c r="G22" s="232"/>
      <c r="H22" s="232"/>
      <c r="I22" s="232" t="s">
        <v>57</v>
      </c>
      <c r="J22" s="232" t="s">
        <v>56</v>
      </c>
      <c r="K22" s="232"/>
    </row>
  </sheetData>
  <mergeCells count="25">
    <mergeCell ref="D22:E22"/>
    <mergeCell ref="D14:E14"/>
    <mergeCell ref="D15:E15"/>
    <mergeCell ref="D16:E16"/>
    <mergeCell ref="D17:E17"/>
    <mergeCell ref="D18:E18"/>
    <mergeCell ref="D21:E21"/>
    <mergeCell ref="D19:E19"/>
    <mergeCell ref="D20:E20"/>
    <mergeCell ref="G6:H6"/>
    <mergeCell ref="I6:I7"/>
    <mergeCell ref="J6:J7"/>
    <mergeCell ref="K6:K7"/>
    <mergeCell ref="B12:B13"/>
    <mergeCell ref="C12:C13"/>
    <mergeCell ref="D12:E12"/>
    <mergeCell ref="D13:E13"/>
    <mergeCell ref="B6:C7"/>
    <mergeCell ref="D6:F7"/>
    <mergeCell ref="D8:E8"/>
    <mergeCell ref="D10:E10"/>
    <mergeCell ref="D11:E11"/>
    <mergeCell ref="D9:E9"/>
    <mergeCell ref="B9:B10"/>
    <mergeCell ref="C9:C10"/>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O78"/>
  <sheetViews>
    <sheetView showGridLines="0" topLeftCell="A20" zoomScale="80" zoomScaleNormal="80" workbookViewId="0">
      <selection activeCell="F32" sqref="F32"/>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164</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43" t="s">
        <v>9</v>
      </c>
      <c r="H15" s="143" t="s">
        <v>10</v>
      </c>
      <c r="I15" s="143" t="s">
        <v>11</v>
      </c>
      <c r="J15" s="143" t="s">
        <v>12</v>
      </c>
      <c r="K15" s="143" t="s">
        <v>13</v>
      </c>
      <c r="L15" s="79" t="s">
        <v>45</v>
      </c>
      <c r="M15" s="99" t="s">
        <v>72</v>
      </c>
      <c r="N15" s="75"/>
      <c r="O15" s="75"/>
    </row>
    <row r="16" spans="2:15" ht="13.9" customHeight="1" x14ac:dyDescent="0.25">
      <c r="B16" s="868" t="s">
        <v>15</v>
      </c>
      <c r="C16" s="869"/>
      <c r="D16" s="868" t="s">
        <v>16</v>
      </c>
      <c r="E16" s="870"/>
      <c r="F16" s="869"/>
      <c r="G16" s="419" t="s">
        <v>17</v>
      </c>
      <c r="H16" s="419" t="s">
        <v>18</v>
      </c>
      <c r="I16" s="419" t="s">
        <v>19</v>
      </c>
      <c r="J16" s="419" t="s">
        <v>20</v>
      </c>
      <c r="K16" s="419" t="s">
        <v>21</v>
      </c>
      <c r="L16" s="419" t="s">
        <v>22</v>
      </c>
      <c r="M16" s="420" t="s">
        <v>23</v>
      </c>
    </row>
    <row r="17" spans="2:13" ht="35.25" customHeight="1" x14ac:dyDescent="0.25">
      <c r="B17" s="404">
        <v>1</v>
      </c>
      <c r="C17" s="90" t="s">
        <v>81</v>
      </c>
      <c r="D17" s="680" t="s">
        <v>24</v>
      </c>
      <c r="E17" s="680"/>
      <c r="F17" s="90" t="s">
        <v>82</v>
      </c>
      <c r="G17" s="404" t="s">
        <v>135</v>
      </c>
      <c r="H17" s="423" t="s">
        <v>134</v>
      </c>
      <c r="I17" s="424">
        <v>0.1</v>
      </c>
      <c r="J17" s="412"/>
      <c r="K17" s="412"/>
      <c r="L17" s="412"/>
      <c r="M17" s="204" t="s">
        <v>176</v>
      </c>
    </row>
    <row r="18" spans="2:13" ht="52.5" customHeight="1" x14ac:dyDescent="0.25">
      <c r="B18" s="404">
        <v>2</v>
      </c>
      <c r="C18" s="405" t="s">
        <v>69</v>
      </c>
      <c r="D18" s="680" t="s">
        <v>26</v>
      </c>
      <c r="E18" s="680"/>
      <c r="F18" s="90" t="s">
        <v>67</v>
      </c>
      <c r="G18" s="28" t="s">
        <v>59</v>
      </c>
      <c r="H18" s="404">
        <v>0</v>
      </c>
      <c r="I18" s="271">
        <v>0.05</v>
      </c>
      <c r="J18" s="404"/>
      <c r="K18" s="404"/>
      <c r="L18" s="404"/>
      <c r="M18" s="425" t="s">
        <v>297</v>
      </c>
    </row>
    <row r="19" spans="2:13" ht="43.5" customHeight="1" x14ac:dyDescent="0.25">
      <c r="B19" s="411">
        <v>3</v>
      </c>
      <c r="C19" s="289" t="s">
        <v>251</v>
      </c>
      <c r="D19" s="818" t="s">
        <v>27</v>
      </c>
      <c r="E19" s="818"/>
      <c r="F19" s="286" t="s">
        <v>180</v>
      </c>
      <c r="G19" s="301" t="s">
        <v>52</v>
      </c>
      <c r="H19" s="302">
        <v>1</v>
      </c>
      <c r="I19" s="303">
        <v>0.1</v>
      </c>
      <c r="J19" s="411"/>
      <c r="K19" s="411"/>
      <c r="L19" s="411"/>
      <c r="M19" s="286" t="s">
        <v>221</v>
      </c>
    </row>
    <row r="20" spans="2:13" ht="71.25" customHeight="1" x14ac:dyDescent="0.25">
      <c r="B20" s="955">
        <v>4</v>
      </c>
      <c r="C20" s="956" t="s">
        <v>298</v>
      </c>
      <c r="D20" s="953" t="s">
        <v>28</v>
      </c>
      <c r="E20" s="954"/>
      <c r="F20" s="346" t="s">
        <v>299</v>
      </c>
      <c r="G20" s="347" t="s">
        <v>52</v>
      </c>
      <c r="H20" s="348">
        <v>1</v>
      </c>
      <c r="I20" s="349">
        <v>0.35</v>
      </c>
      <c r="J20" s="165"/>
      <c r="K20" s="165"/>
      <c r="L20" s="165"/>
      <c r="M20" s="350" t="s">
        <v>162</v>
      </c>
    </row>
    <row r="21" spans="2:13" ht="54" customHeight="1" x14ac:dyDescent="0.25">
      <c r="B21" s="955"/>
      <c r="C21" s="956"/>
      <c r="D21" s="900" t="s">
        <v>177</v>
      </c>
      <c r="E21" s="901"/>
      <c r="F21" s="186" t="s">
        <v>300</v>
      </c>
      <c r="G21" s="187" t="s">
        <v>52</v>
      </c>
      <c r="H21" s="188">
        <v>1</v>
      </c>
      <c r="I21" s="189">
        <v>0.3</v>
      </c>
      <c r="J21" s="191"/>
      <c r="K21" s="191"/>
      <c r="L21" s="191"/>
      <c r="M21" s="192" t="s">
        <v>163</v>
      </c>
    </row>
    <row r="22" spans="2:13" ht="25.15" customHeight="1" x14ac:dyDescent="0.25">
      <c r="B22" s="871" t="s">
        <v>34</v>
      </c>
      <c r="C22" s="872"/>
      <c r="D22" s="872"/>
      <c r="E22" s="872"/>
      <c r="F22" s="872"/>
      <c r="G22" s="872"/>
      <c r="H22" s="873"/>
      <c r="I22" s="414">
        <f>SUM(I17:I21)</f>
        <v>0.89999999999999991</v>
      </c>
      <c r="J22" s="881"/>
      <c r="K22" s="882"/>
      <c r="L22" s="415">
        <f>SUM(L17:L21)</f>
        <v>0</v>
      </c>
      <c r="M22" s="416"/>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68" t="s">
        <v>32</v>
      </c>
      <c r="C26" s="769"/>
      <c r="D26" s="770" t="s">
        <v>60</v>
      </c>
      <c r="E26" s="771"/>
      <c r="F26" s="772"/>
      <c r="G26" s="148" t="s">
        <v>9</v>
      </c>
      <c r="H26" s="148" t="s">
        <v>10</v>
      </c>
      <c r="I26" s="148" t="s">
        <v>11</v>
      </c>
      <c r="J26" s="148" t="s">
        <v>12</v>
      </c>
      <c r="K26" s="148" t="s">
        <v>13</v>
      </c>
      <c r="L26" s="147" t="s">
        <v>46</v>
      </c>
      <c r="M26" s="147" t="s">
        <v>73</v>
      </c>
    </row>
    <row r="27" spans="2:13" s="80" customFormat="1" ht="13.9" customHeight="1" x14ac:dyDescent="0.2">
      <c r="B27" s="855" t="s">
        <v>15</v>
      </c>
      <c r="C27" s="856"/>
      <c r="D27" s="855" t="s">
        <v>16</v>
      </c>
      <c r="E27" s="857"/>
      <c r="F27" s="856"/>
      <c r="G27" s="149" t="s">
        <v>17</v>
      </c>
      <c r="H27" s="149" t="s">
        <v>18</v>
      </c>
      <c r="I27" s="149" t="s">
        <v>19</v>
      </c>
      <c r="J27" s="149" t="s">
        <v>20</v>
      </c>
      <c r="K27" s="149" t="s">
        <v>21</v>
      </c>
      <c r="L27" s="149" t="s">
        <v>22</v>
      </c>
      <c r="M27" s="149" t="s">
        <v>23</v>
      </c>
    </row>
    <row r="28" spans="2:13" ht="37.5" customHeight="1" x14ac:dyDescent="0.25">
      <c r="B28" s="300"/>
      <c r="C28" s="289"/>
      <c r="D28" s="818"/>
      <c r="E28" s="818"/>
      <c r="F28" s="286"/>
      <c r="G28" s="301"/>
      <c r="H28" s="302"/>
      <c r="I28" s="303"/>
      <c r="J28" s="300"/>
      <c r="K28" s="300"/>
      <c r="L28" s="300"/>
      <c r="M28" s="286"/>
    </row>
    <row r="29" spans="2:13" ht="25.15" customHeight="1" x14ac:dyDescent="0.25">
      <c r="B29" s="831" t="s">
        <v>34</v>
      </c>
      <c r="C29" s="832"/>
      <c r="D29" s="832"/>
      <c r="E29" s="832"/>
      <c r="F29" s="832"/>
      <c r="G29" s="832"/>
      <c r="H29" s="833"/>
      <c r="I29" s="176">
        <f>SUM(I28:I28)</f>
        <v>0</v>
      </c>
      <c r="J29" s="834"/>
      <c r="K29" s="835"/>
      <c r="L29" s="177">
        <f>SUM(L28:L28)</f>
        <v>0</v>
      </c>
      <c r="M29" s="162"/>
    </row>
    <row r="30" spans="2:13" ht="15" customHeight="1" x14ac:dyDescent="0.25">
      <c r="E30" s="77"/>
      <c r="F30" s="89">
        <f>COUNTA(F24:F28)</f>
        <v>0</v>
      </c>
    </row>
    <row r="31" spans="2:13" ht="15" customHeight="1" x14ac:dyDescent="0.25">
      <c r="E31" s="77"/>
    </row>
    <row r="32" spans="2:13" ht="15" customHeight="1" x14ac:dyDescent="0.25">
      <c r="B32" s="82" t="s">
        <v>33</v>
      </c>
      <c r="E32" s="77"/>
    </row>
    <row r="33" spans="2:13" ht="49.9" customHeight="1" x14ac:dyDescent="0.25">
      <c r="B33" s="784" t="s">
        <v>36</v>
      </c>
      <c r="C33" s="785"/>
      <c r="D33" s="786" t="s">
        <v>60</v>
      </c>
      <c r="E33" s="787"/>
      <c r="F33" s="788"/>
      <c r="G33" s="151" t="s">
        <v>9</v>
      </c>
      <c r="H33" s="151" t="s">
        <v>10</v>
      </c>
      <c r="I33" s="151" t="s">
        <v>11</v>
      </c>
      <c r="J33" s="151" t="s">
        <v>12</v>
      </c>
      <c r="K33" s="151" t="s">
        <v>13</v>
      </c>
      <c r="L33" s="150" t="s">
        <v>47</v>
      </c>
      <c r="M33" s="150" t="s">
        <v>73</v>
      </c>
    </row>
    <row r="34" spans="2:13" ht="13.9" customHeight="1" x14ac:dyDescent="0.25">
      <c r="B34" s="789" t="s">
        <v>15</v>
      </c>
      <c r="C34" s="790"/>
      <c r="D34" s="789" t="s">
        <v>16</v>
      </c>
      <c r="E34" s="791"/>
      <c r="F34" s="790"/>
      <c r="G34" s="152" t="s">
        <v>17</v>
      </c>
      <c r="H34" s="152" t="s">
        <v>18</v>
      </c>
      <c r="I34" s="152" t="s">
        <v>19</v>
      </c>
      <c r="J34" s="152" t="s">
        <v>20</v>
      </c>
      <c r="K34" s="152" t="s">
        <v>21</v>
      </c>
      <c r="L34" s="152" t="s">
        <v>22</v>
      </c>
      <c r="M34" s="152" t="s">
        <v>23</v>
      </c>
    </row>
    <row r="35" spans="2:13" ht="49.9" customHeight="1" x14ac:dyDescent="0.25">
      <c r="B35" s="145"/>
      <c r="C35" s="110" t="s">
        <v>68</v>
      </c>
      <c r="D35" s="829"/>
      <c r="E35" s="830"/>
      <c r="F35" s="146"/>
      <c r="G35" s="145"/>
      <c r="H35" s="145"/>
      <c r="I35" s="97">
        <v>0.1</v>
      </c>
      <c r="J35" s="145"/>
      <c r="K35" s="145"/>
      <c r="L35" s="145"/>
      <c r="M35" s="98"/>
    </row>
    <row r="36" spans="2:13" ht="25.15" customHeight="1" x14ac:dyDescent="0.25">
      <c r="B36" s="699" t="s">
        <v>34</v>
      </c>
      <c r="C36" s="699"/>
      <c r="D36" s="699"/>
      <c r="E36" s="699"/>
      <c r="F36" s="699"/>
      <c r="G36" s="699"/>
      <c r="H36" s="699"/>
      <c r="I36" s="93">
        <f>SUM(I35:I35)</f>
        <v>0.1</v>
      </c>
      <c r="J36" s="700"/>
      <c r="K36" s="700"/>
      <c r="L36" s="94">
        <f>SUM(L35:L35)</f>
        <v>0</v>
      </c>
      <c r="M36" s="96"/>
    </row>
    <row r="37" spans="2:13" x14ac:dyDescent="0.25">
      <c r="E37" s="77"/>
    </row>
    <row r="38" spans="2:13" x14ac:dyDescent="0.25">
      <c r="E38" s="77"/>
    </row>
    <row r="39" spans="2:13" x14ac:dyDescent="0.25">
      <c r="E39" s="77"/>
      <c r="I39" s="107">
        <f>SUM(I36,I29,I22)</f>
        <v>0.99999999999999989</v>
      </c>
    </row>
    <row r="40" spans="2:13" x14ac:dyDescent="0.25">
      <c r="E40" s="77"/>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sheetData>
  <mergeCells count="33">
    <mergeCell ref="B11:C11"/>
    <mergeCell ref="B6:C6"/>
    <mergeCell ref="B7:C7"/>
    <mergeCell ref="B8:C8"/>
    <mergeCell ref="B9:C9"/>
    <mergeCell ref="B10:C10"/>
    <mergeCell ref="D28:E28"/>
    <mergeCell ref="B15:C15"/>
    <mergeCell ref="D15:F15"/>
    <mergeCell ref="B16:C16"/>
    <mergeCell ref="D16:F16"/>
    <mergeCell ref="D17:E17"/>
    <mergeCell ref="B22:H22"/>
    <mergeCell ref="D18:E18"/>
    <mergeCell ref="D19:E19"/>
    <mergeCell ref="D20:E20"/>
    <mergeCell ref="D21:E21"/>
    <mergeCell ref="B20:B21"/>
    <mergeCell ref="C20:C21"/>
    <mergeCell ref="J22:K22"/>
    <mergeCell ref="B26:C26"/>
    <mergeCell ref="D26:F26"/>
    <mergeCell ref="B27:C27"/>
    <mergeCell ref="D27:F27"/>
    <mergeCell ref="D35:E35"/>
    <mergeCell ref="B36:H36"/>
    <mergeCell ref="J36:K36"/>
    <mergeCell ref="B29:H29"/>
    <mergeCell ref="J29:K29"/>
    <mergeCell ref="B33:C33"/>
    <mergeCell ref="D33:F33"/>
    <mergeCell ref="B34:C34"/>
    <mergeCell ref="D34:F34"/>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2:N12"/>
  <sheetViews>
    <sheetView showGridLines="0" topLeftCell="A10" zoomScale="85" zoomScaleNormal="85" workbookViewId="0">
      <selection activeCell="A10" sqref="A10"/>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25.7109375" style="74" customWidth="1"/>
    <col min="8" max="8" width="15.5703125" style="74" customWidth="1"/>
    <col min="9" max="16384" width="9.140625" style="74"/>
  </cols>
  <sheetData>
    <row r="2" spans="2:14" ht="18.75" x14ac:dyDescent="0.3">
      <c r="B2" s="85" t="s">
        <v>37</v>
      </c>
    </row>
    <row r="3" spans="2:14" ht="18.75" x14ac:dyDescent="0.3">
      <c r="B3" s="81" t="s">
        <v>413</v>
      </c>
    </row>
    <row r="6" spans="2:14" ht="25.15" customHeight="1" x14ac:dyDescent="0.25">
      <c r="B6" s="719" t="s">
        <v>38</v>
      </c>
      <c r="C6" s="719"/>
      <c r="D6" s="719" t="s">
        <v>60</v>
      </c>
      <c r="E6" s="719"/>
      <c r="F6" s="719"/>
      <c r="G6" s="715" t="s">
        <v>301</v>
      </c>
      <c r="H6" s="717" t="s">
        <v>39</v>
      </c>
      <c r="L6" s="101"/>
      <c r="M6" s="101"/>
      <c r="N6" s="101"/>
    </row>
    <row r="7" spans="2:14" ht="56.25" customHeight="1" x14ac:dyDescent="0.25">
      <c r="B7" s="720"/>
      <c r="C7" s="720"/>
      <c r="D7" s="720"/>
      <c r="E7" s="720"/>
      <c r="F7" s="720"/>
      <c r="G7" s="878"/>
      <c r="H7" s="718"/>
    </row>
    <row r="8" spans="2:14" ht="24" customHeight="1" x14ac:dyDescent="0.25">
      <c r="B8" s="212">
        <v>1</v>
      </c>
      <c r="C8" s="90" t="s">
        <v>81</v>
      </c>
      <c r="D8" s="680" t="s">
        <v>24</v>
      </c>
      <c r="E8" s="680"/>
      <c r="F8" s="90" t="s">
        <v>82</v>
      </c>
      <c r="G8" s="352"/>
      <c r="H8" s="353" t="s">
        <v>57</v>
      </c>
    </row>
    <row r="9" spans="2:14" ht="57.75" customHeight="1" x14ac:dyDescent="0.25">
      <c r="B9" s="212">
        <v>2</v>
      </c>
      <c r="C9" s="213" t="s">
        <v>69</v>
      </c>
      <c r="D9" s="680" t="s">
        <v>26</v>
      </c>
      <c r="E9" s="680"/>
      <c r="F9" s="90" t="s">
        <v>67</v>
      </c>
      <c r="G9" s="352" t="s">
        <v>56</v>
      </c>
      <c r="H9" s="353"/>
    </row>
    <row r="10" spans="2:14" ht="40.5" customHeight="1" x14ac:dyDescent="0.25">
      <c r="B10" s="354">
        <v>3</v>
      </c>
      <c r="C10" s="90" t="s">
        <v>251</v>
      </c>
      <c r="D10" s="680" t="s">
        <v>27</v>
      </c>
      <c r="E10" s="680"/>
      <c r="F10" s="276" t="s">
        <v>180</v>
      </c>
      <c r="G10" s="352" t="s">
        <v>56</v>
      </c>
      <c r="H10" s="353"/>
    </row>
    <row r="11" spans="2:14" ht="47.25" customHeight="1" x14ac:dyDescent="0.25">
      <c r="B11" s="865">
        <v>4</v>
      </c>
      <c r="C11" s="957" t="s">
        <v>298</v>
      </c>
      <c r="D11" s="739" t="s">
        <v>28</v>
      </c>
      <c r="E11" s="739"/>
      <c r="F11" s="276" t="s">
        <v>299</v>
      </c>
      <c r="G11" s="355" t="s">
        <v>58</v>
      </c>
      <c r="H11" s="353" t="s">
        <v>57</v>
      </c>
    </row>
    <row r="12" spans="2:14" ht="46.5" customHeight="1" x14ac:dyDescent="0.25">
      <c r="B12" s="865"/>
      <c r="C12" s="957"/>
      <c r="D12" s="739" t="s">
        <v>177</v>
      </c>
      <c r="E12" s="739"/>
      <c r="F12" s="276" t="s">
        <v>300</v>
      </c>
      <c r="G12" s="355" t="s">
        <v>58</v>
      </c>
      <c r="H12" s="353" t="s">
        <v>57</v>
      </c>
    </row>
  </sheetData>
  <mergeCells count="11">
    <mergeCell ref="B6:C7"/>
    <mergeCell ref="D6:F7"/>
    <mergeCell ref="G6:G7"/>
    <mergeCell ref="H6:H7"/>
    <mergeCell ref="B11:B12"/>
    <mergeCell ref="C11:C12"/>
    <mergeCell ref="D12:E12"/>
    <mergeCell ref="D8:E8"/>
    <mergeCell ref="D9:E9"/>
    <mergeCell ref="D10:E10"/>
    <mergeCell ref="D11: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O83"/>
  <sheetViews>
    <sheetView showGridLines="0" topLeftCell="A23" zoomScale="80" zoomScaleNormal="80" workbookViewId="0">
      <selection activeCell="G40" sqref="G40"/>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302</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43" t="s">
        <v>9</v>
      </c>
      <c r="H15" s="143" t="s">
        <v>10</v>
      </c>
      <c r="I15" s="143" t="s">
        <v>11</v>
      </c>
      <c r="J15" s="143" t="s">
        <v>12</v>
      </c>
      <c r="K15" s="143" t="s">
        <v>13</v>
      </c>
      <c r="L15" s="79" t="s">
        <v>45</v>
      </c>
      <c r="M15" s="99" t="s">
        <v>72</v>
      </c>
      <c r="N15" s="75"/>
      <c r="O15" s="75"/>
    </row>
    <row r="16" spans="2:15" ht="13.9" customHeight="1" x14ac:dyDescent="0.25">
      <c r="B16" s="868" t="s">
        <v>15</v>
      </c>
      <c r="C16" s="869"/>
      <c r="D16" s="868" t="s">
        <v>16</v>
      </c>
      <c r="E16" s="870"/>
      <c r="F16" s="869"/>
      <c r="G16" s="419" t="s">
        <v>17</v>
      </c>
      <c r="H16" s="419" t="s">
        <v>18</v>
      </c>
      <c r="I16" s="419" t="s">
        <v>19</v>
      </c>
      <c r="J16" s="419" t="s">
        <v>20</v>
      </c>
      <c r="K16" s="419" t="s">
        <v>21</v>
      </c>
      <c r="L16" s="419" t="s">
        <v>22</v>
      </c>
      <c r="M16" s="420" t="s">
        <v>23</v>
      </c>
    </row>
    <row r="17" spans="2:13" ht="48.75" customHeight="1" x14ac:dyDescent="0.25">
      <c r="B17" s="426">
        <v>1</v>
      </c>
      <c r="C17" s="427" t="s">
        <v>69</v>
      </c>
      <c r="D17" s="933" t="s">
        <v>24</v>
      </c>
      <c r="E17" s="933"/>
      <c r="F17" s="428" t="s">
        <v>67</v>
      </c>
      <c r="G17" s="429" t="s">
        <v>59</v>
      </c>
      <c r="H17" s="426">
        <v>0</v>
      </c>
      <c r="I17" s="430">
        <v>0.05</v>
      </c>
      <c r="J17" s="426"/>
      <c r="K17" s="426"/>
      <c r="L17" s="426"/>
      <c r="M17" s="431" t="s">
        <v>267</v>
      </c>
    </row>
    <row r="18" spans="2:13" ht="54" customHeight="1" x14ac:dyDescent="0.25">
      <c r="B18" s="308">
        <v>2</v>
      </c>
      <c r="C18" s="356" t="s">
        <v>251</v>
      </c>
      <c r="D18" s="963" t="s">
        <v>26</v>
      </c>
      <c r="E18" s="963"/>
      <c r="F18" s="357" t="s">
        <v>180</v>
      </c>
      <c r="G18" s="305" t="s">
        <v>52</v>
      </c>
      <c r="H18" s="306">
        <v>1</v>
      </c>
      <c r="I18" s="307">
        <v>0.1</v>
      </c>
      <c r="J18" s="358"/>
      <c r="K18" s="308"/>
      <c r="L18" s="308"/>
      <c r="M18" s="304" t="s">
        <v>221</v>
      </c>
    </row>
    <row r="19" spans="2:13" ht="75.75" customHeight="1" x14ac:dyDescent="0.25">
      <c r="B19" s="958">
        <v>3</v>
      </c>
      <c r="C19" s="959" t="s">
        <v>298</v>
      </c>
      <c r="D19" s="964" t="s">
        <v>27</v>
      </c>
      <c r="E19" s="965"/>
      <c r="F19" s="359" t="s">
        <v>303</v>
      </c>
      <c r="G19" s="305" t="s">
        <v>52</v>
      </c>
      <c r="H19" s="306">
        <v>1</v>
      </c>
      <c r="I19" s="307">
        <v>0.15</v>
      </c>
      <c r="J19" s="360"/>
      <c r="K19" s="361"/>
      <c r="L19" s="361"/>
      <c r="M19" s="362"/>
    </row>
    <row r="20" spans="2:13" ht="75.75" customHeight="1" x14ac:dyDescent="0.25">
      <c r="B20" s="958"/>
      <c r="C20" s="960"/>
      <c r="D20" s="961" t="s">
        <v>71</v>
      </c>
      <c r="E20" s="962"/>
      <c r="F20" s="357" t="s">
        <v>304</v>
      </c>
      <c r="G20" s="305" t="s">
        <v>52</v>
      </c>
      <c r="H20" s="306">
        <v>1</v>
      </c>
      <c r="I20" s="307">
        <v>0.2</v>
      </c>
      <c r="J20" s="363"/>
      <c r="K20" s="364"/>
      <c r="L20" s="364"/>
      <c r="M20" s="365"/>
    </row>
    <row r="21" spans="2:13" ht="46.5" customHeight="1" x14ac:dyDescent="0.25">
      <c r="B21" s="958"/>
      <c r="C21" s="960"/>
      <c r="D21" s="961" t="s">
        <v>305</v>
      </c>
      <c r="E21" s="962"/>
      <c r="F21" s="357" t="s">
        <v>306</v>
      </c>
      <c r="G21" s="305" t="s">
        <v>52</v>
      </c>
      <c r="H21" s="306">
        <v>1</v>
      </c>
      <c r="I21" s="307">
        <v>0.05</v>
      </c>
      <c r="J21" s="363"/>
      <c r="K21" s="364"/>
      <c r="L21" s="364"/>
      <c r="M21" s="365"/>
    </row>
    <row r="22" spans="2:13" ht="49.5" customHeight="1" x14ac:dyDescent="0.25">
      <c r="B22" s="958"/>
      <c r="C22" s="960"/>
      <c r="D22" s="961" t="s">
        <v>307</v>
      </c>
      <c r="E22" s="962"/>
      <c r="F22" s="357" t="s">
        <v>308</v>
      </c>
      <c r="G22" s="305" t="s">
        <v>52</v>
      </c>
      <c r="H22" s="306">
        <v>1</v>
      </c>
      <c r="I22" s="307">
        <v>0.05</v>
      </c>
      <c r="J22" s="363"/>
      <c r="K22" s="364"/>
      <c r="L22" s="364"/>
      <c r="M22" s="365"/>
    </row>
    <row r="23" spans="2:13" ht="50.25" customHeight="1" x14ac:dyDescent="0.25">
      <c r="B23" s="958"/>
      <c r="C23" s="960"/>
      <c r="D23" s="961" t="s">
        <v>309</v>
      </c>
      <c r="E23" s="962"/>
      <c r="F23" s="357" t="s">
        <v>310</v>
      </c>
      <c r="G23" s="305" t="s">
        <v>52</v>
      </c>
      <c r="H23" s="306">
        <v>1</v>
      </c>
      <c r="I23" s="307">
        <v>0.1</v>
      </c>
      <c r="J23" s="363"/>
      <c r="K23" s="364"/>
      <c r="L23" s="364"/>
      <c r="M23" s="366"/>
    </row>
    <row r="24" spans="2:13" ht="36" customHeight="1" x14ac:dyDescent="0.25">
      <c r="B24" s="958"/>
      <c r="C24" s="960"/>
      <c r="D24" s="961" t="s">
        <v>311</v>
      </c>
      <c r="E24" s="962"/>
      <c r="F24" s="357" t="s">
        <v>312</v>
      </c>
      <c r="G24" s="305" t="s">
        <v>52</v>
      </c>
      <c r="H24" s="306">
        <v>1</v>
      </c>
      <c r="I24" s="307">
        <v>0.05</v>
      </c>
      <c r="J24" s="363"/>
      <c r="K24" s="364"/>
      <c r="L24" s="364"/>
      <c r="M24" s="304" t="s">
        <v>313</v>
      </c>
    </row>
    <row r="25" spans="2:13" ht="50.25" customHeight="1" x14ac:dyDescent="0.25">
      <c r="B25" s="958"/>
      <c r="C25" s="960"/>
      <c r="D25" s="961" t="s">
        <v>314</v>
      </c>
      <c r="E25" s="962"/>
      <c r="F25" s="357" t="s">
        <v>315</v>
      </c>
      <c r="G25" s="305" t="s">
        <v>52</v>
      </c>
      <c r="H25" s="306">
        <v>1</v>
      </c>
      <c r="I25" s="307">
        <v>0.1</v>
      </c>
      <c r="J25" s="363"/>
      <c r="K25" s="364"/>
      <c r="L25" s="364"/>
      <c r="M25" s="304"/>
    </row>
    <row r="26" spans="2:13" ht="66" customHeight="1" x14ac:dyDescent="0.25">
      <c r="B26" s="958"/>
      <c r="C26" s="960"/>
      <c r="D26" s="966" t="s">
        <v>316</v>
      </c>
      <c r="E26" s="966"/>
      <c r="F26" s="357" t="s">
        <v>317</v>
      </c>
      <c r="G26" s="305" t="s">
        <v>52</v>
      </c>
      <c r="H26" s="306">
        <v>1</v>
      </c>
      <c r="I26" s="307">
        <v>0.05</v>
      </c>
      <c r="J26" s="367"/>
      <c r="K26" s="368"/>
      <c r="L26" s="369"/>
      <c r="M26" s="304" t="s">
        <v>318</v>
      </c>
    </row>
    <row r="27" spans="2:13" ht="25.15" customHeight="1" x14ac:dyDescent="0.25">
      <c r="B27" s="871" t="s">
        <v>34</v>
      </c>
      <c r="C27" s="872"/>
      <c r="D27" s="872"/>
      <c r="E27" s="872"/>
      <c r="F27" s="872"/>
      <c r="G27" s="872"/>
      <c r="H27" s="873"/>
      <c r="I27" s="414">
        <f>SUM(I17:I26)</f>
        <v>0.90000000000000013</v>
      </c>
      <c r="J27" s="881"/>
      <c r="K27" s="882"/>
      <c r="L27" s="415">
        <f>SUM(L17:L26)</f>
        <v>0</v>
      </c>
      <c r="M27" s="416"/>
    </row>
    <row r="28" spans="2:13" ht="15" customHeight="1" x14ac:dyDescent="0.25">
      <c r="B28" s="76"/>
      <c r="E28" s="77"/>
      <c r="F28" s="89">
        <f>COUNTA(F17:F26)</f>
        <v>10</v>
      </c>
    </row>
    <row r="29" spans="2:13" ht="15" customHeight="1" x14ac:dyDescent="0.25">
      <c r="B29" s="76"/>
      <c r="E29" s="77"/>
    </row>
    <row r="30" spans="2:13" ht="15" customHeight="1" x14ac:dyDescent="0.25">
      <c r="B30" s="83" t="s">
        <v>31</v>
      </c>
      <c r="E30" s="77"/>
    </row>
    <row r="31" spans="2:13" ht="49.9" customHeight="1" x14ac:dyDescent="0.25">
      <c r="B31" s="768" t="s">
        <v>32</v>
      </c>
      <c r="C31" s="769"/>
      <c r="D31" s="770" t="s">
        <v>60</v>
      </c>
      <c r="E31" s="771"/>
      <c r="F31" s="772"/>
      <c r="G31" s="148" t="s">
        <v>9</v>
      </c>
      <c r="H31" s="148" t="s">
        <v>10</v>
      </c>
      <c r="I31" s="148" t="s">
        <v>11</v>
      </c>
      <c r="J31" s="148" t="s">
        <v>12</v>
      </c>
      <c r="K31" s="148" t="s">
        <v>13</v>
      </c>
      <c r="L31" s="147" t="s">
        <v>46</v>
      </c>
      <c r="M31" s="147" t="s">
        <v>73</v>
      </c>
    </row>
    <row r="32" spans="2:13" s="80" customFormat="1" ht="13.9" customHeight="1" x14ac:dyDescent="0.2">
      <c r="B32" s="855" t="s">
        <v>15</v>
      </c>
      <c r="C32" s="856"/>
      <c r="D32" s="855" t="s">
        <v>16</v>
      </c>
      <c r="E32" s="857"/>
      <c r="F32" s="856"/>
      <c r="G32" s="199" t="s">
        <v>17</v>
      </c>
      <c r="H32" s="199" t="s">
        <v>18</v>
      </c>
      <c r="I32" s="199" t="s">
        <v>19</v>
      </c>
      <c r="J32" s="199" t="s">
        <v>20</v>
      </c>
      <c r="K32" s="199" t="s">
        <v>21</v>
      </c>
      <c r="L32" s="199" t="s">
        <v>22</v>
      </c>
      <c r="M32" s="199" t="s">
        <v>23</v>
      </c>
    </row>
    <row r="33" spans="2:13" ht="42" customHeight="1" x14ac:dyDescent="0.25">
      <c r="B33" s="308"/>
      <c r="C33" s="356"/>
      <c r="D33" s="963"/>
      <c r="E33" s="963"/>
      <c r="F33" s="357"/>
      <c r="G33" s="305"/>
      <c r="H33" s="306"/>
      <c r="I33" s="307"/>
      <c r="J33" s="358"/>
      <c r="K33" s="308"/>
      <c r="L33" s="308"/>
      <c r="M33" s="304"/>
    </row>
    <row r="34" spans="2:13" ht="25.15" customHeight="1" x14ac:dyDescent="0.25">
      <c r="B34" s="947" t="s">
        <v>34</v>
      </c>
      <c r="C34" s="948"/>
      <c r="D34" s="948"/>
      <c r="E34" s="948"/>
      <c r="F34" s="948"/>
      <c r="G34" s="948"/>
      <c r="H34" s="949"/>
      <c r="I34" s="176">
        <f>SUM(I33:I33)</f>
        <v>0</v>
      </c>
      <c r="J34" s="950"/>
      <c r="K34" s="951"/>
      <c r="L34" s="177">
        <f>SUM(L33:L33)</f>
        <v>0</v>
      </c>
      <c r="M34" s="162"/>
    </row>
    <row r="35" spans="2:13" ht="15" customHeight="1" x14ac:dyDescent="0.25">
      <c r="E35" s="77"/>
      <c r="F35" s="89">
        <f>COUNTA(F33:F33)</f>
        <v>0</v>
      </c>
    </row>
    <row r="36" spans="2:13" ht="15" customHeight="1" x14ac:dyDescent="0.25">
      <c r="E36" s="77"/>
    </row>
    <row r="37" spans="2:13" ht="15" customHeight="1" x14ac:dyDescent="0.25">
      <c r="B37" s="82" t="s">
        <v>33</v>
      </c>
      <c r="E37" s="77"/>
    </row>
    <row r="38" spans="2:13" ht="49.9" customHeight="1" x14ac:dyDescent="0.25">
      <c r="B38" s="784" t="s">
        <v>36</v>
      </c>
      <c r="C38" s="785"/>
      <c r="D38" s="786" t="s">
        <v>60</v>
      </c>
      <c r="E38" s="787"/>
      <c r="F38" s="788"/>
      <c r="G38" s="151" t="s">
        <v>9</v>
      </c>
      <c r="H38" s="151" t="s">
        <v>10</v>
      </c>
      <c r="I38" s="151" t="s">
        <v>11</v>
      </c>
      <c r="J38" s="151" t="s">
        <v>12</v>
      </c>
      <c r="K38" s="151" t="s">
        <v>13</v>
      </c>
      <c r="L38" s="150" t="s">
        <v>47</v>
      </c>
      <c r="M38" s="150" t="s">
        <v>73</v>
      </c>
    </row>
    <row r="39" spans="2:13" ht="13.9" customHeight="1" x14ac:dyDescent="0.25">
      <c r="B39" s="789" t="s">
        <v>15</v>
      </c>
      <c r="C39" s="790"/>
      <c r="D39" s="789" t="s">
        <v>16</v>
      </c>
      <c r="E39" s="791"/>
      <c r="F39" s="790"/>
      <c r="G39" s="152" t="s">
        <v>17</v>
      </c>
      <c r="H39" s="152" t="s">
        <v>18</v>
      </c>
      <c r="I39" s="152" t="s">
        <v>19</v>
      </c>
      <c r="J39" s="152" t="s">
        <v>20</v>
      </c>
      <c r="K39" s="152" t="s">
        <v>21</v>
      </c>
      <c r="L39" s="152" t="s">
        <v>22</v>
      </c>
      <c r="M39" s="152" t="s">
        <v>23</v>
      </c>
    </row>
    <row r="40" spans="2:13" ht="49.9" customHeight="1" x14ac:dyDescent="0.25">
      <c r="B40" s="145"/>
      <c r="C40" s="110" t="s">
        <v>68</v>
      </c>
      <c r="D40" s="829"/>
      <c r="E40" s="830"/>
      <c r="F40" s="146"/>
      <c r="G40" s="145"/>
      <c r="H40" s="145"/>
      <c r="I40" s="97">
        <v>0.1</v>
      </c>
      <c r="J40" s="145"/>
      <c r="K40" s="145"/>
      <c r="L40" s="145"/>
      <c r="M40" s="98"/>
    </row>
    <row r="41" spans="2:13" ht="25.15" customHeight="1" x14ac:dyDescent="0.25">
      <c r="B41" s="699" t="s">
        <v>34</v>
      </c>
      <c r="C41" s="699"/>
      <c r="D41" s="699"/>
      <c r="E41" s="699"/>
      <c r="F41" s="699"/>
      <c r="G41" s="699"/>
      <c r="H41" s="699"/>
      <c r="I41" s="93">
        <f>SUM(I40:I40)</f>
        <v>0.1</v>
      </c>
      <c r="J41" s="700"/>
      <c r="K41" s="700"/>
      <c r="L41" s="94">
        <f>SUM(L40:L40)</f>
        <v>0</v>
      </c>
      <c r="M41" s="96"/>
    </row>
    <row r="42" spans="2:13" x14ac:dyDescent="0.25">
      <c r="E42" s="77"/>
    </row>
    <row r="43" spans="2:13" x14ac:dyDescent="0.25">
      <c r="E43" s="77"/>
    </row>
    <row r="44" spans="2:13" x14ac:dyDescent="0.25">
      <c r="E44" s="77"/>
      <c r="I44" s="107">
        <f>SUM(I41,I34,I27)</f>
        <v>1.0000000000000002</v>
      </c>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sheetData>
  <mergeCells count="38">
    <mergeCell ref="B11:C11"/>
    <mergeCell ref="B6:C6"/>
    <mergeCell ref="B7:C7"/>
    <mergeCell ref="B8:C8"/>
    <mergeCell ref="B9:C9"/>
    <mergeCell ref="B10:C10"/>
    <mergeCell ref="B15:C15"/>
    <mergeCell ref="D15:F15"/>
    <mergeCell ref="B16:C16"/>
    <mergeCell ref="D16:F16"/>
    <mergeCell ref="D17:E17"/>
    <mergeCell ref="J34:K34"/>
    <mergeCell ref="J27:K27"/>
    <mergeCell ref="B31:C31"/>
    <mergeCell ref="D31:F31"/>
    <mergeCell ref="B32:C32"/>
    <mergeCell ref="D32:F32"/>
    <mergeCell ref="B27:H27"/>
    <mergeCell ref="D33:E33"/>
    <mergeCell ref="B34:H34"/>
    <mergeCell ref="J41:K41"/>
    <mergeCell ref="B38:C38"/>
    <mergeCell ref="D38:F38"/>
    <mergeCell ref="B39:C39"/>
    <mergeCell ref="D39:F39"/>
    <mergeCell ref="D40:E40"/>
    <mergeCell ref="B41:H41"/>
    <mergeCell ref="D18:E18"/>
    <mergeCell ref="D19:E19"/>
    <mergeCell ref="D20:E20"/>
    <mergeCell ref="D21:E21"/>
    <mergeCell ref="D26:E26"/>
    <mergeCell ref="B19:B26"/>
    <mergeCell ref="C19:C26"/>
    <mergeCell ref="D22:E22"/>
    <mergeCell ref="D23:E23"/>
    <mergeCell ref="D24:E24"/>
    <mergeCell ref="D25:E25"/>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O78"/>
  <sheetViews>
    <sheetView showGridLines="0" topLeftCell="A31" zoomScale="80" zoomScaleNormal="80" workbookViewId="0">
      <selection activeCell="L29" sqref="L29"/>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90</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43" t="s">
        <v>9</v>
      </c>
      <c r="H15" s="143" t="s">
        <v>10</v>
      </c>
      <c r="I15" s="143" t="s">
        <v>11</v>
      </c>
      <c r="J15" s="143" t="s">
        <v>12</v>
      </c>
      <c r="K15" s="143" t="s">
        <v>13</v>
      </c>
      <c r="L15" s="79" t="s">
        <v>45</v>
      </c>
      <c r="M15" s="99" t="s">
        <v>72</v>
      </c>
      <c r="N15" s="75"/>
      <c r="O15" s="75"/>
    </row>
    <row r="16" spans="2:15" ht="13.9" customHeight="1" x14ac:dyDescent="0.25">
      <c r="B16" s="759" t="s">
        <v>15</v>
      </c>
      <c r="C16" s="760"/>
      <c r="D16" s="759" t="s">
        <v>16</v>
      </c>
      <c r="E16" s="761"/>
      <c r="F16" s="760"/>
      <c r="G16" s="144" t="s">
        <v>17</v>
      </c>
      <c r="H16" s="144" t="s">
        <v>18</v>
      </c>
      <c r="I16" s="144" t="s">
        <v>19</v>
      </c>
      <c r="J16" s="144" t="s">
        <v>20</v>
      </c>
      <c r="K16" s="144" t="s">
        <v>21</v>
      </c>
      <c r="L16" s="144" t="s">
        <v>22</v>
      </c>
      <c r="M16" s="100" t="s">
        <v>23</v>
      </c>
    </row>
    <row r="17" spans="2:13" ht="38.25" customHeight="1" x14ac:dyDescent="0.25">
      <c r="B17" s="210">
        <v>1</v>
      </c>
      <c r="C17" s="90" t="s">
        <v>41</v>
      </c>
      <c r="D17" s="680" t="s">
        <v>24</v>
      </c>
      <c r="E17" s="680"/>
      <c r="F17" s="213" t="s">
        <v>117</v>
      </c>
      <c r="G17" s="212" t="s">
        <v>52</v>
      </c>
      <c r="H17" s="210" t="s">
        <v>319</v>
      </c>
      <c r="I17" s="97">
        <v>0.05</v>
      </c>
      <c r="J17" s="210"/>
      <c r="K17" s="210"/>
      <c r="L17" s="210"/>
      <c r="M17" s="122" t="s">
        <v>320</v>
      </c>
    </row>
    <row r="18" spans="2:13" ht="34.5" customHeight="1" x14ac:dyDescent="0.25">
      <c r="B18" s="210">
        <v>2</v>
      </c>
      <c r="C18" s="122" t="s">
        <v>42</v>
      </c>
      <c r="D18" s="902" t="s">
        <v>26</v>
      </c>
      <c r="E18" s="903"/>
      <c r="F18" s="122" t="s">
        <v>321</v>
      </c>
      <c r="G18" s="210" t="s">
        <v>52</v>
      </c>
      <c r="H18" s="119"/>
      <c r="I18" s="114">
        <v>0.4</v>
      </c>
      <c r="J18" s="370"/>
      <c r="K18" s="370"/>
      <c r="L18" s="370"/>
      <c r="M18" s="122" t="s">
        <v>322</v>
      </c>
    </row>
    <row r="19" spans="2:13" ht="56.25" customHeight="1" x14ac:dyDescent="0.25">
      <c r="B19" s="210">
        <v>3</v>
      </c>
      <c r="C19" s="211" t="s">
        <v>69</v>
      </c>
      <c r="D19" s="902" t="s">
        <v>27</v>
      </c>
      <c r="E19" s="903"/>
      <c r="F19" s="122" t="s">
        <v>67</v>
      </c>
      <c r="G19" s="104" t="s">
        <v>59</v>
      </c>
      <c r="H19" s="210">
        <v>0</v>
      </c>
      <c r="I19" s="114">
        <v>0.05</v>
      </c>
      <c r="J19" s="210"/>
      <c r="K19" s="210"/>
      <c r="L19" s="210"/>
      <c r="M19" s="281" t="s">
        <v>323</v>
      </c>
    </row>
    <row r="20" spans="2:13" ht="49.5" customHeight="1" x14ac:dyDescent="0.25">
      <c r="B20" s="178">
        <v>4</v>
      </c>
      <c r="C20" s="179" t="s">
        <v>87</v>
      </c>
      <c r="D20" s="969" t="s">
        <v>28</v>
      </c>
      <c r="E20" s="970"/>
      <c r="F20" s="180" t="s">
        <v>180</v>
      </c>
      <c r="G20" s="181" t="s">
        <v>52</v>
      </c>
      <c r="H20" s="371">
        <v>1</v>
      </c>
      <c r="I20" s="193">
        <v>0.1</v>
      </c>
      <c r="J20" s="183"/>
      <c r="K20" s="194"/>
      <c r="L20" s="194"/>
      <c r="M20" s="286" t="s">
        <v>221</v>
      </c>
    </row>
    <row r="21" spans="2:13" ht="54.75" customHeight="1" x14ac:dyDescent="0.25">
      <c r="B21" s="372">
        <v>5</v>
      </c>
      <c r="C21" s="200" t="s">
        <v>168</v>
      </c>
      <c r="D21" s="762" t="s">
        <v>29</v>
      </c>
      <c r="E21" s="817"/>
      <c r="F21" s="130" t="s">
        <v>166</v>
      </c>
      <c r="G21" s="210" t="s">
        <v>324</v>
      </c>
      <c r="H21" s="210"/>
      <c r="I21" s="97">
        <v>0.3</v>
      </c>
      <c r="J21" s="210"/>
      <c r="K21" s="210"/>
      <c r="L21" s="210"/>
      <c r="M21" s="168" t="s">
        <v>325</v>
      </c>
    </row>
    <row r="22" spans="2:13" ht="25.15" customHeight="1" x14ac:dyDescent="0.25">
      <c r="B22" s="871" t="s">
        <v>34</v>
      </c>
      <c r="C22" s="872"/>
      <c r="D22" s="872"/>
      <c r="E22" s="872"/>
      <c r="F22" s="872"/>
      <c r="G22" s="872"/>
      <c r="H22" s="873"/>
      <c r="I22" s="65">
        <f>SUM(I17:I21)</f>
        <v>0.89999999999999991</v>
      </c>
      <c r="J22" s="861"/>
      <c r="K22" s="862"/>
      <c r="L22" s="91">
        <f>SUM(L17:L21)</f>
        <v>0</v>
      </c>
      <c r="M22" s="92"/>
    </row>
    <row r="23" spans="2:13" ht="15" customHeight="1" x14ac:dyDescent="0.25">
      <c r="B23" s="76"/>
      <c r="E23" s="77"/>
      <c r="F23" s="89">
        <f>COUNTA(F17:F21)</f>
        <v>5</v>
      </c>
    </row>
    <row r="24" spans="2:13" ht="15" customHeight="1" x14ac:dyDescent="0.25">
      <c r="B24" s="76"/>
      <c r="E24" s="77"/>
    </row>
    <row r="25" spans="2:13" ht="15" customHeight="1" x14ac:dyDescent="0.25">
      <c r="B25" s="83" t="s">
        <v>31</v>
      </c>
      <c r="E25" s="77"/>
    </row>
    <row r="26" spans="2:13" ht="49.9" customHeight="1" x14ac:dyDescent="0.25">
      <c r="B26" s="768" t="s">
        <v>32</v>
      </c>
      <c r="C26" s="769"/>
      <c r="D26" s="770" t="s">
        <v>60</v>
      </c>
      <c r="E26" s="771"/>
      <c r="F26" s="772"/>
      <c r="G26" s="148" t="s">
        <v>9</v>
      </c>
      <c r="H26" s="148" t="s">
        <v>10</v>
      </c>
      <c r="I26" s="148" t="s">
        <v>11</v>
      </c>
      <c r="J26" s="148" t="s">
        <v>12</v>
      </c>
      <c r="K26" s="148" t="s">
        <v>13</v>
      </c>
      <c r="L26" s="147" t="s">
        <v>46</v>
      </c>
      <c r="M26" s="147" t="s">
        <v>73</v>
      </c>
    </row>
    <row r="27" spans="2:13" s="80" customFormat="1" ht="13.9" customHeight="1" x14ac:dyDescent="0.2">
      <c r="B27" s="855" t="s">
        <v>15</v>
      </c>
      <c r="C27" s="856"/>
      <c r="D27" s="855" t="s">
        <v>16</v>
      </c>
      <c r="E27" s="857"/>
      <c r="F27" s="856"/>
      <c r="G27" s="149" t="s">
        <v>17</v>
      </c>
      <c r="H27" s="149" t="s">
        <v>18</v>
      </c>
      <c r="I27" s="149" t="s">
        <v>19</v>
      </c>
      <c r="J27" s="149" t="s">
        <v>20</v>
      </c>
      <c r="K27" s="149" t="s">
        <v>21</v>
      </c>
      <c r="L27" s="149" t="s">
        <v>22</v>
      </c>
      <c r="M27" s="149" t="s">
        <v>23</v>
      </c>
    </row>
    <row r="28" spans="2:13" ht="49.5" customHeight="1" x14ac:dyDescent="0.25">
      <c r="B28" s="195"/>
      <c r="C28" s="196"/>
      <c r="D28" s="967"/>
      <c r="E28" s="968"/>
      <c r="F28" s="197"/>
      <c r="G28" s="104"/>
      <c r="H28" s="119"/>
      <c r="I28" s="97"/>
      <c r="J28" s="198"/>
      <c r="K28" s="198"/>
      <c r="L28" s="198"/>
      <c r="M28" s="197"/>
    </row>
    <row r="29" spans="2:13" ht="25.15" customHeight="1" x14ac:dyDescent="0.25">
      <c r="B29" s="831" t="s">
        <v>34</v>
      </c>
      <c r="C29" s="832"/>
      <c r="D29" s="832"/>
      <c r="E29" s="832"/>
      <c r="F29" s="832"/>
      <c r="G29" s="832"/>
      <c r="H29" s="833"/>
      <c r="I29" s="176">
        <f>SUM(I28:I28)</f>
        <v>0</v>
      </c>
      <c r="J29" s="834"/>
      <c r="K29" s="835"/>
      <c r="L29" s="593">
        <f>SUM(L28:L28)</f>
        <v>0</v>
      </c>
      <c r="M29" s="162"/>
    </row>
    <row r="30" spans="2:13" ht="15" customHeight="1" x14ac:dyDescent="0.25">
      <c r="E30" s="77"/>
      <c r="F30" s="89">
        <f>COUNTA(F28:F28)</f>
        <v>0</v>
      </c>
    </row>
    <row r="31" spans="2:13" ht="15" customHeight="1" x14ac:dyDescent="0.25">
      <c r="E31" s="77"/>
    </row>
    <row r="32" spans="2:13" ht="15" customHeight="1" x14ac:dyDescent="0.25">
      <c r="B32" s="82" t="s">
        <v>33</v>
      </c>
      <c r="E32" s="77"/>
    </row>
    <row r="33" spans="2:13" ht="49.9" customHeight="1" x14ac:dyDescent="0.25">
      <c r="B33" s="784" t="s">
        <v>36</v>
      </c>
      <c r="C33" s="785"/>
      <c r="D33" s="786" t="s">
        <v>60</v>
      </c>
      <c r="E33" s="787"/>
      <c r="F33" s="788"/>
      <c r="G33" s="151" t="s">
        <v>9</v>
      </c>
      <c r="H33" s="151" t="s">
        <v>10</v>
      </c>
      <c r="I33" s="151" t="s">
        <v>11</v>
      </c>
      <c r="J33" s="151" t="s">
        <v>12</v>
      </c>
      <c r="K33" s="151" t="s">
        <v>13</v>
      </c>
      <c r="L33" s="150" t="s">
        <v>47</v>
      </c>
      <c r="M33" s="150" t="s">
        <v>73</v>
      </c>
    </row>
    <row r="34" spans="2:13" ht="13.9" customHeight="1" x14ac:dyDescent="0.25">
      <c r="B34" s="789" t="s">
        <v>15</v>
      </c>
      <c r="C34" s="790"/>
      <c r="D34" s="789" t="s">
        <v>16</v>
      </c>
      <c r="E34" s="791"/>
      <c r="F34" s="790"/>
      <c r="G34" s="152" t="s">
        <v>17</v>
      </c>
      <c r="H34" s="152" t="s">
        <v>18</v>
      </c>
      <c r="I34" s="152" t="s">
        <v>19</v>
      </c>
      <c r="J34" s="152" t="s">
        <v>20</v>
      </c>
      <c r="K34" s="152" t="s">
        <v>21</v>
      </c>
      <c r="L34" s="152" t="s">
        <v>22</v>
      </c>
      <c r="M34" s="152" t="s">
        <v>23</v>
      </c>
    </row>
    <row r="35" spans="2:13" ht="49.9" customHeight="1" x14ac:dyDescent="0.25">
      <c r="B35" s="145"/>
      <c r="C35" s="110" t="s">
        <v>68</v>
      </c>
      <c r="D35" s="829"/>
      <c r="E35" s="830"/>
      <c r="F35" s="146"/>
      <c r="G35" s="145"/>
      <c r="H35" s="145"/>
      <c r="I35" s="97">
        <v>0.1</v>
      </c>
      <c r="J35" s="145"/>
      <c r="K35" s="145"/>
      <c r="L35" s="145"/>
      <c r="M35" s="98"/>
    </row>
    <row r="36" spans="2:13" ht="25.15" customHeight="1" x14ac:dyDescent="0.25">
      <c r="B36" s="699" t="s">
        <v>34</v>
      </c>
      <c r="C36" s="699"/>
      <c r="D36" s="699"/>
      <c r="E36" s="699"/>
      <c r="F36" s="699"/>
      <c r="G36" s="699"/>
      <c r="H36" s="699"/>
      <c r="I36" s="93">
        <f>SUM(I35:I35)</f>
        <v>0.1</v>
      </c>
      <c r="J36" s="700"/>
      <c r="K36" s="700"/>
      <c r="L36" s="94">
        <f>SUM(L35:L35)</f>
        <v>0</v>
      </c>
      <c r="M36" s="96"/>
    </row>
    <row r="37" spans="2:13" x14ac:dyDescent="0.25">
      <c r="E37" s="77"/>
    </row>
    <row r="38" spans="2:13" x14ac:dyDescent="0.25">
      <c r="E38" s="77"/>
    </row>
    <row r="39" spans="2:13" x14ac:dyDescent="0.25">
      <c r="E39" s="77"/>
      <c r="I39" s="107">
        <f>SUM(I36,I29,I22)</f>
        <v>0.99999999999999989</v>
      </c>
    </row>
    <row r="40" spans="2:13" x14ac:dyDescent="0.25">
      <c r="E40" s="77"/>
    </row>
    <row r="41" spans="2:13" x14ac:dyDescent="0.25">
      <c r="E41" s="77"/>
    </row>
    <row r="42" spans="2:13" x14ac:dyDescent="0.25">
      <c r="E42" s="77"/>
    </row>
    <row r="43" spans="2:13" x14ac:dyDescent="0.25">
      <c r="E43" s="77"/>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sheetData>
  <mergeCells count="31">
    <mergeCell ref="B6:C6"/>
    <mergeCell ref="B7:C7"/>
    <mergeCell ref="B8:C8"/>
    <mergeCell ref="B9:C9"/>
    <mergeCell ref="B10:C10"/>
    <mergeCell ref="B22:H22"/>
    <mergeCell ref="D18:E18"/>
    <mergeCell ref="D19:E19"/>
    <mergeCell ref="D20:E20"/>
    <mergeCell ref="B11:C11"/>
    <mergeCell ref="B15:C15"/>
    <mergeCell ref="D15:F15"/>
    <mergeCell ref="B16:C16"/>
    <mergeCell ref="D16:F16"/>
    <mergeCell ref="D17:E17"/>
    <mergeCell ref="J36:K36"/>
    <mergeCell ref="D21:E21"/>
    <mergeCell ref="B33:C33"/>
    <mergeCell ref="D33:F33"/>
    <mergeCell ref="B34:C34"/>
    <mergeCell ref="D34:F34"/>
    <mergeCell ref="D35:E35"/>
    <mergeCell ref="B36:H36"/>
    <mergeCell ref="D28:E28"/>
    <mergeCell ref="B29:H29"/>
    <mergeCell ref="J29:K29"/>
    <mergeCell ref="J22:K22"/>
    <mergeCell ref="B26:C26"/>
    <mergeCell ref="D26:F26"/>
    <mergeCell ref="B27:C27"/>
    <mergeCell ref="D27:F27"/>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2:N12"/>
  <sheetViews>
    <sheetView showGridLines="0" topLeftCell="A4" zoomScale="85" zoomScaleNormal="85" workbookViewId="0">
      <selection activeCell="G12" sqref="G12"/>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22" style="74" customWidth="1"/>
    <col min="8" max="8" width="15.5703125" style="74" customWidth="1"/>
    <col min="9" max="16384" width="9.140625" style="74"/>
  </cols>
  <sheetData>
    <row r="2" spans="2:14" ht="18.75" x14ac:dyDescent="0.3">
      <c r="B2" s="85" t="s">
        <v>37</v>
      </c>
    </row>
    <row r="3" spans="2:14" ht="18.75" x14ac:dyDescent="0.3">
      <c r="B3" s="81" t="s">
        <v>404</v>
      </c>
    </row>
    <row r="6" spans="2:14" ht="25.15" customHeight="1" x14ac:dyDescent="0.25">
      <c r="B6" s="719" t="s">
        <v>38</v>
      </c>
      <c r="C6" s="719"/>
      <c r="D6" s="719" t="s">
        <v>60</v>
      </c>
      <c r="E6" s="719"/>
      <c r="F6" s="719"/>
      <c r="G6" s="715" t="s">
        <v>165</v>
      </c>
      <c r="H6" s="717" t="s">
        <v>39</v>
      </c>
      <c r="L6" s="101"/>
      <c r="M6" s="101"/>
      <c r="N6" s="101"/>
    </row>
    <row r="7" spans="2:14" ht="56.25" customHeight="1" x14ac:dyDescent="0.25">
      <c r="B7" s="720"/>
      <c r="C7" s="720"/>
      <c r="D7" s="720"/>
      <c r="E7" s="720"/>
      <c r="F7" s="720"/>
      <c r="G7" s="716"/>
      <c r="H7" s="718"/>
    </row>
    <row r="8" spans="2:14" ht="29.25" customHeight="1" x14ac:dyDescent="0.25">
      <c r="B8" s="210">
        <v>1</v>
      </c>
      <c r="C8" s="90" t="s">
        <v>41</v>
      </c>
      <c r="D8" s="680" t="s">
        <v>24</v>
      </c>
      <c r="E8" s="680"/>
      <c r="F8" s="213" t="s">
        <v>117</v>
      </c>
      <c r="G8" s="291"/>
      <c r="H8" s="291" t="s">
        <v>57</v>
      </c>
    </row>
    <row r="9" spans="2:14" ht="33.75" customHeight="1" x14ac:dyDescent="0.25">
      <c r="B9" s="210">
        <v>2</v>
      </c>
      <c r="C9" s="122" t="s">
        <v>42</v>
      </c>
      <c r="D9" s="902" t="s">
        <v>26</v>
      </c>
      <c r="E9" s="903"/>
      <c r="F9" s="122" t="s">
        <v>321</v>
      </c>
      <c r="G9" s="291" t="s">
        <v>58</v>
      </c>
      <c r="H9" s="291" t="s">
        <v>57</v>
      </c>
    </row>
    <row r="10" spans="2:14" ht="49.5" customHeight="1" x14ac:dyDescent="0.25">
      <c r="B10" s="210">
        <v>3</v>
      </c>
      <c r="C10" s="211" t="s">
        <v>69</v>
      </c>
      <c r="D10" s="902" t="s">
        <v>27</v>
      </c>
      <c r="E10" s="903"/>
      <c r="F10" s="122" t="s">
        <v>67</v>
      </c>
      <c r="G10" s="351" t="s">
        <v>56</v>
      </c>
      <c r="H10" s="291"/>
    </row>
    <row r="11" spans="2:14" ht="38.25" customHeight="1" x14ac:dyDescent="0.25">
      <c r="B11" s="178">
        <v>4</v>
      </c>
      <c r="C11" s="179" t="s">
        <v>87</v>
      </c>
      <c r="D11" s="969" t="s">
        <v>28</v>
      </c>
      <c r="E11" s="970"/>
      <c r="F11" s="180" t="s">
        <v>180</v>
      </c>
      <c r="G11" s="351" t="s">
        <v>56</v>
      </c>
      <c r="H11" s="291"/>
    </row>
    <row r="12" spans="2:14" ht="47.25" customHeight="1" x14ac:dyDescent="0.25">
      <c r="B12" s="372">
        <v>5</v>
      </c>
      <c r="C12" s="373" t="s">
        <v>168</v>
      </c>
      <c r="D12" s="971" t="s">
        <v>29</v>
      </c>
      <c r="E12" s="972"/>
      <c r="F12" s="374" t="s">
        <v>166</v>
      </c>
      <c r="G12" s="375" t="s">
        <v>58</v>
      </c>
      <c r="H12" s="291" t="s">
        <v>57</v>
      </c>
    </row>
  </sheetData>
  <mergeCells count="9">
    <mergeCell ref="D12:E12"/>
    <mergeCell ref="D9:E9"/>
    <mergeCell ref="B6:C7"/>
    <mergeCell ref="D6:F7"/>
    <mergeCell ref="G6:G7"/>
    <mergeCell ref="H6:H7"/>
    <mergeCell ref="D8:E8"/>
    <mergeCell ref="D10:E10"/>
    <mergeCell ref="D11:E11"/>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O82"/>
  <sheetViews>
    <sheetView showGridLines="0" topLeftCell="A15" zoomScale="80" zoomScaleNormal="80" workbookViewId="0">
      <selection activeCell="L27" sqref="L27"/>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165</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756" t="s">
        <v>14</v>
      </c>
      <c r="C15" s="757"/>
      <c r="D15" s="756" t="s">
        <v>60</v>
      </c>
      <c r="E15" s="758"/>
      <c r="F15" s="757"/>
      <c r="G15" s="143" t="s">
        <v>9</v>
      </c>
      <c r="H15" s="143" t="s">
        <v>10</v>
      </c>
      <c r="I15" s="143" t="s">
        <v>11</v>
      </c>
      <c r="J15" s="143" t="s">
        <v>12</v>
      </c>
      <c r="K15" s="143" t="s">
        <v>13</v>
      </c>
      <c r="L15" s="79" t="s">
        <v>45</v>
      </c>
      <c r="M15" s="99" t="s">
        <v>72</v>
      </c>
      <c r="N15" s="75"/>
      <c r="O15" s="75"/>
    </row>
    <row r="16" spans="2:15" ht="13.9" customHeight="1" x14ac:dyDescent="0.25">
      <c r="B16" s="759" t="s">
        <v>15</v>
      </c>
      <c r="C16" s="760"/>
      <c r="D16" s="759" t="s">
        <v>16</v>
      </c>
      <c r="E16" s="761"/>
      <c r="F16" s="760"/>
      <c r="G16" s="144" t="s">
        <v>17</v>
      </c>
      <c r="H16" s="144" t="s">
        <v>18</v>
      </c>
      <c r="I16" s="144" t="s">
        <v>19</v>
      </c>
      <c r="J16" s="144" t="s">
        <v>20</v>
      </c>
      <c r="K16" s="144" t="s">
        <v>21</v>
      </c>
      <c r="L16" s="144" t="s">
        <v>22</v>
      </c>
      <c r="M16" s="100" t="s">
        <v>23</v>
      </c>
    </row>
    <row r="17" spans="2:13" ht="62.25" customHeight="1" x14ac:dyDescent="0.25">
      <c r="B17" s="981">
        <v>1</v>
      </c>
      <c r="C17" s="983" t="s">
        <v>42</v>
      </c>
      <c r="D17" s="979" t="s">
        <v>24</v>
      </c>
      <c r="E17" s="980"/>
      <c r="F17" s="432" t="s">
        <v>326</v>
      </c>
      <c r="G17" s="344" t="s">
        <v>327</v>
      </c>
      <c r="H17" s="433"/>
      <c r="I17" s="434">
        <v>0.2</v>
      </c>
      <c r="J17" s="376"/>
      <c r="K17" s="376"/>
      <c r="L17" s="376"/>
      <c r="M17" s="432"/>
    </row>
    <row r="18" spans="2:13" ht="75.75" customHeight="1" x14ac:dyDescent="0.25">
      <c r="B18" s="982"/>
      <c r="C18" s="984"/>
      <c r="D18" s="985" t="s">
        <v>25</v>
      </c>
      <c r="E18" s="986"/>
      <c r="F18" s="432" t="s">
        <v>328</v>
      </c>
      <c r="G18" s="344" t="s">
        <v>52</v>
      </c>
      <c r="H18" s="433">
        <v>1</v>
      </c>
      <c r="I18" s="435">
        <v>0.2</v>
      </c>
      <c r="J18" s="377"/>
      <c r="K18" s="377"/>
      <c r="L18" s="377"/>
      <c r="M18" s="436"/>
    </row>
    <row r="19" spans="2:13" ht="52.5" customHeight="1" x14ac:dyDescent="0.25">
      <c r="B19" s="437">
        <v>2</v>
      </c>
      <c r="C19" s="438" t="s">
        <v>69</v>
      </c>
      <c r="D19" s="977" t="s">
        <v>26</v>
      </c>
      <c r="E19" s="978"/>
      <c r="F19" s="439" t="s">
        <v>215</v>
      </c>
      <c r="G19" s="440" t="s">
        <v>59</v>
      </c>
      <c r="H19" s="437">
        <v>0</v>
      </c>
      <c r="I19" s="441">
        <v>0.05</v>
      </c>
      <c r="J19" s="437"/>
      <c r="K19" s="437"/>
      <c r="L19" s="437"/>
      <c r="M19" s="442" t="s">
        <v>353</v>
      </c>
    </row>
    <row r="20" spans="2:13" ht="51" customHeight="1" x14ac:dyDescent="0.25">
      <c r="B20" s="378">
        <v>3</v>
      </c>
      <c r="C20" s="379" t="s">
        <v>87</v>
      </c>
      <c r="D20" s="973" t="s">
        <v>27</v>
      </c>
      <c r="E20" s="973"/>
      <c r="F20" s="380" t="s">
        <v>180</v>
      </c>
      <c r="G20" s="381" t="s">
        <v>52</v>
      </c>
      <c r="H20" s="382">
        <v>1</v>
      </c>
      <c r="I20" s="383">
        <v>0.1</v>
      </c>
      <c r="J20" s="378"/>
      <c r="K20" s="378"/>
      <c r="L20" s="378"/>
      <c r="M20" s="380" t="s">
        <v>329</v>
      </c>
    </row>
    <row r="21" spans="2:13" ht="64.5" customHeight="1" x14ac:dyDescent="0.25">
      <c r="B21" s="974">
        <v>4</v>
      </c>
      <c r="C21" s="975" t="s">
        <v>168</v>
      </c>
      <c r="D21" s="976" t="s">
        <v>28</v>
      </c>
      <c r="E21" s="976"/>
      <c r="F21" s="384" t="s">
        <v>337</v>
      </c>
      <c r="G21" s="385" t="s">
        <v>52</v>
      </c>
      <c r="H21" s="386">
        <v>1</v>
      </c>
      <c r="I21" s="275">
        <v>0.05</v>
      </c>
      <c r="J21" s="413"/>
      <c r="K21" s="413"/>
      <c r="L21" s="413"/>
      <c r="M21" s="387"/>
    </row>
    <row r="22" spans="2:13" ht="75.75" customHeight="1" x14ac:dyDescent="0.25">
      <c r="B22" s="974"/>
      <c r="C22" s="975"/>
      <c r="D22" s="976" t="s">
        <v>177</v>
      </c>
      <c r="E22" s="976"/>
      <c r="F22" s="384" t="s">
        <v>330</v>
      </c>
      <c r="G22" s="385" t="s">
        <v>52</v>
      </c>
      <c r="H22" s="386">
        <v>1</v>
      </c>
      <c r="I22" s="275">
        <v>0.1</v>
      </c>
      <c r="J22" s="413"/>
      <c r="K22" s="388"/>
      <c r="L22" s="413"/>
      <c r="M22" s="384" t="s">
        <v>331</v>
      </c>
    </row>
    <row r="23" spans="2:13" ht="75.75" customHeight="1" x14ac:dyDescent="0.25">
      <c r="B23" s="974"/>
      <c r="C23" s="975"/>
      <c r="D23" s="976" t="s">
        <v>276</v>
      </c>
      <c r="E23" s="976"/>
      <c r="F23" s="384" t="s">
        <v>332</v>
      </c>
      <c r="G23" s="385" t="s">
        <v>52</v>
      </c>
      <c r="H23" s="386">
        <v>1</v>
      </c>
      <c r="I23" s="275">
        <v>0.05</v>
      </c>
      <c r="J23" s="413"/>
      <c r="K23" s="388"/>
      <c r="L23" s="413"/>
      <c r="M23" s="384" t="s">
        <v>333</v>
      </c>
    </row>
    <row r="24" spans="2:13" ht="64.5" customHeight="1" x14ac:dyDescent="0.25">
      <c r="B24" s="974"/>
      <c r="C24" s="975"/>
      <c r="D24" s="976" t="s">
        <v>277</v>
      </c>
      <c r="E24" s="976"/>
      <c r="F24" s="384" t="s">
        <v>334</v>
      </c>
      <c r="G24" s="385" t="s">
        <v>52</v>
      </c>
      <c r="H24" s="386">
        <v>1</v>
      </c>
      <c r="I24" s="275">
        <v>0.05</v>
      </c>
      <c r="J24" s="413"/>
      <c r="K24" s="388"/>
      <c r="L24" s="413"/>
      <c r="M24" s="384" t="s">
        <v>335</v>
      </c>
    </row>
    <row r="25" spans="2:13" ht="75.75" customHeight="1" x14ac:dyDescent="0.25">
      <c r="B25" s="974"/>
      <c r="C25" s="975"/>
      <c r="D25" s="976" t="s">
        <v>278</v>
      </c>
      <c r="E25" s="976"/>
      <c r="F25" s="384" t="s">
        <v>336</v>
      </c>
      <c r="G25" s="385" t="s">
        <v>52</v>
      </c>
      <c r="H25" s="386">
        <v>1</v>
      </c>
      <c r="I25" s="275">
        <v>0.1</v>
      </c>
      <c r="J25" s="413"/>
      <c r="K25" s="388"/>
      <c r="L25" s="413"/>
      <c r="M25" s="384"/>
    </row>
    <row r="26" spans="2:13" ht="25.15" customHeight="1" x14ac:dyDescent="0.25">
      <c r="B26" s="858" t="s">
        <v>34</v>
      </c>
      <c r="C26" s="859"/>
      <c r="D26" s="859"/>
      <c r="E26" s="859"/>
      <c r="F26" s="859"/>
      <c r="G26" s="859"/>
      <c r="H26" s="860"/>
      <c r="I26" s="65">
        <f>SUM(I17:I25)</f>
        <v>0.90000000000000013</v>
      </c>
      <c r="J26" s="861"/>
      <c r="K26" s="862"/>
      <c r="L26" s="91">
        <f>SUM(L17:L25)</f>
        <v>0</v>
      </c>
      <c r="M26" s="92"/>
    </row>
    <row r="27" spans="2:13" ht="15" customHeight="1" x14ac:dyDescent="0.25">
      <c r="B27" s="76"/>
      <c r="E27" s="77"/>
      <c r="F27" s="89">
        <f>COUNTA(F17:F25)</f>
        <v>9</v>
      </c>
    </row>
    <row r="28" spans="2:13" ht="15" customHeight="1" x14ac:dyDescent="0.25">
      <c r="B28" s="76"/>
      <c r="E28" s="77"/>
    </row>
    <row r="29" spans="2:13" ht="15" customHeight="1" x14ac:dyDescent="0.25">
      <c r="B29" s="83" t="s">
        <v>31</v>
      </c>
      <c r="E29" s="77"/>
    </row>
    <row r="30" spans="2:13" ht="49.9" customHeight="1" x14ac:dyDescent="0.25">
      <c r="B30" s="768" t="s">
        <v>32</v>
      </c>
      <c r="C30" s="769"/>
      <c r="D30" s="770" t="s">
        <v>60</v>
      </c>
      <c r="E30" s="771"/>
      <c r="F30" s="772"/>
      <c r="G30" s="148" t="s">
        <v>9</v>
      </c>
      <c r="H30" s="148" t="s">
        <v>10</v>
      </c>
      <c r="I30" s="148" t="s">
        <v>11</v>
      </c>
      <c r="J30" s="148" t="s">
        <v>12</v>
      </c>
      <c r="K30" s="148" t="s">
        <v>13</v>
      </c>
      <c r="L30" s="147" t="s">
        <v>46</v>
      </c>
      <c r="M30" s="147" t="s">
        <v>73</v>
      </c>
    </row>
    <row r="31" spans="2:13" s="80" customFormat="1" ht="13.9" customHeight="1" x14ac:dyDescent="0.2">
      <c r="B31" s="855" t="s">
        <v>15</v>
      </c>
      <c r="C31" s="856"/>
      <c r="D31" s="855" t="s">
        <v>16</v>
      </c>
      <c r="E31" s="857"/>
      <c r="F31" s="856"/>
      <c r="G31" s="199" t="s">
        <v>17</v>
      </c>
      <c r="H31" s="199" t="s">
        <v>18</v>
      </c>
      <c r="I31" s="199" t="s">
        <v>19</v>
      </c>
      <c r="J31" s="199" t="s">
        <v>20</v>
      </c>
      <c r="K31" s="199" t="s">
        <v>21</v>
      </c>
      <c r="L31" s="199" t="s">
        <v>22</v>
      </c>
      <c r="M31" s="199" t="s">
        <v>23</v>
      </c>
    </row>
    <row r="32" spans="2:13" ht="62.25" customHeight="1" x14ac:dyDescent="0.25">
      <c r="B32" s="378"/>
      <c r="C32" s="379"/>
      <c r="D32" s="973"/>
      <c r="E32" s="973"/>
      <c r="F32" s="380"/>
      <c r="G32" s="381"/>
      <c r="H32" s="382"/>
      <c r="I32" s="383"/>
      <c r="J32" s="378"/>
      <c r="K32" s="378"/>
      <c r="L32" s="378"/>
      <c r="M32" s="380"/>
    </row>
    <row r="33" spans="2:13" ht="25.15" customHeight="1" x14ac:dyDescent="0.25">
      <c r="B33" s="831" t="s">
        <v>34</v>
      </c>
      <c r="C33" s="832"/>
      <c r="D33" s="832"/>
      <c r="E33" s="832"/>
      <c r="F33" s="832"/>
      <c r="G33" s="832"/>
      <c r="H33" s="833"/>
      <c r="I33" s="176">
        <f>SUM(I32:I32)</f>
        <v>0</v>
      </c>
      <c r="J33" s="834"/>
      <c r="K33" s="835"/>
      <c r="L33" s="593">
        <f>SUM(L32:L32)</f>
        <v>0</v>
      </c>
      <c r="M33" s="162"/>
    </row>
    <row r="34" spans="2:13" ht="15" customHeight="1" x14ac:dyDescent="0.25">
      <c r="E34" s="77"/>
      <c r="F34" s="89">
        <f>COUNTA(F32:F32)</f>
        <v>0</v>
      </c>
    </row>
    <row r="35" spans="2:13" ht="15" customHeight="1" x14ac:dyDescent="0.25">
      <c r="E35" s="77"/>
    </row>
    <row r="36" spans="2:13" ht="15" customHeight="1" x14ac:dyDescent="0.25">
      <c r="B36" s="82" t="s">
        <v>33</v>
      </c>
      <c r="E36" s="77"/>
    </row>
    <row r="37" spans="2:13" ht="49.9" customHeight="1" x14ac:dyDescent="0.25">
      <c r="B37" s="784" t="s">
        <v>36</v>
      </c>
      <c r="C37" s="785"/>
      <c r="D37" s="786" t="s">
        <v>60</v>
      </c>
      <c r="E37" s="787"/>
      <c r="F37" s="788"/>
      <c r="G37" s="151" t="s">
        <v>9</v>
      </c>
      <c r="H37" s="151" t="s">
        <v>10</v>
      </c>
      <c r="I37" s="151" t="s">
        <v>11</v>
      </c>
      <c r="J37" s="151" t="s">
        <v>12</v>
      </c>
      <c r="K37" s="151" t="s">
        <v>13</v>
      </c>
      <c r="L37" s="150" t="s">
        <v>47</v>
      </c>
      <c r="M37" s="150" t="s">
        <v>73</v>
      </c>
    </row>
    <row r="38" spans="2:13" ht="13.9" customHeight="1" x14ac:dyDescent="0.25">
      <c r="B38" s="789" t="s">
        <v>15</v>
      </c>
      <c r="C38" s="790"/>
      <c r="D38" s="789" t="s">
        <v>16</v>
      </c>
      <c r="E38" s="791"/>
      <c r="F38" s="790"/>
      <c r="G38" s="152" t="s">
        <v>17</v>
      </c>
      <c r="H38" s="152" t="s">
        <v>18</v>
      </c>
      <c r="I38" s="152" t="s">
        <v>19</v>
      </c>
      <c r="J38" s="152" t="s">
        <v>20</v>
      </c>
      <c r="K38" s="152" t="s">
        <v>21</v>
      </c>
      <c r="L38" s="152" t="s">
        <v>22</v>
      </c>
      <c r="M38" s="152" t="s">
        <v>23</v>
      </c>
    </row>
    <row r="39" spans="2:13" ht="49.9" customHeight="1" x14ac:dyDescent="0.25">
      <c r="B39" s="145"/>
      <c r="C39" s="110" t="s">
        <v>68</v>
      </c>
      <c r="D39" s="829"/>
      <c r="E39" s="830"/>
      <c r="F39" s="146"/>
      <c r="G39" s="145"/>
      <c r="H39" s="145"/>
      <c r="I39" s="97">
        <v>0.1</v>
      </c>
      <c r="J39" s="145"/>
      <c r="K39" s="145"/>
      <c r="L39" s="145"/>
      <c r="M39" s="98"/>
    </row>
    <row r="40" spans="2:13" ht="25.15" customHeight="1" x14ac:dyDescent="0.25">
      <c r="B40" s="699" t="s">
        <v>34</v>
      </c>
      <c r="C40" s="699"/>
      <c r="D40" s="699"/>
      <c r="E40" s="699"/>
      <c r="F40" s="699"/>
      <c r="G40" s="699"/>
      <c r="H40" s="699"/>
      <c r="I40" s="93">
        <f>SUM(I39:I39)</f>
        <v>0.1</v>
      </c>
      <c r="J40" s="700"/>
      <c r="K40" s="700"/>
      <c r="L40" s="94">
        <f>SUM(L39:L39)</f>
        <v>0</v>
      </c>
      <c r="M40" s="96"/>
    </row>
    <row r="41" spans="2:13" x14ac:dyDescent="0.25">
      <c r="E41" s="77"/>
    </row>
    <row r="42" spans="2:13" x14ac:dyDescent="0.25">
      <c r="E42" s="77"/>
    </row>
    <row r="43" spans="2:13" x14ac:dyDescent="0.25">
      <c r="E43" s="77"/>
      <c r="I43" s="107">
        <f>SUM(I40,I33,I26)</f>
        <v>1.0000000000000002</v>
      </c>
    </row>
    <row r="44" spans="2:13" x14ac:dyDescent="0.25">
      <c r="E44" s="77"/>
    </row>
    <row r="45" spans="2:13" x14ac:dyDescent="0.25">
      <c r="E45" s="77"/>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sheetData>
  <mergeCells count="39">
    <mergeCell ref="D19:E19"/>
    <mergeCell ref="B6:C6"/>
    <mergeCell ref="B7:C7"/>
    <mergeCell ref="B8:C8"/>
    <mergeCell ref="B9:C9"/>
    <mergeCell ref="B10:C10"/>
    <mergeCell ref="B11:C11"/>
    <mergeCell ref="B15:C15"/>
    <mergeCell ref="D15:F15"/>
    <mergeCell ref="B16:C16"/>
    <mergeCell ref="D16:F16"/>
    <mergeCell ref="D17:E17"/>
    <mergeCell ref="B17:B18"/>
    <mergeCell ref="C17:C18"/>
    <mergeCell ref="D18:E18"/>
    <mergeCell ref="J40:K40"/>
    <mergeCell ref="B37:C37"/>
    <mergeCell ref="D37:F37"/>
    <mergeCell ref="B26:H26"/>
    <mergeCell ref="J26:K26"/>
    <mergeCell ref="B30:C30"/>
    <mergeCell ref="D30:F30"/>
    <mergeCell ref="B31:C31"/>
    <mergeCell ref="D31:F31"/>
    <mergeCell ref="D32:E32"/>
    <mergeCell ref="B33:H33"/>
    <mergeCell ref="J33:K33"/>
    <mergeCell ref="D20:E20"/>
    <mergeCell ref="B38:C38"/>
    <mergeCell ref="D38:F38"/>
    <mergeCell ref="D39:E39"/>
    <mergeCell ref="B40:H40"/>
    <mergeCell ref="B21:B25"/>
    <mergeCell ref="C21:C25"/>
    <mergeCell ref="D25:E25"/>
    <mergeCell ref="D22:E22"/>
    <mergeCell ref="D23:E23"/>
    <mergeCell ref="D21:E21"/>
    <mergeCell ref="D24:E2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87"/>
  <sheetViews>
    <sheetView showGridLines="0" topLeftCell="A13" zoomScale="90" zoomScaleNormal="90" workbookViewId="0">
      <selection activeCell="E10" sqref="E10"/>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213</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681" t="s">
        <v>14</v>
      </c>
      <c r="C15" s="681"/>
      <c r="D15" s="681" t="s">
        <v>60</v>
      </c>
      <c r="E15" s="681"/>
      <c r="F15" s="681"/>
      <c r="G15" s="620" t="s">
        <v>9</v>
      </c>
      <c r="H15" s="620" t="s">
        <v>10</v>
      </c>
      <c r="I15" s="620" t="s">
        <v>11</v>
      </c>
      <c r="J15" s="620" t="s">
        <v>12</v>
      </c>
      <c r="K15" s="620" t="s">
        <v>13</v>
      </c>
      <c r="L15" s="79" t="s">
        <v>45</v>
      </c>
      <c r="M15" s="99" t="s">
        <v>72</v>
      </c>
      <c r="N15" s="75"/>
      <c r="O15" s="75"/>
    </row>
    <row r="16" spans="2:15" ht="13.9" customHeight="1" x14ac:dyDescent="0.25">
      <c r="B16" s="682" t="s">
        <v>15</v>
      </c>
      <c r="C16" s="682"/>
      <c r="D16" s="682" t="s">
        <v>16</v>
      </c>
      <c r="E16" s="682"/>
      <c r="F16" s="682"/>
      <c r="G16" s="621" t="s">
        <v>17</v>
      </c>
      <c r="H16" s="621" t="s">
        <v>18</v>
      </c>
      <c r="I16" s="621" t="s">
        <v>19</v>
      </c>
      <c r="J16" s="621" t="s">
        <v>20</v>
      </c>
      <c r="K16" s="621" t="s">
        <v>21</v>
      </c>
      <c r="L16" s="621" t="s">
        <v>22</v>
      </c>
      <c r="M16" s="100" t="s">
        <v>23</v>
      </c>
    </row>
    <row r="17" spans="2:13" ht="36" customHeight="1" x14ac:dyDescent="0.25">
      <c r="B17" s="623">
        <v>1</v>
      </c>
      <c r="C17" s="90" t="s">
        <v>169</v>
      </c>
      <c r="D17" s="687" t="s">
        <v>24</v>
      </c>
      <c r="E17" s="687"/>
      <c r="F17" s="118" t="s">
        <v>171</v>
      </c>
      <c r="G17" s="623" t="s">
        <v>54</v>
      </c>
      <c r="H17" s="73"/>
      <c r="I17" s="202">
        <v>7.4999999999999997E-2</v>
      </c>
      <c r="J17" s="623"/>
      <c r="K17" s="623"/>
      <c r="L17" s="623"/>
      <c r="M17" s="120" t="s">
        <v>187</v>
      </c>
    </row>
    <row r="18" spans="2:13" ht="33.75" customHeight="1" x14ac:dyDescent="0.25">
      <c r="B18" s="697">
        <v>2</v>
      </c>
      <c r="C18" s="726" t="s">
        <v>40</v>
      </c>
      <c r="D18" s="728" t="s">
        <v>26</v>
      </c>
      <c r="E18" s="728"/>
      <c r="F18" s="659" t="s">
        <v>170</v>
      </c>
      <c r="G18" s="642" t="s">
        <v>54</v>
      </c>
      <c r="H18" s="660"/>
      <c r="I18" s="97">
        <v>7.4999999999999997E-2</v>
      </c>
      <c r="J18" s="623"/>
      <c r="K18" s="623"/>
      <c r="L18" s="623"/>
      <c r="M18" s="120" t="s">
        <v>184</v>
      </c>
    </row>
    <row r="19" spans="2:13" ht="141.75" customHeight="1" x14ac:dyDescent="0.25">
      <c r="B19" s="684"/>
      <c r="C19" s="727"/>
      <c r="D19" s="724" t="s">
        <v>160</v>
      </c>
      <c r="E19" s="725"/>
      <c r="F19" s="643" t="s">
        <v>94</v>
      </c>
      <c r="G19" s="642" t="s">
        <v>54</v>
      </c>
      <c r="H19" s="642"/>
      <c r="I19" s="202">
        <v>7.4999999999999997E-2</v>
      </c>
      <c r="J19" s="623"/>
      <c r="K19" s="623"/>
      <c r="L19" s="623"/>
      <c r="M19" s="654" t="s">
        <v>421</v>
      </c>
    </row>
    <row r="20" spans="2:13" ht="37.5" customHeight="1" x14ac:dyDescent="0.25">
      <c r="B20" s="623">
        <v>3</v>
      </c>
      <c r="C20" s="90" t="s">
        <v>41</v>
      </c>
      <c r="D20" s="680" t="s">
        <v>27</v>
      </c>
      <c r="E20" s="680"/>
      <c r="F20" s="626" t="s">
        <v>117</v>
      </c>
      <c r="G20" s="625" t="s">
        <v>52</v>
      </c>
      <c r="H20" s="623" t="s">
        <v>66</v>
      </c>
      <c r="I20" s="97">
        <v>0.05</v>
      </c>
      <c r="J20" s="623"/>
      <c r="K20" s="623"/>
      <c r="L20" s="623"/>
      <c r="M20" s="120" t="s">
        <v>118</v>
      </c>
    </row>
    <row r="21" spans="2:13" ht="41.45" customHeight="1" x14ac:dyDescent="0.25">
      <c r="B21" s="707">
        <v>4</v>
      </c>
      <c r="C21" s="709" t="s">
        <v>48</v>
      </c>
      <c r="D21" s="711" t="s">
        <v>28</v>
      </c>
      <c r="E21" s="712"/>
      <c r="F21" s="116" t="s">
        <v>172</v>
      </c>
      <c r="G21" s="111" t="s">
        <v>52</v>
      </c>
      <c r="H21" s="57">
        <v>7.0000000000000007E-2</v>
      </c>
      <c r="I21" s="202">
        <v>7.4999999999999997E-2</v>
      </c>
      <c r="J21" s="111"/>
      <c r="K21" s="111"/>
      <c r="L21" s="111"/>
      <c r="M21" s="655" t="s">
        <v>185</v>
      </c>
    </row>
    <row r="22" spans="2:13" ht="70.5" customHeight="1" x14ac:dyDescent="0.25">
      <c r="B22" s="708"/>
      <c r="C22" s="710"/>
      <c r="D22" s="711" t="s">
        <v>177</v>
      </c>
      <c r="E22" s="712"/>
      <c r="F22" s="116" t="s">
        <v>173</v>
      </c>
      <c r="G22" s="111" t="s">
        <v>52</v>
      </c>
      <c r="H22" s="57">
        <v>0.09</v>
      </c>
      <c r="I22" s="202">
        <v>7.4999999999999997E-2</v>
      </c>
      <c r="J22" s="111"/>
      <c r="K22" s="111"/>
      <c r="L22" s="111"/>
      <c r="M22" s="655" t="s">
        <v>422</v>
      </c>
    </row>
    <row r="23" spans="2:13" ht="93" customHeight="1" x14ac:dyDescent="0.25">
      <c r="B23" s="635">
        <v>5</v>
      </c>
      <c r="C23" s="637" t="s">
        <v>78</v>
      </c>
      <c r="D23" s="711" t="s">
        <v>29</v>
      </c>
      <c r="E23" s="712"/>
      <c r="F23" s="116" t="s">
        <v>174</v>
      </c>
      <c r="G23" s="117" t="s">
        <v>52</v>
      </c>
      <c r="H23" s="57">
        <v>1</v>
      </c>
      <c r="I23" s="114">
        <v>0.05</v>
      </c>
      <c r="J23" s="111"/>
      <c r="K23" s="111"/>
      <c r="L23" s="111"/>
      <c r="M23" s="654" t="s">
        <v>418</v>
      </c>
    </row>
    <row r="24" spans="2:13" ht="50.25" customHeight="1" x14ac:dyDescent="0.25">
      <c r="B24" s="642">
        <v>6</v>
      </c>
      <c r="C24" s="643" t="s">
        <v>42</v>
      </c>
      <c r="D24" s="724" t="s">
        <v>30</v>
      </c>
      <c r="E24" s="725"/>
      <c r="F24" s="204" t="s">
        <v>193</v>
      </c>
      <c r="G24" s="623" t="s">
        <v>54</v>
      </c>
      <c r="H24" s="57"/>
      <c r="I24" s="202">
        <v>0.05</v>
      </c>
      <c r="J24" s="111"/>
      <c r="K24" s="111"/>
      <c r="L24" s="111"/>
      <c r="M24" s="121" t="s">
        <v>423</v>
      </c>
    </row>
    <row r="25" spans="2:13" ht="45" x14ac:dyDescent="0.25">
      <c r="B25" s="661">
        <v>7</v>
      </c>
      <c r="C25" s="662" t="s">
        <v>44</v>
      </c>
      <c r="D25" s="724" t="s">
        <v>49</v>
      </c>
      <c r="E25" s="725"/>
      <c r="F25" s="204" t="s">
        <v>175</v>
      </c>
      <c r="G25" s="642" t="s">
        <v>54</v>
      </c>
      <c r="H25" s="663"/>
      <c r="I25" s="202">
        <v>7.4999999999999997E-2</v>
      </c>
      <c r="J25" s="111"/>
      <c r="K25" s="111"/>
      <c r="L25" s="111"/>
      <c r="M25" s="121" t="s">
        <v>179</v>
      </c>
    </row>
    <row r="26" spans="2:13" ht="51" customHeight="1" x14ac:dyDescent="0.25">
      <c r="B26" s="644">
        <v>8</v>
      </c>
      <c r="C26" s="204" t="s">
        <v>79</v>
      </c>
      <c r="D26" s="724" t="s">
        <v>50</v>
      </c>
      <c r="E26" s="725"/>
      <c r="F26" s="279" t="s">
        <v>80</v>
      </c>
      <c r="G26" s="642" t="s">
        <v>52</v>
      </c>
      <c r="H26" s="664">
        <v>0.55559999999999998</v>
      </c>
      <c r="I26" s="202">
        <v>0.05</v>
      </c>
      <c r="J26" s="635"/>
      <c r="K26" s="635"/>
      <c r="L26" s="635"/>
      <c r="M26" s="121" t="s">
        <v>419</v>
      </c>
    </row>
    <row r="27" spans="2:13" ht="50.25" customHeight="1" x14ac:dyDescent="0.25">
      <c r="B27" s="644">
        <v>9</v>
      </c>
      <c r="C27" s="204" t="s">
        <v>81</v>
      </c>
      <c r="D27" s="724" t="s">
        <v>51</v>
      </c>
      <c r="E27" s="725"/>
      <c r="F27" s="204" t="s">
        <v>82</v>
      </c>
      <c r="G27" s="642" t="s">
        <v>135</v>
      </c>
      <c r="H27" s="665" t="s">
        <v>134</v>
      </c>
      <c r="I27" s="202">
        <v>0.05</v>
      </c>
      <c r="J27" s="635"/>
      <c r="K27" s="635"/>
      <c r="L27" s="635"/>
      <c r="M27" s="655" t="s">
        <v>195</v>
      </c>
    </row>
    <row r="28" spans="2:13" ht="137.25" customHeight="1" x14ac:dyDescent="0.25">
      <c r="B28" s="644">
        <v>10</v>
      </c>
      <c r="C28" s="645" t="s">
        <v>69</v>
      </c>
      <c r="D28" s="724" t="s">
        <v>55</v>
      </c>
      <c r="E28" s="725"/>
      <c r="F28" s="204" t="s">
        <v>70</v>
      </c>
      <c r="G28" s="666" t="s">
        <v>59</v>
      </c>
      <c r="H28" s="644">
        <v>0</v>
      </c>
      <c r="I28" s="202">
        <v>0.05</v>
      </c>
      <c r="J28" s="111"/>
      <c r="K28" s="111"/>
      <c r="L28" s="111"/>
      <c r="M28" s="121" t="s">
        <v>86</v>
      </c>
    </row>
    <row r="29" spans="2:13" ht="137.25" customHeight="1" x14ac:dyDescent="0.25">
      <c r="B29" s="667">
        <v>11</v>
      </c>
      <c r="C29" s="71" t="s">
        <v>87</v>
      </c>
      <c r="D29" s="721" t="s">
        <v>83</v>
      </c>
      <c r="E29" s="722"/>
      <c r="F29" s="72" t="s">
        <v>180</v>
      </c>
      <c r="G29" s="642" t="s">
        <v>52</v>
      </c>
      <c r="H29" s="668">
        <v>1</v>
      </c>
      <c r="I29" s="202">
        <v>0.05</v>
      </c>
      <c r="J29" s="623"/>
      <c r="K29" s="623"/>
      <c r="L29" s="623"/>
      <c r="M29" s="207" t="s">
        <v>424</v>
      </c>
    </row>
    <row r="30" spans="2:13" ht="25.15" customHeight="1" x14ac:dyDescent="0.25">
      <c r="B30" s="690" t="s">
        <v>34</v>
      </c>
      <c r="C30" s="690"/>
      <c r="D30" s="690"/>
      <c r="E30" s="690"/>
      <c r="F30" s="690"/>
      <c r="G30" s="690"/>
      <c r="H30" s="690"/>
      <c r="I30" s="65">
        <f>SUM(I17:I29)</f>
        <v>0.80000000000000016</v>
      </c>
      <c r="J30" s="691"/>
      <c r="K30" s="691"/>
      <c r="L30" s="91">
        <f>SUM(L17:L28)</f>
        <v>0</v>
      </c>
      <c r="M30" s="92"/>
    </row>
    <row r="31" spans="2:13" ht="15" customHeight="1" x14ac:dyDescent="0.25">
      <c r="B31" s="76"/>
      <c r="E31" s="77"/>
      <c r="F31" s="89">
        <f>COUNTA(F17:F28)</f>
        <v>12</v>
      </c>
    </row>
    <row r="32" spans="2:13" ht="15" customHeight="1" x14ac:dyDescent="0.25">
      <c r="B32" s="76"/>
      <c r="E32" s="77"/>
    </row>
    <row r="33" spans="2:13" ht="15" customHeight="1" x14ac:dyDescent="0.25">
      <c r="B33" s="83" t="s">
        <v>31</v>
      </c>
      <c r="E33" s="77"/>
    </row>
    <row r="34" spans="2:13" ht="49.9" customHeight="1" x14ac:dyDescent="0.25">
      <c r="B34" s="692" t="s">
        <v>32</v>
      </c>
      <c r="C34" s="693"/>
      <c r="D34" s="693" t="s">
        <v>60</v>
      </c>
      <c r="E34" s="693"/>
      <c r="F34" s="693"/>
      <c r="G34" s="628" t="s">
        <v>9</v>
      </c>
      <c r="H34" s="628" t="s">
        <v>10</v>
      </c>
      <c r="I34" s="628" t="s">
        <v>11</v>
      </c>
      <c r="J34" s="628" t="s">
        <v>12</v>
      </c>
      <c r="K34" s="628" t="s">
        <v>13</v>
      </c>
      <c r="L34" s="627" t="s">
        <v>46</v>
      </c>
      <c r="M34" s="627" t="s">
        <v>73</v>
      </c>
    </row>
    <row r="35" spans="2:13" s="80" customFormat="1" ht="13.9" customHeight="1" x14ac:dyDescent="0.2">
      <c r="B35" s="694" t="s">
        <v>15</v>
      </c>
      <c r="C35" s="694"/>
      <c r="D35" s="694" t="s">
        <v>16</v>
      </c>
      <c r="E35" s="694"/>
      <c r="F35" s="694"/>
      <c r="G35" s="629" t="s">
        <v>17</v>
      </c>
      <c r="H35" s="629" t="s">
        <v>18</v>
      </c>
      <c r="I35" s="629" t="s">
        <v>19</v>
      </c>
      <c r="J35" s="629" t="s">
        <v>20</v>
      </c>
      <c r="K35" s="629" t="s">
        <v>21</v>
      </c>
      <c r="L35" s="629" t="s">
        <v>22</v>
      </c>
      <c r="M35" s="629" t="s">
        <v>23</v>
      </c>
    </row>
    <row r="36" spans="2:13" ht="33" customHeight="1" x14ac:dyDescent="0.25">
      <c r="B36" s="70">
        <v>12</v>
      </c>
      <c r="C36" s="71" t="s">
        <v>108</v>
      </c>
      <c r="D36" s="721" t="s">
        <v>85</v>
      </c>
      <c r="E36" s="722"/>
      <c r="F36" s="124" t="s">
        <v>119</v>
      </c>
      <c r="G36" s="104" t="s">
        <v>53</v>
      </c>
      <c r="H36" s="623"/>
      <c r="I36" s="97">
        <v>7.4999999999999997E-2</v>
      </c>
      <c r="J36" s="623"/>
      <c r="K36" s="623"/>
      <c r="L36" s="623"/>
      <c r="M36" s="64" t="s">
        <v>120</v>
      </c>
    </row>
    <row r="37" spans="2:13" ht="66.75" customHeight="1" x14ac:dyDescent="0.25">
      <c r="B37" s="70">
        <v>13</v>
      </c>
      <c r="C37" s="71" t="s">
        <v>107</v>
      </c>
      <c r="D37" s="721" t="s">
        <v>178</v>
      </c>
      <c r="E37" s="722"/>
      <c r="F37" s="72" t="s">
        <v>104</v>
      </c>
      <c r="G37" s="104" t="s">
        <v>53</v>
      </c>
      <c r="H37" s="623"/>
      <c r="I37" s="97">
        <v>7.4999999999999997E-2</v>
      </c>
      <c r="J37" s="623"/>
      <c r="K37" s="623"/>
      <c r="L37" s="623"/>
      <c r="M37" s="72" t="s">
        <v>105</v>
      </c>
    </row>
    <row r="38" spans="2:13" ht="25.15" customHeight="1" x14ac:dyDescent="0.25">
      <c r="B38" s="705" t="s">
        <v>34</v>
      </c>
      <c r="C38" s="705"/>
      <c r="D38" s="705"/>
      <c r="E38" s="705"/>
      <c r="F38" s="705"/>
      <c r="G38" s="705"/>
      <c r="H38" s="705"/>
      <c r="I38" s="66">
        <f>SUM(I36:I37)</f>
        <v>0.15</v>
      </c>
      <c r="J38" s="701"/>
      <c r="K38" s="701"/>
      <c r="L38" s="94">
        <f>SUM(L36:L36)</f>
        <v>0</v>
      </c>
      <c r="M38" s="95"/>
    </row>
    <row r="39" spans="2:13" ht="15" customHeight="1" x14ac:dyDescent="0.25">
      <c r="E39" s="77"/>
      <c r="F39" s="108">
        <f>COUNTA(F36:F37)</f>
        <v>2</v>
      </c>
    </row>
    <row r="40" spans="2:13" ht="15" customHeight="1" x14ac:dyDescent="0.25">
      <c r="E40" s="77"/>
    </row>
    <row r="41" spans="2:13" ht="15" customHeight="1" x14ac:dyDescent="0.25">
      <c r="B41" s="82" t="s">
        <v>33</v>
      </c>
      <c r="E41" s="77"/>
    </row>
    <row r="42" spans="2:13" ht="49.9" customHeight="1" x14ac:dyDescent="0.25">
      <c r="B42" s="702" t="s">
        <v>36</v>
      </c>
      <c r="C42" s="703"/>
      <c r="D42" s="703" t="s">
        <v>60</v>
      </c>
      <c r="E42" s="703"/>
      <c r="F42" s="703"/>
      <c r="G42" s="632" t="s">
        <v>9</v>
      </c>
      <c r="H42" s="632" t="s">
        <v>10</v>
      </c>
      <c r="I42" s="632" t="s">
        <v>11</v>
      </c>
      <c r="J42" s="632" t="s">
        <v>12</v>
      </c>
      <c r="K42" s="632" t="s">
        <v>13</v>
      </c>
      <c r="L42" s="631" t="s">
        <v>47</v>
      </c>
      <c r="M42" s="631" t="s">
        <v>73</v>
      </c>
    </row>
    <row r="43" spans="2:13" ht="13.9" customHeight="1" x14ac:dyDescent="0.25">
      <c r="B43" s="704" t="s">
        <v>15</v>
      </c>
      <c r="C43" s="704"/>
      <c r="D43" s="704" t="s">
        <v>16</v>
      </c>
      <c r="E43" s="704"/>
      <c r="F43" s="704"/>
      <c r="G43" s="633" t="s">
        <v>17</v>
      </c>
      <c r="H43" s="633" t="s">
        <v>18</v>
      </c>
      <c r="I43" s="633" t="s">
        <v>19</v>
      </c>
      <c r="J43" s="633" t="s">
        <v>20</v>
      </c>
      <c r="K43" s="633" t="s">
        <v>21</v>
      </c>
      <c r="L43" s="633" t="s">
        <v>22</v>
      </c>
      <c r="M43" s="633" t="s">
        <v>23</v>
      </c>
    </row>
    <row r="44" spans="2:13" ht="49.9" customHeight="1" x14ac:dyDescent="0.25">
      <c r="B44" s="623">
        <v>14</v>
      </c>
      <c r="C44" s="658" t="s">
        <v>183</v>
      </c>
      <c r="D44" s="687" t="s">
        <v>399</v>
      </c>
      <c r="E44" s="687"/>
      <c r="F44" s="624" t="s">
        <v>442</v>
      </c>
      <c r="G44" s="623" t="s">
        <v>364</v>
      </c>
      <c r="H44" s="623"/>
      <c r="I44" s="97">
        <v>0.05</v>
      </c>
      <c r="J44" s="623"/>
      <c r="K44" s="623"/>
      <c r="L44" s="623"/>
      <c r="M44" s="98"/>
    </row>
    <row r="45" spans="2:13" ht="25.15" customHeight="1" x14ac:dyDescent="0.25">
      <c r="B45" s="699" t="s">
        <v>34</v>
      </c>
      <c r="C45" s="699"/>
      <c r="D45" s="699"/>
      <c r="E45" s="699"/>
      <c r="F45" s="699"/>
      <c r="G45" s="699"/>
      <c r="H45" s="699"/>
      <c r="I45" s="93">
        <f>SUM(I44:I44)</f>
        <v>0.05</v>
      </c>
      <c r="J45" s="700"/>
      <c r="K45" s="700"/>
      <c r="L45" s="94">
        <f>SUM(L44:L44)</f>
        <v>0</v>
      </c>
      <c r="M45" s="96"/>
    </row>
    <row r="46" spans="2:13" x14ac:dyDescent="0.25">
      <c r="E46" s="77"/>
    </row>
    <row r="47" spans="2:13" x14ac:dyDescent="0.25">
      <c r="E47" s="77"/>
    </row>
    <row r="48" spans="2:13" x14ac:dyDescent="0.25">
      <c r="E48" s="77"/>
      <c r="I48" s="107">
        <f>SUM(I45,I38,I30)</f>
        <v>1.0000000000000002</v>
      </c>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row r="87" spans="5:5" x14ac:dyDescent="0.25">
      <c r="E87" s="77"/>
    </row>
  </sheetData>
  <mergeCells count="44">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 ref="D29:E29"/>
    <mergeCell ref="D20:E20"/>
    <mergeCell ref="B21:B22"/>
    <mergeCell ref="C21:C22"/>
    <mergeCell ref="D21:E21"/>
    <mergeCell ref="D22:E22"/>
    <mergeCell ref="D23:E23"/>
    <mergeCell ref="D24:E24"/>
    <mergeCell ref="D25:E25"/>
    <mergeCell ref="D26:E26"/>
    <mergeCell ref="D27:E27"/>
    <mergeCell ref="D28:E28"/>
    <mergeCell ref="B30:H30"/>
    <mergeCell ref="J30:K30"/>
    <mergeCell ref="B34:C34"/>
    <mergeCell ref="D34:F34"/>
    <mergeCell ref="B35:C35"/>
    <mergeCell ref="D35:F35"/>
    <mergeCell ref="D36:E36"/>
    <mergeCell ref="D37:E37"/>
    <mergeCell ref="B38:H38"/>
    <mergeCell ref="J38:K38"/>
    <mergeCell ref="B42:C42"/>
    <mergeCell ref="D42:F42"/>
    <mergeCell ref="B43:C43"/>
    <mergeCell ref="D43:F43"/>
    <mergeCell ref="D44:E44"/>
    <mergeCell ref="B45:H45"/>
    <mergeCell ref="J45:K4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R22"/>
  <sheetViews>
    <sheetView showGridLines="0" zoomScale="85" zoomScaleNormal="85" workbookViewId="0">
      <selection activeCell="F16" sqref="F16"/>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4.28515625" style="74" customWidth="1"/>
    <col min="8" max="8" width="15.28515625" style="74" customWidth="1"/>
    <col min="9" max="9" width="13.28515625" style="74" customWidth="1"/>
    <col min="10" max="16384" width="9.140625" style="74"/>
  </cols>
  <sheetData>
    <row r="2" spans="2:18" ht="18.75" x14ac:dyDescent="0.3">
      <c r="B2" s="85" t="s">
        <v>37</v>
      </c>
    </row>
    <row r="3" spans="2:18" ht="18.75" x14ac:dyDescent="0.3">
      <c r="B3" s="81" t="s">
        <v>115</v>
      </c>
    </row>
    <row r="6" spans="2:18" ht="25.15" customHeight="1" x14ac:dyDescent="0.25">
      <c r="B6" s="719" t="s">
        <v>38</v>
      </c>
      <c r="C6" s="719"/>
      <c r="D6" s="719" t="s">
        <v>60</v>
      </c>
      <c r="E6" s="719"/>
      <c r="F6" s="719"/>
      <c r="G6" s="713" t="s">
        <v>98</v>
      </c>
      <c r="H6" s="714"/>
      <c r="I6" s="717" t="s">
        <v>39</v>
      </c>
      <c r="P6" s="101"/>
      <c r="Q6" s="101"/>
      <c r="R6" s="101"/>
    </row>
    <row r="7" spans="2:18" ht="46.5" customHeight="1" x14ac:dyDescent="0.25">
      <c r="B7" s="720"/>
      <c r="C7" s="720"/>
      <c r="D7" s="720"/>
      <c r="E7" s="720"/>
      <c r="F7" s="720"/>
      <c r="G7" s="640" t="s">
        <v>99</v>
      </c>
      <c r="H7" s="640" t="s">
        <v>100</v>
      </c>
      <c r="I7" s="718"/>
    </row>
    <row r="8" spans="2:18" ht="23.25" customHeight="1" x14ac:dyDescent="0.25">
      <c r="B8" s="623">
        <v>1</v>
      </c>
      <c r="C8" s="90" t="s">
        <v>169</v>
      </c>
      <c r="D8" s="687" t="s">
        <v>24</v>
      </c>
      <c r="E8" s="687"/>
      <c r="F8" s="118" t="s">
        <v>171</v>
      </c>
      <c r="G8" s="231"/>
      <c r="H8" s="233"/>
      <c r="I8" s="231" t="s">
        <v>57</v>
      </c>
    </row>
    <row r="9" spans="2:18" ht="21" customHeight="1" x14ac:dyDescent="0.25">
      <c r="B9" s="697">
        <v>2</v>
      </c>
      <c r="C9" s="698" t="s">
        <v>40</v>
      </c>
      <c r="D9" s="687" t="s">
        <v>26</v>
      </c>
      <c r="E9" s="687"/>
      <c r="F9" s="653" t="s">
        <v>170</v>
      </c>
      <c r="G9" s="231" t="s">
        <v>57</v>
      </c>
      <c r="H9" s="232"/>
      <c r="I9" s="232"/>
    </row>
    <row r="10" spans="2:18" ht="18.75" customHeight="1" x14ac:dyDescent="0.25">
      <c r="B10" s="684"/>
      <c r="C10" s="686"/>
      <c r="D10" s="678" t="s">
        <v>160</v>
      </c>
      <c r="E10" s="679"/>
      <c r="F10" s="637" t="s">
        <v>94</v>
      </c>
      <c r="G10" s="232" t="s">
        <v>56</v>
      </c>
      <c r="H10" s="232" t="s">
        <v>56</v>
      </c>
      <c r="I10" s="231"/>
    </row>
    <row r="11" spans="2:18" ht="18.75" customHeight="1" x14ac:dyDescent="0.25">
      <c r="B11" s="623">
        <v>3</v>
      </c>
      <c r="C11" s="90" t="s">
        <v>41</v>
      </c>
      <c r="D11" s="680" t="s">
        <v>27</v>
      </c>
      <c r="E11" s="680"/>
      <c r="F11" s="116" t="s">
        <v>117</v>
      </c>
      <c r="G11" s="69" t="s">
        <v>56</v>
      </c>
      <c r="H11" s="69" t="s">
        <v>56</v>
      </c>
      <c r="I11" s="231"/>
    </row>
    <row r="12" spans="2:18" ht="19.5" customHeight="1" x14ac:dyDescent="0.25">
      <c r="B12" s="707">
        <v>4</v>
      </c>
      <c r="C12" s="709" t="s">
        <v>48</v>
      </c>
      <c r="D12" s="711" t="s">
        <v>28</v>
      </c>
      <c r="E12" s="712"/>
      <c r="F12" s="116" t="s">
        <v>172</v>
      </c>
      <c r="G12" s="231" t="s">
        <v>57</v>
      </c>
      <c r="H12" s="231"/>
      <c r="I12" s="231"/>
    </row>
    <row r="13" spans="2:18" ht="21.75" customHeight="1" x14ac:dyDescent="0.25">
      <c r="B13" s="708"/>
      <c r="C13" s="710"/>
      <c r="D13" s="711" t="s">
        <v>177</v>
      </c>
      <c r="E13" s="712"/>
      <c r="F13" s="116" t="s">
        <v>173</v>
      </c>
      <c r="G13" s="231"/>
      <c r="H13" s="231" t="s">
        <v>57</v>
      </c>
      <c r="I13" s="232"/>
    </row>
    <row r="14" spans="2:18" ht="33.75" customHeight="1" x14ac:dyDescent="0.25">
      <c r="B14" s="635">
        <v>5</v>
      </c>
      <c r="C14" s="637" t="s">
        <v>78</v>
      </c>
      <c r="D14" s="711" t="s">
        <v>29</v>
      </c>
      <c r="E14" s="712"/>
      <c r="F14" s="116" t="s">
        <v>174</v>
      </c>
      <c r="G14" s="231"/>
      <c r="H14" s="231" t="s">
        <v>57</v>
      </c>
      <c r="I14" s="231"/>
    </row>
    <row r="15" spans="2:18" ht="33" customHeight="1" x14ac:dyDescent="0.25">
      <c r="B15" s="635">
        <v>6</v>
      </c>
      <c r="C15" s="637" t="s">
        <v>42</v>
      </c>
      <c r="D15" s="729" t="s">
        <v>30</v>
      </c>
      <c r="E15" s="730"/>
      <c r="F15" s="112" t="s">
        <v>193</v>
      </c>
      <c r="G15" s="231" t="s">
        <v>57</v>
      </c>
      <c r="H15" s="232"/>
      <c r="I15" s="231"/>
    </row>
    <row r="16" spans="2:18" ht="32.25" customHeight="1" x14ac:dyDescent="0.25">
      <c r="B16" s="634">
        <v>7</v>
      </c>
      <c r="C16" s="636" t="s">
        <v>44</v>
      </c>
      <c r="D16" s="711" t="s">
        <v>49</v>
      </c>
      <c r="E16" s="712"/>
      <c r="F16" s="112" t="s">
        <v>175</v>
      </c>
      <c r="G16" s="231" t="s">
        <v>57</v>
      </c>
      <c r="H16" s="231"/>
      <c r="I16" s="231"/>
    </row>
    <row r="17" spans="2:9" ht="32.25" customHeight="1" x14ac:dyDescent="0.25">
      <c r="B17" s="111">
        <v>8</v>
      </c>
      <c r="C17" s="112" t="s">
        <v>79</v>
      </c>
      <c r="D17" s="711" t="s">
        <v>50</v>
      </c>
      <c r="E17" s="712"/>
      <c r="F17" s="118" t="s">
        <v>80</v>
      </c>
      <c r="G17" s="231"/>
      <c r="H17" s="231" t="s">
        <v>57</v>
      </c>
      <c r="I17" s="231"/>
    </row>
    <row r="18" spans="2:9" ht="32.25" customHeight="1" x14ac:dyDescent="0.25">
      <c r="B18" s="111">
        <v>9</v>
      </c>
      <c r="C18" s="112" t="s">
        <v>81</v>
      </c>
      <c r="D18" s="711" t="s">
        <v>51</v>
      </c>
      <c r="E18" s="712"/>
      <c r="F18" s="112" t="s">
        <v>82</v>
      </c>
      <c r="G18" s="232" t="s">
        <v>56</v>
      </c>
      <c r="H18" s="232" t="s">
        <v>56</v>
      </c>
      <c r="I18" s="231"/>
    </row>
    <row r="19" spans="2:9" ht="31.5" customHeight="1" x14ac:dyDescent="0.25">
      <c r="B19" s="111">
        <v>10</v>
      </c>
      <c r="C19" s="116" t="s">
        <v>69</v>
      </c>
      <c r="D19" s="711" t="s">
        <v>55</v>
      </c>
      <c r="E19" s="712"/>
      <c r="F19" s="112" t="s">
        <v>70</v>
      </c>
      <c r="G19" s="232" t="s">
        <v>56</v>
      </c>
      <c r="H19" s="232" t="s">
        <v>56</v>
      </c>
      <c r="I19" s="232"/>
    </row>
    <row r="20" spans="2:9" ht="43.5" customHeight="1" x14ac:dyDescent="0.25">
      <c r="B20" s="70">
        <v>11</v>
      </c>
      <c r="C20" s="71" t="s">
        <v>87</v>
      </c>
      <c r="D20" s="721" t="s">
        <v>83</v>
      </c>
      <c r="E20" s="722"/>
      <c r="F20" s="230" t="s">
        <v>180</v>
      </c>
      <c r="G20" s="232" t="s">
        <v>56</v>
      </c>
      <c r="H20" s="232" t="s">
        <v>56</v>
      </c>
      <c r="I20" s="232"/>
    </row>
    <row r="21" spans="2:9" ht="43.5" customHeight="1" x14ac:dyDescent="0.25">
      <c r="B21" s="70">
        <v>12</v>
      </c>
      <c r="C21" s="71" t="s">
        <v>106</v>
      </c>
      <c r="D21" s="721" t="s">
        <v>85</v>
      </c>
      <c r="E21" s="722"/>
      <c r="F21" s="124" t="s">
        <v>119</v>
      </c>
      <c r="G21" s="231" t="s">
        <v>57</v>
      </c>
      <c r="H21" s="232"/>
      <c r="I21" s="231"/>
    </row>
    <row r="22" spans="2:9" ht="30" x14ac:dyDescent="0.25">
      <c r="B22" s="70">
        <v>13</v>
      </c>
      <c r="C22" s="71" t="s">
        <v>107</v>
      </c>
      <c r="D22" s="721" t="s">
        <v>178</v>
      </c>
      <c r="E22" s="722"/>
      <c r="F22" s="230" t="s">
        <v>104</v>
      </c>
      <c r="G22" s="232"/>
      <c r="H22" s="231" t="s">
        <v>57</v>
      </c>
      <c r="I22" s="232"/>
    </row>
  </sheetData>
  <mergeCells count="23">
    <mergeCell ref="D14:E14"/>
    <mergeCell ref="B6:C7"/>
    <mergeCell ref="D6:F7"/>
    <mergeCell ref="G6:H6"/>
    <mergeCell ref="I6:I7"/>
    <mergeCell ref="D8:E8"/>
    <mergeCell ref="B9:B10"/>
    <mergeCell ref="C9:C10"/>
    <mergeCell ref="D9:E9"/>
    <mergeCell ref="D10:E10"/>
    <mergeCell ref="D11:E11"/>
    <mergeCell ref="B12:B13"/>
    <mergeCell ref="C12:C13"/>
    <mergeCell ref="D12:E12"/>
    <mergeCell ref="D13:E13"/>
    <mergeCell ref="D21:E21"/>
    <mergeCell ref="D22:E22"/>
    <mergeCell ref="D15:E15"/>
    <mergeCell ref="D16:E16"/>
    <mergeCell ref="D17:E17"/>
    <mergeCell ref="D18:E18"/>
    <mergeCell ref="D19:E19"/>
    <mergeCell ref="D20:E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86"/>
  <sheetViews>
    <sheetView showGridLines="0" topLeftCell="A16" zoomScale="80" zoomScaleNormal="80" workbookViewId="0">
      <selection activeCell="C43" sqref="C43"/>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133</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681" t="s">
        <v>14</v>
      </c>
      <c r="C15" s="681"/>
      <c r="D15" s="681" t="s">
        <v>60</v>
      </c>
      <c r="E15" s="681"/>
      <c r="F15" s="681"/>
      <c r="G15" s="620" t="s">
        <v>9</v>
      </c>
      <c r="H15" s="620" t="s">
        <v>10</v>
      </c>
      <c r="I15" s="620" t="s">
        <v>11</v>
      </c>
      <c r="J15" s="620" t="s">
        <v>12</v>
      </c>
      <c r="K15" s="620" t="s">
        <v>13</v>
      </c>
      <c r="L15" s="79" t="s">
        <v>45</v>
      </c>
      <c r="M15" s="99" t="s">
        <v>72</v>
      </c>
      <c r="N15" s="75"/>
      <c r="O15" s="75"/>
    </row>
    <row r="16" spans="2:15" ht="13.9" customHeight="1" x14ac:dyDescent="0.25">
      <c r="B16" s="682" t="s">
        <v>15</v>
      </c>
      <c r="C16" s="682"/>
      <c r="D16" s="682" t="s">
        <v>16</v>
      </c>
      <c r="E16" s="682"/>
      <c r="F16" s="682"/>
      <c r="G16" s="621" t="s">
        <v>17</v>
      </c>
      <c r="H16" s="621" t="s">
        <v>18</v>
      </c>
      <c r="I16" s="621" t="s">
        <v>19</v>
      </c>
      <c r="J16" s="621" t="s">
        <v>20</v>
      </c>
      <c r="K16" s="621" t="s">
        <v>21</v>
      </c>
      <c r="L16" s="621" t="s">
        <v>22</v>
      </c>
      <c r="M16" s="100" t="s">
        <v>23</v>
      </c>
    </row>
    <row r="17" spans="2:13" ht="41.25" customHeight="1" x14ac:dyDescent="0.25">
      <c r="B17" s="683">
        <v>1</v>
      </c>
      <c r="C17" s="685" t="s">
        <v>40</v>
      </c>
      <c r="D17" s="687" t="s">
        <v>24</v>
      </c>
      <c r="E17" s="687"/>
      <c r="F17" s="122" t="s">
        <v>188</v>
      </c>
      <c r="G17" s="623" t="s">
        <v>54</v>
      </c>
      <c r="H17" s="73"/>
      <c r="I17" s="97">
        <v>0.1</v>
      </c>
      <c r="J17" s="623"/>
      <c r="K17" s="623"/>
      <c r="L17" s="623"/>
      <c r="M17" s="120" t="s">
        <v>102</v>
      </c>
    </row>
    <row r="18" spans="2:13" ht="34.5" customHeight="1" x14ac:dyDescent="0.25">
      <c r="B18" s="684"/>
      <c r="C18" s="686"/>
      <c r="D18" s="678" t="s">
        <v>25</v>
      </c>
      <c r="E18" s="679"/>
      <c r="F18" s="624" t="s">
        <v>101</v>
      </c>
      <c r="G18" s="623" t="s">
        <v>54</v>
      </c>
      <c r="H18" s="623"/>
      <c r="I18" s="97">
        <v>0.1</v>
      </c>
      <c r="J18" s="623"/>
      <c r="K18" s="623"/>
      <c r="L18" s="623"/>
      <c r="M18" s="120" t="s">
        <v>192</v>
      </c>
    </row>
    <row r="19" spans="2:13" ht="124.5" customHeight="1" x14ac:dyDescent="0.25">
      <c r="B19" s="623">
        <v>2</v>
      </c>
      <c r="C19" s="90" t="s">
        <v>41</v>
      </c>
      <c r="D19" s="680" t="s">
        <v>26</v>
      </c>
      <c r="E19" s="680"/>
      <c r="F19" s="645" t="s">
        <v>117</v>
      </c>
      <c r="G19" s="625" t="s">
        <v>52</v>
      </c>
      <c r="H19" s="623" t="s">
        <v>425</v>
      </c>
      <c r="I19" s="97">
        <v>0.05</v>
      </c>
      <c r="J19" s="623"/>
      <c r="K19" s="623"/>
      <c r="L19" s="623"/>
      <c r="M19" s="120" t="s">
        <v>139</v>
      </c>
    </row>
    <row r="20" spans="2:13" ht="61.5" customHeight="1" x14ac:dyDescent="0.25">
      <c r="B20" s="634">
        <v>3</v>
      </c>
      <c r="C20" s="90" t="s">
        <v>48</v>
      </c>
      <c r="D20" s="711" t="s">
        <v>27</v>
      </c>
      <c r="E20" s="712"/>
      <c r="F20" s="645" t="s">
        <v>172</v>
      </c>
      <c r="G20" s="623" t="s">
        <v>54</v>
      </c>
      <c r="H20" s="57"/>
      <c r="I20" s="202">
        <v>0.1</v>
      </c>
      <c r="J20" s="111"/>
      <c r="K20" s="111"/>
      <c r="L20" s="111"/>
      <c r="M20" s="655" t="s">
        <v>185</v>
      </c>
    </row>
    <row r="21" spans="2:13" ht="47.25" customHeight="1" x14ac:dyDescent="0.25">
      <c r="B21" s="635">
        <v>4</v>
      </c>
      <c r="C21" s="90" t="s">
        <v>42</v>
      </c>
      <c r="D21" s="711" t="s">
        <v>28</v>
      </c>
      <c r="E21" s="712"/>
      <c r="F21" s="204" t="s">
        <v>193</v>
      </c>
      <c r="G21" s="623" t="s">
        <v>194</v>
      </c>
      <c r="H21" s="59"/>
      <c r="I21" s="114">
        <v>7.4999999999999997E-2</v>
      </c>
      <c r="J21" s="111"/>
      <c r="K21" s="111"/>
      <c r="L21" s="111"/>
      <c r="M21" s="121" t="s">
        <v>423</v>
      </c>
    </row>
    <row r="22" spans="2:13" ht="57.75" customHeight="1" x14ac:dyDescent="0.25">
      <c r="B22" s="111">
        <v>5</v>
      </c>
      <c r="C22" s="112" t="s">
        <v>44</v>
      </c>
      <c r="D22" s="711" t="s">
        <v>29</v>
      </c>
      <c r="E22" s="712"/>
      <c r="F22" s="112" t="s">
        <v>175</v>
      </c>
      <c r="G22" s="623" t="s">
        <v>54</v>
      </c>
      <c r="H22" s="59"/>
      <c r="I22" s="202">
        <v>0.1</v>
      </c>
      <c r="J22" s="111"/>
      <c r="K22" s="111"/>
      <c r="L22" s="111"/>
      <c r="M22" s="121" t="s">
        <v>179</v>
      </c>
    </row>
    <row r="23" spans="2:13" ht="57.75" customHeight="1" x14ac:dyDescent="0.25">
      <c r="B23" s="111">
        <v>6</v>
      </c>
      <c r="C23" s="112" t="s">
        <v>81</v>
      </c>
      <c r="D23" s="711" t="s">
        <v>30</v>
      </c>
      <c r="E23" s="712"/>
      <c r="F23" s="112" t="s">
        <v>82</v>
      </c>
      <c r="G23" s="635" t="s">
        <v>135</v>
      </c>
      <c r="H23" s="60" t="s">
        <v>134</v>
      </c>
      <c r="I23" s="114">
        <v>0.05</v>
      </c>
      <c r="J23" s="635"/>
      <c r="K23" s="635"/>
      <c r="L23" s="635"/>
      <c r="M23" s="655" t="s">
        <v>196</v>
      </c>
    </row>
    <row r="24" spans="2:13" ht="150" customHeight="1" x14ac:dyDescent="0.25">
      <c r="B24" s="111">
        <v>7</v>
      </c>
      <c r="C24" s="116" t="s">
        <v>69</v>
      </c>
      <c r="D24" s="711" t="s">
        <v>49</v>
      </c>
      <c r="E24" s="712"/>
      <c r="F24" s="112" t="s">
        <v>70</v>
      </c>
      <c r="G24" s="117" t="s">
        <v>59</v>
      </c>
      <c r="H24" s="111">
        <v>0</v>
      </c>
      <c r="I24" s="114">
        <v>0.05</v>
      </c>
      <c r="J24" s="111"/>
      <c r="K24" s="111"/>
      <c r="L24" s="111"/>
      <c r="M24" s="121" t="s">
        <v>86</v>
      </c>
    </row>
    <row r="25" spans="2:13" ht="150" customHeight="1" x14ac:dyDescent="0.25">
      <c r="B25" s="106">
        <v>8</v>
      </c>
      <c r="C25" s="105" t="s">
        <v>87</v>
      </c>
      <c r="D25" s="687" t="s">
        <v>50</v>
      </c>
      <c r="E25" s="687"/>
      <c r="F25" s="228" t="s">
        <v>180</v>
      </c>
      <c r="G25" s="623" t="s">
        <v>52</v>
      </c>
      <c r="H25" s="57">
        <v>1</v>
      </c>
      <c r="I25" s="97">
        <v>0.05</v>
      </c>
      <c r="J25" s="623"/>
      <c r="K25" s="623"/>
      <c r="L25" s="623"/>
      <c r="M25" s="207" t="s">
        <v>426</v>
      </c>
    </row>
    <row r="26" spans="2:13" ht="30" x14ac:dyDescent="0.25">
      <c r="B26" s="70">
        <v>9</v>
      </c>
      <c r="C26" s="71" t="s">
        <v>108</v>
      </c>
      <c r="D26" s="721" t="s">
        <v>51</v>
      </c>
      <c r="E26" s="722"/>
      <c r="F26" s="124" t="s">
        <v>119</v>
      </c>
      <c r="G26" s="104" t="s">
        <v>53</v>
      </c>
      <c r="H26" s="623"/>
      <c r="I26" s="97">
        <v>7.4999999999999997E-2</v>
      </c>
      <c r="J26" s="623"/>
      <c r="K26" s="623"/>
      <c r="L26" s="623"/>
      <c r="M26" s="64" t="s">
        <v>120</v>
      </c>
    </row>
    <row r="27" spans="2:13" ht="25.15" customHeight="1" x14ac:dyDescent="0.25">
      <c r="B27" s="690" t="s">
        <v>34</v>
      </c>
      <c r="C27" s="690"/>
      <c r="D27" s="690"/>
      <c r="E27" s="690"/>
      <c r="F27" s="690"/>
      <c r="G27" s="690"/>
      <c r="H27" s="690"/>
      <c r="I27" s="65">
        <f>SUM(I17:I26)</f>
        <v>0.75000000000000011</v>
      </c>
      <c r="J27" s="691"/>
      <c r="K27" s="691"/>
      <c r="L27" s="91">
        <f>SUM(L17:L26)</f>
        <v>0</v>
      </c>
      <c r="M27" s="92"/>
    </row>
    <row r="28" spans="2:13" ht="15" customHeight="1" x14ac:dyDescent="0.25">
      <c r="B28" s="76"/>
      <c r="E28" s="77"/>
      <c r="F28" s="89">
        <f>COUNTA(F17:F26)</f>
        <v>10</v>
      </c>
    </row>
    <row r="29" spans="2:13" ht="15" customHeight="1" x14ac:dyDescent="0.25">
      <c r="B29" s="76"/>
      <c r="E29" s="77"/>
    </row>
    <row r="30" spans="2:13" ht="15" customHeight="1" x14ac:dyDescent="0.25">
      <c r="B30" s="83" t="s">
        <v>31</v>
      </c>
      <c r="E30" s="77"/>
    </row>
    <row r="31" spans="2:13" ht="49.9" customHeight="1" x14ac:dyDescent="0.25">
      <c r="B31" s="692" t="s">
        <v>32</v>
      </c>
      <c r="C31" s="693"/>
      <c r="D31" s="693" t="s">
        <v>60</v>
      </c>
      <c r="E31" s="693"/>
      <c r="F31" s="693"/>
      <c r="G31" s="628" t="s">
        <v>9</v>
      </c>
      <c r="H31" s="628" t="s">
        <v>10</v>
      </c>
      <c r="I31" s="628" t="s">
        <v>11</v>
      </c>
      <c r="J31" s="628" t="s">
        <v>12</v>
      </c>
      <c r="K31" s="628" t="s">
        <v>13</v>
      </c>
      <c r="L31" s="627" t="s">
        <v>46</v>
      </c>
      <c r="M31" s="627" t="s">
        <v>73</v>
      </c>
    </row>
    <row r="32" spans="2:13" s="80" customFormat="1" ht="13.9" customHeight="1" x14ac:dyDescent="0.2">
      <c r="B32" s="694" t="s">
        <v>15</v>
      </c>
      <c r="C32" s="694"/>
      <c r="D32" s="694" t="s">
        <v>16</v>
      </c>
      <c r="E32" s="694"/>
      <c r="F32" s="694"/>
      <c r="G32" s="629" t="s">
        <v>17</v>
      </c>
      <c r="H32" s="629" t="s">
        <v>18</v>
      </c>
      <c r="I32" s="629" t="s">
        <v>19</v>
      </c>
      <c r="J32" s="629" t="s">
        <v>20</v>
      </c>
      <c r="K32" s="629" t="s">
        <v>21</v>
      </c>
      <c r="L32" s="629" t="s">
        <v>22</v>
      </c>
      <c r="M32" s="629" t="s">
        <v>23</v>
      </c>
    </row>
    <row r="33" spans="2:13" ht="90" x14ac:dyDescent="0.25">
      <c r="B33" s="695">
        <v>10</v>
      </c>
      <c r="C33" s="696" t="s">
        <v>109</v>
      </c>
      <c r="D33" s="687" t="s">
        <v>55</v>
      </c>
      <c r="E33" s="687"/>
      <c r="F33" s="63" t="s">
        <v>122</v>
      </c>
      <c r="G33" s="623" t="s">
        <v>52</v>
      </c>
      <c r="H33" s="119">
        <v>1</v>
      </c>
      <c r="I33" s="97">
        <v>0.05</v>
      </c>
      <c r="J33" s="623"/>
      <c r="K33" s="623"/>
      <c r="L33" s="623"/>
      <c r="M33" s="63" t="s">
        <v>123</v>
      </c>
    </row>
    <row r="34" spans="2:13" ht="74.25" customHeight="1" x14ac:dyDescent="0.25">
      <c r="B34" s="731"/>
      <c r="C34" s="732"/>
      <c r="D34" s="678" t="s">
        <v>203</v>
      </c>
      <c r="E34" s="679"/>
      <c r="F34" s="637" t="s">
        <v>197</v>
      </c>
      <c r="G34" s="623" t="s">
        <v>52</v>
      </c>
      <c r="H34" s="119">
        <v>1</v>
      </c>
      <c r="I34" s="97">
        <v>0.05</v>
      </c>
      <c r="J34" s="623"/>
      <c r="K34" s="623"/>
      <c r="L34" s="623"/>
      <c r="M34" s="624" t="s">
        <v>427</v>
      </c>
    </row>
    <row r="35" spans="2:13" ht="92.25" customHeight="1" x14ac:dyDescent="0.25">
      <c r="B35" s="731"/>
      <c r="C35" s="732"/>
      <c r="D35" s="678" t="s">
        <v>428</v>
      </c>
      <c r="E35" s="679"/>
      <c r="F35" s="637" t="s">
        <v>429</v>
      </c>
      <c r="G35" s="623" t="s">
        <v>52</v>
      </c>
      <c r="H35" s="119">
        <v>1</v>
      </c>
      <c r="I35" s="97">
        <v>0.05</v>
      </c>
      <c r="J35" s="623"/>
      <c r="K35" s="623"/>
      <c r="L35" s="623"/>
      <c r="M35" s="624" t="s">
        <v>430</v>
      </c>
    </row>
    <row r="36" spans="2:13" ht="76.5" customHeight="1" x14ac:dyDescent="0.25">
      <c r="B36" s="684"/>
      <c r="C36" s="686"/>
      <c r="D36" s="678" t="s">
        <v>431</v>
      </c>
      <c r="E36" s="679"/>
      <c r="F36" s="637" t="s">
        <v>199</v>
      </c>
      <c r="G36" s="623" t="s">
        <v>52</v>
      </c>
      <c r="H36" s="119">
        <v>1</v>
      </c>
      <c r="I36" s="97">
        <v>0.05</v>
      </c>
      <c r="J36" s="623"/>
      <c r="K36" s="623"/>
      <c r="L36" s="623"/>
      <c r="M36" s="624" t="s">
        <v>432</v>
      </c>
    </row>
    <row r="37" spans="2:13" ht="25.15" customHeight="1" x14ac:dyDescent="0.25">
      <c r="B37" s="705" t="s">
        <v>34</v>
      </c>
      <c r="C37" s="705"/>
      <c r="D37" s="705"/>
      <c r="E37" s="705"/>
      <c r="F37" s="705"/>
      <c r="G37" s="705"/>
      <c r="H37" s="705"/>
      <c r="I37" s="66">
        <f>SUM(I33:I36)</f>
        <v>0.2</v>
      </c>
      <c r="J37" s="701"/>
      <c r="K37" s="701"/>
      <c r="L37" s="94">
        <f>SUM(L33:L33)</f>
        <v>0</v>
      </c>
      <c r="M37" s="95"/>
    </row>
    <row r="38" spans="2:13" ht="15" customHeight="1" x14ac:dyDescent="0.25">
      <c r="E38" s="77"/>
      <c r="F38" s="108">
        <f>COUNTA(F33:F33)</f>
        <v>1</v>
      </c>
    </row>
    <row r="39" spans="2:13" ht="15" customHeight="1" x14ac:dyDescent="0.25">
      <c r="E39" s="77"/>
    </row>
    <row r="40" spans="2:13" ht="15" customHeight="1" x14ac:dyDescent="0.25">
      <c r="B40" s="82" t="s">
        <v>33</v>
      </c>
      <c r="E40" s="77"/>
    </row>
    <row r="41" spans="2:13" ht="49.9" customHeight="1" x14ac:dyDescent="0.25">
      <c r="B41" s="702" t="s">
        <v>36</v>
      </c>
      <c r="C41" s="703"/>
      <c r="D41" s="703" t="s">
        <v>60</v>
      </c>
      <c r="E41" s="703"/>
      <c r="F41" s="703"/>
      <c r="G41" s="632" t="s">
        <v>9</v>
      </c>
      <c r="H41" s="632" t="s">
        <v>10</v>
      </c>
      <c r="I41" s="632" t="s">
        <v>11</v>
      </c>
      <c r="J41" s="632" t="s">
        <v>12</v>
      </c>
      <c r="K41" s="632" t="s">
        <v>13</v>
      </c>
      <c r="L41" s="631" t="s">
        <v>47</v>
      </c>
      <c r="M41" s="631" t="s">
        <v>73</v>
      </c>
    </row>
    <row r="42" spans="2:13" ht="13.9" customHeight="1" x14ac:dyDescent="0.25">
      <c r="B42" s="704" t="s">
        <v>15</v>
      </c>
      <c r="C42" s="704"/>
      <c r="D42" s="704" t="s">
        <v>16</v>
      </c>
      <c r="E42" s="704"/>
      <c r="F42" s="704"/>
      <c r="G42" s="633" t="s">
        <v>17</v>
      </c>
      <c r="H42" s="633" t="s">
        <v>18</v>
      </c>
      <c r="I42" s="633" t="s">
        <v>19</v>
      </c>
      <c r="J42" s="633" t="s">
        <v>20</v>
      </c>
      <c r="K42" s="633" t="s">
        <v>21</v>
      </c>
      <c r="L42" s="633" t="s">
        <v>22</v>
      </c>
      <c r="M42" s="633" t="s">
        <v>23</v>
      </c>
    </row>
    <row r="43" spans="2:13" ht="49.9" customHeight="1" x14ac:dyDescent="0.25">
      <c r="B43" s="623">
        <v>11</v>
      </c>
      <c r="C43" s="234" t="s">
        <v>443</v>
      </c>
      <c r="D43" s="687" t="s">
        <v>83</v>
      </c>
      <c r="E43" s="687"/>
      <c r="F43" s="234" t="s">
        <v>444</v>
      </c>
      <c r="G43" s="623" t="s">
        <v>52</v>
      </c>
      <c r="H43" s="119">
        <v>1</v>
      </c>
      <c r="I43" s="97">
        <v>0.05</v>
      </c>
      <c r="J43" s="623"/>
      <c r="K43" s="623"/>
      <c r="L43" s="623"/>
      <c r="M43" s="122" t="s">
        <v>445</v>
      </c>
    </row>
    <row r="44" spans="2:13" ht="25.15" customHeight="1" x14ac:dyDescent="0.25">
      <c r="B44" s="699" t="s">
        <v>34</v>
      </c>
      <c r="C44" s="699"/>
      <c r="D44" s="699"/>
      <c r="E44" s="699"/>
      <c r="F44" s="699"/>
      <c r="G44" s="699"/>
      <c r="H44" s="699"/>
      <c r="I44" s="93">
        <f>SUM(I43:I43)</f>
        <v>0.05</v>
      </c>
      <c r="J44" s="700"/>
      <c r="K44" s="700"/>
      <c r="L44" s="94">
        <f>SUM(L43:L43)</f>
        <v>0</v>
      </c>
      <c r="M44" s="96"/>
    </row>
    <row r="45" spans="2:13" x14ac:dyDescent="0.25">
      <c r="E45" s="77"/>
    </row>
    <row r="46" spans="2:13" x14ac:dyDescent="0.25">
      <c r="E46" s="77"/>
    </row>
    <row r="47" spans="2:13" x14ac:dyDescent="0.25">
      <c r="E47" s="77"/>
      <c r="I47" s="107">
        <f>SUM(I44,I37,I27)</f>
        <v>1</v>
      </c>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sheetData>
  <mergeCells count="43">
    <mergeCell ref="B11:C11"/>
    <mergeCell ref="B6:C6"/>
    <mergeCell ref="B7:C7"/>
    <mergeCell ref="B8:C8"/>
    <mergeCell ref="B9:C9"/>
    <mergeCell ref="B10:C10"/>
    <mergeCell ref="D24:E24"/>
    <mergeCell ref="B15:C15"/>
    <mergeCell ref="D15:F15"/>
    <mergeCell ref="B16:C16"/>
    <mergeCell ref="D16:F16"/>
    <mergeCell ref="B17:B18"/>
    <mergeCell ref="C17:C18"/>
    <mergeCell ref="D17:E17"/>
    <mergeCell ref="D18:E18"/>
    <mergeCell ref="D19:E19"/>
    <mergeCell ref="D20:E20"/>
    <mergeCell ref="D21:E21"/>
    <mergeCell ref="D22:E22"/>
    <mergeCell ref="D23:E23"/>
    <mergeCell ref="D25:E25"/>
    <mergeCell ref="D26:E26"/>
    <mergeCell ref="B27:H27"/>
    <mergeCell ref="J27:K27"/>
    <mergeCell ref="B31:C31"/>
    <mergeCell ref="D31:F31"/>
    <mergeCell ref="B32:C32"/>
    <mergeCell ref="D32:F32"/>
    <mergeCell ref="B33:B36"/>
    <mergeCell ref="C33:C36"/>
    <mergeCell ref="D33:E33"/>
    <mergeCell ref="D34:E34"/>
    <mergeCell ref="D35:E35"/>
    <mergeCell ref="D36:E36"/>
    <mergeCell ref="D43:E43"/>
    <mergeCell ref="B44:H44"/>
    <mergeCell ref="J44:K44"/>
    <mergeCell ref="B37:H37"/>
    <mergeCell ref="J37:K37"/>
    <mergeCell ref="B41:C41"/>
    <mergeCell ref="D41:F41"/>
    <mergeCell ref="B42:C42"/>
    <mergeCell ref="D42:F4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21"/>
  <sheetViews>
    <sheetView showGridLines="0" topLeftCell="A4" zoomScale="85" zoomScaleNormal="85" workbookViewId="0">
      <selection activeCell="F14" sqref="F14"/>
    </sheetView>
  </sheetViews>
  <sheetFormatPr defaultRowHeight="15" x14ac:dyDescent="0.25"/>
  <cols>
    <col min="1" max="1" width="9.140625" style="74"/>
    <col min="2" max="2" width="4.7109375" style="74" customWidth="1"/>
    <col min="3" max="3" width="42.7109375" style="74" customWidth="1"/>
    <col min="4" max="4" width="2.7109375" style="74" customWidth="1"/>
    <col min="5" max="5" width="3.7109375" style="74" customWidth="1"/>
    <col min="6" max="6" width="60.140625" style="74" customWidth="1"/>
    <col min="7" max="7" width="14.28515625" style="74" customWidth="1"/>
    <col min="8" max="8" width="13.28515625" style="74" customWidth="1"/>
    <col min="9" max="16384" width="9.140625" style="74"/>
  </cols>
  <sheetData>
    <row r="2" spans="2:17" ht="18.75" x14ac:dyDescent="0.3">
      <c r="B2" s="85" t="s">
        <v>37</v>
      </c>
    </row>
    <row r="3" spans="2:17" ht="18.75" x14ac:dyDescent="0.3">
      <c r="B3" s="81" t="s">
        <v>433</v>
      </c>
    </row>
    <row r="6" spans="2:17" ht="25.15" customHeight="1" x14ac:dyDescent="0.25">
      <c r="B6" s="719" t="s">
        <v>38</v>
      </c>
      <c r="C6" s="719"/>
      <c r="D6" s="719" t="s">
        <v>60</v>
      </c>
      <c r="E6" s="719"/>
      <c r="F6" s="719"/>
      <c r="G6" s="638" t="s">
        <v>116</v>
      </c>
      <c r="H6" s="717" t="s">
        <v>39</v>
      </c>
      <c r="O6" s="101"/>
      <c r="P6" s="101"/>
      <c r="Q6" s="101"/>
    </row>
    <row r="7" spans="2:17" ht="46.5" customHeight="1" x14ac:dyDescent="0.25">
      <c r="B7" s="720"/>
      <c r="C7" s="720"/>
      <c r="D7" s="720"/>
      <c r="E7" s="720"/>
      <c r="F7" s="720"/>
      <c r="G7" s="640" t="s">
        <v>121</v>
      </c>
      <c r="H7" s="718"/>
    </row>
    <row r="8" spans="2:17" ht="23.25" customHeight="1" x14ac:dyDescent="0.25">
      <c r="B8" s="683">
        <v>1</v>
      </c>
      <c r="C8" s="685" t="s">
        <v>40</v>
      </c>
      <c r="D8" s="687" t="s">
        <v>24</v>
      </c>
      <c r="E8" s="687"/>
      <c r="F8" s="122" t="s">
        <v>188</v>
      </c>
      <c r="G8" s="68"/>
      <c r="H8" s="68" t="s">
        <v>57</v>
      </c>
    </row>
    <row r="9" spans="2:17" ht="21" customHeight="1" x14ac:dyDescent="0.25">
      <c r="B9" s="684"/>
      <c r="C9" s="686"/>
      <c r="D9" s="678" t="s">
        <v>25</v>
      </c>
      <c r="E9" s="679"/>
      <c r="F9" s="624" t="s">
        <v>101</v>
      </c>
      <c r="G9" s="68"/>
      <c r="H9" s="103" t="s">
        <v>57</v>
      </c>
    </row>
    <row r="10" spans="2:17" ht="21" customHeight="1" x14ac:dyDescent="0.25">
      <c r="B10" s="623">
        <v>2</v>
      </c>
      <c r="C10" s="90" t="s">
        <v>41</v>
      </c>
      <c r="D10" s="739" t="s">
        <v>26</v>
      </c>
      <c r="E10" s="739"/>
      <c r="F10" s="645" t="s">
        <v>117</v>
      </c>
      <c r="G10" s="68"/>
      <c r="H10" s="103" t="s">
        <v>57</v>
      </c>
    </row>
    <row r="11" spans="2:17" ht="33.75" customHeight="1" x14ac:dyDescent="0.25">
      <c r="B11" s="630">
        <v>3</v>
      </c>
      <c r="C11" s="90" t="s">
        <v>48</v>
      </c>
      <c r="D11" s="680" t="s">
        <v>27</v>
      </c>
      <c r="E11" s="680"/>
      <c r="F11" s="645" t="s">
        <v>172</v>
      </c>
      <c r="G11" s="103" t="s">
        <v>57</v>
      </c>
      <c r="H11" s="103"/>
    </row>
    <row r="12" spans="2:17" ht="33.75" customHeight="1" x14ac:dyDescent="0.25">
      <c r="B12" s="509">
        <v>4</v>
      </c>
      <c r="C12" s="90" t="s">
        <v>42</v>
      </c>
      <c r="D12" s="711" t="s">
        <v>177</v>
      </c>
      <c r="E12" s="712"/>
      <c r="F12" s="112" t="s">
        <v>193</v>
      </c>
      <c r="G12" s="68" t="s">
        <v>57</v>
      </c>
      <c r="H12" s="68"/>
    </row>
    <row r="13" spans="2:17" ht="30" x14ac:dyDescent="0.25">
      <c r="B13" s="67">
        <v>5</v>
      </c>
      <c r="C13" s="112" t="s">
        <v>44</v>
      </c>
      <c r="D13" s="680" t="s">
        <v>29</v>
      </c>
      <c r="E13" s="680"/>
      <c r="F13" s="112" t="s">
        <v>175</v>
      </c>
      <c r="G13" s="103" t="s">
        <v>57</v>
      </c>
      <c r="H13" s="103"/>
    </row>
    <row r="14" spans="2:17" ht="21" x14ac:dyDescent="0.25">
      <c r="B14" s="111">
        <v>6</v>
      </c>
      <c r="C14" s="112" t="s">
        <v>81</v>
      </c>
      <c r="D14" s="711" t="s">
        <v>30</v>
      </c>
      <c r="E14" s="712"/>
      <c r="F14" s="112" t="s">
        <v>82</v>
      </c>
      <c r="G14" s="103" t="s">
        <v>57</v>
      </c>
      <c r="H14" s="103"/>
    </row>
    <row r="15" spans="2:17" ht="31.5" customHeight="1" x14ac:dyDescent="0.25">
      <c r="B15" s="625">
        <v>7</v>
      </c>
      <c r="C15" s="116" t="s">
        <v>69</v>
      </c>
      <c r="D15" s="678" t="s">
        <v>49</v>
      </c>
      <c r="E15" s="679"/>
      <c r="F15" s="112" t="s">
        <v>67</v>
      </c>
      <c r="G15" s="102" t="s">
        <v>56</v>
      </c>
      <c r="H15" s="102"/>
    </row>
    <row r="16" spans="2:17" ht="43.5" customHeight="1" x14ac:dyDescent="0.25">
      <c r="B16" s="70">
        <v>8</v>
      </c>
      <c r="C16" s="71" t="s">
        <v>87</v>
      </c>
      <c r="D16" s="721" t="s">
        <v>50</v>
      </c>
      <c r="E16" s="722"/>
      <c r="F16" s="228" t="s">
        <v>180</v>
      </c>
      <c r="G16" s="103" t="s">
        <v>57</v>
      </c>
      <c r="H16" s="103"/>
    </row>
    <row r="17" spans="2:8" ht="38.25" customHeight="1" x14ac:dyDescent="0.25">
      <c r="B17" s="70">
        <v>9</v>
      </c>
      <c r="C17" s="71" t="s">
        <v>106</v>
      </c>
      <c r="D17" s="721" t="s">
        <v>51</v>
      </c>
      <c r="E17" s="725"/>
      <c r="F17" s="124" t="s">
        <v>119</v>
      </c>
      <c r="G17" s="103"/>
      <c r="H17" s="103" t="s">
        <v>57</v>
      </c>
    </row>
    <row r="18" spans="2:8" ht="43.5" customHeight="1" x14ac:dyDescent="0.25">
      <c r="B18" s="733">
        <v>10</v>
      </c>
      <c r="C18" s="736" t="s">
        <v>109</v>
      </c>
      <c r="D18" s="721" t="s">
        <v>55</v>
      </c>
      <c r="E18" s="725"/>
      <c r="F18" s="228" t="s">
        <v>122</v>
      </c>
      <c r="G18" s="68" t="s">
        <v>58</v>
      </c>
      <c r="H18" s="103" t="s">
        <v>57</v>
      </c>
    </row>
    <row r="19" spans="2:8" ht="30" x14ac:dyDescent="0.25">
      <c r="B19" s="734"/>
      <c r="C19" s="737"/>
      <c r="D19" s="678" t="s">
        <v>203</v>
      </c>
      <c r="E19" s="679"/>
      <c r="F19" s="637" t="s">
        <v>197</v>
      </c>
      <c r="G19" s="103" t="s">
        <v>57</v>
      </c>
      <c r="H19" s="103"/>
    </row>
    <row r="20" spans="2:8" ht="30" x14ac:dyDescent="0.25">
      <c r="B20" s="734"/>
      <c r="C20" s="737"/>
      <c r="D20" s="678" t="s">
        <v>428</v>
      </c>
      <c r="E20" s="679"/>
      <c r="F20" s="637" t="s">
        <v>198</v>
      </c>
      <c r="G20" s="103" t="s">
        <v>57</v>
      </c>
      <c r="H20" s="103"/>
    </row>
    <row r="21" spans="2:8" ht="45" x14ac:dyDescent="0.25">
      <c r="B21" s="735"/>
      <c r="C21" s="738"/>
      <c r="D21" s="678" t="s">
        <v>431</v>
      </c>
      <c r="E21" s="679"/>
      <c r="F21" s="637" t="s">
        <v>199</v>
      </c>
      <c r="G21" s="103" t="s">
        <v>57</v>
      </c>
      <c r="H21" s="103"/>
    </row>
  </sheetData>
  <mergeCells count="21">
    <mergeCell ref="D15:E15"/>
    <mergeCell ref="B6:C7"/>
    <mergeCell ref="D6:F7"/>
    <mergeCell ref="H6:H7"/>
    <mergeCell ref="B8:B9"/>
    <mergeCell ref="C8:C9"/>
    <mergeCell ref="D8:E8"/>
    <mergeCell ref="D9:E9"/>
    <mergeCell ref="D10:E10"/>
    <mergeCell ref="D11:E11"/>
    <mergeCell ref="D12:E12"/>
    <mergeCell ref="D13:E13"/>
    <mergeCell ref="D14:E14"/>
    <mergeCell ref="D16:E16"/>
    <mergeCell ref="D17:E17"/>
    <mergeCell ref="B18:B21"/>
    <mergeCell ref="C18:C21"/>
    <mergeCell ref="D18:E18"/>
    <mergeCell ref="D19:E19"/>
    <mergeCell ref="D20:E20"/>
    <mergeCell ref="D21:E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84"/>
  <sheetViews>
    <sheetView showGridLines="0" topLeftCell="A34" zoomScale="80" zoomScaleNormal="80" workbookViewId="0">
      <selection activeCell="C33" sqref="C33:C34"/>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126</v>
      </c>
      <c r="F10" s="88"/>
    </row>
    <row r="11" spans="2:15" ht="15" customHeight="1" x14ac:dyDescent="0.25">
      <c r="B11" s="677" t="s">
        <v>4</v>
      </c>
      <c r="C11" s="677"/>
      <c r="D11" s="86" t="s">
        <v>35</v>
      </c>
      <c r="E11" s="87" t="s">
        <v>212</v>
      </c>
      <c r="F11" s="88"/>
    </row>
    <row r="12" spans="2:15" ht="15" customHeight="1" x14ac:dyDescent="0.25">
      <c r="D12" s="76"/>
    </row>
    <row r="13" spans="2:15" ht="15" customHeight="1" x14ac:dyDescent="0.25"/>
    <row r="14" spans="2:15" ht="15" customHeight="1" x14ac:dyDescent="0.25">
      <c r="B14" s="84" t="s">
        <v>8</v>
      </c>
    </row>
    <row r="15" spans="2:15" ht="30" x14ac:dyDescent="0.25">
      <c r="B15" s="681" t="s">
        <v>14</v>
      </c>
      <c r="C15" s="681"/>
      <c r="D15" s="681" t="s">
        <v>60</v>
      </c>
      <c r="E15" s="681"/>
      <c r="F15" s="681"/>
      <c r="G15" s="620" t="s">
        <v>9</v>
      </c>
      <c r="H15" s="620" t="s">
        <v>10</v>
      </c>
      <c r="I15" s="620" t="s">
        <v>11</v>
      </c>
      <c r="J15" s="620" t="s">
        <v>12</v>
      </c>
      <c r="K15" s="620" t="s">
        <v>13</v>
      </c>
      <c r="L15" s="79" t="s">
        <v>45</v>
      </c>
      <c r="M15" s="99" t="s">
        <v>72</v>
      </c>
      <c r="N15" s="75"/>
      <c r="O15" s="75"/>
    </row>
    <row r="16" spans="2:15" ht="13.9" customHeight="1" x14ac:dyDescent="0.25">
      <c r="B16" s="682" t="s">
        <v>15</v>
      </c>
      <c r="C16" s="682"/>
      <c r="D16" s="682" t="s">
        <v>16</v>
      </c>
      <c r="E16" s="682"/>
      <c r="F16" s="682"/>
      <c r="G16" s="621" t="s">
        <v>17</v>
      </c>
      <c r="H16" s="621" t="s">
        <v>18</v>
      </c>
      <c r="I16" s="621" t="s">
        <v>19</v>
      </c>
      <c r="J16" s="621" t="s">
        <v>20</v>
      </c>
      <c r="K16" s="621" t="s">
        <v>21</v>
      </c>
      <c r="L16" s="621" t="s">
        <v>22</v>
      </c>
      <c r="M16" s="100" t="s">
        <v>23</v>
      </c>
    </row>
    <row r="17" spans="2:13" ht="62.25" customHeight="1" x14ac:dyDescent="0.25">
      <c r="B17" s="622">
        <v>1</v>
      </c>
      <c r="C17" s="636" t="s">
        <v>48</v>
      </c>
      <c r="D17" s="680" t="s">
        <v>24</v>
      </c>
      <c r="E17" s="680"/>
      <c r="F17" s="645" t="s">
        <v>172</v>
      </c>
      <c r="G17" s="623" t="s">
        <v>54</v>
      </c>
      <c r="H17" s="57"/>
      <c r="I17" s="202">
        <v>0.15</v>
      </c>
      <c r="J17" s="111"/>
      <c r="K17" s="111"/>
      <c r="L17" s="111"/>
      <c r="M17" s="655" t="s">
        <v>185</v>
      </c>
    </row>
    <row r="18" spans="2:13" ht="45" customHeight="1" x14ac:dyDescent="0.25">
      <c r="B18" s="111">
        <v>2</v>
      </c>
      <c r="C18" s="112" t="s">
        <v>42</v>
      </c>
      <c r="D18" s="711" t="s">
        <v>160</v>
      </c>
      <c r="E18" s="712"/>
      <c r="F18" s="112" t="s">
        <v>193</v>
      </c>
      <c r="G18" s="623" t="s">
        <v>54</v>
      </c>
      <c r="H18" s="57"/>
      <c r="I18" s="202">
        <v>0.1</v>
      </c>
      <c r="J18" s="111"/>
      <c r="K18" s="111"/>
      <c r="L18" s="111"/>
      <c r="M18" s="121" t="s">
        <v>423</v>
      </c>
    </row>
    <row r="19" spans="2:13" ht="45" x14ac:dyDescent="0.25">
      <c r="B19" s="111">
        <v>3</v>
      </c>
      <c r="C19" s="112" t="s">
        <v>44</v>
      </c>
      <c r="D19" s="711" t="s">
        <v>27</v>
      </c>
      <c r="E19" s="712"/>
      <c r="F19" s="112" t="s">
        <v>175</v>
      </c>
      <c r="G19" s="623" t="s">
        <v>54</v>
      </c>
      <c r="H19" s="59"/>
      <c r="I19" s="202">
        <v>0.15</v>
      </c>
      <c r="J19" s="111"/>
      <c r="K19" s="111"/>
      <c r="L19" s="111"/>
      <c r="M19" s="121" t="s">
        <v>179</v>
      </c>
    </row>
    <row r="20" spans="2:13" ht="54" customHeight="1" x14ac:dyDescent="0.25">
      <c r="B20" s="111">
        <v>4</v>
      </c>
      <c r="C20" s="112" t="s">
        <v>81</v>
      </c>
      <c r="D20" s="711" t="s">
        <v>28</v>
      </c>
      <c r="E20" s="712"/>
      <c r="F20" s="112" t="s">
        <v>82</v>
      </c>
      <c r="G20" s="635" t="s">
        <v>135</v>
      </c>
      <c r="H20" s="60" t="s">
        <v>134</v>
      </c>
      <c r="I20" s="114">
        <v>0.05</v>
      </c>
      <c r="J20" s="635"/>
      <c r="K20" s="635"/>
      <c r="L20" s="635"/>
      <c r="M20" s="655" t="s">
        <v>204</v>
      </c>
    </row>
    <row r="21" spans="2:13" ht="150" customHeight="1" x14ac:dyDescent="0.25">
      <c r="B21" s="111">
        <v>5</v>
      </c>
      <c r="C21" s="116" t="s">
        <v>69</v>
      </c>
      <c r="D21" s="711" t="s">
        <v>29</v>
      </c>
      <c r="E21" s="712"/>
      <c r="F21" s="112" t="s">
        <v>70</v>
      </c>
      <c r="G21" s="117" t="s">
        <v>59</v>
      </c>
      <c r="H21" s="111">
        <v>0</v>
      </c>
      <c r="I21" s="114">
        <v>0.05</v>
      </c>
      <c r="J21" s="111"/>
      <c r="K21" s="111"/>
      <c r="L21" s="111"/>
      <c r="M21" s="121" t="s">
        <v>86</v>
      </c>
    </row>
    <row r="22" spans="2:13" ht="150" customHeight="1" x14ac:dyDescent="0.25">
      <c r="B22" s="106">
        <v>6</v>
      </c>
      <c r="C22" s="105" t="s">
        <v>87</v>
      </c>
      <c r="D22" s="687" t="s">
        <v>30</v>
      </c>
      <c r="E22" s="687"/>
      <c r="F22" s="127" t="s">
        <v>180</v>
      </c>
      <c r="G22" s="623" t="s">
        <v>52</v>
      </c>
      <c r="H22" s="57">
        <v>1</v>
      </c>
      <c r="I22" s="97">
        <v>0.05</v>
      </c>
      <c r="J22" s="623"/>
      <c r="K22" s="623"/>
      <c r="L22" s="623"/>
      <c r="M22" s="207" t="s">
        <v>434</v>
      </c>
    </row>
    <row r="23" spans="2:13" ht="66.75" customHeight="1" x14ac:dyDescent="0.25">
      <c r="B23" s="695">
        <v>7</v>
      </c>
      <c r="C23" s="740" t="s">
        <v>109</v>
      </c>
      <c r="D23" s="721" t="s">
        <v>49</v>
      </c>
      <c r="E23" s="725"/>
      <c r="F23" s="63" t="s">
        <v>124</v>
      </c>
      <c r="G23" s="623" t="s">
        <v>52</v>
      </c>
      <c r="H23" s="119">
        <v>1</v>
      </c>
      <c r="I23" s="97">
        <v>0.1</v>
      </c>
      <c r="J23" s="623"/>
      <c r="K23" s="623"/>
      <c r="L23" s="623"/>
      <c r="M23" s="64" t="s">
        <v>125</v>
      </c>
    </row>
    <row r="24" spans="2:13" ht="66.75" customHeight="1" x14ac:dyDescent="0.25">
      <c r="B24" s="731"/>
      <c r="C24" s="741"/>
      <c r="D24" s="678" t="s">
        <v>201</v>
      </c>
      <c r="E24" s="679"/>
      <c r="F24" s="637" t="s">
        <v>197</v>
      </c>
      <c r="G24" s="623" t="s">
        <v>52</v>
      </c>
      <c r="H24" s="119">
        <v>1</v>
      </c>
      <c r="I24" s="97">
        <v>0.05</v>
      </c>
      <c r="J24" s="623"/>
      <c r="K24" s="623"/>
      <c r="L24" s="623"/>
      <c r="M24" s="669" t="s">
        <v>427</v>
      </c>
    </row>
    <row r="25" spans="2:13" ht="77.25" customHeight="1" x14ac:dyDescent="0.25">
      <c r="B25" s="731"/>
      <c r="C25" s="741"/>
      <c r="D25" s="678" t="s">
        <v>205</v>
      </c>
      <c r="E25" s="679"/>
      <c r="F25" s="637" t="s">
        <v>198</v>
      </c>
      <c r="G25" s="623" t="s">
        <v>52</v>
      </c>
      <c r="H25" s="119">
        <v>1</v>
      </c>
      <c r="I25" s="97">
        <v>0.05</v>
      </c>
      <c r="J25" s="623"/>
      <c r="K25" s="623"/>
      <c r="L25" s="623"/>
      <c r="M25" s="669" t="s">
        <v>430</v>
      </c>
    </row>
    <row r="26" spans="2:13" ht="78.75" customHeight="1" x14ac:dyDescent="0.25">
      <c r="B26" s="684"/>
      <c r="C26" s="742"/>
      <c r="D26" s="678" t="s">
        <v>206</v>
      </c>
      <c r="E26" s="679"/>
      <c r="F26" s="637" t="s">
        <v>199</v>
      </c>
      <c r="G26" s="623" t="s">
        <v>52</v>
      </c>
      <c r="H26" s="119">
        <v>1</v>
      </c>
      <c r="I26" s="97">
        <v>0.05</v>
      </c>
      <c r="J26" s="623"/>
      <c r="K26" s="623"/>
      <c r="L26" s="623"/>
      <c r="M26" s="669" t="s">
        <v>432</v>
      </c>
    </row>
    <row r="27" spans="2:13" ht="25.15" customHeight="1" x14ac:dyDescent="0.25">
      <c r="B27" s="690" t="s">
        <v>34</v>
      </c>
      <c r="C27" s="690"/>
      <c r="D27" s="690"/>
      <c r="E27" s="690"/>
      <c r="F27" s="690"/>
      <c r="G27" s="690"/>
      <c r="H27" s="690"/>
      <c r="I27" s="65">
        <f>SUM(I17:I26)</f>
        <v>0.80000000000000016</v>
      </c>
      <c r="J27" s="691"/>
      <c r="K27" s="691"/>
      <c r="L27" s="91">
        <f>SUM(L17:L23)</f>
        <v>0</v>
      </c>
      <c r="M27" s="670"/>
    </row>
    <row r="28" spans="2:13" ht="15" customHeight="1" x14ac:dyDescent="0.25">
      <c r="B28" s="76"/>
      <c r="E28" s="77"/>
      <c r="F28" s="89">
        <f>COUNTA(F17:F23)</f>
        <v>7</v>
      </c>
      <c r="M28" s="671"/>
    </row>
    <row r="29" spans="2:13" ht="15" customHeight="1" x14ac:dyDescent="0.25">
      <c r="B29" s="76"/>
      <c r="E29" s="77"/>
      <c r="M29" s="671"/>
    </row>
    <row r="30" spans="2:13" ht="15" customHeight="1" x14ac:dyDescent="0.25">
      <c r="B30" s="83" t="s">
        <v>31</v>
      </c>
      <c r="E30" s="77"/>
      <c r="M30" s="671"/>
    </row>
    <row r="31" spans="2:13" ht="49.9" customHeight="1" x14ac:dyDescent="0.25">
      <c r="B31" s="692" t="s">
        <v>32</v>
      </c>
      <c r="C31" s="693"/>
      <c r="D31" s="693" t="s">
        <v>60</v>
      </c>
      <c r="E31" s="693"/>
      <c r="F31" s="693"/>
      <c r="G31" s="628" t="s">
        <v>9</v>
      </c>
      <c r="H31" s="628" t="s">
        <v>10</v>
      </c>
      <c r="I31" s="628" t="s">
        <v>11</v>
      </c>
      <c r="J31" s="628" t="s">
        <v>12</v>
      </c>
      <c r="K31" s="628" t="s">
        <v>13</v>
      </c>
      <c r="L31" s="627" t="s">
        <v>46</v>
      </c>
      <c r="M31" s="672" t="s">
        <v>73</v>
      </c>
    </row>
    <row r="32" spans="2:13" s="80" customFormat="1" ht="13.9" customHeight="1" x14ac:dyDescent="0.2">
      <c r="B32" s="694" t="s">
        <v>15</v>
      </c>
      <c r="C32" s="694"/>
      <c r="D32" s="694" t="s">
        <v>16</v>
      </c>
      <c r="E32" s="694"/>
      <c r="F32" s="694"/>
      <c r="G32" s="629" t="s">
        <v>17</v>
      </c>
      <c r="H32" s="629" t="s">
        <v>18</v>
      </c>
      <c r="I32" s="629" t="s">
        <v>19</v>
      </c>
      <c r="J32" s="629" t="s">
        <v>20</v>
      </c>
      <c r="K32" s="629" t="s">
        <v>21</v>
      </c>
      <c r="L32" s="629" t="s">
        <v>22</v>
      </c>
      <c r="M32" s="673" t="s">
        <v>23</v>
      </c>
    </row>
    <row r="33" spans="2:13" ht="60" x14ac:dyDescent="0.25">
      <c r="B33" s="695">
        <v>8</v>
      </c>
      <c r="C33" s="696" t="s">
        <v>127</v>
      </c>
      <c r="D33" s="687" t="s">
        <v>50</v>
      </c>
      <c r="E33" s="687"/>
      <c r="F33" s="63" t="s">
        <v>128</v>
      </c>
      <c r="G33" s="623" t="s">
        <v>52</v>
      </c>
      <c r="H33" s="119">
        <v>1</v>
      </c>
      <c r="I33" s="97">
        <v>7.4999999999999997E-2</v>
      </c>
      <c r="J33" s="623"/>
      <c r="K33" s="623"/>
      <c r="L33" s="623"/>
      <c r="M33" s="674" t="s">
        <v>129</v>
      </c>
    </row>
    <row r="34" spans="2:13" ht="81" customHeight="1" x14ac:dyDescent="0.25">
      <c r="B34" s="684"/>
      <c r="C34" s="686"/>
      <c r="D34" s="678" t="s">
        <v>189</v>
      </c>
      <c r="E34" s="679"/>
      <c r="F34" s="63" t="s">
        <v>130</v>
      </c>
      <c r="G34" s="623"/>
      <c r="H34" s="119">
        <v>1</v>
      </c>
      <c r="I34" s="97">
        <v>7.4999999999999997E-2</v>
      </c>
      <c r="J34" s="623"/>
      <c r="K34" s="623"/>
      <c r="L34" s="623"/>
      <c r="M34" s="674" t="s">
        <v>131</v>
      </c>
    </row>
    <row r="35" spans="2:13" ht="25.15" customHeight="1" x14ac:dyDescent="0.25">
      <c r="B35" s="705" t="s">
        <v>34</v>
      </c>
      <c r="C35" s="705"/>
      <c r="D35" s="705"/>
      <c r="E35" s="705"/>
      <c r="F35" s="705"/>
      <c r="G35" s="705"/>
      <c r="H35" s="705"/>
      <c r="I35" s="66">
        <f>SUM(I33:I34)</f>
        <v>0.15</v>
      </c>
      <c r="J35" s="701"/>
      <c r="K35" s="701"/>
      <c r="L35" s="94">
        <f>SUM(L33:L33)</f>
        <v>0</v>
      </c>
      <c r="M35" s="95"/>
    </row>
    <row r="36" spans="2:13" ht="15" customHeight="1" x14ac:dyDescent="0.25">
      <c r="E36" s="77"/>
      <c r="F36" s="108">
        <f>COUNTA(F33:F33)</f>
        <v>1</v>
      </c>
    </row>
    <row r="37" spans="2:13" ht="15" customHeight="1" x14ac:dyDescent="0.25">
      <c r="E37" s="77"/>
    </row>
    <row r="38" spans="2:13" ht="15" customHeight="1" x14ac:dyDescent="0.25">
      <c r="B38" s="82" t="s">
        <v>33</v>
      </c>
      <c r="E38" s="77"/>
    </row>
    <row r="39" spans="2:13" ht="49.9" customHeight="1" x14ac:dyDescent="0.25">
      <c r="B39" s="702" t="s">
        <v>36</v>
      </c>
      <c r="C39" s="703"/>
      <c r="D39" s="703" t="s">
        <v>60</v>
      </c>
      <c r="E39" s="703"/>
      <c r="F39" s="703"/>
      <c r="G39" s="632" t="s">
        <v>9</v>
      </c>
      <c r="H39" s="632" t="s">
        <v>10</v>
      </c>
      <c r="I39" s="632" t="s">
        <v>11</v>
      </c>
      <c r="J39" s="632" t="s">
        <v>12</v>
      </c>
      <c r="K39" s="632" t="s">
        <v>13</v>
      </c>
      <c r="L39" s="631" t="s">
        <v>47</v>
      </c>
      <c r="M39" s="631" t="s">
        <v>73</v>
      </c>
    </row>
    <row r="40" spans="2:13" ht="13.9" customHeight="1" x14ac:dyDescent="0.25">
      <c r="B40" s="704" t="s">
        <v>15</v>
      </c>
      <c r="C40" s="704"/>
      <c r="D40" s="704" t="s">
        <v>16</v>
      </c>
      <c r="E40" s="704"/>
      <c r="F40" s="704"/>
      <c r="G40" s="633" t="s">
        <v>17</v>
      </c>
      <c r="H40" s="633" t="s">
        <v>18</v>
      </c>
      <c r="I40" s="633" t="s">
        <v>19</v>
      </c>
      <c r="J40" s="633" t="s">
        <v>20</v>
      </c>
      <c r="K40" s="633" t="s">
        <v>21</v>
      </c>
      <c r="L40" s="633" t="s">
        <v>22</v>
      </c>
      <c r="M40" s="633" t="s">
        <v>23</v>
      </c>
    </row>
    <row r="41" spans="2:13" ht="49.9" customHeight="1" x14ac:dyDescent="0.25">
      <c r="B41" s="623"/>
      <c r="C41" s="110" t="s">
        <v>68</v>
      </c>
      <c r="D41" s="687"/>
      <c r="E41" s="687"/>
      <c r="F41" s="624"/>
      <c r="G41" s="623"/>
      <c r="H41" s="623"/>
      <c r="I41" s="97">
        <v>0.05</v>
      </c>
      <c r="J41" s="623"/>
      <c r="K41" s="623"/>
      <c r="L41" s="623"/>
      <c r="M41" s="98"/>
    </row>
    <row r="42" spans="2:13" ht="25.15" customHeight="1" x14ac:dyDescent="0.25">
      <c r="B42" s="699" t="s">
        <v>34</v>
      </c>
      <c r="C42" s="699"/>
      <c r="D42" s="699"/>
      <c r="E42" s="699"/>
      <c r="F42" s="699"/>
      <c r="G42" s="699"/>
      <c r="H42" s="699"/>
      <c r="I42" s="93">
        <f>SUM(I41:I41)</f>
        <v>0.05</v>
      </c>
      <c r="J42" s="700"/>
      <c r="K42" s="700"/>
      <c r="L42" s="94">
        <f>SUM(L41:L41)</f>
        <v>0</v>
      </c>
      <c r="M42" s="96"/>
    </row>
    <row r="43" spans="2:13" x14ac:dyDescent="0.25">
      <c r="E43" s="77"/>
    </row>
    <row r="44" spans="2:13" x14ac:dyDescent="0.25">
      <c r="E44" s="77"/>
    </row>
    <row r="45" spans="2:13" x14ac:dyDescent="0.25">
      <c r="E45" s="77"/>
      <c r="I45" s="107">
        <f>SUM(I42,I35,I27)</f>
        <v>1.0000000000000002</v>
      </c>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sheetData>
  <mergeCells count="41">
    <mergeCell ref="D18:E18"/>
    <mergeCell ref="B6:C6"/>
    <mergeCell ref="B7:C7"/>
    <mergeCell ref="B8:C8"/>
    <mergeCell ref="B9:C9"/>
    <mergeCell ref="B10:C10"/>
    <mergeCell ref="B11:C11"/>
    <mergeCell ref="B15:C15"/>
    <mergeCell ref="D15:F15"/>
    <mergeCell ref="B16:C16"/>
    <mergeCell ref="D16:F16"/>
    <mergeCell ref="D17:E17"/>
    <mergeCell ref="D19:E19"/>
    <mergeCell ref="D20:E20"/>
    <mergeCell ref="D21:E21"/>
    <mergeCell ref="D22:E22"/>
    <mergeCell ref="B23:B26"/>
    <mergeCell ref="C23:C26"/>
    <mergeCell ref="D23:E23"/>
    <mergeCell ref="D24:E24"/>
    <mergeCell ref="D25:E25"/>
    <mergeCell ref="D26:E26"/>
    <mergeCell ref="J35:K35"/>
    <mergeCell ref="B27:H27"/>
    <mergeCell ref="J27:K27"/>
    <mergeCell ref="B31:C31"/>
    <mergeCell ref="D31:F31"/>
    <mergeCell ref="B32:C32"/>
    <mergeCell ref="D32:F32"/>
    <mergeCell ref="B33:B34"/>
    <mergeCell ref="C33:C34"/>
    <mergeCell ref="D33:E33"/>
    <mergeCell ref="D34:E34"/>
    <mergeCell ref="B35:H35"/>
    <mergeCell ref="J42:K42"/>
    <mergeCell ref="B39:C39"/>
    <mergeCell ref="D39:F39"/>
    <mergeCell ref="B40:C40"/>
    <mergeCell ref="D40:F40"/>
    <mergeCell ref="D41:E41"/>
    <mergeCell ref="B42:H4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84"/>
  <sheetViews>
    <sheetView showGridLines="0" tabSelected="1" topLeftCell="A20" zoomScale="90" zoomScaleNormal="90" workbookViewId="0">
      <selection activeCell="C32" sqref="C32:C34"/>
    </sheetView>
  </sheetViews>
  <sheetFormatPr defaultRowHeight="15" x14ac:dyDescent="0.25"/>
  <cols>
    <col min="1" max="1" width="9.140625" style="74"/>
    <col min="2" max="2" width="5.7109375" style="74" customWidth="1"/>
    <col min="3" max="3" width="36.7109375" style="78" customWidth="1"/>
    <col min="4" max="4" width="2.7109375" style="78" customWidth="1"/>
    <col min="5" max="5" width="3.7109375" style="76" customWidth="1"/>
    <col min="6" max="6" width="30.7109375" style="74" customWidth="1"/>
    <col min="7" max="7" width="15.7109375" style="74" customWidth="1"/>
    <col min="8" max="8" width="20.7109375" style="74" customWidth="1"/>
    <col min="9" max="9" width="11.7109375" style="74" customWidth="1"/>
    <col min="10" max="10" width="13.42578125" style="74" customWidth="1"/>
    <col min="11" max="11" width="12.5703125" style="74" customWidth="1"/>
    <col min="12" max="12" width="14.7109375" style="74" customWidth="1"/>
    <col min="13" max="13" width="49.7109375" style="74" customWidth="1"/>
    <col min="14" max="16384" width="9.140625" style="74"/>
  </cols>
  <sheetData>
    <row r="1" spans="2:15" ht="15" customHeight="1" x14ac:dyDescent="0.25"/>
    <row r="2" spans="2:15" ht="15" customHeight="1" x14ac:dyDescent="0.3">
      <c r="B2" s="81" t="s">
        <v>0</v>
      </c>
    </row>
    <row r="3" spans="2:15" ht="15" customHeight="1" x14ac:dyDescent="0.3">
      <c r="B3" s="81" t="s">
        <v>1</v>
      </c>
    </row>
    <row r="4" spans="2:15" ht="15" customHeight="1" x14ac:dyDescent="0.25"/>
    <row r="5" spans="2:15" ht="15" customHeight="1" x14ac:dyDescent="0.25"/>
    <row r="6" spans="2:15" ht="15" customHeight="1" x14ac:dyDescent="0.25">
      <c r="B6" s="677" t="s">
        <v>2</v>
      </c>
      <c r="C6" s="677"/>
      <c r="D6" s="86" t="s">
        <v>35</v>
      </c>
      <c r="E6" s="87"/>
      <c r="F6" s="88"/>
    </row>
    <row r="7" spans="2:15" ht="15" customHeight="1" x14ac:dyDescent="0.25">
      <c r="B7" s="677" t="s">
        <v>5</v>
      </c>
      <c r="C7" s="677"/>
      <c r="D7" s="86" t="s">
        <v>35</v>
      </c>
      <c r="E7" s="87"/>
      <c r="F7" s="88"/>
    </row>
    <row r="8" spans="2:15" ht="15" customHeight="1" x14ac:dyDescent="0.25">
      <c r="B8" s="677" t="s">
        <v>6</v>
      </c>
      <c r="C8" s="677"/>
      <c r="D8" s="86" t="s">
        <v>35</v>
      </c>
      <c r="E8" s="87"/>
      <c r="F8" s="88"/>
    </row>
    <row r="9" spans="2:15" ht="15" customHeight="1" x14ac:dyDescent="0.25">
      <c r="B9" s="677" t="s">
        <v>7</v>
      </c>
      <c r="C9" s="677"/>
      <c r="D9" s="86" t="s">
        <v>35</v>
      </c>
      <c r="E9" s="87"/>
      <c r="F9" s="88"/>
    </row>
    <row r="10" spans="2:15" ht="15" customHeight="1" x14ac:dyDescent="0.25">
      <c r="B10" s="677" t="s">
        <v>3</v>
      </c>
      <c r="C10" s="677"/>
      <c r="D10" s="86" t="s">
        <v>35</v>
      </c>
      <c r="E10" s="87" t="s">
        <v>132</v>
      </c>
      <c r="F10" s="88"/>
    </row>
    <row r="11" spans="2:15" ht="15" customHeight="1" x14ac:dyDescent="0.25">
      <c r="B11" s="677" t="s">
        <v>4</v>
      </c>
      <c r="C11" s="677"/>
      <c r="D11" s="86" t="s">
        <v>35</v>
      </c>
      <c r="E11" s="87" t="s">
        <v>74</v>
      </c>
      <c r="F11" s="88"/>
    </row>
    <row r="12" spans="2:15" ht="15" customHeight="1" x14ac:dyDescent="0.25">
      <c r="D12" s="76"/>
    </row>
    <row r="13" spans="2:15" ht="15" customHeight="1" x14ac:dyDescent="0.25"/>
    <row r="14" spans="2:15" ht="15" customHeight="1" x14ac:dyDescent="0.25">
      <c r="B14" s="84" t="s">
        <v>8</v>
      </c>
    </row>
    <row r="15" spans="2:15" ht="30" x14ac:dyDescent="0.25">
      <c r="B15" s="681" t="s">
        <v>14</v>
      </c>
      <c r="C15" s="681"/>
      <c r="D15" s="681" t="s">
        <v>60</v>
      </c>
      <c r="E15" s="681"/>
      <c r="F15" s="681"/>
      <c r="G15" s="620" t="s">
        <v>9</v>
      </c>
      <c r="H15" s="620" t="s">
        <v>10</v>
      </c>
      <c r="I15" s="620" t="s">
        <v>11</v>
      </c>
      <c r="J15" s="620" t="s">
        <v>12</v>
      </c>
      <c r="K15" s="620" t="s">
        <v>13</v>
      </c>
      <c r="L15" s="79" t="s">
        <v>45</v>
      </c>
      <c r="M15" s="99" t="s">
        <v>72</v>
      </c>
      <c r="N15" s="75"/>
      <c r="O15" s="75"/>
    </row>
    <row r="16" spans="2:15" ht="13.9" customHeight="1" x14ac:dyDescent="0.25">
      <c r="B16" s="682" t="s">
        <v>15</v>
      </c>
      <c r="C16" s="682"/>
      <c r="D16" s="682" t="s">
        <v>16</v>
      </c>
      <c r="E16" s="682"/>
      <c r="F16" s="682"/>
      <c r="G16" s="621" t="s">
        <v>17</v>
      </c>
      <c r="H16" s="621" t="s">
        <v>18</v>
      </c>
      <c r="I16" s="621" t="s">
        <v>19</v>
      </c>
      <c r="J16" s="621" t="s">
        <v>20</v>
      </c>
      <c r="K16" s="621" t="s">
        <v>21</v>
      </c>
      <c r="L16" s="621" t="s">
        <v>22</v>
      </c>
      <c r="M16" s="100" t="s">
        <v>23</v>
      </c>
    </row>
    <row r="17" spans="2:13" ht="30" x14ac:dyDescent="0.25">
      <c r="B17" s="623">
        <v>1</v>
      </c>
      <c r="C17" s="624" t="s">
        <v>40</v>
      </c>
      <c r="D17" s="678" t="s">
        <v>24</v>
      </c>
      <c r="E17" s="679"/>
      <c r="F17" s="624" t="s">
        <v>110</v>
      </c>
      <c r="G17" s="623" t="s">
        <v>54</v>
      </c>
      <c r="H17" s="623"/>
      <c r="I17" s="97">
        <v>0.1</v>
      </c>
      <c r="J17" s="623"/>
      <c r="K17" s="623"/>
      <c r="L17" s="623"/>
      <c r="M17" s="123" t="s">
        <v>111</v>
      </c>
    </row>
    <row r="18" spans="2:13" ht="107.25" customHeight="1" x14ac:dyDescent="0.25">
      <c r="B18" s="623">
        <v>2</v>
      </c>
      <c r="C18" s="90" t="s">
        <v>41</v>
      </c>
      <c r="D18" s="680" t="s">
        <v>26</v>
      </c>
      <c r="E18" s="680"/>
      <c r="F18" s="645" t="s">
        <v>117</v>
      </c>
      <c r="G18" s="625" t="s">
        <v>52</v>
      </c>
      <c r="H18" s="623" t="s">
        <v>425</v>
      </c>
      <c r="I18" s="97">
        <v>0.05</v>
      </c>
      <c r="J18" s="623"/>
      <c r="K18" s="623"/>
      <c r="L18" s="623"/>
      <c r="M18" s="123" t="s">
        <v>139</v>
      </c>
    </row>
    <row r="19" spans="2:13" ht="65.25" customHeight="1" x14ac:dyDescent="0.25">
      <c r="B19" s="635">
        <v>3</v>
      </c>
      <c r="C19" s="637" t="s">
        <v>103</v>
      </c>
      <c r="D19" s="711" t="s">
        <v>27</v>
      </c>
      <c r="E19" s="712"/>
      <c r="F19" s="645" t="s">
        <v>173</v>
      </c>
      <c r="G19" s="623" t="s">
        <v>54</v>
      </c>
      <c r="H19" s="57"/>
      <c r="I19" s="202">
        <v>0.15</v>
      </c>
      <c r="J19" s="111"/>
      <c r="K19" s="111"/>
      <c r="L19" s="111"/>
      <c r="M19" s="113" t="s">
        <v>422</v>
      </c>
    </row>
    <row r="20" spans="2:13" ht="95.25" customHeight="1" x14ac:dyDescent="0.25">
      <c r="B20" s="635">
        <v>4</v>
      </c>
      <c r="C20" s="637" t="s">
        <v>78</v>
      </c>
      <c r="D20" s="711" t="s">
        <v>28</v>
      </c>
      <c r="E20" s="712"/>
      <c r="F20" s="645" t="s">
        <v>174</v>
      </c>
      <c r="G20" s="117" t="s">
        <v>52</v>
      </c>
      <c r="H20" s="57">
        <v>1</v>
      </c>
      <c r="I20" s="114">
        <v>0.1</v>
      </c>
      <c r="J20" s="111"/>
      <c r="K20" s="111"/>
      <c r="L20" s="111"/>
      <c r="M20" s="113" t="s">
        <v>418</v>
      </c>
    </row>
    <row r="21" spans="2:13" ht="47.25" customHeight="1" x14ac:dyDescent="0.25">
      <c r="B21" s="111">
        <v>5</v>
      </c>
      <c r="C21" s="112" t="s">
        <v>79</v>
      </c>
      <c r="D21" s="711" t="s">
        <v>29</v>
      </c>
      <c r="E21" s="712"/>
      <c r="F21" s="118" t="s">
        <v>80</v>
      </c>
      <c r="G21" s="635" t="s">
        <v>52</v>
      </c>
      <c r="H21" s="61">
        <v>0.55559999999999998</v>
      </c>
      <c r="I21" s="114">
        <v>0.15</v>
      </c>
      <c r="J21" s="635"/>
      <c r="K21" s="635"/>
      <c r="L21" s="635"/>
      <c r="M21" s="115" t="s">
        <v>419</v>
      </c>
    </row>
    <row r="22" spans="2:13" ht="54" customHeight="1" x14ac:dyDescent="0.25">
      <c r="B22" s="111">
        <v>6</v>
      </c>
      <c r="C22" s="112" t="s">
        <v>81</v>
      </c>
      <c r="D22" s="711" t="s">
        <v>30</v>
      </c>
      <c r="E22" s="712"/>
      <c r="F22" s="112" t="s">
        <v>82</v>
      </c>
      <c r="G22" s="635" t="s">
        <v>135</v>
      </c>
      <c r="H22" s="60" t="s">
        <v>134</v>
      </c>
      <c r="I22" s="114">
        <v>0.05</v>
      </c>
      <c r="J22" s="635"/>
      <c r="K22" s="635"/>
      <c r="L22" s="635"/>
      <c r="M22" s="113" t="s">
        <v>207</v>
      </c>
    </row>
    <row r="23" spans="2:13" ht="150" customHeight="1" x14ac:dyDescent="0.25">
      <c r="B23" s="111">
        <v>7</v>
      </c>
      <c r="C23" s="116" t="s">
        <v>69</v>
      </c>
      <c r="D23" s="711" t="s">
        <v>49</v>
      </c>
      <c r="E23" s="712"/>
      <c r="F23" s="112" t="s">
        <v>70</v>
      </c>
      <c r="G23" s="117" t="s">
        <v>59</v>
      </c>
      <c r="H23" s="111">
        <v>0</v>
      </c>
      <c r="I23" s="114">
        <v>0.05</v>
      </c>
      <c r="J23" s="111"/>
      <c r="K23" s="111"/>
      <c r="L23" s="111"/>
      <c r="M23" s="115" t="s">
        <v>86</v>
      </c>
    </row>
    <row r="24" spans="2:13" ht="150" customHeight="1" x14ac:dyDescent="0.25">
      <c r="B24" s="106">
        <v>8</v>
      </c>
      <c r="C24" s="105" t="s">
        <v>87</v>
      </c>
      <c r="D24" s="687" t="s">
        <v>50</v>
      </c>
      <c r="E24" s="687"/>
      <c r="F24" s="72" t="s">
        <v>180</v>
      </c>
      <c r="G24" s="623" t="s">
        <v>52</v>
      </c>
      <c r="H24" s="57">
        <v>1</v>
      </c>
      <c r="I24" s="97">
        <v>0.05</v>
      </c>
      <c r="J24" s="623"/>
      <c r="K24" s="623"/>
      <c r="L24" s="623"/>
      <c r="M24" s="207" t="s">
        <v>190</v>
      </c>
    </row>
    <row r="25" spans="2:13" ht="78" customHeight="1" x14ac:dyDescent="0.25">
      <c r="B25" s="70">
        <v>9</v>
      </c>
      <c r="C25" s="71" t="s">
        <v>107</v>
      </c>
      <c r="D25" s="721" t="s">
        <v>51</v>
      </c>
      <c r="E25" s="722"/>
      <c r="F25" s="72" t="s">
        <v>104</v>
      </c>
      <c r="G25" s="104" t="s">
        <v>53</v>
      </c>
      <c r="H25" s="623"/>
      <c r="I25" s="97">
        <v>0.1</v>
      </c>
      <c r="J25" s="623"/>
      <c r="K25" s="623"/>
      <c r="L25" s="623"/>
      <c r="M25" s="72" t="s">
        <v>105</v>
      </c>
    </row>
    <row r="26" spans="2:13" ht="25.15" customHeight="1" x14ac:dyDescent="0.25">
      <c r="B26" s="690" t="s">
        <v>34</v>
      </c>
      <c r="C26" s="690"/>
      <c r="D26" s="690"/>
      <c r="E26" s="690"/>
      <c r="F26" s="690"/>
      <c r="G26" s="690"/>
      <c r="H26" s="690"/>
      <c r="I26" s="65">
        <f>SUM(I17:I25)</f>
        <v>0.80000000000000016</v>
      </c>
      <c r="J26" s="691"/>
      <c r="K26" s="691"/>
      <c r="L26" s="91">
        <f>SUM(L17:L25)</f>
        <v>0</v>
      </c>
      <c r="M26" s="92"/>
    </row>
    <row r="27" spans="2:13" ht="15" customHeight="1" x14ac:dyDescent="0.25">
      <c r="B27" s="76"/>
      <c r="E27" s="77"/>
      <c r="F27" s="89">
        <f>COUNTA(F17:F25)</f>
        <v>9</v>
      </c>
    </row>
    <row r="28" spans="2:13" ht="15" customHeight="1" x14ac:dyDescent="0.25">
      <c r="B28" s="76"/>
      <c r="E28" s="77"/>
    </row>
    <row r="29" spans="2:13" ht="15" customHeight="1" x14ac:dyDescent="0.25">
      <c r="B29" s="83" t="s">
        <v>31</v>
      </c>
      <c r="E29" s="77"/>
    </row>
    <row r="30" spans="2:13" ht="49.9" customHeight="1" x14ac:dyDescent="0.25">
      <c r="B30" s="692" t="s">
        <v>32</v>
      </c>
      <c r="C30" s="693"/>
      <c r="D30" s="693" t="s">
        <v>60</v>
      </c>
      <c r="E30" s="693"/>
      <c r="F30" s="693"/>
      <c r="G30" s="628" t="s">
        <v>9</v>
      </c>
      <c r="H30" s="628" t="s">
        <v>10</v>
      </c>
      <c r="I30" s="628" t="s">
        <v>11</v>
      </c>
      <c r="J30" s="628" t="s">
        <v>12</v>
      </c>
      <c r="K30" s="628" t="s">
        <v>13</v>
      </c>
      <c r="L30" s="627" t="s">
        <v>46</v>
      </c>
      <c r="M30" s="627" t="s">
        <v>73</v>
      </c>
    </row>
    <row r="31" spans="2:13" s="80" customFormat="1" ht="13.9" customHeight="1" x14ac:dyDescent="0.2">
      <c r="B31" s="694" t="s">
        <v>15</v>
      </c>
      <c r="C31" s="694"/>
      <c r="D31" s="694" t="s">
        <v>16</v>
      </c>
      <c r="E31" s="694"/>
      <c r="F31" s="694"/>
      <c r="G31" s="629" t="s">
        <v>17</v>
      </c>
      <c r="H31" s="629" t="s">
        <v>18</v>
      </c>
      <c r="I31" s="629" t="s">
        <v>19</v>
      </c>
      <c r="J31" s="629" t="s">
        <v>20</v>
      </c>
      <c r="K31" s="629" t="s">
        <v>21</v>
      </c>
      <c r="L31" s="629" t="s">
        <v>22</v>
      </c>
      <c r="M31" s="629" t="s">
        <v>23</v>
      </c>
    </row>
    <row r="32" spans="2:13" ht="55.5" customHeight="1" x14ac:dyDescent="0.25">
      <c r="B32" s="125">
        <v>10</v>
      </c>
      <c r="C32" s="126" t="s">
        <v>136</v>
      </c>
      <c r="D32" s="743" t="s">
        <v>55</v>
      </c>
      <c r="E32" s="744"/>
      <c r="F32" s="235" t="s">
        <v>214</v>
      </c>
      <c r="G32" s="623" t="s">
        <v>53</v>
      </c>
      <c r="H32" s="119"/>
      <c r="I32" s="97">
        <v>0.05</v>
      </c>
      <c r="J32" s="623"/>
      <c r="K32" s="623"/>
      <c r="L32" s="623"/>
      <c r="M32" s="63" t="s">
        <v>211</v>
      </c>
    </row>
    <row r="33" spans="2:13" ht="61.5" customHeight="1" x14ac:dyDescent="0.25">
      <c r="B33" s="745">
        <v>11</v>
      </c>
      <c r="C33" s="747" t="s">
        <v>208</v>
      </c>
      <c r="D33" s="724" t="s">
        <v>83</v>
      </c>
      <c r="E33" s="725"/>
      <c r="F33" s="624" t="s">
        <v>209</v>
      </c>
      <c r="G33" s="623" t="s">
        <v>52</v>
      </c>
      <c r="H33" s="119">
        <v>1</v>
      </c>
      <c r="I33" s="114">
        <v>0.05</v>
      </c>
      <c r="J33" s="623"/>
      <c r="K33" s="623"/>
      <c r="L33" s="623"/>
      <c r="M33" s="624" t="s">
        <v>435</v>
      </c>
    </row>
    <row r="34" spans="2:13" ht="99.75" customHeight="1" x14ac:dyDescent="0.25">
      <c r="B34" s="746"/>
      <c r="C34" s="727"/>
      <c r="D34" s="724" t="s">
        <v>436</v>
      </c>
      <c r="E34" s="725"/>
      <c r="F34" s="643" t="s">
        <v>437</v>
      </c>
      <c r="G34" s="623" t="s">
        <v>52</v>
      </c>
      <c r="H34" s="119">
        <v>1</v>
      </c>
      <c r="I34" s="114">
        <v>0.05</v>
      </c>
      <c r="J34" s="623"/>
      <c r="K34" s="623"/>
      <c r="L34" s="623"/>
      <c r="M34" s="624" t="s">
        <v>438</v>
      </c>
    </row>
    <row r="35" spans="2:13" ht="25.15" customHeight="1" x14ac:dyDescent="0.25">
      <c r="B35" s="705" t="s">
        <v>34</v>
      </c>
      <c r="C35" s="705"/>
      <c r="D35" s="705"/>
      <c r="E35" s="705"/>
      <c r="F35" s="705"/>
      <c r="G35" s="705"/>
      <c r="H35" s="705"/>
      <c r="I35" s="66">
        <f>SUM(I32:I34)</f>
        <v>0.15000000000000002</v>
      </c>
      <c r="J35" s="701"/>
      <c r="K35" s="701"/>
      <c r="L35" s="94">
        <f>SUM(L32:L32)</f>
        <v>0</v>
      </c>
      <c r="M35" s="95"/>
    </row>
    <row r="36" spans="2:13" ht="15" customHeight="1" x14ac:dyDescent="0.25">
      <c r="E36" s="77"/>
      <c r="F36" s="108">
        <f>COUNTA(F32:F34)</f>
        <v>3</v>
      </c>
    </row>
    <row r="37" spans="2:13" ht="15" customHeight="1" x14ac:dyDescent="0.25">
      <c r="E37" s="77"/>
    </row>
    <row r="38" spans="2:13" ht="15" customHeight="1" x14ac:dyDescent="0.25">
      <c r="B38" s="82" t="s">
        <v>33</v>
      </c>
      <c r="E38" s="77"/>
    </row>
    <row r="39" spans="2:13" ht="49.9" customHeight="1" x14ac:dyDescent="0.25">
      <c r="B39" s="702" t="s">
        <v>36</v>
      </c>
      <c r="C39" s="703"/>
      <c r="D39" s="703" t="s">
        <v>60</v>
      </c>
      <c r="E39" s="703"/>
      <c r="F39" s="703"/>
      <c r="G39" s="632" t="s">
        <v>9</v>
      </c>
      <c r="H39" s="632" t="s">
        <v>10</v>
      </c>
      <c r="I39" s="632" t="s">
        <v>11</v>
      </c>
      <c r="J39" s="632" t="s">
        <v>12</v>
      </c>
      <c r="K39" s="632" t="s">
        <v>13</v>
      </c>
      <c r="L39" s="631" t="s">
        <v>47</v>
      </c>
      <c r="M39" s="631" t="s">
        <v>73</v>
      </c>
    </row>
    <row r="40" spans="2:13" ht="13.9" customHeight="1" x14ac:dyDescent="0.25">
      <c r="B40" s="704" t="s">
        <v>15</v>
      </c>
      <c r="C40" s="704"/>
      <c r="D40" s="704" t="s">
        <v>16</v>
      </c>
      <c r="E40" s="704"/>
      <c r="F40" s="704"/>
      <c r="G40" s="633" t="s">
        <v>17</v>
      </c>
      <c r="H40" s="633" t="s">
        <v>18</v>
      </c>
      <c r="I40" s="633" t="s">
        <v>19</v>
      </c>
      <c r="J40" s="633" t="s">
        <v>20</v>
      </c>
      <c r="K40" s="633" t="s">
        <v>21</v>
      </c>
      <c r="L40" s="633" t="s">
        <v>22</v>
      </c>
      <c r="M40" s="633" t="s">
        <v>23</v>
      </c>
    </row>
    <row r="41" spans="2:13" ht="49.9" customHeight="1" x14ac:dyDescent="0.25">
      <c r="B41" s="623"/>
      <c r="C41" s="110" t="s">
        <v>68</v>
      </c>
      <c r="D41" s="687"/>
      <c r="E41" s="687"/>
      <c r="F41" s="624"/>
      <c r="G41" s="623"/>
      <c r="H41" s="623"/>
      <c r="I41" s="97">
        <v>0.05</v>
      </c>
      <c r="J41" s="623"/>
      <c r="K41" s="623"/>
      <c r="L41" s="623"/>
      <c r="M41" s="98"/>
    </row>
    <row r="42" spans="2:13" ht="25.15" customHeight="1" x14ac:dyDescent="0.25">
      <c r="B42" s="699" t="s">
        <v>34</v>
      </c>
      <c r="C42" s="699"/>
      <c r="D42" s="699"/>
      <c r="E42" s="699"/>
      <c r="F42" s="699"/>
      <c r="G42" s="699"/>
      <c r="H42" s="699"/>
      <c r="I42" s="93">
        <f>SUM(I41:I41)</f>
        <v>0.05</v>
      </c>
      <c r="J42" s="700"/>
      <c r="K42" s="700"/>
      <c r="L42" s="94">
        <f>SUM(L41:L41)</f>
        <v>0</v>
      </c>
      <c r="M42" s="96"/>
    </row>
    <row r="43" spans="2:13" x14ac:dyDescent="0.25">
      <c r="E43" s="77"/>
    </row>
    <row r="44" spans="2:13" x14ac:dyDescent="0.25">
      <c r="E44" s="77"/>
    </row>
    <row r="45" spans="2:13" x14ac:dyDescent="0.25">
      <c r="E45" s="77"/>
      <c r="I45" s="107">
        <f>SUM(I42,I35,I26)</f>
        <v>1.0000000000000002</v>
      </c>
    </row>
    <row r="46" spans="2:13" x14ac:dyDescent="0.25">
      <c r="E46" s="77"/>
    </row>
    <row r="47" spans="2:13" x14ac:dyDescent="0.25">
      <c r="E47" s="77"/>
    </row>
    <row r="48" spans="2:1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sheetData>
  <mergeCells count="39">
    <mergeCell ref="D19:E19"/>
    <mergeCell ref="D18:E18"/>
    <mergeCell ref="B6:C6"/>
    <mergeCell ref="B7:C7"/>
    <mergeCell ref="B8:C8"/>
    <mergeCell ref="B9:C9"/>
    <mergeCell ref="B10:C10"/>
    <mergeCell ref="B11:C11"/>
    <mergeCell ref="B15:C15"/>
    <mergeCell ref="D15:F15"/>
    <mergeCell ref="B16:C16"/>
    <mergeCell ref="D16:F16"/>
    <mergeCell ref="D17:E17"/>
    <mergeCell ref="D20:E20"/>
    <mergeCell ref="D21:E21"/>
    <mergeCell ref="D22:E22"/>
    <mergeCell ref="D23:E23"/>
    <mergeCell ref="J26:K26"/>
    <mergeCell ref="D24:E24"/>
    <mergeCell ref="D25:E25"/>
    <mergeCell ref="B26:H26"/>
    <mergeCell ref="B30:C30"/>
    <mergeCell ref="D30:F30"/>
    <mergeCell ref="D32:E32"/>
    <mergeCell ref="B33:B34"/>
    <mergeCell ref="C33:C34"/>
    <mergeCell ref="D33:E33"/>
    <mergeCell ref="D34:E34"/>
    <mergeCell ref="B31:C31"/>
    <mergeCell ref="D31:F31"/>
    <mergeCell ref="B42:H42"/>
    <mergeCell ref="J42:K42"/>
    <mergeCell ref="J35:K35"/>
    <mergeCell ref="B39:C39"/>
    <mergeCell ref="D39:F39"/>
    <mergeCell ref="B40:C40"/>
    <mergeCell ref="D40:F40"/>
    <mergeCell ref="D41:E41"/>
    <mergeCell ref="B35:H3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Template KPI</vt:lpstr>
      <vt:lpstr>KaCab Kls 1-2</vt:lpstr>
      <vt:lpstr>VAM KC-WKC Bisnis,Ops,Kb PK,KCP</vt:lpstr>
      <vt:lpstr>Wakil KC Bisnis</vt:lpstr>
      <vt:lpstr>VAM WKC Bisnis - Bidang</vt:lpstr>
      <vt:lpstr>KaBid Kredit</vt:lpstr>
      <vt:lpstr>VAM Bid Kredit - Pelaksana</vt:lpstr>
      <vt:lpstr>Pelaksana Analis Kredit</vt:lpstr>
      <vt:lpstr>KaBid Dana &amp; Jasa</vt:lpstr>
      <vt:lpstr>VAM Bid DJ - Pelaksana </vt:lpstr>
      <vt:lpstr>Pelaksana Pemsr Dana </vt:lpstr>
      <vt:lpstr>WaKacab Oprs</vt:lpstr>
      <vt:lpstr>VAM WKC Ops-Kabid</vt:lpstr>
      <vt:lpstr>Kabid Pelyn Nasbh</vt:lpstr>
      <vt:lpstr>VAM kabid PN-HT, CS, MC</vt:lpstr>
      <vt:lpstr>Head Teller</vt:lpstr>
      <vt:lpstr>Pelaksana CS -Bid PN</vt:lpstr>
      <vt:lpstr>PelaksanaMoneyChanger-BidPN</vt:lpstr>
      <vt:lpstr>VAM HT-TellerTunai-TK</vt:lpstr>
      <vt:lpstr>Pelaksana TellerTunai-Bid PN</vt:lpstr>
      <vt:lpstr>Teller Keliling KC Kelas 1-2</vt:lpstr>
      <vt:lpstr>Kabid Back Office (BO)</vt:lpstr>
      <vt:lpstr>VAM Kabid BO-Pelaksana</vt:lpstr>
      <vt:lpstr>Pelaksana Back Office -BidBO </vt:lpstr>
      <vt:lpstr>Pelaksana Teller OB- Bid BO</vt:lpstr>
      <vt:lpstr>Pelaksana PenerimaPjk-Bid BO </vt:lpstr>
      <vt:lpstr>Kabid DOC</vt:lpstr>
      <vt:lpstr>VAM Kabid DOC -Pelaksana</vt:lpstr>
      <vt:lpstr>Pelaksana DOC</vt:lpstr>
      <vt:lpstr>Kabid Hukum &amp; Adm Kredit</vt:lpstr>
      <vt:lpstr>VAM Kabid Hk&amp;Adm -Pelaksana</vt:lpstr>
      <vt:lpstr>Pelaksana Hukum &amp;Adm Kredit</vt:lpstr>
      <vt:lpstr>Kabid Penyelamatan Kredit</vt:lpstr>
      <vt:lpstr>VAM KabidPenyKredit-Pelaksn</vt:lpstr>
      <vt:lpstr>Pelaksana Penyelamatan Kredit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Ade</cp:lastModifiedBy>
  <dcterms:created xsi:type="dcterms:W3CDTF">2021-04-12T00:36:59Z</dcterms:created>
  <dcterms:modified xsi:type="dcterms:W3CDTF">2022-11-22T02:21:14Z</dcterms:modified>
</cp:coreProperties>
</file>