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 resnext50" sheetId="1" r:id="rId4"/>
    <sheet state="visible" name="vit" sheetId="2" r:id="rId5"/>
    <sheet state="visible" name="efficientnet" sheetId="3" r:id="rId6"/>
    <sheet state="visible" name="vit possible solutions" sheetId="4" r:id="rId7"/>
    <sheet state="visible" name="classiwse accuracy" sheetId="5" r:id="rId8"/>
    <sheet state="visible" name="Top solutions" sheetId="6" r:id="rId9"/>
  </sheets>
  <definedNames/>
  <calcPr/>
</workbook>
</file>

<file path=xl/sharedStrings.xml><?xml version="1.0" encoding="utf-8"?>
<sst xmlns="http://schemas.openxmlformats.org/spreadsheetml/2006/main" count="812" uniqueCount="344">
  <si>
    <t>Sno</t>
  </si>
  <si>
    <t>Name</t>
  </si>
  <si>
    <t>Model</t>
  </si>
  <si>
    <t>Description</t>
  </si>
  <si>
    <t>Optimizer</t>
  </si>
  <si>
    <t>loss_fn</t>
  </si>
  <si>
    <t>Img size</t>
  </si>
  <si>
    <t>Aug</t>
  </si>
  <si>
    <t>epochs</t>
  </si>
  <si>
    <t>init_lr</t>
  </si>
  <si>
    <t>lr_scheduler</t>
  </si>
  <si>
    <t>val scheme</t>
  </si>
  <si>
    <t>train_losses</t>
  </si>
  <si>
    <t>val_losses</t>
  </si>
  <si>
    <t>val_accuracy</t>
  </si>
  <si>
    <t>local cv score</t>
  </si>
  <si>
    <t>local cv std.dev</t>
  </si>
  <si>
    <t>public
 LB</t>
  </si>
  <si>
    <t>total time taken (minutes)</t>
  </si>
  <si>
    <t>comments</t>
  </si>
  <si>
    <t>Time / (epoch * fold) (minutes</t>
  </si>
  <si>
    <t>R18_v1</t>
  </si>
  <si>
    <t>resnet18-pretrained, 512-5 linear</t>
  </si>
  <si>
    <t>entire model trained</t>
  </si>
  <si>
    <t>Adam</t>
  </si>
  <si>
    <t>DenseCrossEntrioy</t>
  </si>
  <si>
    <t>RandomResizedCrop(256)</t>
  </si>
  <si>
    <t>imagenet_normalize</t>
  </si>
  <si>
    <t>NA</t>
  </si>
  <si>
    <t>StratifiedKFold (5 splits), random seed = 42</t>
  </si>
  <si>
    <t>[0.41773, 0.41334, 0.41594, 0.40213, 0.41264]</t>
  </si>
  <si>
    <t>[0.488237,
  0.45006,
  0.51529,
  0.50551,
  0.48920]</t>
  </si>
  <si>
    <t>[0.84088,
  0.84509,
  0.82519,
  0.83383,
  0.83243]</t>
  </si>
  <si>
    <t>Imagenet mean and std perform decently</t>
  </si>
  <si>
    <t>R18_v2</t>
  </si>
  <si>
    <t>custom_dataset_normalize</t>
  </si>
  <si>
    <t>[0.415463
0.413188
0.414717
0.402928
0.411568]</t>
  </si>
  <si>
    <t>[0.482248
0.456012
0.501374
0.519138
0.471130]</t>
  </si>
  <si>
    <t>[0.838551
0.843692
0.827530
0.829867
0.833606]</t>
  </si>
  <si>
    <t xml:space="preserve">Using custom dataset values doesnt have much impact in performance, can keep it </t>
  </si>
  <si>
    <t>R18_v3</t>
  </si>
  <si>
    <t>RandomResizedCrop(512)</t>
  </si>
  <si>
    <t>[0.381657,
0.389070,
0.386678,
0.372086,
0.380367]</t>
  </si>
  <si>
    <t>[0.390961,
0.372747,
0.410261,
0.433714,
0.441441]</t>
  </si>
  <si>
    <t>[0.870794,
0.872196,
0.866324,
0.861650,
0.843188]</t>
  </si>
  <si>
    <t xml:space="preserve">512 imgsize improves accuracy (2.82%), but this is the max  </t>
  </si>
  <si>
    <t>R18_v4</t>
  </si>
  <si>
    <t>RandomResizedCrop(600)</t>
  </si>
  <si>
    <t>[0.385870,
0.388702,
0.389050,
0.373352,
0.381625]</t>
  </si>
  <si>
    <t>[ 0.409999,
 0.368701,
 0.429688,
 0.407109,
 0.449193]</t>
  </si>
  <si>
    <t>[0.865421,
0.876402,
0.860014,
0.866324,
0.843889]</t>
  </si>
  <si>
    <t>Increasing img size beyond 512 worsens model</t>
  </si>
  <si>
    <t>R18_v5</t>
  </si>
  <si>
    <t>Onecycle_lr( pct = 0.4, division=10)</t>
  </si>
  <si>
    <t>[0.381705,
0.381949,
0.379841,
0.366780,
0.377461]</t>
  </si>
  <si>
    <t>[0.431066,
0.410808,
0.426245,
0.458929,
0.429651]</t>
  </si>
  <si>
    <t>[0.854673,
0.860047,
0.856041,
0.841084,
0.850432]</t>
  </si>
  <si>
    <t>Good improvement ~1.78% increase in cv score</t>
  </si>
  <si>
    <t>R18_v6</t>
  </si>
  <si>
    <t>[0.351681,
0.357173,
0.354684,
0.340972,
0.350287]</t>
  </si>
  <si>
    <t>[0.382985,
   0.337772,
   0.362760,
   0.382419,
   0.365930]</t>
  </si>
  <si>
    <t>[ 0.874065,
   0.885047,
   0.874737,
   0.869128,
    0.870530]</t>
  </si>
  <si>
    <t>Combination of 1cycle lr + 512 image size is good result</t>
  </si>
  <si>
    <t>R34_v1</t>
  </si>
  <si>
    <t>resnet34-pretrained, 512-5 linear</t>
  </si>
  <si>
    <t>[0.347382, 
0.349832, 
0.357833, 
0.346178, 
0.345277]</t>
  </si>
  <si>
    <t>[0.365470,
0.333164,
0.349727,
0.373855,
0.357579]</t>
  </si>
  <si>
    <t>[0.877804
0.888318
0.881514
0.871232
0.875906]</t>
  </si>
  <si>
    <t>Resnet34 shows ~0.42% improvement on local cv</t>
  </si>
  <si>
    <t>R50_v1</t>
  </si>
  <si>
    <t>resnet50-pretrained, 2048-5 linear</t>
  </si>
  <si>
    <t>[0.351596
0.354427
0.362987
0.348518
0.349281]</t>
  </si>
  <si>
    <t>[0.374626
0.340992
0.358977
0.379625
0.347503]</t>
  </si>
  <si>
    <t>[0.874299
0.886916
0.886656
0.874036
0.881047]</t>
  </si>
  <si>
    <t>Resnet50 showed 0.16354% over R34</t>
  </si>
  <si>
    <t>se_resnext50_v1</t>
  </si>
  <si>
    <t>se_resnext50, avg_pool, binaryhead</t>
  </si>
  <si>
    <t>CrossEntropyLossOneHot</t>
  </si>
  <si>
    <t>Resize(256)</t>
  </si>
  <si>
    <t>Resize(256), RandomBrightness,contrast, HFlip, VFlip, ShiftScaleRotate, imagenet normalise</t>
  </si>
  <si>
    <t>CosineAnnealing with WarmRestarts(T_0=5, T_mult=1, eta_min=1e-5)</t>
  </si>
  <si>
    <t>[0.87453,
0.87967, 
 0.86772, 
0.86258, 
0.86702]</t>
  </si>
  <si>
    <t>se-resnext50 with basic Augs showed ~1.76% improvement over R18 version</t>
  </si>
  <si>
    <t>se_resnext50_v2</t>
  </si>
  <si>
    <t>[0.874065, 0.87780, 0.870997, 0.8677261, 0.8705304]</t>
  </si>
  <si>
    <t>1cycle lr has slight improvment than cosine annealing</t>
  </si>
  <si>
    <t>se_resnext50_v3</t>
  </si>
  <si>
    <t>t</t>
  </si>
  <si>
    <t>[0.8635514,
 0.873364,
0.86468,
0.861416, 
0.857677]</t>
  </si>
  <si>
    <t>se_resnext50_v3.2</t>
  </si>
  <si>
    <t>KFold (5 splits), random seed = 42</t>
  </si>
  <si>
    <t>[0.8712616, 
0.87009,
0.867492, 
0.865856,
0.86375]</t>
  </si>
  <si>
    <t>resnext50_32x4d_v4</t>
  </si>
  <si>
    <t>se_resnext50, fc (to 5 classes)</t>
  </si>
  <si>
    <t>Adam with weight decay of 1e-6</t>
  </si>
  <si>
    <t>nn.crossentrpoyloss</t>
  </si>
  <si>
    <t>...</t>
  </si>
  <si>
    <t>CosineAnnealing with WarmRestarts(T_0=10, T_mult=1, eta_min=1e-6)</t>
  </si>
  <si>
    <t>[87.1495327,
 88.037383,
 87.053049,
 86.74924048,
 86.8193503]</t>
  </si>
  <si>
    <t>resnext50_32x4d_v5</t>
  </si>
  <si>
    <t>entire model trained, bs 16</t>
  </si>
  <si>
    <t>[0.860981,
0.873832,
0.863286,
0.861650,
0.855340]</t>
  </si>
  <si>
    <t>batch size of 16 provides marginal improvment but takes ~20% more time</t>
  </si>
  <si>
    <t>resnext50_32x4d_v6</t>
  </si>
  <si>
    <r>
      <rPr>
        <rFont val="Arial, sans-serif"/>
        <color theme="1"/>
      </rPr>
      <t>[0.869393,
0.878037,
0.870998,
0.861183</t>
    </r>
    <r>
      <rPr>
        <rFont val="Arial, sans-serif"/>
        <b/>
        <color theme="1"/>
      </rPr>
      <t xml:space="preserve">,
</t>
    </r>
    <r>
      <rPr>
        <rFont val="Arial, sans-serif"/>
        <color theme="1"/>
      </rPr>
      <t>0.867726]</t>
    </r>
  </si>
  <si>
    <t>Adam works best with 1cycle lr</t>
  </si>
  <si>
    <t>resnext50_32x4d_v7</t>
  </si>
  <si>
    <t>SGD  with weight decay of 1e-6, momentum 0.9</t>
  </si>
  <si>
    <t>[0.837617,
0.854673,
0.831970,
 0.825427,
 0.831503]</t>
  </si>
  <si>
    <t>SGD with restarts has slow but monotonous convergence, for achieving results, we may need to train &gt;30epochs</t>
  </si>
  <si>
    <t>resnext50_32x4d_v8</t>
  </si>
  <si>
    <t>se_resnext50, adaptive avgpool2d, batchnorm, fc (to 5 classes)</t>
  </si>
  <si>
    <t>[0.862383,
0.867056,
0.856742
0.853938,
0.853938]</t>
  </si>
  <si>
    <t>custom pooling layer has lower performance, but seems monotonously increasing accuracy</t>
  </si>
  <si>
    <t>resnext50_32x4d_v9</t>
  </si>
  <si>
    <t>... + fmix</t>
  </si>
  <si>
    <t>[ 0.871028,
0.879907,
0.868661,
0.864454,
0.872166]</t>
  </si>
  <si>
    <t>fmix improved accuracy by 0.2%</t>
  </si>
  <si>
    <t>resnext50_32x4d_v10</t>
  </si>
  <si>
    <t>entire model trained, bs 16 + amp autoscale</t>
  </si>
  <si>
    <t>[0.8732061,
0.881308,
0.870297,
0.866791,
0.874503]</t>
  </si>
  <si>
    <t xml:space="preserve">increasing max_lr and amp increase lb </t>
  </si>
  <si>
    <t>resnext50_32x4d_v11</t>
  </si>
  <si>
    <t>... + fmix + cutmix</t>
  </si>
  <si>
    <t>[ 0.868692,
 0.876869,
0.873569,
0.868194,
0.871933]</t>
  </si>
  <si>
    <t>adding cutmix doesnt imrove cv score</t>
  </si>
  <si>
    <t>resnext50_32x4d_v12</t>
  </si>
  <si>
    <t>Resize(512)</t>
  </si>
  <si>
    <t>[0.885748,
0.899065,
0.892732,
0.887357,
0.892966]</t>
  </si>
  <si>
    <t>some folds seem overfit while others seem to have more epochs to train</t>
  </si>
  <si>
    <t>resnext50_32x4d_v13</t>
  </si>
  <si>
    <t>entire model trained, weights loaded from v12, bs 16 + amp autoscale</t>
  </si>
  <si>
    <t>Resize(448)</t>
  </si>
  <si>
    <t>[0.886682,
0.893692,
0.885721,
0.888525,
0.889694]</t>
  </si>
  <si>
    <t>fold0 and fold3 have marginal improvement</t>
  </si>
  <si>
    <t>resnext50_baseline</t>
  </si>
  <si>
    <t>entire model trained, weights from v12 and v13, bs 16 + amp autoscale</t>
  </si>
  <si>
    <t>[0.886682,
0.899065,
0.892732,
0.888525,
0.892966]</t>
  </si>
  <si>
    <t>baseline version for resnext50 files trained for about 28 epochs</t>
  </si>
  <si>
    <t>resnext50_sgdr</t>
  </si>
  <si>
    <t>Randomcrop(384)</t>
  </si>
  <si>
    <t>cutmix</t>
  </si>
  <si>
    <t>[0.775,
0.786449,
0.767235,
 0.777051,
 0.761159]</t>
  </si>
  <si>
    <t>randomcrop (384) + cutmix converges very slowly</t>
  </si>
  <si>
    <t>Labelsmoothing cross entropy loss</t>
  </si>
  <si>
    <t>[0.876869,
0.882477,
0.874971,
0.863520,
0.875438]</t>
  </si>
  <si>
    <t>label smoothing loss function gives betteer results for 5 epochs</t>
  </si>
  <si>
    <t>resnext50_32x4d_v14</t>
  </si>
  <si>
    <t>CosineAnnealingLR(T_max=5 eta_min=1e-6, last_epoch=-1)</t>
  </si>
  <si>
    <t>[ 0.890421]</t>
  </si>
  <si>
    <t>cosineAnnealingLR improves accuracy</t>
  </si>
  <si>
    <t>resnext50_32x4d_v15</t>
  </si>
  <si>
    <t>[0.8911214]</t>
  </si>
  <si>
    <t>cosineAnnealingLR + Labelsmoothing gives improvement of 0.4439%</t>
  </si>
  <si>
    <t>resnext50_32x4d_v16</t>
  </si>
  <si>
    <t>CosineAnnealingWarmRestarts(T_0=10, T_mult=1, eta_min=1e-6, last_epoch=-1)</t>
  </si>
  <si>
    <t>[0.88995327]</t>
  </si>
  <si>
    <t>Warm restarts results in less max accuracy</t>
  </si>
  <si>
    <t>resnext50_baseline_v2</t>
  </si>
  <si>
    <t>[0.893692,
0.901168,
0.896237
0.888759,
0.8960037]</t>
  </si>
  <si>
    <t>resnext50_32x4d_v17</t>
  </si>
  <si>
    <t>entire model trained, bs8 + amp autoscale</t>
  </si>
  <si>
    <t>[0.869159,
0.880841,
0.870297,
0.865389,
0.865623]</t>
  </si>
  <si>
    <t>resnext50_32x4d_v18</t>
  </si>
  <si>
    <t>entire model trained, bs16 + amp autoscale</t>
  </si>
  <si>
    <t>BiTemperedLogisticLoss(t1 =0.8, t2 = 1.4, labelsmooth=0.2)</t>
  </si>
  <si>
    <t>[0.873598,
0.880374,
0.872867,
0.861884,
0.871699]</t>
  </si>
  <si>
    <t>bitempered loss worth trying</t>
  </si>
  <si>
    <t>resnext50_32x4d_v19</t>
  </si>
  <si>
    <t>se_resnext50, fc (to 5 classes), fold0 alone</t>
  </si>
  <si>
    <t>[ 0.8911214]</t>
  </si>
  <si>
    <t>resnext50_32x4d_v20</t>
  </si>
  <si>
    <t>se_resnext50, fc (to 5 classes), fold0 alone, trained 20+5 ep separately</t>
  </si>
  <si>
    <t>CosineAnnealingWarmRestarts(T_0=5, T_mult=2, eta_min=1e-6, last_epoch=-1)</t>
  </si>
  <si>
    <t>[0.89182242, 0.8728971962]</t>
  </si>
  <si>
    <t>sgdr gave decent results, must have continued at one stretch, optimizer not saving is issue</t>
  </si>
  <si>
    <t>vit_v1</t>
  </si>
  <si>
    <t>vit_base_16_224 pretrained timm model (head changed to 5 classes)</t>
  </si>
  <si>
    <t>nn.CE</t>
  </si>
  <si>
    <t>[0.849766,
0.858411,
0.848563,
0.842487,
0.848563]</t>
  </si>
  <si>
    <t>CE loss performs better with tougher validation sets</t>
  </si>
  <si>
    <t>vit_v2</t>
  </si>
  <si>
    <t>labelsmooth CE</t>
  </si>
  <si>
    <t>[0.846262,
0.862383,
0.848796,
0.839682,
0.850432]</t>
  </si>
  <si>
    <t>:Label smoothing improves on easier validation sets</t>
  </si>
  <si>
    <t>vit_v3</t>
  </si>
  <si>
    <t>[0.8448598]</t>
  </si>
  <si>
    <t>vit_v4</t>
  </si>
  <si>
    <t>[0.8422897]</t>
  </si>
  <si>
    <t>vit_v5</t>
  </si>
  <si>
    <t>CyclicLR(optimizer, base_lr=CFG.1e-6, max_lr=3e-4,step_size_up=2.5ep, mode='exp_range',gamma=0.98)</t>
  </si>
  <si>
    <t>[0.8504672]</t>
  </si>
  <si>
    <t>vit_v6</t>
  </si>
  <si>
    <t>[0.8521028]</t>
  </si>
  <si>
    <t>vit_v7</t>
  </si>
  <si>
    <t>vit_base_16_384 pretrained timm model (head changed to 5 classes)</t>
  </si>
  <si>
    <t>[0.87406542]</t>
  </si>
  <si>
    <t>vit_v8</t>
  </si>
  <si>
    <t>[0.877804]</t>
  </si>
  <si>
    <t>vit_v9</t>
  </si>
  <si>
    <t>[0.8831775]</t>
  </si>
  <si>
    <t>vit_v10</t>
  </si>
  <si>
    <t>entire model trained, grad accum for 4 (effectively 64 as bs)</t>
  </si>
  <si>
    <t>[0.886915,
0.896729,
0.887824,
0.882449,
0.888525]</t>
  </si>
  <si>
    <t>vit_v11</t>
  </si>
  <si>
    <t>[NA,
0.8834112,
0.8791773,
NA,
 0.87917737]</t>
  </si>
  <si>
    <t>vit_v12</t>
  </si>
  <si>
    <t>CosineAnnealingLR(T_max=2.5, eta_min=1e-6, last_epoch=-1)</t>
  </si>
  <si>
    <t>[0.88315026]</t>
  </si>
  <si>
    <t>vit_baseline</t>
  </si>
  <si>
    <t>retrained from vit_v10</t>
  </si>
  <si>
    <t>[0.8929906,
0.894626,
0.887357,
0.883384,
0.887591]</t>
  </si>
  <si>
    <t>Training 10 + 8 epochs separately with onecycl lr gives best results</t>
  </si>
  <si>
    <t>vit_v14</t>
  </si>
  <si>
    <t>CosineAnnealing with WarmRestarts(T_0=5, T_mult=1, eta_min=1e-6)</t>
  </si>
  <si>
    <t>[ 0.88621495]</t>
  </si>
  <si>
    <t>vit_v15</t>
  </si>
  <si>
    <t>entire model trained[https://www.kaggle.com/yingpengchen/pytorch-cldc-train-with-vit/output]</t>
  </si>
  <si>
    <t>[]</t>
  </si>
  <si>
    <t>vit_v16</t>
  </si>
  <si>
    <t>CosineAnnealingLR(T_max=5, eta_min=1e-6, last_epoch=-1)</t>
  </si>
  <si>
    <t>vit_v17</t>
  </si>
  <si>
    <t>CosineAnnealing with WarmRestarts(T_0=5, T_mult=2, eta_min=1e-6)</t>
  </si>
  <si>
    <t>eff_b3_v1</t>
  </si>
  <si>
    <t>tf_efficientnet_b3_ns</t>
  </si>
  <si>
    <t>... + Randomresizedcrop + fmix</t>
  </si>
  <si>
    <t>Onecycle_lr( pct = 0.25, division=10)</t>
  </si>
  <si>
    <t>[0.871262,
0.877570,
0.867726,
0.858612,
0.866090]</t>
  </si>
  <si>
    <t>decent output; seems to converge monotonously ( performs well in easier folds)</t>
  </si>
  <si>
    <t>eff_b3_v2</t>
  </si>
  <si>
    <t>[0.867757,
0.870794,
0.869829,
0.857443,
0.863753]</t>
  </si>
  <si>
    <t>bitempered loss fn not much different compared to labelsmooth</t>
  </si>
  <si>
    <t>eff_b3_v3</t>
  </si>
  <si>
    <t>[0.868224,
0.874299,
0.874036,
0.862117,
0.862351]</t>
  </si>
  <si>
    <t>CE performs well in tough folds (fold3)</t>
  </si>
  <si>
    <t>eff_b3_v4</t>
  </si>
  <si>
    <t>[0.87359813]</t>
  </si>
  <si>
    <t>eff_b3_v5</t>
  </si>
  <si>
    <t>[ 0.8780373]</t>
  </si>
  <si>
    <t>eff_b3_v6</t>
  </si>
  <si>
    <t>[ 0.782710]</t>
  </si>
  <si>
    <t>wrong parameters for cyclic lr meant very small lr and very slow convergence</t>
  </si>
  <si>
    <t>eff_b3_v7</t>
  </si>
  <si>
    <t>[0.8714953]</t>
  </si>
  <si>
    <t>eff_b3_v8</t>
  </si>
  <si>
    <t>[0.8745327]</t>
  </si>
  <si>
    <t>eff_b3_v9</t>
  </si>
  <si>
    <t>[0.789719]</t>
  </si>
  <si>
    <t>eff_b3_v10</t>
  </si>
  <si>
    <t>CosineAnnealingLR(T_max=3 eta_min=1e-6, last_epoch=-1)</t>
  </si>
  <si>
    <t>[0.893224,
 0.8981308,
0.8927319,
 0.886655,
0.887123]</t>
  </si>
  <si>
    <t>good baseline for effnet</t>
  </si>
  <si>
    <t>eff_b4_v1</t>
  </si>
  <si>
    <t>tf_efficientnet_b4_ns</t>
  </si>
  <si>
    <t>entire model trained, 1 fold</t>
  </si>
  <si>
    <t>[0.888551]</t>
  </si>
  <si>
    <t>eff_b4_v2</t>
  </si>
  <si>
    <t>entire model trained, 5 folds</t>
  </si>
  <si>
    <t>CosineAnnealingLR(T_max=2.5 eta_min=1e-6, last_epoch=-1)</t>
  </si>
  <si>
    <t>eff_b4_v3</t>
  </si>
  <si>
    <t>eff_b4_v4</t>
  </si>
  <si>
    <t>eff_b4_v5</t>
  </si>
  <si>
    <t>[0.8887850,
0.8957943,
0.8913297,
0.8836176,
0.8887590]</t>
  </si>
  <si>
    <t>kaggle notebooks</t>
  </si>
  <si>
    <t>https://www.kaggle.com/yingpengchen/pytorch-cldc-train-with-vit/comments</t>
  </si>
  <si>
    <t>1. patch size of 16, 384 image size
2. gradient accumulation, cos-anneal warm restarts
3. labelsmooth CE loss
4. install specific timm version</t>
  </si>
  <si>
    <t>https://www.kaggle.com/mobassir/vit-pytorch-xla-tpu-for-leaf-disease</t>
  </si>
  <si>
    <t>1. patch size of 16, 384 image size
2. gradient accumulation
3. cos-anneal warm restarts
4. bitempered loss
5. pytorch image models dataset</t>
  </si>
  <si>
    <t>https://www.kaggle.com/abhinand05/vision-transformer-vit-tutorial-baseline/data</t>
  </si>
  <si>
    <r>
      <rPr>
        <color rgb="FF000000"/>
      </rPr>
      <t xml:space="preserve">1. baseline notebook using tpu with pytorch
2. ViT great explanantion
3. </t>
    </r>
    <r>
      <rPr>
        <color rgb="FF1155CC"/>
        <u/>
      </rPr>
      <t>Input dataset</t>
    </r>
    <r>
      <rPr>
        <color rgb="FF000000"/>
      </rPr>
      <t xml:space="preserve"> </t>
    </r>
  </si>
  <si>
    <t>https://www.kaggle.com/szuzhangzhi/vision-transformer-vit-cuda-as-usual/data</t>
  </si>
  <si>
    <r>
      <rPr/>
      <t xml:space="preserve">1. </t>
    </r>
    <r>
      <rPr>
        <color rgb="FF1155CC"/>
        <u/>
      </rPr>
      <t xml:space="preserve">Input dataset
</t>
    </r>
    <r>
      <rPr/>
      <t>2. AdamW + StepLR scheduler + nn.CE loss function</t>
    </r>
  </si>
  <si>
    <t>sno</t>
  </si>
  <si>
    <t>undersampled dataset - accuracy</t>
  </si>
  <si>
    <t>label0 acc</t>
  </si>
  <si>
    <t>fold1 - [60.550458715596335, 80.13698630136986, 83.22851153039832, 89.47368421052632, 80.7766990291262]</t>
  </si>
  <si>
    <t>label1 acc</t>
  </si>
  <si>
    <t>fold2 - [64.22018348623854, 77.80320366132723, 80.9623430962343, 92.29323308270678, 78.64077669902912]</t>
  </si>
  <si>
    <t>fold3 - [65.89861751152074, 78.99543378995433, 83.43815513626835, 90.77212806026365, 76.74418604651163]</t>
  </si>
  <si>
    <t>fold4 - [63.594470046082954, 80.13698630136986, 85.74423480083857, 89.45386064030131, 75.5813953488372]</t>
  </si>
  <si>
    <t>fold5 - [59.44700460829493, 84.70319634703196, 80.92243186582809, 93.04511278195488, 76.31067961165049]</t>
  </si>
  <si>
    <t>[[60.550458715596335, 80.13698630136986, 83.22851153039832, 89.47368421052632, 80.7766990291262],</t>
  </si>
  <si>
    <t>[64.22018348623854, 77.80320366132723, 80.9623430962343, 92.29323308270678, 78.64077669902912],</t>
  </si>
  <si>
    <t>[65.89861751152074, 78.99543378995433, 83.43815513626835, 90.77212806026365, 76.74418604651163],</t>
  </si>
  <si>
    <t>[63.594470046082954, 80.13698630136986, 85.74423480083857, 89.45386064030131, 75.5813953488372],</t>
  </si>
  <si>
    <t>[59.44700460829493, 84.70319634703196, 80.92243186582809, 93.04511278195488, 76.31067961165049]]</t>
  </si>
  <si>
    <t>class_wise_acc_mean [62.74214687, 80.35516128, 82.85913529, 91.00760376, 77.61074735]</t>
  </si>
  <si>
    <t>class_wise_acc_std  [2.38896687, 2.33931426, 1.79689414, 1.4578588 , 1.87848794]</t>
  </si>
  <si>
    <t>www.kaggle.com/dataset/8937c1f1db35ae2dd5392ac929f3a4e2bdb5a1ca40647342ff13f19ae64e8479</t>
  </si>
  <si>
    <t>https://www.kaggle.com/suryajrrafl/cassava-final-submission-weight-files</t>
  </si>
  <si>
    <t>resnext50_32x4d_baseline model fold0 has accuracy of 0.9619158878504673</t>
  </si>
  <si>
    <t>resnext50_baseline_v2 model fold0 has accuracy of 0.9219626168224299</t>
  </si>
  <si>
    <t>resnext50_32x4d_baseline model fold1 has accuracy of 0.9675233644859813</t>
  </si>
  <si>
    <t>resnext50_baseline_v2 model fold1 has accuracy of 0.9289719626168225</t>
  </si>
  <si>
    <t>resnext50_32x4d_baseline model fold2 has accuracy of 0.9628417854638934</t>
  </si>
  <si>
    <t>resnext50_baseline_v2 model fold2 has accuracy of 0.9193736854405234</t>
  </si>
  <si>
    <t>resnext50_32x4d_baseline model fold3 has accuracy of 0.9637765833138584</t>
  </si>
  <si>
    <t>resnext50_baseline_v2 model fold3 has accuracy of 0.91493339565319</t>
  </si>
  <si>
    <t>resnext50_32x4d_baseline model fold4 has accuracy of 0.8929656461790138</t>
  </si>
  <si>
    <t>resnext50_baseline_v2 model fold4 has accuracy of 0.8960037391913999</t>
  </si>
  <si>
    <t>vit_baseline model fold0 has accuracy of 0.9509345794392523</t>
  </si>
  <si>
    <t>eff_b3_baseline model fold0 has accuracy of 0.9156542056074767</t>
  </si>
  <si>
    <t>vit_baseline model fold1 has accuracy of 0.955607476635514</t>
  </si>
  <si>
    <t>eff_b3_baseline model fold1 has accuracy of 0.9217289719626168</t>
  </si>
  <si>
    <t>vit_baseline model fold2 has accuracy of 0.9495209161018929</t>
  </si>
  <si>
    <t>eff_b3_baseline model fold2 has accuracy of 0.9151670951156813</t>
  </si>
  <si>
    <t>vit_baseline model fold3 has accuracy of 0.9443795279270858</t>
  </si>
  <si>
    <t>eff_b3_baseline model fold3 has accuracy of 0.9074550128534704</t>
  </si>
  <si>
    <t>vit_baseline model fold4 has accuracy of 0.8875905585417153</t>
  </si>
  <si>
    <t>eff_b3_baseline model fold4 has accuracy of 0.8871231596167329</t>
  </si>
  <si>
    <t>eff_b4_baseline model fold0 has accuracy of 0.9163551401869159</t>
  </si>
  <si>
    <t>eff_b4_baseline model fold1 has accuracy of 0.9179906542056074</t>
  </si>
  <si>
    <t>eff_b4_baseline model fold2 has accuracy of 0.9170366908156111</t>
  </si>
  <si>
    <t>eff_b4_baseline model fold3 has accuracy of 0.9074550128534704</t>
  </si>
  <si>
    <t>eff_b4_baseline model fold4 has accuracy of 0.8906286515541014</t>
  </si>
  <si>
    <t>Private LB place</t>
  </si>
  <si>
    <t>Soln description</t>
  </si>
  <si>
    <t>links</t>
  </si>
  <si>
    <t>1. EfficientnetB6, resnet50, vit_384
2. AdamP, AdamW and Ranger optimizer 
3. 5 loss functions
6. simple augumentations, 8 TTa (flips, rotate)
7. Simple average folds)</t>
  </si>
  <si>
    <t>https://www.kaggle.com/c/cassava-leaf-disease-classification/discussion/220994</t>
  </si>
  <si>
    <t>1. 2Eff_b5 models + vit + seres50 
2. np correlation to find corelation coefficient between oof predictions
3. CAM to analyse errors
4. TTA for all models execept seres</t>
  </si>
  <si>
    <t>https://www.kaggle.com/c/cassava-leaf-disease-classification/discussion/220934</t>
  </si>
  <si>
    <t>1. dimitri oliveria github kernels for the competition</t>
  </si>
  <si>
    <t>https://www.kaggle.com/c/cassava-leaf-disease-classification/discussion/220579</t>
  </si>
  <si>
    <t>Need to read solution in detail</t>
  </si>
  <si>
    <t>https://www.kaggle.com/c/cassava-leaf-disease-classification/discussion/220599</t>
  </si>
  <si>
    <t>1. efficientnet_b3 trained with, without f-mix, efficientnet_b4 + resnext50_32x4d
2. 8xTTA in inference from sin's 8xTTA kernel</t>
  </si>
  <si>
    <t>https://www.kaggle.com/c/cassava-leaf-disease-classification/discussion/220625</t>
  </si>
  <si>
    <t>abishekthankur, tanul singh solution</t>
  </si>
  <si>
    <t>https://www.kaggle.com/c/cassava-leaf-disease-classification/discussion/220628</t>
  </si>
  <si>
    <t>abhinand05 solution</t>
  </si>
  <si>
    <t>https://www.kaggle.com/c/cassava-leaf-disease-classification/discussion/220632</t>
  </si>
  <si>
    <t>finetuning, extra dataset, 4 models blending, soft labels etc</t>
  </si>
  <si>
    <t>https://www.kaggle.com/c/cassava-leaf-disease-classification/discussion/220648</t>
  </si>
  <si>
    <t>unique solution</t>
  </si>
  <si>
    <t>https://www.kaggle.com/c/cassava-leaf-disease-classification/discussion/220651</t>
  </si>
  <si>
    <t>important cv strategy</t>
  </si>
  <si>
    <t>https://www.kaggle.com/c/cassava-leaf-disease-classification/discussion/220682</t>
  </si>
  <si>
    <t>https://www.kaggle.com/c/cassava-leaf-disease-classification/discussion/220735</t>
  </si>
  <si>
    <t>https://www.kaggle.com/c/cassava-leaf-disease-classification/discussion/220747</t>
  </si>
  <si>
    <t>https://www.kaggle.com/c/cassava-leaf-disease-classification/discussion/220749</t>
  </si>
  <si>
    <t>https://www.kaggle.com/c/cassava-leaf-disease-classification/discussion/220751</t>
  </si>
  <si>
    <t>https://www.kaggle.com/c/cassava-leaf-disease-classification/discussion/220788</t>
  </si>
  <si>
    <t>https://www.kaggle.com/c/cassava-leaf-disease-classification/discussion/220898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</si>
</sst>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2" numFmtId="11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1" xfId="0" applyAlignment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3" fontId="2" numFmtId="11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5" fontId="2" numFmtId="0" xfId="0" applyAlignment="1" applyFont="1">
      <alignment horizontal="center" readingOrder="0" shrinkToFit="0" vertical="center" wrapText="1"/>
    </xf>
    <xf borderId="0" fillId="5" fontId="2" numFmtId="11" xfId="0" applyAlignment="1" applyFont="1" applyNumberFormat="1">
      <alignment horizontal="center" readingOrder="0" shrinkToFit="0" vertical="center" wrapText="1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shrinkToFit="0" vertical="center" wrapText="1"/>
    </xf>
    <xf borderId="0" fillId="2" fontId="2" numFmtId="11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11" xfId="0" applyAlignment="1" applyFont="1" applyNumberFormat="1">
      <alignment horizontal="center" readingOrder="0" shrinkToFit="0" vertical="center" wrapText="1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2" fontId="7" numFmtId="0" xfId="0" applyAlignment="1" applyFont="1">
      <alignment readingOrder="0" vertical="center"/>
    </xf>
    <xf borderId="0" fillId="2" fontId="8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yingpengchen/pytorch-cldc-train-with-vit/comments" TargetMode="External"/><Relationship Id="rId2" Type="http://schemas.openxmlformats.org/officeDocument/2006/relationships/hyperlink" Target="https://www.kaggle.com/mobassir/vit-pytorch-xla-tpu-for-leaf-disease" TargetMode="External"/><Relationship Id="rId3" Type="http://schemas.openxmlformats.org/officeDocument/2006/relationships/hyperlink" Target="https://www.kaggle.com/abhinand05/vision-transformer-vit-tutorial-baseline/data" TargetMode="External"/><Relationship Id="rId4" Type="http://schemas.openxmlformats.org/officeDocument/2006/relationships/hyperlink" Target="https://www.kaggle.com/abhinand05/vit-base-models-pretrained-pytorch" TargetMode="External"/><Relationship Id="rId5" Type="http://schemas.openxmlformats.org/officeDocument/2006/relationships/hyperlink" Target="https://www.kaggle.com/szuzhangzhi/vision-transformer-vit-cuda-as-usual/data" TargetMode="External"/><Relationship Id="rId6" Type="http://schemas.openxmlformats.org/officeDocument/2006/relationships/hyperlink" Target="https://www.kaggle.com/szuzhangzhi/vision-transformer-pytorch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kaggle.com/dataset/8937c1f1db35ae2dd5392ac929f3a4e2bdb5a1ca40647342ff13f19ae64e8479" TargetMode="External"/><Relationship Id="rId2" Type="http://schemas.openxmlformats.org/officeDocument/2006/relationships/hyperlink" Target="https://www.kaggle.com/suryajrrafl/cassava-final-submission-weight-files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kaggle.com/c/cassava-leaf-disease-classification/discussion/220735" TargetMode="External"/><Relationship Id="rId10" Type="http://schemas.openxmlformats.org/officeDocument/2006/relationships/hyperlink" Target="https://www.kaggle.com/c/cassava-leaf-disease-classification/discussion/220682" TargetMode="External"/><Relationship Id="rId13" Type="http://schemas.openxmlformats.org/officeDocument/2006/relationships/hyperlink" Target="https://www.kaggle.com/c/cassava-leaf-disease-classification/discussion/220749" TargetMode="External"/><Relationship Id="rId12" Type="http://schemas.openxmlformats.org/officeDocument/2006/relationships/hyperlink" Target="https://www.kaggle.com/c/cassava-leaf-disease-classification/discussion/220747" TargetMode="External"/><Relationship Id="rId1" Type="http://schemas.openxmlformats.org/officeDocument/2006/relationships/hyperlink" Target="https://www.kaggle.com/c/cassava-leaf-disease-classification/discussion/220994" TargetMode="External"/><Relationship Id="rId2" Type="http://schemas.openxmlformats.org/officeDocument/2006/relationships/hyperlink" Target="https://www.kaggle.com/c/cassava-leaf-disease-classification/discussion/220934" TargetMode="External"/><Relationship Id="rId3" Type="http://schemas.openxmlformats.org/officeDocument/2006/relationships/hyperlink" Target="https://www.kaggle.com/c/cassava-leaf-disease-classification/discussion/220579" TargetMode="External"/><Relationship Id="rId4" Type="http://schemas.openxmlformats.org/officeDocument/2006/relationships/hyperlink" Target="https://www.kaggle.com/c/cassava-leaf-disease-classification/discussion/220599" TargetMode="External"/><Relationship Id="rId9" Type="http://schemas.openxmlformats.org/officeDocument/2006/relationships/hyperlink" Target="https://www.kaggle.com/c/cassava-leaf-disease-classification/discussion/220651" TargetMode="External"/><Relationship Id="rId15" Type="http://schemas.openxmlformats.org/officeDocument/2006/relationships/hyperlink" Target="https://www.kaggle.com/c/cassava-leaf-disease-classification/discussion/220788" TargetMode="External"/><Relationship Id="rId14" Type="http://schemas.openxmlformats.org/officeDocument/2006/relationships/hyperlink" Target="https://www.kaggle.com/c/cassava-leaf-disease-classification/discussion/220751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www.kaggle.com/c/cassava-leaf-disease-classification/discussion/220898" TargetMode="External"/><Relationship Id="rId5" Type="http://schemas.openxmlformats.org/officeDocument/2006/relationships/hyperlink" Target="https://www.kaggle.com/c/cassava-leaf-disease-classification/discussion/220625" TargetMode="External"/><Relationship Id="rId6" Type="http://schemas.openxmlformats.org/officeDocument/2006/relationships/hyperlink" Target="https://www.kaggle.com/c/cassava-leaf-disease-classification/discussion/220628" TargetMode="External"/><Relationship Id="rId7" Type="http://schemas.openxmlformats.org/officeDocument/2006/relationships/hyperlink" Target="https://www.kaggle.com/c/cassava-leaf-disease-classification/discussion/220632" TargetMode="External"/><Relationship Id="rId8" Type="http://schemas.openxmlformats.org/officeDocument/2006/relationships/hyperlink" Target="https://www.kaggle.com/c/cassava-leaf-disease-classification/discussion/2206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0.57"/>
    <col customWidth="1" min="5" max="5" width="10.43"/>
    <col customWidth="1" min="8" max="8" width="19.71"/>
    <col customWidth="1" min="9" max="9" width="7.86"/>
    <col customWidth="1" min="10" max="10" width="10.43"/>
    <col customWidth="1" hidden="1" min="13" max="13" width="14.71"/>
    <col hidden="1" min="14" max="14" width="14.43"/>
    <col customWidth="1" min="18" max="18" width="1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</row>
    <row r="2">
      <c r="A2" s="3">
        <v>1.0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4" t="s">
        <v>27</v>
      </c>
      <c r="I2" s="3">
        <v>5.0</v>
      </c>
      <c r="J2" s="5">
        <v>1.0E-4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>
        <v>0.8354839</v>
      </c>
      <c r="Q2" s="3">
        <v>0.00691984</v>
      </c>
      <c r="R2" s="2"/>
      <c r="S2" s="3">
        <v>88.11</v>
      </c>
      <c r="T2" s="6" t="s">
        <v>33</v>
      </c>
      <c r="U2" s="3">
        <f t="shared" ref="U2:U23" si="1">S2/(5*I2)</f>
        <v>3.5244</v>
      </c>
      <c r="V2" s="2"/>
    </row>
    <row r="3">
      <c r="A3" s="3">
        <v>2.0</v>
      </c>
      <c r="B3" s="3" t="s">
        <v>34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4" t="s">
        <v>35</v>
      </c>
      <c r="I3" s="3">
        <v>5.0</v>
      </c>
      <c r="J3" s="7">
        <v>1.0E-4</v>
      </c>
      <c r="K3" s="3" t="s">
        <v>28</v>
      </c>
      <c r="L3" s="3" t="s">
        <v>29</v>
      </c>
      <c r="M3" s="3" t="s">
        <v>36</v>
      </c>
      <c r="N3" s="3" t="s">
        <v>37</v>
      </c>
      <c r="O3" s="3" t="s">
        <v>38</v>
      </c>
      <c r="P3" s="3">
        <v>0.8346491</v>
      </c>
      <c r="Q3" s="3">
        <v>0.005858958</v>
      </c>
      <c r="R3" s="3">
        <v>0.856</v>
      </c>
      <c r="S3" s="3">
        <v>91.8</v>
      </c>
      <c r="T3" s="6" t="s">
        <v>39</v>
      </c>
      <c r="U3" s="3">
        <f t="shared" si="1"/>
        <v>3.672</v>
      </c>
      <c r="V3" s="2"/>
    </row>
    <row r="4">
      <c r="A4" s="3">
        <v>3.0</v>
      </c>
      <c r="B4" s="3" t="s">
        <v>40</v>
      </c>
      <c r="C4" s="3" t="s">
        <v>22</v>
      </c>
      <c r="D4" s="3" t="s">
        <v>23</v>
      </c>
      <c r="E4" s="3" t="s">
        <v>24</v>
      </c>
      <c r="F4" s="3" t="s">
        <v>25</v>
      </c>
      <c r="G4" s="8" t="s">
        <v>41</v>
      </c>
      <c r="H4" s="3" t="s">
        <v>35</v>
      </c>
      <c r="I4" s="3">
        <v>5.0</v>
      </c>
      <c r="J4" s="7">
        <v>1.0E-4</v>
      </c>
      <c r="K4" s="3" t="s">
        <v>28</v>
      </c>
      <c r="L4" s="3" t="s">
        <v>29</v>
      </c>
      <c r="M4" s="3" t="s">
        <v>42</v>
      </c>
      <c r="N4" s="3" t="s">
        <v>43</v>
      </c>
      <c r="O4" s="3" t="s">
        <v>44</v>
      </c>
      <c r="P4" s="3">
        <v>0.8628304</v>
      </c>
      <c r="Q4" s="3">
        <v>0.010493</v>
      </c>
      <c r="R4" s="2"/>
      <c r="S4" s="3">
        <v>162.67</v>
      </c>
      <c r="T4" s="6" t="s">
        <v>45</v>
      </c>
      <c r="U4" s="3">
        <f t="shared" si="1"/>
        <v>6.5068</v>
      </c>
      <c r="V4" s="2"/>
    </row>
    <row r="5">
      <c r="A5" s="3">
        <v>4.0</v>
      </c>
      <c r="B5" s="3" t="s">
        <v>46</v>
      </c>
      <c r="C5" s="3" t="s">
        <v>22</v>
      </c>
      <c r="D5" s="3" t="s">
        <v>23</v>
      </c>
      <c r="E5" s="3" t="s">
        <v>24</v>
      </c>
      <c r="F5" s="3" t="s">
        <v>25</v>
      </c>
      <c r="G5" s="9" t="s">
        <v>47</v>
      </c>
      <c r="H5" s="3" t="s">
        <v>35</v>
      </c>
      <c r="I5" s="3">
        <v>5.0</v>
      </c>
      <c r="J5" s="5">
        <v>1.0E-4</v>
      </c>
      <c r="K5" s="3" t="s">
        <v>28</v>
      </c>
      <c r="L5" s="3" t="s">
        <v>29</v>
      </c>
      <c r="M5" s="3" t="s">
        <v>48</v>
      </c>
      <c r="N5" s="3" t="s">
        <v>49</v>
      </c>
      <c r="O5" s="3" t="s">
        <v>50</v>
      </c>
      <c r="P5" s="3">
        <v>0.862409</v>
      </c>
      <c r="Q5" s="3">
        <v>0.011926</v>
      </c>
      <c r="R5" s="2"/>
      <c r="S5" s="3">
        <v>176.851</v>
      </c>
      <c r="T5" s="3" t="s">
        <v>51</v>
      </c>
      <c r="U5" s="3">
        <f t="shared" si="1"/>
        <v>7.07404</v>
      </c>
      <c r="V5" s="2"/>
    </row>
    <row r="6">
      <c r="A6" s="3">
        <v>5.0</v>
      </c>
      <c r="B6" s="3" t="s">
        <v>52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35</v>
      </c>
      <c r="I6" s="3">
        <v>5.0</v>
      </c>
      <c r="J6" s="5">
        <v>3.0E-4</v>
      </c>
      <c r="K6" s="8" t="s">
        <v>53</v>
      </c>
      <c r="L6" s="3" t="s">
        <v>29</v>
      </c>
      <c r="M6" s="3" t="s">
        <v>54</v>
      </c>
      <c r="N6" s="3" t="s">
        <v>55</v>
      </c>
      <c r="O6" s="3" t="s">
        <v>56</v>
      </c>
      <c r="P6" s="3">
        <v>0.8524554</v>
      </c>
      <c r="Q6" s="3">
        <v>0.007224</v>
      </c>
      <c r="R6" s="3">
        <v>0.86</v>
      </c>
      <c r="S6" s="3">
        <v>96.21</v>
      </c>
      <c r="T6" s="6" t="s">
        <v>57</v>
      </c>
      <c r="U6" s="3">
        <f t="shared" si="1"/>
        <v>3.8484</v>
      </c>
      <c r="V6" s="2"/>
    </row>
    <row r="7">
      <c r="A7" s="3">
        <v>6.0</v>
      </c>
      <c r="B7" s="3" t="s">
        <v>58</v>
      </c>
      <c r="C7" s="3" t="s">
        <v>22</v>
      </c>
      <c r="D7" s="3" t="s">
        <v>23</v>
      </c>
      <c r="E7" s="3" t="s">
        <v>24</v>
      </c>
      <c r="F7" s="3" t="s">
        <v>25</v>
      </c>
      <c r="G7" s="8" t="s">
        <v>41</v>
      </c>
      <c r="H7" s="3" t="s">
        <v>35</v>
      </c>
      <c r="I7" s="3">
        <v>5.0</v>
      </c>
      <c r="J7" s="5">
        <v>3.0E-4</v>
      </c>
      <c r="K7" s="3" t="s">
        <v>53</v>
      </c>
      <c r="L7" s="3" t="s">
        <v>29</v>
      </c>
      <c r="M7" s="3" t="s">
        <v>59</v>
      </c>
      <c r="N7" s="3" t="s">
        <v>60</v>
      </c>
      <c r="O7" s="3" t="s">
        <v>61</v>
      </c>
      <c r="P7" s="3">
        <v>0.874701607284434</v>
      </c>
      <c r="Q7" s="3">
        <v>0.0062427</v>
      </c>
      <c r="R7" s="3">
        <v>0.88</v>
      </c>
      <c r="S7" s="3">
        <v>183.65</v>
      </c>
      <c r="T7" s="6" t="s">
        <v>62</v>
      </c>
      <c r="U7" s="3">
        <f t="shared" si="1"/>
        <v>7.346</v>
      </c>
      <c r="V7" s="2"/>
    </row>
    <row r="8">
      <c r="A8" s="3">
        <v>7.0</v>
      </c>
      <c r="B8" s="3" t="s">
        <v>63</v>
      </c>
      <c r="C8" s="8" t="s">
        <v>64</v>
      </c>
      <c r="D8" s="3" t="s">
        <v>23</v>
      </c>
      <c r="E8" s="3" t="s">
        <v>24</v>
      </c>
      <c r="F8" s="3" t="s">
        <v>25</v>
      </c>
      <c r="G8" s="3" t="s">
        <v>41</v>
      </c>
      <c r="H8" s="3" t="s">
        <v>35</v>
      </c>
      <c r="I8" s="3">
        <v>5.0</v>
      </c>
      <c r="J8" s="5">
        <v>3.0E-4</v>
      </c>
      <c r="K8" s="3" t="s">
        <v>53</v>
      </c>
      <c r="L8" s="3" t="s">
        <v>29</v>
      </c>
      <c r="M8" s="3" t="s">
        <v>65</v>
      </c>
      <c r="N8" s="3" t="s">
        <v>66</v>
      </c>
      <c r="O8" s="3" t="s">
        <v>67</v>
      </c>
      <c r="P8" s="3">
        <v>0.8789546</v>
      </c>
      <c r="Q8" s="3"/>
      <c r="R8" s="3"/>
      <c r="S8" s="3">
        <v>171.0</v>
      </c>
      <c r="T8" s="6" t="s">
        <v>68</v>
      </c>
      <c r="U8" s="3">
        <f t="shared" si="1"/>
        <v>6.84</v>
      </c>
      <c r="V8" s="2"/>
    </row>
    <row r="9">
      <c r="A9" s="3">
        <v>8.0</v>
      </c>
      <c r="B9" s="3" t="s">
        <v>69</v>
      </c>
      <c r="C9" s="8" t="s">
        <v>70</v>
      </c>
      <c r="D9" s="3" t="s">
        <v>23</v>
      </c>
      <c r="E9" s="3" t="s">
        <v>24</v>
      </c>
      <c r="F9" s="3" t="s">
        <v>25</v>
      </c>
      <c r="G9" s="3" t="s">
        <v>41</v>
      </c>
      <c r="H9" s="3" t="s">
        <v>35</v>
      </c>
      <c r="I9" s="3">
        <v>5.0</v>
      </c>
      <c r="J9" s="5">
        <v>3.0E-4</v>
      </c>
      <c r="K9" s="3" t="s">
        <v>53</v>
      </c>
      <c r="L9" s="3" t="s">
        <v>29</v>
      </c>
      <c r="M9" s="3" t="s">
        <v>71</v>
      </c>
      <c r="N9" s="3" t="s">
        <v>72</v>
      </c>
      <c r="O9" s="3" t="s">
        <v>73</v>
      </c>
      <c r="P9" s="3">
        <v>0.88059</v>
      </c>
      <c r="Q9" s="3">
        <v>0.0063156</v>
      </c>
      <c r="R9" s="3"/>
      <c r="S9" s="3">
        <v>243.0</v>
      </c>
      <c r="T9" s="6" t="s">
        <v>74</v>
      </c>
      <c r="U9" s="3">
        <f t="shared" si="1"/>
        <v>9.72</v>
      </c>
      <c r="V9" s="2"/>
    </row>
    <row r="10">
      <c r="A10" s="3">
        <v>9.0</v>
      </c>
      <c r="B10" s="3" t="s">
        <v>75</v>
      </c>
      <c r="C10" s="8" t="s">
        <v>76</v>
      </c>
      <c r="D10" s="3" t="s">
        <v>23</v>
      </c>
      <c r="E10" s="3" t="s">
        <v>24</v>
      </c>
      <c r="F10" s="3" t="s">
        <v>77</v>
      </c>
      <c r="G10" s="3" t="s">
        <v>78</v>
      </c>
      <c r="H10" s="3" t="s">
        <v>79</v>
      </c>
      <c r="I10" s="3">
        <v>15.0</v>
      </c>
      <c r="J10" s="5">
        <v>0.001</v>
      </c>
      <c r="K10" s="4" t="s">
        <v>80</v>
      </c>
      <c r="L10" s="3" t="s">
        <v>29</v>
      </c>
      <c r="M10" s="3"/>
      <c r="N10" s="3"/>
      <c r="O10" s="3" t="s">
        <v>81</v>
      </c>
      <c r="P10" s="3">
        <v>0.8703039</v>
      </c>
      <c r="Q10" s="3">
        <v>0.0060448</v>
      </c>
      <c r="R10" s="3"/>
      <c r="S10" s="3">
        <v>450.0</v>
      </c>
      <c r="T10" s="6" t="s">
        <v>82</v>
      </c>
      <c r="U10" s="3">
        <f t="shared" si="1"/>
        <v>6</v>
      </c>
      <c r="V10" s="2"/>
    </row>
    <row r="11">
      <c r="A11" s="3">
        <v>10.0</v>
      </c>
      <c r="B11" s="3" t="s">
        <v>83</v>
      </c>
      <c r="C11" s="3" t="s">
        <v>76</v>
      </c>
      <c r="D11" s="3" t="s">
        <v>23</v>
      </c>
      <c r="E11" s="3" t="s">
        <v>24</v>
      </c>
      <c r="F11" s="3" t="s">
        <v>77</v>
      </c>
      <c r="G11" s="3" t="s">
        <v>78</v>
      </c>
      <c r="H11" s="3" t="s">
        <v>79</v>
      </c>
      <c r="I11" s="3">
        <v>15.0</v>
      </c>
      <c r="J11" s="5">
        <v>0.001</v>
      </c>
      <c r="K11" s="8" t="s">
        <v>53</v>
      </c>
      <c r="L11" s="3" t="s">
        <v>29</v>
      </c>
      <c r="M11" s="3"/>
      <c r="N11" s="3"/>
      <c r="O11" s="3" t="s">
        <v>84</v>
      </c>
      <c r="P11" s="3">
        <v>0.87222369</v>
      </c>
      <c r="Q11" s="3">
        <v>0.003437</v>
      </c>
      <c r="R11" s="2"/>
      <c r="S11" s="3">
        <v>449.0</v>
      </c>
      <c r="T11" s="6" t="s">
        <v>85</v>
      </c>
      <c r="U11" s="3">
        <f t="shared" si="1"/>
        <v>5.986666667</v>
      </c>
      <c r="V11" s="2"/>
    </row>
    <row r="12">
      <c r="A12" s="3">
        <v>11.0</v>
      </c>
      <c r="B12" s="3" t="s">
        <v>86</v>
      </c>
      <c r="C12" s="3" t="s">
        <v>76</v>
      </c>
      <c r="D12" s="3" t="s">
        <v>23</v>
      </c>
      <c r="E12" s="3" t="s">
        <v>24</v>
      </c>
      <c r="F12" s="3" t="s">
        <v>87</v>
      </c>
      <c r="G12" s="3" t="s">
        <v>78</v>
      </c>
      <c r="H12" s="3" t="s">
        <v>79</v>
      </c>
      <c r="I12" s="3">
        <v>5.0</v>
      </c>
      <c r="J12" s="5">
        <v>0.001</v>
      </c>
      <c r="K12" s="3" t="s">
        <v>53</v>
      </c>
      <c r="L12" s="3" t="s">
        <v>29</v>
      </c>
      <c r="M12" s="3"/>
      <c r="N12" s="3"/>
      <c r="O12" s="3" t="s">
        <v>88</v>
      </c>
      <c r="P12" s="3">
        <v>0.86413768</v>
      </c>
      <c r="Q12" s="3">
        <v>0.005194434</v>
      </c>
      <c r="R12" s="2"/>
      <c r="S12" s="3">
        <v>150.68</v>
      </c>
      <c r="T12" s="6"/>
      <c r="U12" s="3">
        <f t="shared" si="1"/>
        <v>6.0272</v>
      </c>
      <c r="V12" s="2"/>
    </row>
    <row r="13" hidden="1">
      <c r="A13" s="3">
        <v>12.0</v>
      </c>
      <c r="B13" s="3" t="s">
        <v>89</v>
      </c>
      <c r="C13" s="3" t="s">
        <v>76</v>
      </c>
      <c r="D13" s="3" t="s">
        <v>23</v>
      </c>
      <c r="E13" s="3" t="s">
        <v>24</v>
      </c>
      <c r="F13" s="3" t="s">
        <v>77</v>
      </c>
      <c r="G13" s="3" t="s">
        <v>78</v>
      </c>
      <c r="H13" s="3" t="s">
        <v>79</v>
      </c>
      <c r="I13" s="3">
        <v>5.0</v>
      </c>
      <c r="J13" s="5">
        <v>0.001</v>
      </c>
      <c r="K13" s="3" t="s">
        <v>53</v>
      </c>
      <c r="L13" s="3" t="s">
        <v>90</v>
      </c>
      <c r="M13" s="3"/>
      <c r="N13" s="3"/>
      <c r="O13" s="3" t="s">
        <v>91</v>
      </c>
      <c r="P13" s="3">
        <v>0.86768992</v>
      </c>
      <c r="Q13" s="3">
        <v>0.002736</v>
      </c>
      <c r="R13" s="2"/>
      <c r="S13" s="3">
        <v>149.366</v>
      </c>
      <c r="T13" s="6"/>
      <c r="U13" s="3">
        <f t="shared" si="1"/>
        <v>5.97464</v>
      </c>
      <c r="V13" s="2"/>
    </row>
    <row r="14">
      <c r="A14" s="3">
        <v>12.0</v>
      </c>
      <c r="B14" s="3" t="s">
        <v>92</v>
      </c>
      <c r="C14" s="3" t="s">
        <v>93</v>
      </c>
      <c r="D14" s="3" t="s">
        <v>23</v>
      </c>
      <c r="E14" s="3" t="s">
        <v>94</v>
      </c>
      <c r="F14" s="3" t="s">
        <v>95</v>
      </c>
      <c r="G14" s="3" t="s">
        <v>78</v>
      </c>
      <c r="H14" s="3" t="s">
        <v>96</v>
      </c>
      <c r="I14" s="3">
        <v>10.0</v>
      </c>
      <c r="J14" s="5">
        <v>1.0E-4</v>
      </c>
      <c r="K14" s="3" t="s">
        <v>97</v>
      </c>
      <c r="L14" s="3" t="s">
        <v>29</v>
      </c>
      <c r="M14" s="3"/>
      <c r="N14" s="3"/>
      <c r="O14" s="3" t="s">
        <v>98</v>
      </c>
      <c r="P14" s="3">
        <v>0.8716171</v>
      </c>
      <c r="Q14" s="3">
        <v>0.4617575</v>
      </c>
      <c r="R14" s="2"/>
      <c r="S14" s="3">
        <v>188.33</v>
      </c>
      <c r="T14" s="6"/>
      <c r="U14" s="3">
        <f t="shared" si="1"/>
        <v>3.7666</v>
      </c>
      <c r="V14" s="2"/>
    </row>
    <row r="15">
      <c r="A15" s="3">
        <v>13.0</v>
      </c>
      <c r="B15" s="3" t="s">
        <v>99</v>
      </c>
      <c r="C15" s="3" t="s">
        <v>93</v>
      </c>
      <c r="D15" s="3" t="s">
        <v>100</v>
      </c>
      <c r="E15" s="3" t="s">
        <v>94</v>
      </c>
      <c r="F15" s="3" t="s">
        <v>95</v>
      </c>
      <c r="G15" s="3" t="s">
        <v>78</v>
      </c>
      <c r="H15" s="3" t="s">
        <v>96</v>
      </c>
      <c r="I15" s="3">
        <v>5.0</v>
      </c>
      <c r="J15" s="5">
        <v>1.0E-4</v>
      </c>
      <c r="K15" s="3" t="s">
        <v>97</v>
      </c>
      <c r="L15" s="3" t="s">
        <v>29</v>
      </c>
      <c r="M15" s="2"/>
      <c r="N15" s="2"/>
      <c r="O15" s="3" t="s">
        <v>101</v>
      </c>
      <c r="P15" s="3">
        <v>0.8630178</v>
      </c>
      <c r="Q15" s="3">
        <v>0.00603302</v>
      </c>
      <c r="R15" s="2"/>
      <c r="S15" s="3">
        <v>111.35</v>
      </c>
      <c r="T15" s="6" t="s">
        <v>102</v>
      </c>
      <c r="U15" s="3">
        <f t="shared" si="1"/>
        <v>4.454</v>
      </c>
      <c r="V15" s="2"/>
    </row>
    <row r="16">
      <c r="A16" s="3">
        <v>14.0</v>
      </c>
      <c r="B16" s="3" t="s">
        <v>103</v>
      </c>
      <c r="C16" s="3" t="s">
        <v>93</v>
      </c>
      <c r="D16" s="3" t="s">
        <v>100</v>
      </c>
      <c r="E16" s="3" t="s">
        <v>94</v>
      </c>
      <c r="F16" s="3" t="s">
        <v>95</v>
      </c>
      <c r="G16" s="3" t="s">
        <v>78</v>
      </c>
      <c r="H16" s="3" t="s">
        <v>96</v>
      </c>
      <c r="I16" s="3">
        <v>5.0</v>
      </c>
      <c r="J16" s="5">
        <v>1.0E-4</v>
      </c>
      <c r="K16" s="8" t="s">
        <v>53</v>
      </c>
      <c r="L16" s="3" t="s">
        <v>29</v>
      </c>
      <c r="M16" s="2"/>
      <c r="N16" s="2"/>
      <c r="O16" s="3" t="s">
        <v>104</v>
      </c>
      <c r="P16" s="3">
        <v>0.8694674</v>
      </c>
      <c r="Q16" s="3">
        <v>0.0054304</v>
      </c>
      <c r="R16" s="2"/>
      <c r="S16" s="3">
        <v>110.0</v>
      </c>
      <c r="T16" s="6" t="s">
        <v>105</v>
      </c>
      <c r="U16" s="3">
        <f t="shared" si="1"/>
        <v>4.4</v>
      </c>
      <c r="V16" s="2"/>
    </row>
    <row r="17">
      <c r="A17" s="3">
        <v>15.0</v>
      </c>
      <c r="B17" s="3" t="s">
        <v>106</v>
      </c>
      <c r="C17" s="3" t="s">
        <v>93</v>
      </c>
      <c r="D17" s="3" t="s">
        <v>100</v>
      </c>
      <c r="E17" s="4" t="s">
        <v>107</v>
      </c>
      <c r="F17" s="3" t="s">
        <v>95</v>
      </c>
      <c r="G17" s="3" t="s">
        <v>78</v>
      </c>
      <c r="H17" s="3" t="s">
        <v>96</v>
      </c>
      <c r="I17" s="3">
        <v>10.0</v>
      </c>
      <c r="J17" s="5">
        <v>1.0E-4</v>
      </c>
      <c r="K17" s="3" t="s">
        <v>97</v>
      </c>
      <c r="L17" s="3" t="s">
        <v>29</v>
      </c>
      <c r="M17" s="2"/>
      <c r="N17" s="2"/>
      <c r="O17" s="3" t="s">
        <v>108</v>
      </c>
      <c r="P17" s="3">
        <v>0.836238</v>
      </c>
      <c r="Q17" s="3">
        <v>0.0099926</v>
      </c>
      <c r="R17" s="2"/>
      <c r="S17" s="3">
        <v>205.85</v>
      </c>
      <c r="T17" s="6" t="s">
        <v>109</v>
      </c>
      <c r="U17" s="3">
        <f t="shared" si="1"/>
        <v>4.117</v>
      </c>
      <c r="V17" s="2"/>
    </row>
    <row r="18">
      <c r="A18" s="3">
        <v>16.0</v>
      </c>
      <c r="B18" s="3" t="s">
        <v>110</v>
      </c>
      <c r="C18" s="9" t="s">
        <v>111</v>
      </c>
      <c r="D18" s="3" t="s">
        <v>100</v>
      </c>
      <c r="E18" s="3" t="s">
        <v>94</v>
      </c>
      <c r="F18" s="3" t="s">
        <v>95</v>
      </c>
      <c r="G18" s="3" t="s">
        <v>78</v>
      </c>
      <c r="H18" s="3" t="s">
        <v>96</v>
      </c>
      <c r="I18" s="3">
        <v>5.0</v>
      </c>
      <c r="J18" s="5">
        <v>1.0E-4</v>
      </c>
      <c r="K18" s="3" t="s">
        <v>53</v>
      </c>
      <c r="L18" s="3" t="s">
        <v>29</v>
      </c>
      <c r="M18" s="2"/>
      <c r="N18" s="2"/>
      <c r="O18" s="3" t="s">
        <v>112</v>
      </c>
      <c r="P18" s="3">
        <v>0.8588114</v>
      </c>
      <c r="Q18" s="3">
        <v>0.005148</v>
      </c>
      <c r="R18" s="2"/>
      <c r="S18" s="3">
        <v>111.833</v>
      </c>
      <c r="T18" s="6" t="s">
        <v>113</v>
      </c>
      <c r="U18" s="3">
        <f t="shared" si="1"/>
        <v>4.47332</v>
      </c>
      <c r="V18" s="2"/>
    </row>
    <row r="19">
      <c r="A19" s="3">
        <v>17.0</v>
      </c>
      <c r="B19" s="3" t="s">
        <v>114</v>
      </c>
      <c r="C19" s="3" t="s">
        <v>93</v>
      </c>
      <c r="D19" s="3" t="s">
        <v>100</v>
      </c>
      <c r="E19" s="3" t="s">
        <v>94</v>
      </c>
      <c r="F19" s="3" t="s">
        <v>95</v>
      </c>
      <c r="G19" s="3" t="s">
        <v>78</v>
      </c>
      <c r="H19" s="8" t="s">
        <v>115</v>
      </c>
      <c r="I19" s="3">
        <v>5.0</v>
      </c>
      <c r="J19" s="5">
        <v>1.0E-4</v>
      </c>
      <c r="K19" s="3" t="s">
        <v>53</v>
      </c>
      <c r="L19" s="3" t="s">
        <v>29</v>
      </c>
      <c r="M19" s="2"/>
      <c r="N19" s="2"/>
      <c r="O19" s="3" t="s">
        <v>116</v>
      </c>
      <c r="P19" s="3">
        <v>0.8712432</v>
      </c>
      <c r="Q19" s="3">
        <v>0.00507386036</v>
      </c>
      <c r="R19" s="2"/>
      <c r="S19" s="3">
        <v>113.0</v>
      </c>
      <c r="T19" s="6" t="s">
        <v>117</v>
      </c>
      <c r="U19" s="3">
        <f t="shared" si="1"/>
        <v>4.52</v>
      </c>
      <c r="V19" s="2"/>
    </row>
    <row r="20">
      <c r="A20" s="3">
        <v>18.0</v>
      </c>
      <c r="B20" s="3" t="s">
        <v>118</v>
      </c>
      <c r="C20" s="3" t="s">
        <v>93</v>
      </c>
      <c r="D20" s="8" t="s">
        <v>119</v>
      </c>
      <c r="E20" s="3" t="s">
        <v>94</v>
      </c>
      <c r="F20" s="3" t="s">
        <v>95</v>
      </c>
      <c r="G20" s="3" t="s">
        <v>78</v>
      </c>
      <c r="H20" s="3" t="s">
        <v>115</v>
      </c>
      <c r="I20" s="3">
        <v>5.0</v>
      </c>
      <c r="J20" s="10">
        <v>3.0E-4</v>
      </c>
      <c r="K20" s="3" t="s">
        <v>53</v>
      </c>
      <c r="L20" s="3" t="s">
        <v>29</v>
      </c>
      <c r="M20" s="2"/>
      <c r="N20" s="2"/>
      <c r="O20" s="3" t="s">
        <v>120</v>
      </c>
      <c r="P20" s="3">
        <v>0.873206149</v>
      </c>
      <c r="Q20" s="3">
        <v>0.00483631</v>
      </c>
      <c r="R20" s="2"/>
      <c r="S20" s="3">
        <v>118.53</v>
      </c>
      <c r="T20" s="6" t="s">
        <v>121</v>
      </c>
      <c r="U20" s="3">
        <f t="shared" si="1"/>
        <v>4.7412</v>
      </c>
      <c r="V20" s="2"/>
    </row>
    <row r="21">
      <c r="A21" s="3">
        <v>19.0</v>
      </c>
      <c r="B21" s="3" t="s">
        <v>122</v>
      </c>
      <c r="C21" s="3" t="s">
        <v>93</v>
      </c>
      <c r="D21" s="3" t="s">
        <v>119</v>
      </c>
      <c r="E21" s="3" t="s">
        <v>94</v>
      </c>
      <c r="F21" s="3" t="s">
        <v>95</v>
      </c>
      <c r="G21" s="3" t="s">
        <v>78</v>
      </c>
      <c r="H21" s="4" t="s">
        <v>123</v>
      </c>
      <c r="I21" s="3">
        <v>5.0</v>
      </c>
      <c r="J21" s="5">
        <v>3.0E-4</v>
      </c>
      <c r="K21" s="3" t="s">
        <v>53</v>
      </c>
      <c r="L21" s="3" t="s">
        <v>29</v>
      </c>
      <c r="M21" s="2"/>
      <c r="N21" s="2"/>
      <c r="O21" s="3" t="s">
        <v>124</v>
      </c>
      <c r="P21" s="3">
        <v>0.8718511</v>
      </c>
      <c r="Q21" s="3">
        <v>0.003209</v>
      </c>
      <c r="R21" s="2"/>
      <c r="S21" s="3">
        <v>126.288</v>
      </c>
      <c r="T21" s="6" t="s">
        <v>125</v>
      </c>
      <c r="U21" s="3">
        <f t="shared" si="1"/>
        <v>5.05152</v>
      </c>
      <c r="V21" s="2"/>
    </row>
    <row r="22">
      <c r="A22" s="3">
        <v>20.0</v>
      </c>
      <c r="B22" s="3" t="s">
        <v>126</v>
      </c>
      <c r="C22" s="3" t="s">
        <v>93</v>
      </c>
      <c r="D22" s="3" t="s">
        <v>119</v>
      </c>
      <c r="E22" s="3" t="s">
        <v>94</v>
      </c>
      <c r="F22" s="3" t="s">
        <v>95</v>
      </c>
      <c r="G22" s="3" t="s">
        <v>127</v>
      </c>
      <c r="H22" s="3" t="s">
        <v>115</v>
      </c>
      <c r="I22" s="3">
        <v>20.0</v>
      </c>
      <c r="J22" s="5">
        <v>3.0E-4</v>
      </c>
      <c r="K22" s="3" t="s">
        <v>53</v>
      </c>
      <c r="L22" s="3" t="s">
        <v>29</v>
      </c>
      <c r="M22" s="2"/>
      <c r="N22" s="2"/>
      <c r="O22" s="11" t="s">
        <v>128</v>
      </c>
      <c r="P22" s="3">
        <v>0.8915736</v>
      </c>
      <c r="Q22" s="3">
        <v>0.0047142</v>
      </c>
      <c r="R22" s="2"/>
      <c r="S22" s="3">
        <v>1280.0</v>
      </c>
      <c r="T22" s="6" t="s">
        <v>129</v>
      </c>
      <c r="U22" s="3">
        <f t="shared" si="1"/>
        <v>12.8</v>
      </c>
      <c r="V22" s="2"/>
    </row>
    <row r="23">
      <c r="A23" s="3">
        <v>21.0</v>
      </c>
      <c r="B23" s="3" t="s">
        <v>130</v>
      </c>
      <c r="C23" s="3" t="s">
        <v>93</v>
      </c>
      <c r="D23" s="3" t="s">
        <v>131</v>
      </c>
      <c r="E23" s="3" t="s">
        <v>94</v>
      </c>
      <c r="F23" s="3" t="s">
        <v>95</v>
      </c>
      <c r="G23" s="3" t="s">
        <v>132</v>
      </c>
      <c r="H23" s="3" t="s">
        <v>115</v>
      </c>
      <c r="I23" s="3">
        <v>10.0</v>
      </c>
      <c r="J23" s="5">
        <v>3.0E-5</v>
      </c>
      <c r="K23" s="3" t="s">
        <v>53</v>
      </c>
      <c r="L23" s="3" t="s">
        <v>29</v>
      </c>
      <c r="M23" s="2"/>
      <c r="N23" s="2"/>
      <c r="O23" s="11" t="s">
        <v>133</v>
      </c>
      <c r="P23" s="3">
        <v>0.8888628</v>
      </c>
      <c r="Q23" s="3">
        <v>0.00278398</v>
      </c>
      <c r="R23" s="2"/>
      <c r="S23" s="3">
        <v>411.0</v>
      </c>
      <c r="T23" s="6" t="s">
        <v>134</v>
      </c>
      <c r="U23" s="3">
        <f t="shared" si="1"/>
        <v>8.22</v>
      </c>
      <c r="V23" s="2"/>
    </row>
    <row r="24">
      <c r="A24" s="12">
        <v>22.0</v>
      </c>
      <c r="B24" s="13" t="s">
        <v>135</v>
      </c>
      <c r="C24" s="13" t="s">
        <v>93</v>
      </c>
      <c r="D24" s="13" t="s">
        <v>136</v>
      </c>
      <c r="E24" s="13" t="s">
        <v>94</v>
      </c>
      <c r="F24" s="13" t="s">
        <v>95</v>
      </c>
      <c r="G24" s="13"/>
      <c r="H24" s="13"/>
      <c r="I24" s="13"/>
      <c r="J24" s="14"/>
      <c r="K24" s="13" t="s">
        <v>53</v>
      </c>
      <c r="L24" s="13" t="s">
        <v>29</v>
      </c>
      <c r="M24" s="15"/>
      <c r="N24" s="15"/>
      <c r="O24" s="12" t="s">
        <v>137</v>
      </c>
      <c r="P24" s="13">
        <v>0.891994</v>
      </c>
      <c r="Q24" s="13">
        <v>0.00428345</v>
      </c>
      <c r="R24" s="15"/>
      <c r="S24" s="13"/>
      <c r="T24" s="16" t="s">
        <v>138</v>
      </c>
      <c r="U24" s="13"/>
      <c r="V24" s="2"/>
    </row>
    <row r="25">
      <c r="A25" s="11">
        <v>23.0</v>
      </c>
      <c r="B25" s="3" t="s">
        <v>139</v>
      </c>
      <c r="C25" s="3" t="s">
        <v>93</v>
      </c>
      <c r="D25" s="3" t="s">
        <v>100</v>
      </c>
      <c r="E25" s="3" t="s">
        <v>107</v>
      </c>
      <c r="F25" s="3" t="s">
        <v>95</v>
      </c>
      <c r="G25" s="3" t="s">
        <v>140</v>
      </c>
      <c r="H25" s="3" t="s">
        <v>141</v>
      </c>
      <c r="I25" s="3">
        <v>30.0</v>
      </c>
      <c r="J25" s="5">
        <v>3.0E-4</v>
      </c>
      <c r="K25" s="3" t="s">
        <v>97</v>
      </c>
      <c r="L25" s="3" t="s">
        <v>29</v>
      </c>
      <c r="M25" s="2"/>
      <c r="N25" s="2"/>
      <c r="O25" s="3" t="s">
        <v>142</v>
      </c>
      <c r="P25" s="3">
        <v>0.773378</v>
      </c>
      <c r="Q25" s="3">
        <v>0.00864885</v>
      </c>
      <c r="R25" s="2"/>
      <c r="S25" s="3">
        <v>1031.0</v>
      </c>
      <c r="T25" s="6" t="s">
        <v>143</v>
      </c>
      <c r="U25" s="3">
        <f t="shared" ref="U25:U26" si="2">S25/(I25*5)</f>
        <v>6.873333333</v>
      </c>
      <c r="V25" s="2"/>
    </row>
    <row r="26">
      <c r="A26" s="8">
        <v>24.0</v>
      </c>
      <c r="B26" s="8" t="s">
        <v>130</v>
      </c>
      <c r="C26" s="8" t="s">
        <v>93</v>
      </c>
      <c r="D26" s="8" t="s">
        <v>119</v>
      </c>
      <c r="E26" s="8" t="s">
        <v>94</v>
      </c>
      <c r="F26" s="8" t="s">
        <v>144</v>
      </c>
      <c r="G26" s="8" t="s">
        <v>78</v>
      </c>
      <c r="H26" s="8" t="s">
        <v>115</v>
      </c>
      <c r="I26" s="8">
        <v>5.0</v>
      </c>
      <c r="J26" s="10">
        <v>3.0E-4</v>
      </c>
      <c r="K26" s="8" t="s">
        <v>53</v>
      </c>
      <c r="L26" s="8" t="s">
        <v>29</v>
      </c>
      <c r="M26" s="17"/>
      <c r="N26" s="17"/>
      <c r="O26" s="8" t="s">
        <v>145</v>
      </c>
      <c r="P26" s="8">
        <v>0.874655</v>
      </c>
      <c r="Q26" s="8">
        <v>0.00617716</v>
      </c>
      <c r="R26" s="17"/>
      <c r="S26" s="8">
        <v>121.65</v>
      </c>
      <c r="T26" s="18" t="s">
        <v>146</v>
      </c>
      <c r="U26" s="8">
        <f t="shared" si="2"/>
        <v>4.866</v>
      </c>
      <c r="V26" s="2"/>
    </row>
    <row r="27">
      <c r="A27" s="3">
        <v>25.0</v>
      </c>
      <c r="B27" s="3" t="s">
        <v>147</v>
      </c>
      <c r="C27" s="3" t="s">
        <v>93</v>
      </c>
      <c r="D27" s="3" t="s">
        <v>119</v>
      </c>
      <c r="E27" s="3" t="s">
        <v>94</v>
      </c>
      <c r="F27" s="3" t="s">
        <v>95</v>
      </c>
      <c r="G27" s="3" t="s">
        <v>127</v>
      </c>
      <c r="H27" s="3" t="s">
        <v>115</v>
      </c>
      <c r="I27" s="3">
        <v>20.0</v>
      </c>
      <c r="J27" s="5">
        <v>3.0E-4</v>
      </c>
      <c r="K27" s="3" t="s">
        <v>148</v>
      </c>
      <c r="L27" s="3" t="s">
        <v>29</v>
      </c>
      <c r="M27" s="2"/>
      <c r="N27" s="2"/>
      <c r="O27" s="11" t="s">
        <v>149</v>
      </c>
      <c r="P27" s="3"/>
      <c r="Q27" s="3"/>
      <c r="R27" s="2"/>
      <c r="S27" s="3"/>
      <c r="T27" s="6" t="s">
        <v>150</v>
      </c>
      <c r="U27" s="3"/>
      <c r="V27" s="2"/>
    </row>
    <row r="28">
      <c r="A28" s="11">
        <v>26.0</v>
      </c>
      <c r="B28" s="3" t="s">
        <v>151</v>
      </c>
      <c r="C28" s="3" t="s">
        <v>93</v>
      </c>
      <c r="D28" s="3" t="s">
        <v>119</v>
      </c>
      <c r="E28" s="3" t="s">
        <v>94</v>
      </c>
      <c r="F28" s="3" t="s">
        <v>144</v>
      </c>
      <c r="G28" s="3" t="s">
        <v>127</v>
      </c>
      <c r="H28" s="3" t="s">
        <v>115</v>
      </c>
      <c r="I28" s="3">
        <v>20.0</v>
      </c>
      <c r="J28" s="5">
        <v>3.0E-4</v>
      </c>
      <c r="K28" s="3" t="s">
        <v>148</v>
      </c>
      <c r="L28" s="3" t="s">
        <v>29</v>
      </c>
      <c r="M28" s="2"/>
      <c r="N28" s="2"/>
      <c r="O28" s="11" t="s">
        <v>152</v>
      </c>
      <c r="P28" s="3"/>
      <c r="Q28" s="3"/>
      <c r="R28" s="2"/>
      <c r="S28" s="3"/>
      <c r="T28" s="6" t="s">
        <v>153</v>
      </c>
      <c r="U28" s="3"/>
      <c r="V28" s="2"/>
    </row>
    <row r="29">
      <c r="A29" s="11">
        <v>27.0</v>
      </c>
      <c r="B29" s="3" t="s">
        <v>154</v>
      </c>
      <c r="C29" s="3" t="s">
        <v>93</v>
      </c>
      <c r="D29" s="3" t="s">
        <v>119</v>
      </c>
      <c r="E29" s="3" t="s">
        <v>94</v>
      </c>
      <c r="F29" s="3" t="s">
        <v>144</v>
      </c>
      <c r="G29" s="3" t="s">
        <v>127</v>
      </c>
      <c r="H29" s="3" t="s">
        <v>115</v>
      </c>
      <c r="I29" s="3">
        <v>20.0</v>
      </c>
      <c r="J29" s="5">
        <v>3.0E-4</v>
      </c>
      <c r="K29" s="3" t="s">
        <v>155</v>
      </c>
      <c r="L29" s="3" t="s">
        <v>29</v>
      </c>
      <c r="M29" s="2"/>
      <c r="N29" s="2"/>
      <c r="O29" s="11" t="s">
        <v>156</v>
      </c>
      <c r="P29" s="3"/>
      <c r="Q29" s="3"/>
      <c r="R29" s="2"/>
      <c r="S29" s="3"/>
      <c r="T29" s="6" t="s">
        <v>157</v>
      </c>
      <c r="U29" s="3"/>
      <c r="V29" s="11">
        <v>12.748</v>
      </c>
    </row>
    <row r="30">
      <c r="A30" s="12">
        <v>28.0</v>
      </c>
      <c r="B30" s="13" t="s">
        <v>158</v>
      </c>
      <c r="C30" s="13" t="s">
        <v>93</v>
      </c>
      <c r="D30" s="13" t="s">
        <v>136</v>
      </c>
      <c r="E30" s="13" t="s">
        <v>94</v>
      </c>
      <c r="F30" s="13" t="s">
        <v>144</v>
      </c>
      <c r="G30" s="13" t="s">
        <v>127</v>
      </c>
      <c r="H30" s="13" t="s">
        <v>115</v>
      </c>
      <c r="I30" s="13">
        <v>30.0</v>
      </c>
      <c r="J30" s="14">
        <v>3.0E-4</v>
      </c>
      <c r="K30" s="13" t="s">
        <v>148</v>
      </c>
      <c r="L30" s="13" t="s">
        <v>29</v>
      </c>
      <c r="M30" s="15"/>
      <c r="N30" s="15"/>
      <c r="O30" s="12" t="s">
        <v>159</v>
      </c>
      <c r="P30" s="13">
        <v>0.89517194</v>
      </c>
      <c r="Q30" s="13">
        <v>0.004027</v>
      </c>
      <c r="R30" s="12">
        <v>0.895</v>
      </c>
      <c r="S30" s="13">
        <f>382*5</f>
        <v>1910</v>
      </c>
      <c r="T30" s="16"/>
      <c r="U30" s="13">
        <f>S30/(5*I30)</f>
        <v>12.73333333</v>
      </c>
      <c r="V30" s="2"/>
    </row>
    <row r="31">
      <c r="A31" s="3">
        <v>24.0</v>
      </c>
      <c r="B31" s="3" t="s">
        <v>160</v>
      </c>
      <c r="C31" s="3" t="s">
        <v>93</v>
      </c>
      <c r="D31" s="3" t="s">
        <v>161</v>
      </c>
      <c r="E31" s="3" t="s">
        <v>94</v>
      </c>
      <c r="F31" s="3" t="s">
        <v>144</v>
      </c>
      <c r="G31" s="3" t="s">
        <v>78</v>
      </c>
      <c r="H31" s="3" t="s">
        <v>115</v>
      </c>
      <c r="I31" s="3">
        <v>5.0</v>
      </c>
      <c r="J31" s="5">
        <v>3.0E-4</v>
      </c>
      <c r="K31" s="3" t="s">
        <v>53</v>
      </c>
      <c r="L31" s="3" t="s">
        <v>29</v>
      </c>
      <c r="M31" s="2"/>
      <c r="N31" s="2"/>
      <c r="O31" s="3" t="s">
        <v>162</v>
      </c>
      <c r="P31" s="3">
        <v>0.870261743</v>
      </c>
      <c r="Q31" s="3">
        <v>0.00562</v>
      </c>
      <c r="R31" s="2"/>
      <c r="S31" s="3"/>
      <c r="T31" s="6"/>
      <c r="U31" s="3">
        <f t="shared" ref="U31:U32" si="3">S31/(I31*5)</f>
        <v>0</v>
      </c>
    </row>
    <row r="32">
      <c r="A32" s="4">
        <v>25.0</v>
      </c>
      <c r="B32" s="4" t="s">
        <v>163</v>
      </c>
      <c r="C32" s="4" t="s">
        <v>93</v>
      </c>
      <c r="D32" s="4" t="s">
        <v>164</v>
      </c>
      <c r="E32" s="4" t="s">
        <v>94</v>
      </c>
      <c r="F32" s="4" t="s">
        <v>165</v>
      </c>
      <c r="G32" s="4" t="s">
        <v>78</v>
      </c>
      <c r="H32" s="4" t="s">
        <v>115</v>
      </c>
      <c r="I32" s="4">
        <v>5.0</v>
      </c>
      <c r="J32" s="19">
        <v>3.0E-4</v>
      </c>
      <c r="K32" s="4" t="s">
        <v>53</v>
      </c>
      <c r="L32" s="4" t="s">
        <v>29</v>
      </c>
      <c r="M32" s="20"/>
      <c r="N32" s="20"/>
      <c r="O32" s="4" t="s">
        <v>166</v>
      </c>
      <c r="P32" s="4">
        <v>0.87208441</v>
      </c>
      <c r="Q32" s="4">
        <v>0.0059299</v>
      </c>
      <c r="R32" s="20"/>
      <c r="S32" s="4"/>
      <c r="T32" s="21" t="s">
        <v>167</v>
      </c>
      <c r="U32" s="4">
        <f t="shared" si="3"/>
        <v>0</v>
      </c>
    </row>
    <row r="33">
      <c r="A33" s="3">
        <v>25.0</v>
      </c>
      <c r="B33" s="3" t="s">
        <v>168</v>
      </c>
      <c r="C33" s="3" t="s">
        <v>169</v>
      </c>
      <c r="D33" s="3" t="s">
        <v>164</v>
      </c>
      <c r="E33" s="3" t="s">
        <v>94</v>
      </c>
      <c r="F33" s="3" t="s">
        <v>165</v>
      </c>
      <c r="G33" s="3" t="s">
        <v>127</v>
      </c>
      <c r="H33" s="3" t="s">
        <v>115</v>
      </c>
      <c r="I33" s="3">
        <v>20.0</v>
      </c>
      <c r="J33" s="5">
        <v>3.0E-4</v>
      </c>
      <c r="K33" s="3" t="s">
        <v>148</v>
      </c>
      <c r="L33" s="3" t="s">
        <v>29</v>
      </c>
      <c r="M33" s="2"/>
      <c r="N33" s="2"/>
      <c r="O33" s="3" t="s">
        <v>170</v>
      </c>
      <c r="P33" s="3"/>
      <c r="Q33" s="3"/>
      <c r="R33" s="2"/>
      <c r="S33" s="3"/>
      <c r="T33" s="6"/>
      <c r="U33" s="3"/>
    </row>
    <row r="34">
      <c r="A34" s="3">
        <v>25.0</v>
      </c>
      <c r="B34" s="8" t="s">
        <v>171</v>
      </c>
      <c r="C34" s="8" t="s">
        <v>172</v>
      </c>
      <c r="D34" s="8" t="s">
        <v>164</v>
      </c>
      <c r="E34" s="8" t="s">
        <v>94</v>
      </c>
      <c r="F34" s="8" t="s">
        <v>165</v>
      </c>
      <c r="G34" s="8" t="s">
        <v>127</v>
      </c>
      <c r="H34" s="8" t="s">
        <v>115</v>
      </c>
      <c r="I34" s="8">
        <v>25.0</v>
      </c>
      <c r="J34" s="10">
        <v>3.0E-4</v>
      </c>
      <c r="K34" s="8" t="s">
        <v>173</v>
      </c>
      <c r="L34" s="8" t="s">
        <v>29</v>
      </c>
      <c r="M34" s="17"/>
      <c r="N34" s="17"/>
      <c r="O34" s="8" t="s">
        <v>174</v>
      </c>
      <c r="P34" s="8"/>
      <c r="Q34" s="8"/>
      <c r="R34" s="17"/>
      <c r="S34" s="8"/>
      <c r="T34" s="18" t="s">
        <v>175</v>
      </c>
      <c r="U3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1.29"/>
    <col customWidth="1" min="3" max="3" width="13.86"/>
    <col customWidth="1" min="4" max="4" width="11.57"/>
    <col customWidth="1" min="5" max="5" width="9.86"/>
    <col customWidth="1" min="6" max="6" width="11.43"/>
    <col customWidth="1" min="7" max="7" width="8.71"/>
    <col customWidth="1" min="8" max="8" width="14.43"/>
    <col customWidth="1" min="9" max="9" width="7.86"/>
    <col customWidth="1" min="10" max="10" width="8.86"/>
    <col customWidth="1" min="11" max="11" width="19.14"/>
    <col customWidth="1" hidden="1" min="12" max="12" width="13.86"/>
    <col customWidth="1" hidden="1" min="13" max="13" width="12.29"/>
    <col customWidth="1" hidden="1" min="14" max="14" width="17.86"/>
    <col customWidth="1" min="15" max="15" width="13.14"/>
    <col customWidth="1" min="16" max="16" width="13.71"/>
    <col customWidth="1" min="17" max="17" width="8.14"/>
    <col customWidth="1" hidden="1" min="18" max="18" width="6.71"/>
    <col customWidth="1" min="19" max="19" width="9.71"/>
    <col customWidth="1" min="20" max="20" width="19.0"/>
    <col customWidth="1" min="21" max="21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>
      <c r="A2" s="3">
        <v>1.0</v>
      </c>
      <c r="B2" s="3" t="s">
        <v>176</v>
      </c>
      <c r="C2" s="3" t="s">
        <v>177</v>
      </c>
      <c r="D2" s="3" t="s">
        <v>23</v>
      </c>
      <c r="E2" s="3" t="s">
        <v>24</v>
      </c>
      <c r="F2" s="3" t="s">
        <v>178</v>
      </c>
      <c r="G2" s="11">
        <v>224.0</v>
      </c>
      <c r="H2" s="3" t="s">
        <v>115</v>
      </c>
      <c r="I2" s="3">
        <v>5.0</v>
      </c>
      <c r="J2" s="5">
        <v>3.0E-4</v>
      </c>
      <c r="K2" s="3" t="s">
        <v>53</v>
      </c>
      <c r="L2" s="3" t="s">
        <v>29</v>
      </c>
      <c r="M2" s="3"/>
      <c r="N2" s="3"/>
      <c r="O2" s="11" t="s">
        <v>179</v>
      </c>
      <c r="P2" s="11">
        <v>0.84955792</v>
      </c>
      <c r="Q2" s="3">
        <v>0.005107</v>
      </c>
      <c r="R2" s="2"/>
      <c r="S2" s="3">
        <v>173.891</v>
      </c>
      <c r="T2" s="6" t="s">
        <v>180</v>
      </c>
      <c r="U2" s="3">
        <f>(S2) / (I2*5)</f>
        <v>6.95564</v>
      </c>
      <c r="V2" s="2"/>
      <c r="W2" s="2"/>
      <c r="X2" s="2"/>
      <c r="Y2" s="2"/>
      <c r="Z2" s="2"/>
    </row>
    <row r="3">
      <c r="A3" s="3">
        <v>2.0</v>
      </c>
      <c r="B3" s="3" t="s">
        <v>181</v>
      </c>
      <c r="C3" s="3" t="s">
        <v>177</v>
      </c>
      <c r="D3" s="3" t="s">
        <v>23</v>
      </c>
      <c r="E3" s="3" t="s">
        <v>24</v>
      </c>
      <c r="F3" s="3" t="s">
        <v>182</v>
      </c>
      <c r="G3" s="3">
        <v>224.0</v>
      </c>
      <c r="H3" s="3" t="s">
        <v>115</v>
      </c>
      <c r="I3" s="3">
        <v>5.0</v>
      </c>
      <c r="J3" s="5">
        <v>3.0E-4</v>
      </c>
      <c r="K3" s="3" t="s">
        <v>53</v>
      </c>
      <c r="L3" s="3" t="s">
        <v>29</v>
      </c>
      <c r="M3" s="3"/>
      <c r="N3" s="3"/>
      <c r="O3" s="3" t="s">
        <v>183</v>
      </c>
      <c r="P3" s="3">
        <v>0.849511164</v>
      </c>
      <c r="Q3" s="3">
        <v>0.0074</v>
      </c>
      <c r="R3" s="2"/>
      <c r="S3" s="3">
        <v>178.0</v>
      </c>
      <c r="T3" s="18" t="s">
        <v>184</v>
      </c>
      <c r="U3" s="3">
        <f> (S3) / (5*I3)</f>
        <v>7.12</v>
      </c>
      <c r="V3" s="2"/>
      <c r="W3" s="2"/>
      <c r="X3" s="2"/>
      <c r="Y3" s="2"/>
      <c r="Z3" s="2"/>
    </row>
    <row r="4">
      <c r="A4" s="3">
        <v>3.0</v>
      </c>
      <c r="B4" s="3" t="s">
        <v>185</v>
      </c>
      <c r="C4" s="3" t="s">
        <v>177</v>
      </c>
      <c r="D4" s="3" t="s">
        <v>23</v>
      </c>
      <c r="E4" s="3" t="s">
        <v>24</v>
      </c>
      <c r="F4" s="3" t="s">
        <v>182</v>
      </c>
      <c r="G4" s="3">
        <v>224.0</v>
      </c>
      <c r="H4" s="3" t="s">
        <v>115</v>
      </c>
      <c r="I4" s="3">
        <v>20.0</v>
      </c>
      <c r="J4" s="5">
        <v>3.0E-4</v>
      </c>
      <c r="K4" s="3" t="s">
        <v>97</v>
      </c>
      <c r="L4" s="3" t="s">
        <v>29</v>
      </c>
      <c r="M4" s="3"/>
      <c r="N4" s="3"/>
      <c r="O4" s="3" t="s">
        <v>186</v>
      </c>
      <c r="P4" s="3"/>
      <c r="Q4" s="3"/>
      <c r="R4" s="2"/>
      <c r="S4" s="3">
        <v>138.33</v>
      </c>
      <c r="T4" s="6"/>
      <c r="U4" s="3">
        <f t="shared" ref="U4:U12" si="1"> (S4) / (1*I4)</f>
        <v>6.9165</v>
      </c>
      <c r="V4" s="2"/>
      <c r="W4" s="2"/>
      <c r="X4" s="2"/>
      <c r="Y4" s="2"/>
      <c r="Z4" s="2"/>
    </row>
    <row r="5">
      <c r="A5" s="3">
        <v>4.0</v>
      </c>
      <c r="B5" s="3" t="s">
        <v>187</v>
      </c>
      <c r="C5" s="3" t="s">
        <v>177</v>
      </c>
      <c r="D5" s="3" t="s">
        <v>23</v>
      </c>
      <c r="E5" s="3" t="s">
        <v>24</v>
      </c>
      <c r="F5" s="3" t="s">
        <v>182</v>
      </c>
      <c r="G5" s="3">
        <v>224.0</v>
      </c>
      <c r="H5" s="3" t="s">
        <v>115</v>
      </c>
      <c r="I5" s="3">
        <v>20.0</v>
      </c>
      <c r="J5" s="5">
        <v>3.0E-4</v>
      </c>
      <c r="K5" s="3" t="s">
        <v>148</v>
      </c>
      <c r="L5" s="3" t="s">
        <v>29</v>
      </c>
      <c r="M5" s="3"/>
      <c r="N5" s="3"/>
      <c r="O5" s="3" t="s">
        <v>188</v>
      </c>
      <c r="P5" s="2"/>
      <c r="Q5" s="3"/>
      <c r="R5" s="2"/>
      <c r="S5" s="3">
        <v>139.6</v>
      </c>
      <c r="T5" s="6"/>
      <c r="U5" s="3">
        <f t="shared" si="1"/>
        <v>6.98</v>
      </c>
      <c r="V5" s="2"/>
      <c r="W5" s="2"/>
      <c r="X5" s="2"/>
      <c r="Y5" s="2"/>
      <c r="Z5" s="2"/>
    </row>
    <row r="6">
      <c r="A6" s="3">
        <v>5.0</v>
      </c>
      <c r="B6" s="3" t="s">
        <v>189</v>
      </c>
      <c r="C6" s="3" t="s">
        <v>177</v>
      </c>
      <c r="D6" s="3" t="s">
        <v>23</v>
      </c>
      <c r="E6" s="3" t="s">
        <v>24</v>
      </c>
      <c r="F6" s="3" t="s">
        <v>182</v>
      </c>
      <c r="G6" s="3">
        <v>224.0</v>
      </c>
      <c r="H6" s="3" t="s">
        <v>115</v>
      </c>
      <c r="I6" s="3">
        <v>20.0</v>
      </c>
      <c r="J6" s="5">
        <v>3.0E-4</v>
      </c>
      <c r="K6" s="3" t="s">
        <v>190</v>
      </c>
      <c r="L6" s="3" t="s">
        <v>29</v>
      </c>
      <c r="M6" s="3"/>
      <c r="N6" s="3"/>
      <c r="O6" s="3" t="s">
        <v>191</v>
      </c>
      <c r="P6" s="3"/>
      <c r="Q6" s="3"/>
      <c r="R6" s="2"/>
      <c r="S6" s="3">
        <v>142.96</v>
      </c>
      <c r="T6" s="6"/>
      <c r="U6" s="3">
        <f t="shared" si="1"/>
        <v>7.148</v>
      </c>
      <c r="V6" s="2"/>
      <c r="W6" s="2"/>
      <c r="X6" s="2"/>
      <c r="Y6" s="2"/>
      <c r="Z6" s="2"/>
    </row>
    <row r="7">
      <c r="A7" s="3">
        <v>6.0</v>
      </c>
      <c r="B7" s="3" t="s">
        <v>192</v>
      </c>
      <c r="C7" s="3" t="s">
        <v>177</v>
      </c>
      <c r="D7" s="3" t="s">
        <v>23</v>
      </c>
      <c r="E7" s="3" t="s">
        <v>24</v>
      </c>
      <c r="F7" s="3" t="s">
        <v>182</v>
      </c>
      <c r="G7" s="3">
        <v>224.0</v>
      </c>
      <c r="H7" s="3" t="s">
        <v>115</v>
      </c>
      <c r="I7" s="3">
        <v>20.0</v>
      </c>
      <c r="J7" s="5">
        <v>3.0E-4</v>
      </c>
      <c r="K7" s="3" t="s">
        <v>53</v>
      </c>
      <c r="L7" s="3" t="s">
        <v>29</v>
      </c>
      <c r="M7" s="3"/>
      <c r="N7" s="3"/>
      <c r="O7" s="3" t="s">
        <v>193</v>
      </c>
      <c r="P7" s="3"/>
      <c r="Q7" s="3"/>
      <c r="R7" s="2"/>
      <c r="S7" s="3">
        <v>139.775</v>
      </c>
      <c r="T7" s="6"/>
      <c r="U7" s="3">
        <f t="shared" si="1"/>
        <v>6.98875</v>
      </c>
      <c r="V7" s="2"/>
      <c r="W7" s="2"/>
      <c r="X7" s="2"/>
      <c r="Y7" s="2"/>
      <c r="Z7" s="2"/>
    </row>
    <row r="8">
      <c r="A8" s="3">
        <v>7.0</v>
      </c>
      <c r="B8" s="3" t="s">
        <v>194</v>
      </c>
      <c r="C8" s="3" t="s">
        <v>195</v>
      </c>
      <c r="D8" s="3" t="s">
        <v>23</v>
      </c>
      <c r="E8" s="3" t="s">
        <v>24</v>
      </c>
      <c r="F8" s="3" t="s">
        <v>182</v>
      </c>
      <c r="G8" s="3">
        <v>384.0</v>
      </c>
      <c r="H8" s="3" t="s">
        <v>115</v>
      </c>
      <c r="I8" s="3">
        <v>10.0</v>
      </c>
      <c r="J8" s="5">
        <v>3.0E-4</v>
      </c>
      <c r="K8" s="3" t="s">
        <v>97</v>
      </c>
      <c r="L8" s="3" t="s">
        <v>29</v>
      </c>
      <c r="M8" s="3"/>
      <c r="N8" s="3"/>
      <c r="O8" s="3" t="s">
        <v>196</v>
      </c>
      <c r="P8" s="3"/>
      <c r="Q8" s="3"/>
      <c r="R8" s="2"/>
      <c r="S8" s="3">
        <v>198.971</v>
      </c>
      <c r="T8" s="6"/>
      <c r="U8" s="3">
        <f t="shared" si="1"/>
        <v>19.8971</v>
      </c>
      <c r="V8" s="2"/>
      <c r="W8" s="2"/>
      <c r="X8" s="2"/>
      <c r="Y8" s="2"/>
      <c r="Z8" s="2"/>
    </row>
    <row r="9">
      <c r="A9" s="11">
        <v>8.0</v>
      </c>
      <c r="B9" s="3" t="s">
        <v>197</v>
      </c>
      <c r="C9" s="3" t="s">
        <v>195</v>
      </c>
      <c r="D9" s="3" t="s">
        <v>23</v>
      </c>
      <c r="E9" s="3" t="s">
        <v>24</v>
      </c>
      <c r="F9" s="3" t="s">
        <v>182</v>
      </c>
      <c r="G9" s="3">
        <v>384.0</v>
      </c>
      <c r="H9" s="3" t="s">
        <v>115</v>
      </c>
      <c r="I9" s="3">
        <v>10.0</v>
      </c>
      <c r="J9" s="5">
        <v>3.0E-4</v>
      </c>
      <c r="K9" s="3" t="s">
        <v>148</v>
      </c>
      <c r="L9" s="3" t="s">
        <v>29</v>
      </c>
      <c r="M9" s="3"/>
      <c r="N9" s="3"/>
      <c r="O9" s="3" t="s">
        <v>198</v>
      </c>
      <c r="P9" s="2"/>
      <c r="Q9" s="3"/>
      <c r="R9" s="2"/>
      <c r="S9" s="3">
        <v>199.0</v>
      </c>
      <c r="T9" s="2"/>
      <c r="U9" s="3">
        <f t="shared" si="1"/>
        <v>19.9</v>
      </c>
      <c r="V9" s="2"/>
      <c r="W9" s="2"/>
      <c r="X9" s="2"/>
      <c r="Y9" s="2"/>
      <c r="Z9" s="2"/>
    </row>
    <row r="10">
      <c r="A10" s="11">
        <v>9.0</v>
      </c>
      <c r="B10" s="3" t="s">
        <v>199</v>
      </c>
      <c r="C10" s="3" t="s">
        <v>195</v>
      </c>
      <c r="D10" s="3" t="s">
        <v>23</v>
      </c>
      <c r="E10" s="3" t="s">
        <v>24</v>
      </c>
      <c r="F10" s="3" t="s">
        <v>182</v>
      </c>
      <c r="G10" s="3">
        <v>384.0</v>
      </c>
      <c r="H10" s="3" t="s">
        <v>115</v>
      </c>
      <c r="I10" s="3">
        <v>10.0</v>
      </c>
      <c r="J10" s="5">
        <v>3.0E-4</v>
      </c>
      <c r="K10" s="3" t="s">
        <v>53</v>
      </c>
      <c r="L10" s="3" t="s">
        <v>29</v>
      </c>
      <c r="M10" s="3"/>
      <c r="N10" s="3"/>
      <c r="O10" s="3" t="s">
        <v>200</v>
      </c>
      <c r="P10" s="3"/>
      <c r="Q10" s="3"/>
      <c r="R10" s="2"/>
      <c r="S10" s="3">
        <v>200.08</v>
      </c>
      <c r="T10" s="2"/>
      <c r="U10" s="3">
        <f t="shared" si="1"/>
        <v>20.008</v>
      </c>
      <c r="V10" s="2"/>
      <c r="W10" s="2"/>
      <c r="X10" s="2"/>
      <c r="Y10" s="2"/>
      <c r="Z10" s="2"/>
    </row>
    <row r="11">
      <c r="A11" s="22">
        <v>10.0</v>
      </c>
      <c r="B11" s="8" t="s">
        <v>201</v>
      </c>
      <c r="C11" s="8" t="s">
        <v>195</v>
      </c>
      <c r="D11" s="8" t="s">
        <v>202</v>
      </c>
      <c r="E11" s="8" t="s">
        <v>24</v>
      </c>
      <c r="F11" s="8" t="s">
        <v>182</v>
      </c>
      <c r="G11" s="8">
        <v>384.0</v>
      </c>
      <c r="H11" s="8" t="s">
        <v>115</v>
      </c>
      <c r="I11" s="8">
        <v>10.0</v>
      </c>
      <c r="J11" s="10">
        <v>3.0E-4</v>
      </c>
      <c r="K11" s="8" t="s">
        <v>53</v>
      </c>
      <c r="L11" s="17"/>
      <c r="M11" s="17"/>
      <c r="N11" s="17"/>
      <c r="O11" s="8" t="s">
        <v>203</v>
      </c>
      <c r="P11" s="22">
        <v>0.8884884</v>
      </c>
      <c r="Q11" s="22">
        <v>0.00463249</v>
      </c>
      <c r="R11" s="17"/>
      <c r="S11" s="8">
        <v>193.076</v>
      </c>
      <c r="T11" s="17"/>
      <c r="U11" s="8">
        <f t="shared" si="1"/>
        <v>19.3076</v>
      </c>
      <c r="V11" s="2"/>
      <c r="W11" s="2"/>
      <c r="X11" s="2"/>
      <c r="Y11" s="2"/>
      <c r="Z11" s="2"/>
    </row>
    <row r="12">
      <c r="A12" s="11">
        <v>11.0</v>
      </c>
      <c r="B12" s="3" t="s">
        <v>204</v>
      </c>
      <c r="C12" s="3" t="s">
        <v>195</v>
      </c>
      <c r="D12" s="3" t="s">
        <v>202</v>
      </c>
      <c r="E12" s="3" t="s">
        <v>24</v>
      </c>
      <c r="F12" s="3" t="s">
        <v>182</v>
      </c>
      <c r="G12" s="3">
        <v>384.0</v>
      </c>
      <c r="H12" s="3" t="s">
        <v>115</v>
      </c>
      <c r="I12" s="3">
        <v>20.0</v>
      </c>
      <c r="J12" s="5">
        <v>3.0E-4</v>
      </c>
      <c r="K12" s="3" t="s">
        <v>53</v>
      </c>
      <c r="L12" s="2"/>
      <c r="M12" s="2"/>
      <c r="N12" s="2"/>
      <c r="O12" s="3" t="s">
        <v>205</v>
      </c>
      <c r="P12" s="2"/>
      <c r="Q12" s="2"/>
      <c r="R12" s="2"/>
      <c r="S12" s="3"/>
      <c r="T12" s="2"/>
      <c r="U12" s="3">
        <f t="shared" si="1"/>
        <v>0</v>
      </c>
      <c r="V12" s="2"/>
      <c r="W12" s="2"/>
      <c r="X12" s="2"/>
      <c r="Y12" s="2"/>
      <c r="Z12" s="2"/>
    </row>
    <row r="13">
      <c r="A13" s="11">
        <v>12.0</v>
      </c>
      <c r="B13" s="3" t="s">
        <v>206</v>
      </c>
      <c r="C13" s="3" t="s">
        <v>195</v>
      </c>
      <c r="D13" s="3" t="s">
        <v>202</v>
      </c>
      <c r="E13" s="3" t="s">
        <v>24</v>
      </c>
      <c r="F13" s="3" t="s">
        <v>182</v>
      </c>
      <c r="G13" s="3">
        <v>384.0</v>
      </c>
      <c r="H13" s="3" t="s">
        <v>115</v>
      </c>
      <c r="I13" s="3">
        <v>20.0</v>
      </c>
      <c r="J13" s="5">
        <v>3.0E-4</v>
      </c>
      <c r="K13" s="3" t="s">
        <v>207</v>
      </c>
      <c r="L13" s="2"/>
      <c r="M13" s="2"/>
      <c r="N13" s="2"/>
      <c r="O13" s="3" t="s">
        <v>208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13.0</v>
      </c>
      <c r="B14" s="13" t="s">
        <v>209</v>
      </c>
      <c r="C14" s="13" t="s">
        <v>210</v>
      </c>
      <c r="D14" s="13" t="s">
        <v>202</v>
      </c>
      <c r="E14" s="13" t="s">
        <v>24</v>
      </c>
      <c r="F14" s="13" t="s">
        <v>182</v>
      </c>
      <c r="G14" s="13">
        <v>384.0</v>
      </c>
      <c r="H14" s="13" t="s">
        <v>115</v>
      </c>
      <c r="I14" s="13">
        <v>8.0</v>
      </c>
      <c r="J14" s="14">
        <v>3.0E-5</v>
      </c>
      <c r="K14" s="13" t="s">
        <v>53</v>
      </c>
      <c r="L14" s="15"/>
      <c r="M14" s="15"/>
      <c r="N14" s="15"/>
      <c r="O14" s="13" t="s">
        <v>211</v>
      </c>
      <c r="P14" s="12">
        <v>0.8891897199</v>
      </c>
      <c r="Q14" s="12">
        <v>0.00408952</v>
      </c>
      <c r="R14" s="15"/>
      <c r="S14" s="13">
        <v>157.0</v>
      </c>
      <c r="T14" s="16" t="s">
        <v>212</v>
      </c>
      <c r="U14" s="13"/>
      <c r="V14" s="2"/>
      <c r="W14" s="2"/>
      <c r="X14" s="2"/>
      <c r="Y14" s="2"/>
      <c r="Z14" s="2"/>
    </row>
    <row r="15">
      <c r="A15" s="23">
        <v>14.0</v>
      </c>
      <c r="B15" s="4" t="s">
        <v>213</v>
      </c>
      <c r="C15" s="4" t="s">
        <v>195</v>
      </c>
      <c r="D15" s="4" t="s">
        <v>23</v>
      </c>
      <c r="E15" s="4" t="s">
        <v>24</v>
      </c>
      <c r="F15" s="4" t="s">
        <v>182</v>
      </c>
      <c r="G15" s="4">
        <v>384.0</v>
      </c>
      <c r="H15" s="4" t="s">
        <v>115</v>
      </c>
      <c r="I15" s="4">
        <v>15.0</v>
      </c>
      <c r="J15" s="19">
        <v>3.0E-4</v>
      </c>
      <c r="K15" s="4" t="s">
        <v>214</v>
      </c>
      <c r="L15" s="4" t="s">
        <v>29</v>
      </c>
      <c r="M15" s="4"/>
      <c r="N15" s="4"/>
      <c r="O15" s="4" t="s">
        <v>215</v>
      </c>
      <c r="P15" s="4"/>
      <c r="Q15" s="4"/>
      <c r="R15" s="20"/>
      <c r="S15" s="4">
        <v>292.4</v>
      </c>
      <c r="T15" s="20"/>
      <c r="U15" s="20"/>
      <c r="V15" s="2"/>
      <c r="W15" s="2"/>
      <c r="X15" s="2"/>
      <c r="Y15" s="2"/>
      <c r="Z15" s="2"/>
    </row>
    <row r="16">
      <c r="A16" s="11">
        <v>15.0</v>
      </c>
      <c r="B16" s="3" t="s">
        <v>216</v>
      </c>
      <c r="C16" s="3" t="s">
        <v>195</v>
      </c>
      <c r="D16" s="3" t="s">
        <v>217</v>
      </c>
      <c r="E16" s="3" t="s">
        <v>24</v>
      </c>
      <c r="F16" s="3" t="s">
        <v>182</v>
      </c>
      <c r="G16" s="3">
        <v>384.0</v>
      </c>
      <c r="H16" s="3" t="s">
        <v>115</v>
      </c>
      <c r="I16" s="3">
        <v>24.0</v>
      </c>
      <c r="J16" s="5">
        <v>3.0E-4</v>
      </c>
      <c r="K16" s="3" t="s">
        <v>97</v>
      </c>
      <c r="L16" s="3" t="s">
        <v>29</v>
      </c>
      <c r="M16" s="3"/>
      <c r="N16" s="3"/>
      <c r="O16" s="3" t="s">
        <v>218</v>
      </c>
      <c r="P16" s="3"/>
      <c r="Q16" s="3"/>
      <c r="R16" s="2"/>
      <c r="S16" s="3"/>
      <c r="T16" s="2"/>
      <c r="U16" s="2"/>
      <c r="V16" s="2"/>
      <c r="W16" s="2"/>
      <c r="X16" s="2"/>
      <c r="Y16" s="2"/>
      <c r="Z16" s="2"/>
    </row>
    <row r="17">
      <c r="A17" s="11">
        <v>16.0</v>
      </c>
      <c r="B17" s="3" t="s">
        <v>219</v>
      </c>
      <c r="C17" s="3" t="s">
        <v>195</v>
      </c>
      <c r="D17" s="3" t="s">
        <v>23</v>
      </c>
      <c r="E17" s="3" t="s">
        <v>24</v>
      </c>
      <c r="F17" s="3" t="s">
        <v>165</v>
      </c>
      <c r="G17" s="3">
        <v>384.0</v>
      </c>
      <c r="H17" s="3" t="s">
        <v>115</v>
      </c>
      <c r="I17" s="3">
        <v>20.0</v>
      </c>
      <c r="J17" s="5">
        <v>3.0E-4</v>
      </c>
      <c r="K17" s="3" t="s">
        <v>220</v>
      </c>
      <c r="L17" s="3" t="s">
        <v>29</v>
      </c>
      <c r="M17" s="3"/>
      <c r="N17" s="3"/>
      <c r="O17" s="3" t="s">
        <v>218</v>
      </c>
      <c r="P17" s="3"/>
      <c r="Q17" s="3"/>
      <c r="R17" s="2"/>
      <c r="S17" s="3"/>
      <c r="T17" s="2"/>
      <c r="U17" s="2"/>
      <c r="V17" s="2"/>
      <c r="W17" s="2"/>
      <c r="X17" s="2"/>
      <c r="Y17" s="2"/>
      <c r="Z17" s="2"/>
    </row>
    <row r="18">
      <c r="A18" s="11">
        <v>17.0</v>
      </c>
      <c r="B18" s="3" t="s">
        <v>221</v>
      </c>
      <c r="C18" s="3" t="s">
        <v>195</v>
      </c>
      <c r="D18" s="3" t="s">
        <v>23</v>
      </c>
      <c r="E18" s="3" t="s">
        <v>24</v>
      </c>
      <c r="F18" s="3" t="s">
        <v>165</v>
      </c>
      <c r="G18" s="3">
        <v>384.0</v>
      </c>
      <c r="H18" s="3" t="s">
        <v>115</v>
      </c>
      <c r="I18" s="3">
        <v>20.0</v>
      </c>
      <c r="J18" s="5">
        <v>3.0E-4</v>
      </c>
      <c r="K18" s="3" t="s">
        <v>222</v>
      </c>
      <c r="L18" s="3" t="s">
        <v>29</v>
      </c>
      <c r="M18" s="3"/>
      <c r="N18" s="3"/>
      <c r="O18" s="3" t="s">
        <v>218</v>
      </c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1.29"/>
    <col customWidth="1" min="3" max="3" width="13.86"/>
    <col customWidth="1" min="4" max="4" width="11.57"/>
    <col customWidth="1" min="5" max="5" width="9.86"/>
    <col customWidth="1" min="6" max="6" width="11.43"/>
    <col customWidth="1" min="7" max="7" width="8.71"/>
    <col customWidth="1" min="8" max="8" width="14.43"/>
    <col customWidth="1" min="9" max="9" width="7.86"/>
    <col customWidth="1" min="10" max="10" width="8.86"/>
    <col customWidth="1" min="11" max="11" width="19.14"/>
    <col customWidth="1" hidden="1" min="12" max="12" width="13.86"/>
    <col customWidth="1" hidden="1" min="13" max="13" width="12.29"/>
    <col customWidth="1" hidden="1" min="14" max="14" width="17.86"/>
    <col customWidth="1" min="15" max="15" width="13.14"/>
    <col customWidth="1" min="16" max="16" width="13.71"/>
    <col customWidth="1" min="17" max="17" width="8.14"/>
    <col customWidth="1" hidden="1" min="18" max="18" width="6.71"/>
    <col customWidth="1" min="19" max="19" width="9.71"/>
    <col customWidth="1" min="20" max="20" width="19.0"/>
    <col customWidth="1" min="21" max="21" width="1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</row>
    <row r="2">
      <c r="A2" s="3">
        <v>1.0</v>
      </c>
      <c r="B2" s="3" t="s">
        <v>223</v>
      </c>
      <c r="C2" s="3" t="s">
        <v>224</v>
      </c>
      <c r="D2" s="3" t="s">
        <v>23</v>
      </c>
      <c r="E2" s="3" t="s">
        <v>24</v>
      </c>
      <c r="F2" s="8" t="s">
        <v>182</v>
      </c>
      <c r="G2" s="11">
        <v>256.0</v>
      </c>
      <c r="H2" s="3" t="s">
        <v>225</v>
      </c>
      <c r="I2" s="3">
        <v>5.0</v>
      </c>
      <c r="J2" s="5">
        <v>0.001</v>
      </c>
      <c r="K2" s="3" t="s">
        <v>226</v>
      </c>
      <c r="L2" s="3" t="s">
        <v>29</v>
      </c>
      <c r="M2" s="3"/>
      <c r="N2" s="3"/>
      <c r="O2" s="11" t="s">
        <v>227</v>
      </c>
      <c r="P2" s="11">
        <v>0.8682519</v>
      </c>
      <c r="Q2" s="3">
        <v>0.006225</v>
      </c>
      <c r="R2" s="2"/>
      <c r="S2" s="3">
        <v>138.266</v>
      </c>
      <c r="T2" s="6" t="s">
        <v>228</v>
      </c>
      <c r="U2" s="3">
        <v>5.533</v>
      </c>
      <c r="V2" s="2"/>
      <c r="W2" s="2"/>
      <c r="X2" s="2"/>
      <c r="Y2" s="2"/>
      <c r="Z2" s="2"/>
    </row>
    <row r="3">
      <c r="A3" s="3">
        <v>2.0</v>
      </c>
      <c r="B3" s="3" t="s">
        <v>229</v>
      </c>
      <c r="C3" s="3" t="s">
        <v>224</v>
      </c>
      <c r="D3" s="3" t="s">
        <v>23</v>
      </c>
      <c r="E3" s="3" t="s">
        <v>24</v>
      </c>
      <c r="F3" s="9" t="s">
        <v>165</v>
      </c>
      <c r="G3" s="11">
        <v>256.0</v>
      </c>
      <c r="H3" s="3" t="s">
        <v>225</v>
      </c>
      <c r="I3" s="3">
        <v>5.0</v>
      </c>
      <c r="J3" s="5">
        <v>0.001</v>
      </c>
      <c r="K3" s="3" t="s">
        <v>226</v>
      </c>
      <c r="L3" s="3" t="s">
        <v>29</v>
      </c>
      <c r="M3" s="3"/>
      <c r="N3" s="3"/>
      <c r="O3" s="3" t="s">
        <v>230</v>
      </c>
      <c r="P3" s="3">
        <v>0.86591546</v>
      </c>
      <c r="Q3" s="3">
        <v>0.00487</v>
      </c>
      <c r="R3" s="2"/>
      <c r="S3" s="3">
        <v>145.71</v>
      </c>
      <c r="T3" s="6" t="s">
        <v>231</v>
      </c>
      <c r="U3" s="3">
        <v>5.82</v>
      </c>
      <c r="V3" s="2"/>
      <c r="W3" s="2"/>
      <c r="X3" s="2"/>
      <c r="Y3" s="2"/>
      <c r="Z3" s="2"/>
    </row>
    <row r="4">
      <c r="A4" s="3">
        <v>3.0</v>
      </c>
      <c r="B4" s="3" t="s">
        <v>232</v>
      </c>
      <c r="C4" s="3" t="s">
        <v>224</v>
      </c>
      <c r="D4" s="3" t="s">
        <v>23</v>
      </c>
      <c r="E4" s="3" t="s">
        <v>24</v>
      </c>
      <c r="F4" s="8" t="s">
        <v>178</v>
      </c>
      <c r="G4" s="11">
        <v>256.0</v>
      </c>
      <c r="H4" s="3" t="s">
        <v>225</v>
      </c>
      <c r="I4" s="3">
        <v>5.0</v>
      </c>
      <c r="J4" s="5">
        <v>0.001</v>
      </c>
      <c r="K4" s="3" t="s">
        <v>226</v>
      </c>
      <c r="L4" s="3" t="s">
        <v>29</v>
      </c>
      <c r="M4" s="3"/>
      <c r="N4" s="3"/>
      <c r="O4" s="3" t="s">
        <v>233</v>
      </c>
      <c r="P4" s="3">
        <v>0.86820553</v>
      </c>
      <c r="Q4" s="3">
        <v>0.00533</v>
      </c>
      <c r="R4" s="2"/>
      <c r="S4" s="3">
        <v>138.35</v>
      </c>
      <c r="T4" s="6" t="s">
        <v>234</v>
      </c>
      <c r="U4" s="3">
        <v>5.534</v>
      </c>
      <c r="V4" s="2"/>
      <c r="W4" s="2"/>
      <c r="X4" s="2"/>
      <c r="Y4" s="2"/>
      <c r="Z4" s="2"/>
    </row>
    <row r="5">
      <c r="A5" s="3">
        <v>4.0</v>
      </c>
      <c r="B5" s="3" t="s">
        <v>235</v>
      </c>
      <c r="C5" s="3" t="s">
        <v>224</v>
      </c>
      <c r="D5" s="3" t="s">
        <v>23</v>
      </c>
      <c r="E5" s="3" t="s">
        <v>24</v>
      </c>
      <c r="F5" s="3" t="s">
        <v>178</v>
      </c>
      <c r="G5" s="11">
        <v>256.0</v>
      </c>
      <c r="H5" s="3" t="s">
        <v>225</v>
      </c>
      <c r="I5" s="3">
        <v>25.0</v>
      </c>
      <c r="J5" s="5">
        <v>0.001</v>
      </c>
      <c r="K5" s="3" t="s">
        <v>97</v>
      </c>
      <c r="L5" s="3" t="s">
        <v>29</v>
      </c>
      <c r="M5" s="3"/>
      <c r="N5" s="3"/>
      <c r="O5" s="3" t="s">
        <v>236</v>
      </c>
      <c r="P5" s="3"/>
      <c r="Q5" s="3"/>
      <c r="R5" s="2"/>
      <c r="S5" s="3"/>
      <c r="T5" s="6"/>
      <c r="U5" s="3"/>
      <c r="V5" s="2"/>
      <c r="W5" s="2"/>
      <c r="X5" s="2"/>
      <c r="Y5" s="2"/>
      <c r="Z5" s="2"/>
    </row>
    <row r="6">
      <c r="A6" s="3">
        <v>5.0</v>
      </c>
      <c r="B6" s="3" t="s">
        <v>237</v>
      </c>
      <c r="C6" s="3" t="s">
        <v>224</v>
      </c>
      <c r="D6" s="3" t="s">
        <v>23</v>
      </c>
      <c r="E6" s="3" t="s">
        <v>24</v>
      </c>
      <c r="F6" s="3" t="s">
        <v>178</v>
      </c>
      <c r="G6" s="11">
        <v>256.0</v>
      </c>
      <c r="H6" s="3" t="s">
        <v>225</v>
      </c>
      <c r="I6" s="3">
        <v>25.0</v>
      </c>
      <c r="J6" s="5">
        <v>0.001</v>
      </c>
      <c r="K6" s="8" t="s">
        <v>148</v>
      </c>
      <c r="L6" s="3" t="s">
        <v>29</v>
      </c>
      <c r="M6" s="3"/>
      <c r="N6" s="3"/>
      <c r="O6" s="3" t="s">
        <v>238</v>
      </c>
      <c r="P6" s="3"/>
      <c r="Q6" s="3"/>
      <c r="R6" s="2"/>
      <c r="S6" s="3"/>
      <c r="T6" s="6"/>
      <c r="U6" s="3"/>
      <c r="V6" s="2"/>
      <c r="W6" s="2"/>
      <c r="X6" s="2"/>
      <c r="Y6" s="2"/>
      <c r="Z6" s="2"/>
    </row>
    <row r="7">
      <c r="A7" s="9">
        <v>6.0</v>
      </c>
      <c r="B7" s="9" t="s">
        <v>239</v>
      </c>
      <c r="C7" s="9" t="s">
        <v>224</v>
      </c>
      <c r="D7" s="9" t="s">
        <v>23</v>
      </c>
      <c r="E7" s="9" t="s">
        <v>24</v>
      </c>
      <c r="F7" s="9" t="s">
        <v>178</v>
      </c>
      <c r="G7" s="24">
        <v>256.0</v>
      </c>
      <c r="H7" s="9" t="s">
        <v>225</v>
      </c>
      <c r="I7" s="9">
        <v>25.0</v>
      </c>
      <c r="J7" s="25">
        <v>0.001</v>
      </c>
      <c r="K7" s="9" t="s">
        <v>190</v>
      </c>
      <c r="L7" s="9" t="s">
        <v>29</v>
      </c>
      <c r="M7" s="9"/>
      <c r="N7" s="9"/>
      <c r="O7" s="9" t="s">
        <v>240</v>
      </c>
      <c r="P7" s="9"/>
      <c r="Q7" s="9"/>
      <c r="R7" s="26"/>
      <c r="S7" s="9"/>
      <c r="T7" s="27" t="s">
        <v>241</v>
      </c>
      <c r="U7" s="9"/>
      <c r="V7" s="2"/>
      <c r="W7" s="2"/>
      <c r="X7" s="2"/>
      <c r="Y7" s="2"/>
      <c r="Z7" s="2"/>
    </row>
    <row r="8">
      <c r="A8" s="3">
        <v>7.0</v>
      </c>
      <c r="B8" s="3" t="s">
        <v>242</v>
      </c>
      <c r="C8" s="3" t="s">
        <v>224</v>
      </c>
      <c r="D8" s="3" t="s">
        <v>23</v>
      </c>
      <c r="E8" s="3" t="s">
        <v>24</v>
      </c>
      <c r="F8" s="3" t="s">
        <v>182</v>
      </c>
      <c r="G8" s="11">
        <v>256.0</v>
      </c>
      <c r="H8" s="3" t="s">
        <v>225</v>
      </c>
      <c r="I8" s="3">
        <v>25.0</v>
      </c>
      <c r="J8" s="5">
        <v>0.001</v>
      </c>
      <c r="K8" s="3" t="s">
        <v>97</v>
      </c>
      <c r="L8" s="3" t="s">
        <v>29</v>
      </c>
      <c r="M8" s="3"/>
      <c r="N8" s="3"/>
      <c r="O8" s="3" t="s">
        <v>243</v>
      </c>
      <c r="P8" s="3"/>
      <c r="Q8" s="3"/>
      <c r="R8" s="2"/>
      <c r="S8" s="3"/>
      <c r="T8" s="6"/>
      <c r="U8" s="3"/>
      <c r="V8" s="2"/>
      <c r="W8" s="2"/>
      <c r="X8" s="2"/>
      <c r="Y8" s="2"/>
      <c r="Z8" s="2"/>
    </row>
    <row r="9">
      <c r="A9" s="3">
        <v>8.0</v>
      </c>
      <c r="B9" s="3" t="s">
        <v>244</v>
      </c>
      <c r="C9" s="3" t="s">
        <v>224</v>
      </c>
      <c r="D9" s="3" t="s">
        <v>23</v>
      </c>
      <c r="E9" s="3" t="s">
        <v>24</v>
      </c>
      <c r="F9" s="3" t="s">
        <v>182</v>
      </c>
      <c r="G9" s="11">
        <v>256.0</v>
      </c>
      <c r="H9" s="3" t="s">
        <v>225</v>
      </c>
      <c r="I9" s="3">
        <v>25.0</v>
      </c>
      <c r="J9" s="5">
        <v>0.001</v>
      </c>
      <c r="K9" s="4" t="s">
        <v>148</v>
      </c>
      <c r="L9" s="3" t="s">
        <v>29</v>
      </c>
      <c r="M9" s="3"/>
      <c r="N9" s="3"/>
      <c r="O9" s="3" t="s">
        <v>245</v>
      </c>
      <c r="P9" s="3"/>
      <c r="Q9" s="3"/>
      <c r="R9" s="2"/>
      <c r="S9" s="3"/>
      <c r="T9" s="6"/>
      <c r="U9" s="3"/>
      <c r="V9" s="2"/>
      <c r="W9" s="2"/>
      <c r="X9" s="2"/>
      <c r="Y9" s="2"/>
      <c r="Z9" s="2"/>
    </row>
    <row r="10">
      <c r="A10" s="9">
        <v>9.0</v>
      </c>
      <c r="B10" s="9" t="s">
        <v>246</v>
      </c>
      <c r="C10" s="9" t="s">
        <v>224</v>
      </c>
      <c r="D10" s="9" t="s">
        <v>23</v>
      </c>
      <c r="E10" s="9" t="s">
        <v>24</v>
      </c>
      <c r="F10" s="9" t="s">
        <v>182</v>
      </c>
      <c r="G10" s="24">
        <v>256.0</v>
      </c>
      <c r="H10" s="9" t="s">
        <v>225</v>
      </c>
      <c r="I10" s="9">
        <v>25.0</v>
      </c>
      <c r="J10" s="25">
        <v>0.001</v>
      </c>
      <c r="K10" s="9" t="s">
        <v>190</v>
      </c>
      <c r="L10" s="9" t="s">
        <v>29</v>
      </c>
      <c r="M10" s="9"/>
      <c r="N10" s="9"/>
      <c r="O10" s="9" t="s">
        <v>247</v>
      </c>
      <c r="P10" s="9"/>
      <c r="Q10" s="9"/>
      <c r="R10" s="26"/>
      <c r="S10" s="9"/>
      <c r="T10" s="27" t="s">
        <v>241</v>
      </c>
      <c r="U10" s="9"/>
      <c r="V10" s="2"/>
      <c r="W10" s="2"/>
      <c r="X10" s="2"/>
      <c r="Y10" s="2"/>
      <c r="Z10" s="2"/>
    </row>
    <row r="11">
      <c r="A11" s="13">
        <v>10.0</v>
      </c>
      <c r="B11" s="13" t="s">
        <v>248</v>
      </c>
      <c r="C11" s="13" t="s">
        <v>224</v>
      </c>
      <c r="D11" s="13" t="s">
        <v>23</v>
      </c>
      <c r="E11" s="13" t="s">
        <v>24</v>
      </c>
      <c r="F11" s="13" t="s">
        <v>178</v>
      </c>
      <c r="G11" s="12">
        <v>512.0</v>
      </c>
      <c r="H11" s="13" t="s">
        <v>225</v>
      </c>
      <c r="I11" s="13">
        <v>30.0</v>
      </c>
      <c r="J11" s="14">
        <v>0.001</v>
      </c>
      <c r="K11" s="13" t="s">
        <v>249</v>
      </c>
      <c r="L11" s="13" t="s">
        <v>29</v>
      </c>
      <c r="M11" s="13"/>
      <c r="N11" s="13"/>
      <c r="O11" s="13" t="s">
        <v>250</v>
      </c>
      <c r="P11" s="13">
        <v>0.89157294</v>
      </c>
      <c r="Q11" s="13">
        <v>0.004267</v>
      </c>
      <c r="R11" s="15"/>
      <c r="S11" s="13"/>
      <c r="T11" s="16" t="s">
        <v>251</v>
      </c>
      <c r="U11" s="13"/>
      <c r="V11" s="2"/>
      <c r="W11" s="2"/>
      <c r="X11" s="2"/>
      <c r="Y11" s="2"/>
      <c r="Z11" s="2"/>
    </row>
    <row r="12">
      <c r="A12" s="3">
        <v>11.0</v>
      </c>
      <c r="B12" s="3" t="s">
        <v>252</v>
      </c>
      <c r="C12" s="3" t="s">
        <v>253</v>
      </c>
      <c r="D12" s="3" t="s">
        <v>254</v>
      </c>
      <c r="E12" s="3" t="s">
        <v>24</v>
      </c>
      <c r="F12" s="3" t="s">
        <v>178</v>
      </c>
      <c r="G12" s="11">
        <v>384.0</v>
      </c>
      <c r="H12" s="3" t="s">
        <v>225</v>
      </c>
      <c r="I12" s="3">
        <v>30.0</v>
      </c>
      <c r="J12" s="5">
        <v>0.001</v>
      </c>
      <c r="K12" s="3" t="s">
        <v>249</v>
      </c>
      <c r="L12" s="3" t="s">
        <v>29</v>
      </c>
      <c r="M12" s="3"/>
      <c r="N12" s="3"/>
      <c r="O12" s="3" t="s">
        <v>255</v>
      </c>
      <c r="P12" s="3"/>
      <c r="Q12" s="3"/>
      <c r="R12" s="2"/>
      <c r="S12" s="3"/>
      <c r="T12" s="6"/>
      <c r="U12" s="3"/>
      <c r="V12" s="2"/>
      <c r="W12" s="2"/>
      <c r="X12" s="2"/>
      <c r="Y12" s="2"/>
      <c r="Z12" s="2"/>
    </row>
    <row r="13">
      <c r="A13" s="3">
        <v>12.0</v>
      </c>
      <c r="B13" s="3" t="s">
        <v>256</v>
      </c>
      <c r="C13" s="3" t="s">
        <v>253</v>
      </c>
      <c r="D13" s="3" t="s">
        <v>257</v>
      </c>
      <c r="E13" s="3" t="s">
        <v>24</v>
      </c>
      <c r="F13" s="3" t="s">
        <v>178</v>
      </c>
      <c r="G13" s="11">
        <v>224.0</v>
      </c>
      <c r="H13" s="3" t="s">
        <v>225</v>
      </c>
      <c r="I13" s="3">
        <v>5.0</v>
      </c>
      <c r="J13" s="5">
        <v>0.001</v>
      </c>
      <c r="K13" s="4" t="s">
        <v>258</v>
      </c>
      <c r="L13" s="3" t="s">
        <v>29</v>
      </c>
      <c r="M13" s="3"/>
      <c r="N13" s="3"/>
      <c r="O13" s="3"/>
      <c r="P13" s="3">
        <v>0.844744492</v>
      </c>
      <c r="Q13" s="3">
        <v>0.001691</v>
      </c>
      <c r="R13" s="3"/>
      <c r="S13" s="3"/>
      <c r="T13" s="3"/>
      <c r="U13" s="3"/>
      <c r="V13" s="2"/>
      <c r="W13" s="2"/>
      <c r="X13" s="2"/>
      <c r="Y13" s="2"/>
      <c r="Z13" s="2"/>
    </row>
    <row r="14">
      <c r="A14" s="3">
        <v>13.0</v>
      </c>
      <c r="B14" s="3" t="s">
        <v>259</v>
      </c>
      <c r="C14" s="3" t="s">
        <v>253</v>
      </c>
      <c r="D14" s="3" t="s">
        <v>257</v>
      </c>
      <c r="E14" s="3" t="s">
        <v>24</v>
      </c>
      <c r="F14" s="3" t="s">
        <v>182</v>
      </c>
      <c r="G14" s="11">
        <v>224.0</v>
      </c>
      <c r="H14" s="3" t="s">
        <v>225</v>
      </c>
      <c r="I14" s="3">
        <v>5.0</v>
      </c>
      <c r="J14" s="5">
        <v>0.001</v>
      </c>
      <c r="K14" s="3" t="s">
        <v>258</v>
      </c>
      <c r="L14" s="3" t="s">
        <v>29</v>
      </c>
      <c r="M14" s="3"/>
      <c r="N14" s="3"/>
      <c r="O14" s="3"/>
      <c r="P14" s="3"/>
      <c r="Q14" s="3"/>
      <c r="R14" s="3"/>
      <c r="S14" s="3"/>
      <c r="T14" s="3"/>
      <c r="U14" s="3"/>
      <c r="V14" s="2"/>
      <c r="W14" s="2"/>
      <c r="X14" s="2"/>
      <c r="Y14" s="2"/>
      <c r="Z14" s="2"/>
    </row>
    <row r="15">
      <c r="A15" s="3">
        <v>13.0</v>
      </c>
      <c r="B15" s="3" t="s">
        <v>260</v>
      </c>
      <c r="C15" s="3" t="s">
        <v>253</v>
      </c>
      <c r="D15" s="3" t="s">
        <v>257</v>
      </c>
      <c r="E15" s="3" t="s">
        <v>24</v>
      </c>
      <c r="F15" s="3" t="s">
        <v>182</v>
      </c>
      <c r="G15" s="11">
        <v>224.0</v>
      </c>
      <c r="H15" s="3" t="s">
        <v>225</v>
      </c>
      <c r="I15" s="3">
        <v>5.0</v>
      </c>
      <c r="J15" s="5">
        <v>0.001</v>
      </c>
      <c r="K15" s="3" t="s">
        <v>258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2"/>
      <c r="W15" s="2"/>
      <c r="X15" s="2"/>
      <c r="Y15" s="2"/>
      <c r="Z15" s="2"/>
    </row>
    <row r="16">
      <c r="A16" s="12">
        <v>14.0</v>
      </c>
      <c r="B16" s="13" t="s">
        <v>261</v>
      </c>
      <c r="C16" s="13" t="s">
        <v>253</v>
      </c>
      <c r="D16" s="13" t="s">
        <v>257</v>
      </c>
      <c r="E16" s="13" t="s">
        <v>24</v>
      </c>
      <c r="F16" s="13" t="s">
        <v>178</v>
      </c>
      <c r="G16" s="12">
        <v>448.0</v>
      </c>
      <c r="H16" s="13" t="s">
        <v>225</v>
      </c>
      <c r="I16" s="13">
        <v>27.0</v>
      </c>
      <c r="J16" s="14">
        <v>0.001</v>
      </c>
      <c r="K16" s="13" t="s">
        <v>258</v>
      </c>
      <c r="L16" s="13" t="s">
        <v>29</v>
      </c>
      <c r="M16" s="13"/>
      <c r="N16" s="13"/>
      <c r="O16" s="13" t="s">
        <v>262</v>
      </c>
      <c r="P16" s="13">
        <v>0.88965712</v>
      </c>
      <c r="Q16" s="13">
        <v>0.003962</v>
      </c>
      <c r="R16" s="2"/>
      <c r="S16" s="13"/>
      <c r="T16" s="15"/>
      <c r="U16" s="15"/>
      <c r="V16" s="2"/>
      <c r="W16" s="2"/>
      <c r="X16" s="2"/>
      <c r="Y16" s="2"/>
      <c r="Z16" s="2"/>
    </row>
    <row r="17">
      <c r="A17" s="11"/>
      <c r="B17" s="3"/>
      <c r="C17" s="3"/>
      <c r="D17" s="3"/>
      <c r="E17" s="3"/>
      <c r="F17" s="3"/>
      <c r="G17" s="3"/>
      <c r="H17" s="3"/>
      <c r="I17" s="3"/>
      <c r="J17" s="5"/>
      <c r="K17" s="3"/>
      <c r="L17" s="3"/>
      <c r="M17" s="3"/>
      <c r="N17" s="3"/>
      <c r="O17" s="3"/>
      <c r="P17" s="3"/>
      <c r="Q17" s="3"/>
      <c r="R17" s="2"/>
      <c r="S17" s="3"/>
      <c r="T17" s="2"/>
      <c r="U17" s="2"/>
      <c r="V17" s="2"/>
      <c r="W17" s="2"/>
      <c r="X17" s="2"/>
      <c r="Y17" s="2"/>
      <c r="Z17" s="2"/>
    </row>
    <row r="18">
      <c r="A18" s="11"/>
      <c r="B18" s="3"/>
      <c r="C18" s="3"/>
      <c r="D18" s="3"/>
      <c r="E18" s="3"/>
      <c r="F18" s="3"/>
      <c r="G18" s="3"/>
      <c r="H18" s="3"/>
      <c r="I18" s="3"/>
      <c r="J18" s="5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64.57"/>
    <col customWidth="1" min="3" max="3" width="54.29"/>
  </cols>
  <sheetData>
    <row r="1">
      <c r="A1" s="11" t="s">
        <v>0</v>
      </c>
      <c r="B1" s="11" t="s">
        <v>263</v>
      </c>
      <c r="C1" s="11" t="s">
        <v>19</v>
      </c>
      <c r="D1" s="28"/>
    </row>
    <row r="2">
      <c r="A2" s="29">
        <v>1.0</v>
      </c>
      <c r="B2" s="30" t="s">
        <v>264</v>
      </c>
      <c r="C2" s="31" t="s">
        <v>265</v>
      </c>
      <c r="D2" s="28"/>
    </row>
    <row r="3">
      <c r="A3" s="11">
        <v>2.0</v>
      </c>
      <c r="B3" s="32" t="s">
        <v>266</v>
      </c>
      <c r="C3" s="31" t="s">
        <v>267</v>
      </c>
      <c r="D3" s="28"/>
    </row>
    <row r="4">
      <c r="A4" s="11">
        <v>3.0</v>
      </c>
      <c r="B4" s="32" t="s">
        <v>268</v>
      </c>
      <c r="C4" s="33" t="s">
        <v>269</v>
      </c>
      <c r="D4" s="28"/>
    </row>
    <row r="5">
      <c r="A5" s="23">
        <v>4.0</v>
      </c>
      <c r="B5" s="34" t="s">
        <v>270</v>
      </c>
      <c r="C5" s="35" t="s">
        <v>271</v>
      </c>
      <c r="D5" s="28"/>
    </row>
  </sheetData>
  <hyperlinks>
    <hyperlink r:id="rId1" ref="B2"/>
    <hyperlink r:id="rId2" ref="B3"/>
    <hyperlink r:id="rId3" ref="B4"/>
    <hyperlink r:id="rId4" ref="C4"/>
    <hyperlink r:id="rId5" ref="B5"/>
    <hyperlink r:id="rId6" ref="C5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272</v>
      </c>
    </row>
    <row r="2">
      <c r="A2" s="36" t="s">
        <v>2</v>
      </c>
      <c r="C2" s="36" t="s">
        <v>273</v>
      </c>
    </row>
    <row r="3">
      <c r="A3" s="36" t="s">
        <v>274</v>
      </c>
      <c r="C3" s="36" t="s">
        <v>275</v>
      </c>
    </row>
    <row r="4">
      <c r="A4" s="36" t="s">
        <v>276</v>
      </c>
      <c r="C4" s="36" t="s">
        <v>277</v>
      </c>
    </row>
    <row r="5">
      <c r="A5" s="36" t="s">
        <v>274</v>
      </c>
      <c r="C5" s="36" t="s">
        <v>278</v>
      </c>
    </row>
    <row r="6">
      <c r="A6" s="36" t="s">
        <v>274</v>
      </c>
      <c r="C6" s="36" t="s">
        <v>279</v>
      </c>
    </row>
    <row r="7">
      <c r="A7" s="36" t="s">
        <v>274</v>
      </c>
      <c r="C7" s="36" t="s">
        <v>280</v>
      </c>
    </row>
    <row r="10">
      <c r="C10" s="36" t="s">
        <v>281</v>
      </c>
    </row>
    <row r="11">
      <c r="C11" s="36" t="s">
        <v>282</v>
      </c>
    </row>
    <row r="12">
      <c r="C12" s="36" t="s">
        <v>283</v>
      </c>
    </row>
    <row r="13">
      <c r="C13" s="36" t="s">
        <v>284</v>
      </c>
    </row>
    <row r="14">
      <c r="C14" s="36" t="s">
        <v>285</v>
      </c>
    </row>
    <row r="16">
      <c r="C16" s="36" t="s">
        <v>286</v>
      </c>
    </row>
    <row r="17">
      <c r="C17" s="36" t="s">
        <v>287</v>
      </c>
    </row>
    <row r="22">
      <c r="A22" s="37" t="s">
        <v>288</v>
      </c>
    </row>
    <row r="24">
      <c r="A24" s="37" t="s">
        <v>289</v>
      </c>
    </row>
    <row r="27">
      <c r="A27" s="36" t="s">
        <v>290</v>
      </c>
      <c r="G27" s="36" t="s">
        <v>291</v>
      </c>
    </row>
    <row r="28">
      <c r="A28" s="36" t="s">
        <v>292</v>
      </c>
      <c r="G28" s="36" t="s">
        <v>293</v>
      </c>
    </row>
    <row r="29">
      <c r="A29" s="36" t="s">
        <v>294</v>
      </c>
      <c r="G29" s="36" t="s">
        <v>295</v>
      </c>
    </row>
    <row r="30">
      <c r="A30" s="36" t="s">
        <v>296</v>
      </c>
      <c r="G30" s="36" t="s">
        <v>297</v>
      </c>
    </row>
    <row r="31">
      <c r="A31" s="36" t="s">
        <v>298</v>
      </c>
      <c r="G31" s="36" t="s">
        <v>299</v>
      </c>
    </row>
    <row r="32">
      <c r="A32" s="36">
        <v>0.949806047576763</v>
      </c>
      <c r="G32" s="36">
        <v>0.916249941580595</v>
      </c>
    </row>
    <row r="34">
      <c r="A34" s="36" t="s">
        <v>300</v>
      </c>
      <c r="G34" s="36" t="s">
        <v>301</v>
      </c>
    </row>
    <row r="35">
      <c r="A35" s="36" t="s">
        <v>302</v>
      </c>
      <c r="G35" s="36" t="s">
        <v>303</v>
      </c>
    </row>
    <row r="36">
      <c r="A36" s="36" t="s">
        <v>304</v>
      </c>
      <c r="G36" s="36" t="s">
        <v>305</v>
      </c>
    </row>
    <row r="37">
      <c r="A37" s="36" t="s">
        <v>306</v>
      </c>
      <c r="G37" s="36" t="s">
        <v>307</v>
      </c>
    </row>
    <row r="38">
      <c r="A38" s="36" t="s">
        <v>308</v>
      </c>
      <c r="G38" s="36" t="s">
        <v>309</v>
      </c>
    </row>
    <row r="39">
      <c r="A39" s="36">
        <v>0.93760807589849</v>
      </c>
      <c r="G39" s="36">
        <v>0.90942655512455</v>
      </c>
    </row>
    <row r="41">
      <c r="A41" s="36" t="s">
        <v>310</v>
      </c>
    </row>
    <row r="42">
      <c r="A42" s="36" t="s">
        <v>311</v>
      </c>
    </row>
    <row r="43">
      <c r="A43" s="36" t="s">
        <v>312</v>
      </c>
    </row>
    <row r="44">
      <c r="A44" s="36" t="s">
        <v>313</v>
      </c>
    </row>
    <row r="45">
      <c r="A45" s="36" t="s">
        <v>314</v>
      </c>
    </row>
    <row r="47">
      <c r="A47" s="36">
        <v>0.909893910361265</v>
      </c>
    </row>
  </sheetData>
  <hyperlinks>
    <hyperlink r:id="rId1" ref="A22"/>
    <hyperlink r:id="rId2" ref="A2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5.0"/>
    <col customWidth="1" min="3" max="3" width="44.43"/>
    <col customWidth="1" min="4" max="4" width="37.0"/>
  </cols>
  <sheetData>
    <row r="1">
      <c r="A1" s="38" t="s">
        <v>0</v>
      </c>
      <c r="B1" s="38" t="s">
        <v>315</v>
      </c>
      <c r="C1" s="38" t="s">
        <v>316</v>
      </c>
      <c r="D1" s="38" t="s">
        <v>317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8">
        <v>1.0</v>
      </c>
      <c r="B2" s="38">
        <v>8.0</v>
      </c>
      <c r="C2" s="40" t="s">
        <v>318</v>
      </c>
      <c r="D2" s="41" t="s">
        <v>319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>
        <v>2.0</v>
      </c>
      <c r="B3" s="38">
        <v>11.0</v>
      </c>
      <c r="C3" s="40" t="s">
        <v>320</v>
      </c>
      <c r="D3" s="41" t="s">
        <v>321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8">
        <v>3.0</v>
      </c>
      <c r="B4" s="38" t="s">
        <v>28</v>
      </c>
      <c r="C4" s="40" t="s">
        <v>322</v>
      </c>
      <c r="D4" s="41" t="s">
        <v>323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8">
        <v>4.0</v>
      </c>
      <c r="B5" s="38">
        <v>31.0</v>
      </c>
      <c r="C5" s="40" t="s">
        <v>324</v>
      </c>
      <c r="D5" s="42" t="s">
        <v>325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8">
        <v>5.0</v>
      </c>
      <c r="B6" s="38">
        <v>17.0</v>
      </c>
      <c r="C6" s="40" t="s">
        <v>326</v>
      </c>
      <c r="D6" s="41" t="s">
        <v>327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>
        <v>6.0</v>
      </c>
      <c r="B7" s="38">
        <v>36.0</v>
      </c>
      <c r="C7" s="38" t="s">
        <v>328</v>
      </c>
      <c r="D7" s="41" t="s">
        <v>329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8">
        <v>7.0</v>
      </c>
      <c r="B8" s="38">
        <v>45.0</v>
      </c>
      <c r="C8" s="38" t="s">
        <v>330</v>
      </c>
      <c r="D8" s="41" t="s">
        <v>331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8">
        <v>8.0</v>
      </c>
      <c r="B9" s="43"/>
      <c r="C9" s="38" t="s">
        <v>332</v>
      </c>
      <c r="D9" s="41" t="s">
        <v>333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8">
        <v>9.0</v>
      </c>
      <c r="B10" s="43"/>
      <c r="C10" s="38" t="s">
        <v>334</v>
      </c>
      <c r="D10" s="41" t="s">
        <v>335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8">
        <v>10.0</v>
      </c>
      <c r="B11" s="43"/>
      <c r="C11" s="38" t="s">
        <v>336</v>
      </c>
      <c r="D11" s="41" t="s">
        <v>337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8">
        <v>11.0</v>
      </c>
      <c r="B12" s="43"/>
      <c r="C12" s="43"/>
      <c r="D12" s="41" t="s">
        <v>338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8">
        <v>12.0</v>
      </c>
      <c r="B13" s="43"/>
      <c r="C13" s="43"/>
      <c r="D13" s="41" t="s">
        <v>339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8">
        <v>13.0</v>
      </c>
      <c r="B14" s="43"/>
      <c r="C14" s="43"/>
      <c r="D14" s="42" t="s">
        <v>340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8">
        <v>14.0</v>
      </c>
      <c r="B15" s="38">
        <v>14.0</v>
      </c>
      <c r="C15" s="43"/>
      <c r="D15" s="42" t="s">
        <v>341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8">
        <v>15.0</v>
      </c>
      <c r="B16" s="38">
        <v>10.0</v>
      </c>
      <c r="C16" s="43"/>
      <c r="D16" s="42" t="s">
        <v>342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8">
        <v>16.0</v>
      </c>
      <c r="B17" s="38">
        <v>2.0</v>
      </c>
      <c r="C17" s="43"/>
      <c r="D17" s="41" t="s">
        <v>343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3"/>
      <c r="B18" s="43"/>
      <c r="C18" s="43"/>
      <c r="D18" s="43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3"/>
      <c r="B19" s="43"/>
      <c r="C19" s="43"/>
      <c r="D19" s="43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3"/>
      <c r="B20" s="43"/>
      <c r="C20" s="43"/>
      <c r="D20" s="43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3"/>
      <c r="B21" s="43"/>
      <c r="C21" s="43"/>
      <c r="D21" s="43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3"/>
      <c r="B22" s="43"/>
      <c r="C22" s="43"/>
      <c r="D22" s="43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3"/>
      <c r="B23" s="43"/>
      <c r="C23" s="43"/>
      <c r="D23" s="43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3"/>
      <c r="B24" s="43"/>
      <c r="C24" s="43"/>
      <c r="D24" s="43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3"/>
      <c r="B25" s="43"/>
      <c r="C25" s="43"/>
      <c r="D25" s="43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3"/>
      <c r="B26" s="43"/>
      <c r="C26" s="43"/>
      <c r="D26" s="43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3"/>
      <c r="B27" s="43"/>
      <c r="C27" s="43"/>
      <c r="D27" s="43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3"/>
      <c r="B28" s="43"/>
      <c r="C28" s="43"/>
      <c r="D28" s="43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3"/>
      <c r="B29" s="43"/>
      <c r="C29" s="43"/>
      <c r="D29" s="43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3"/>
      <c r="B30" s="43"/>
      <c r="C30" s="43"/>
      <c r="D30" s="43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3"/>
      <c r="B31" s="43"/>
      <c r="C31" s="43"/>
      <c r="D31" s="43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3"/>
      <c r="B32" s="43"/>
      <c r="C32" s="43"/>
      <c r="D32" s="43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3"/>
      <c r="B33" s="43"/>
      <c r="C33" s="43"/>
      <c r="D33" s="43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3"/>
      <c r="B34" s="43"/>
      <c r="C34" s="43"/>
      <c r="D34" s="43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3"/>
      <c r="B35" s="43"/>
      <c r="C35" s="43"/>
      <c r="D35" s="43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3"/>
      <c r="B36" s="43"/>
      <c r="C36" s="43"/>
      <c r="D36" s="43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3"/>
      <c r="B37" s="43"/>
      <c r="C37" s="43"/>
      <c r="D37" s="43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3"/>
      <c r="B38" s="43"/>
      <c r="C38" s="43"/>
      <c r="D38" s="43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3"/>
      <c r="B39" s="43"/>
      <c r="C39" s="43"/>
      <c r="D39" s="43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3"/>
      <c r="B40" s="43"/>
      <c r="C40" s="43"/>
      <c r="D40" s="43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3"/>
      <c r="B41" s="43"/>
      <c r="C41" s="43"/>
      <c r="D41" s="43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3"/>
      <c r="B42" s="43"/>
      <c r="C42" s="43"/>
      <c r="D42" s="43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3"/>
      <c r="B43" s="43"/>
      <c r="C43" s="43"/>
      <c r="D43" s="43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3"/>
      <c r="B44" s="43"/>
      <c r="C44" s="43"/>
      <c r="D44" s="43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3"/>
      <c r="B45" s="43"/>
      <c r="C45" s="43"/>
      <c r="D45" s="43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3"/>
      <c r="B46" s="43"/>
      <c r="C46" s="43"/>
      <c r="D46" s="43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3"/>
      <c r="B47" s="43"/>
      <c r="C47" s="43"/>
      <c r="D47" s="43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3"/>
      <c r="B48" s="43"/>
      <c r="C48" s="43"/>
      <c r="D48" s="43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3"/>
      <c r="B49" s="43"/>
      <c r="C49" s="43"/>
      <c r="D49" s="43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3"/>
      <c r="B50" s="43"/>
      <c r="C50" s="43"/>
      <c r="D50" s="43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3"/>
      <c r="B51" s="43"/>
      <c r="C51" s="43"/>
      <c r="D51" s="43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3"/>
      <c r="B52" s="43"/>
      <c r="C52" s="43"/>
      <c r="D52" s="43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3"/>
      <c r="B53" s="43"/>
      <c r="C53" s="43"/>
      <c r="D53" s="43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3"/>
      <c r="B54" s="43"/>
      <c r="C54" s="43"/>
      <c r="D54" s="43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3"/>
      <c r="B55" s="43"/>
      <c r="C55" s="43"/>
      <c r="D55" s="43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3"/>
      <c r="B56" s="43"/>
      <c r="C56" s="43"/>
      <c r="D56" s="43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3"/>
      <c r="B57" s="43"/>
      <c r="C57" s="43"/>
      <c r="D57" s="43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3"/>
      <c r="B58" s="43"/>
      <c r="C58" s="43"/>
      <c r="D58" s="43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3"/>
      <c r="B59" s="43"/>
      <c r="C59" s="43"/>
      <c r="D59" s="43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3"/>
      <c r="B60" s="43"/>
      <c r="C60" s="43"/>
      <c r="D60" s="43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3"/>
      <c r="B61" s="43"/>
      <c r="C61" s="43"/>
      <c r="D61" s="43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3"/>
      <c r="B62" s="43"/>
      <c r="C62" s="43"/>
      <c r="D62" s="43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3"/>
      <c r="B63" s="43"/>
      <c r="C63" s="43"/>
      <c r="D63" s="43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3"/>
      <c r="B64" s="43"/>
      <c r="C64" s="43"/>
      <c r="D64" s="43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3"/>
      <c r="B65" s="43"/>
      <c r="C65" s="43"/>
      <c r="D65" s="43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3"/>
      <c r="B66" s="43"/>
      <c r="C66" s="43"/>
      <c r="D66" s="43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3"/>
      <c r="B67" s="43"/>
      <c r="C67" s="43"/>
      <c r="D67" s="43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3"/>
      <c r="B68" s="43"/>
      <c r="C68" s="43"/>
      <c r="D68" s="43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3"/>
      <c r="B69" s="43"/>
      <c r="C69" s="43"/>
      <c r="D69" s="43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3"/>
      <c r="B70" s="43"/>
      <c r="C70" s="43"/>
      <c r="D70" s="43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3"/>
      <c r="B71" s="43"/>
      <c r="C71" s="43"/>
      <c r="D71" s="43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3"/>
      <c r="B72" s="43"/>
      <c r="C72" s="43"/>
      <c r="D72" s="4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3"/>
      <c r="B73" s="43"/>
      <c r="C73" s="43"/>
      <c r="D73" s="43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3"/>
      <c r="B74" s="43"/>
      <c r="C74" s="43"/>
      <c r="D74" s="43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3"/>
      <c r="B75" s="43"/>
      <c r="C75" s="43"/>
      <c r="D75" s="43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3"/>
      <c r="B76" s="43"/>
      <c r="C76" s="43"/>
      <c r="D76" s="43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3"/>
      <c r="B77" s="43"/>
      <c r="C77" s="43"/>
      <c r="D77" s="43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3"/>
      <c r="B78" s="43"/>
      <c r="C78" s="43"/>
      <c r="D78" s="43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3"/>
      <c r="B79" s="43"/>
      <c r="C79" s="43"/>
      <c r="D79" s="43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3"/>
      <c r="B80" s="43"/>
      <c r="C80" s="43"/>
      <c r="D80" s="43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3"/>
      <c r="B81" s="43"/>
      <c r="C81" s="43"/>
      <c r="D81" s="43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3"/>
      <c r="B82" s="43"/>
      <c r="C82" s="43"/>
      <c r="D82" s="43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3"/>
      <c r="B83" s="43"/>
      <c r="C83" s="43"/>
      <c r="D83" s="43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3"/>
      <c r="B84" s="43"/>
      <c r="C84" s="43"/>
      <c r="D84" s="43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3"/>
      <c r="B85" s="43"/>
      <c r="C85" s="43"/>
      <c r="D85" s="43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3"/>
      <c r="B86" s="43"/>
      <c r="C86" s="43"/>
      <c r="D86" s="43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3"/>
      <c r="B87" s="43"/>
      <c r="C87" s="43"/>
      <c r="D87" s="43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3"/>
      <c r="B88" s="43"/>
      <c r="C88" s="43"/>
      <c r="D88" s="43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3"/>
      <c r="B89" s="43"/>
      <c r="C89" s="43"/>
      <c r="D89" s="43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3"/>
      <c r="B90" s="43"/>
      <c r="C90" s="43"/>
      <c r="D90" s="43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3"/>
      <c r="B91" s="43"/>
      <c r="C91" s="43"/>
      <c r="D91" s="43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3"/>
      <c r="B92" s="43"/>
      <c r="C92" s="43"/>
      <c r="D92" s="43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3"/>
      <c r="B93" s="43"/>
      <c r="C93" s="43"/>
      <c r="D93" s="43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3"/>
      <c r="B94" s="43"/>
      <c r="C94" s="43"/>
      <c r="D94" s="43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3"/>
      <c r="B95" s="43"/>
      <c r="C95" s="43"/>
      <c r="D95" s="43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3"/>
      <c r="B96" s="43"/>
      <c r="C96" s="43"/>
      <c r="D96" s="43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3"/>
      <c r="B97" s="43"/>
      <c r="C97" s="43"/>
      <c r="D97" s="43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3"/>
      <c r="B98" s="43"/>
      <c r="C98" s="43"/>
      <c r="D98" s="43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3"/>
      <c r="B99" s="43"/>
      <c r="C99" s="43"/>
      <c r="D99" s="43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3"/>
      <c r="B100" s="43"/>
      <c r="C100" s="43"/>
      <c r="D100" s="43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3"/>
      <c r="B101" s="43"/>
      <c r="C101" s="43"/>
      <c r="D101" s="43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3"/>
      <c r="B102" s="43"/>
      <c r="C102" s="43"/>
      <c r="D102" s="43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3"/>
      <c r="B103" s="43"/>
      <c r="C103" s="43"/>
      <c r="D103" s="43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3"/>
      <c r="B104" s="43"/>
      <c r="C104" s="43"/>
      <c r="D104" s="43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3"/>
      <c r="B105" s="43"/>
      <c r="C105" s="43"/>
      <c r="D105" s="43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3"/>
      <c r="B106" s="43"/>
      <c r="C106" s="43"/>
      <c r="D106" s="43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3"/>
      <c r="B107" s="43"/>
      <c r="C107" s="43"/>
      <c r="D107" s="43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3"/>
      <c r="B108" s="43"/>
      <c r="C108" s="43"/>
      <c r="D108" s="43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3"/>
      <c r="B109" s="43"/>
      <c r="C109" s="43"/>
      <c r="D109" s="43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3"/>
      <c r="B110" s="43"/>
      <c r="C110" s="43"/>
      <c r="D110" s="43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3"/>
      <c r="B111" s="43"/>
      <c r="C111" s="43"/>
      <c r="D111" s="43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3"/>
      <c r="B112" s="43"/>
      <c r="C112" s="43"/>
      <c r="D112" s="43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3"/>
      <c r="B113" s="43"/>
      <c r="C113" s="43"/>
      <c r="D113" s="43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3"/>
      <c r="B114" s="43"/>
      <c r="C114" s="43"/>
      <c r="D114" s="43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3"/>
      <c r="B115" s="43"/>
      <c r="C115" s="43"/>
      <c r="D115" s="43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3"/>
      <c r="B116" s="43"/>
      <c r="C116" s="43"/>
      <c r="D116" s="43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3"/>
      <c r="B117" s="43"/>
      <c r="C117" s="43"/>
      <c r="D117" s="43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3"/>
      <c r="B118" s="43"/>
      <c r="C118" s="43"/>
      <c r="D118" s="43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3"/>
      <c r="B119" s="43"/>
      <c r="C119" s="43"/>
      <c r="D119" s="43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3"/>
      <c r="B120" s="43"/>
      <c r="C120" s="43"/>
      <c r="D120" s="43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3"/>
      <c r="B121" s="43"/>
      <c r="C121" s="43"/>
      <c r="D121" s="43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3"/>
      <c r="B122" s="43"/>
      <c r="C122" s="43"/>
      <c r="D122" s="43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3"/>
      <c r="B123" s="43"/>
      <c r="C123" s="43"/>
      <c r="D123" s="43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3"/>
      <c r="B124" s="43"/>
      <c r="C124" s="43"/>
      <c r="D124" s="43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3"/>
      <c r="B125" s="43"/>
      <c r="C125" s="43"/>
      <c r="D125" s="43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3"/>
      <c r="B126" s="43"/>
      <c r="C126" s="43"/>
      <c r="D126" s="43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3"/>
      <c r="B127" s="43"/>
      <c r="C127" s="43"/>
      <c r="D127" s="43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3"/>
      <c r="B128" s="43"/>
      <c r="C128" s="43"/>
      <c r="D128" s="43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3"/>
      <c r="B129" s="43"/>
      <c r="C129" s="43"/>
      <c r="D129" s="43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3"/>
      <c r="B130" s="43"/>
      <c r="C130" s="43"/>
      <c r="D130" s="43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3"/>
      <c r="B131" s="43"/>
      <c r="C131" s="43"/>
      <c r="D131" s="43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3"/>
      <c r="B132" s="43"/>
      <c r="C132" s="43"/>
      <c r="D132" s="43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3"/>
      <c r="B133" s="43"/>
      <c r="C133" s="43"/>
      <c r="D133" s="43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3"/>
      <c r="B134" s="43"/>
      <c r="C134" s="43"/>
      <c r="D134" s="43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3"/>
      <c r="B135" s="43"/>
      <c r="C135" s="43"/>
      <c r="D135" s="43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3"/>
      <c r="B136" s="43"/>
      <c r="C136" s="43"/>
      <c r="D136" s="43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3"/>
      <c r="B137" s="43"/>
      <c r="C137" s="43"/>
      <c r="D137" s="43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3"/>
      <c r="B138" s="43"/>
      <c r="C138" s="43"/>
      <c r="D138" s="43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3"/>
      <c r="B139" s="43"/>
      <c r="C139" s="43"/>
      <c r="D139" s="43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3"/>
      <c r="B140" s="43"/>
      <c r="C140" s="43"/>
      <c r="D140" s="43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3"/>
      <c r="B141" s="43"/>
      <c r="C141" s="43"/>
      <c r="D141" s="43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3"/>
      <c r="B142" s="43"/>
      <c r="C142" s="43"/>
      <c r="D142" s="43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3"/>
      <c r="B143" s="43"/>
      <c r="C143" s="43"/>
      <c r="D143" s="43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3"/>
      <c r="B144" s="43"/>
      <c r="C144" s="43"/>
      <c r="D144" s="43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3"/>
      <c r="B145" s="43"/>
      <c r="C145" s="43"/>
      <c r="D145" s="43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3"/>
      <c r="B146" s="43"/>
      <c r="C146" s="43"/>
      <c r="D146" s="43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3"/>
      <c r="B147" s="43"/>
      <c r="C147" s="43"/>
      <c r="D147" s="43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3"/>
      <c r="B148" s="43"/>
      <c r="C148" s="43"/>
      <c r="D148" s="43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3"/>
      <c r="B149" s="43"/>
      <c r="C149" s="43"/>
      <c r="D149" s="43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3"/>
      <c r="B150" s="43"/>
      <c r="C150" s="43"/>
      <c r="D150" s="43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3"/>
      <c r="B151" s="43"/>
      <c r="C151" s="43"/>
      <c r="D151" s="43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3"/>
      <c r="B152" s="43"/>
      <c r="C152" s="43"/>
      <c r="D152" s="43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3"/>
      <c r="B153" s="43"/>
      <c r="C153" s="43"/>
      <c r="D153" s="43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3"/>
      <c r="B154" s="43"/>
      <c r="C154" s="43"/>
      <c r="D154" s="43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3"/>
      <c r="B155" s="43"/>
      <c r="C155" s="43"/>
      <c r="D155" s="43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3"/>
      <c r="B156" s="43"/>
      <c r="C156" s="43"/>
      <c r="D156" s="43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3"/>
      <c r="B157" s="43"/>
      <c r="C157" s="43"/>
      <c r="D157" s="43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3"/>
      <c r="B158" s="43"/>
      <c r="C158" s="43"/>
      <c r="D158" s="43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3"/>
      <c r="B159" s="43"/>
      <c r="C159" s="43"/>
      <c r="D159" s="43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3"/>
      <c r="B160" s="43"/>
      <c r="C160" s="43"/>
      <c r="D160" s="43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3"/>
      <c r="B161" s="43"/>
      <c r="C161" s="43"/>
      <c r="D161" s="43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3"/>
      <c r="B162" s="43"/>
      <c r="C162" s="43"/>
      <c r="D162" s="43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3"/>
      <c r="B163" s="43"/>
      <c r="C163" s="43"/>
      <c r="D163" s="43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3"/>
      <c r="B164" s="43"/>
      <c r="C164" s="43"/>
      <c r="D164" s="43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3"/>
      <c r="B165" s="43"/>
      <c r="C165" s="43"/>
      <c r="D165" s="43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3"/>
      <c r="B166" s="43"/>
      <c r="C166" s="43"/>
      <c r="D166" s="43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3"/>
      <c r="B167" s="43"/>
      <c r="C167" s="43"/>
      <c r="D167" s="43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3"/>
      <c r="B168" s="43"/>
      <c r="C168" s="43"/>
      <c r="D168" s="43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3"/>
      <c r="B169" s="43"/>
      <c r="C169" s="43"/>
      <c r="D169" s="43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3"/>
      <c r="B170" s="43"/>
      <c r="C170" s="43"/>
      <c r="D170" s="43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3"/>
      <c r="B171" s="43"/>
      <c r="C171" s="43"/>
      <c r="D171" s="43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3"/>
      <c r="B172" s="43"/>
      <c r="C172" s="43"/>
      <c r="D172" s="43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3"/>
      <c r="B173" s="43"/>
      <c r="C173" s="43"/>
      <c r="D173" s="43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3"/>
      <c r="B174" s="43"/>
      <c r="C174" s="43"/>
      <c r="D174" s="43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3"/>
      <c r="B175" s="43"/>
      <c r="C175" s="43"/>
      <c r="D175" s="43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3"/>
      <c r="B176" s="43"/>
      <c r="C176" s="43"/>
      <c r="D176" s="43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3"/>
      <c r="B177" s="43"/>
      <c r="C177" s="43"/>
      <c r="D177" s="43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3"/>
      <c r="B178" s="43"/>
      <c r="C178" s="43"/>
      <c r="D178" s="43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3"/>
      <c r="B179" s="43"/>
      <c r="C179" s="43"/>
      <c r="D179" s="43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3"/>
      <c r="B180" s="43"/>
      <c r="C180" s="43"/>
      <c r="D180" s="43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3"/>
      <c r="B181" s="43"/>
      <c r="C181" s="43"/>
      <c r="D181" s="43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3"/>
      <c r="B182" s="43"/>
      <c r="C182" s="43"/>
      <c r="D182" s="43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3"/>
      <c r="B183" s="43"/>
      <c r="C183" s="43"/>
      <c r="D183" s="43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3"/>
      <c r="B184" s="43"/>
      <c r="C184" s="43"/>
      <c r="D184" s="43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3"/>
      <c r="B185" s="43"/>
      <c r="C185" s="43"/>
      <c r="D185" s="43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3"/>
      <c r="B186" s="43"/>
      <c r="C186" s="43"/>
      <c r="D186" s="43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3"/>
      <c r="B187" s="43"/>
      <c r="C187" s="43"/>
      <c r="D187" s="43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3"/>
      <c r="B188" s="43"/>
      <c r="C188" s="43"/>
      <c r="D188" s="43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3"/>
      <c r="B189" s="43"/>
      <c r="C189" s="43"/>
      <c r="D189" s="43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3"/>
      <c r="B190" s="43"/>
      <c r="C190" s="43"/>
      <c r="D190" s="43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3"/>
      <c r="B191" s="43"/>
      <c r="C191" s="43"/>
      <c r="D191" s="43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3"/>
      <c r="B192" s="43"/>
      <c r="C192" s="43"/>
      <c r="D192" s="43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3"/>
      <c r="B193" s="43"/>
      <c r="C193" s="43"/>
      <c r="D193" s="43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3"/>
      <c r="B194" s="43"/>
      <c r="C194" s="43"/>
      <c r="D194" s="43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3"/>
      <c r="B195" s="43"/>
      <c r="C195" s="43"/>
      <c r="D195" s="43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3"/>
      <c r="B196" s="43"/>
      <c r="C196" s="43"/>
      <c r="D196" s="43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3"/>
      <c r="B197" s="43"/>
      <c r="C197" s="43"/>
      <c r="D197" s="43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3"/>
      <c r="B198" s="43"/>
      <c r="C198" s="43"/>
      <c r="D198" s="43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3"/>
      <c r="B199" s="43"/>
      <c r="C199" s="43"/>
      <c r="D199" s="43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3"/>
      <c r="B200" s="43"/>
      <c r="C200" s="43"/>
      <c r="D200" s="43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3"/>
      <c r="B201" s="43"/>
      <c r="C201" s="43"/>
      <c r="D201" s="43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3"/>
      <c r="B202" s="43"/>
      <c r="C202" s="43"/>
      <c r="D202" s="43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3"/>
      <c r="B203" s="43"/>
      <c r="C203" s="43"/>
      <c r="D203" s="43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3"/>
      <c r="B204" s="43"/>
      <c r="C204" s="43"/>
      <c r="D204" s="43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3"/>
      <c r="B205" s="43"/>
      <c r="C205" s="43"/>
      <c r="D205" s="43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3"/>
      <c r="B206" s="43"/>
      <c r="C206" s="43"/>
      <c r="D206" s="43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3"/>
      <c r="B207" s="43"/>
      <c r="C207" s="43"/>
      <c r="D207" s="43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3"/>
      <c r="B208" s="43"/>
      <c r="C208" s="43"/>
      <c r="D208" s="43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3"/>
      <c r="B209" s="43"/>
      <c r="C209" s="43"/>
      <c r="D209" s="43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3"/>
      <c r="B210" s="43"/>
      <c r="C210" s="43"/>
      <c r="D210" s="43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3"/>
      <c r="B211" s="43"/>
      <c r="C211" s="43"/>
      <c r="D211" s="43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3"/>
      <c r="B212" s="43"/>
      <c r="C212" s="43"/>
      <c r="D212" s="43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3"/>
      <c r="B213" s="43"/>
      <c r="C213" s="43"/>
      <c r="D213" s="43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3"/>
      <c r="B214" s="43"/>
      <c r="C214" s="43"/>
      <c r="D214" s="43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3"/>
      <c r="B215" s="43"/>
      <c r="C215" s="43"/>
      <c r="D215" s="43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3"/>
      <c r="B216" s="43"/>
      <c r="C216" s="43"/>
      <c r="D216" s="43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3"/>
      <c r="B217" s="43"/>
      <c r="C217" s="43"/>
      <c r="D217" s="43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3"/>
      <c r="B218" s="43"/>
      <c r="C218" s="43"/>
      <c r="D218" s="43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3"/>
      <c r="B219" s="43"/>
      <c r="C219" s="43"/>
      <c r="D219" s="43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3"/>
      <c r="B220" s="43"/>
      <c r="C220" s="43"/>
      <c r="D220" s="43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3"/>
      <c r="B221" s="43"/>
      <c r="C221" s="43"/>
      <c r="D221" s="43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3"/>
      <c r="B222" s="43"/>
      <c r="C222" s="43"/>
      <c r="D222" s="43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3"/>
      <c r="B223" s="43"/>
      <c r="C223" s="43"/>
      <c r="D223" s="43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3"/>
      <c r="B224" s="43"/>
      <c r="C224" s="43"/>
      <c r="D224" s="43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3"/>
      <c r="B225" s="43"/>
      <c r="C225" s="43"/>
      <c r="D225" s="43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3"/>
      <c r="B226" s="43"/>
      <c r="C226" s="43"/>
      <c r="D226" s="43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3"/>
      <c r="B227" s="43"/>
      <c r="C227" s="43"/>
      <c r="D227" s="43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3"/>
      <c r="B228" s="43"/>
      <c r="C228" s="43"/>
      <c r="D228" s="43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3"/>
      <c r="B229" s="43"/>
      <c r="C229" s="43"/>
      <c r="D229" s="43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3"/>
      <c r="B230" s="43"/>
      <c r="C230" s="43"/>
      <c r="D230" s="43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3"/>
      <c r="B231" s="43"/>
      <c r="C231" s="43"/>
      <c r="D231" s="43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3"/>
      <c r="B232" s="43"/>
      <c r="C232" s="43"/>
      <c r="D232" s="43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3"/>
      <c r="B233" s="43"/>
      <c r="C233" s="43"/>
      <c r="D233" s="43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3"/>
      <c r="B234" s="43"/>
      <c r="C234" s="43"/>
      <c r="D234" s="43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3"/>
      <c r="B235" s="43"/>
      <c r="C235" s="43"/>
      <c r="D235" s="43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3"/>
      <c r="B236" s="43"/>
      <c r="C236" s="43"/>
      <c r="D236" s="43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3"/>
      <c r="B237" s="43"/>
      <c r="C237" s="43"/>
      <c r="D237" s="43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3"/>
      <c r="B238" s="43"/>
      <c r="C238" s="43"/>
      <c r="D238" s="43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3"/>
      <c r="B239" s="43"/>
      <c r="C239" s="43"/>
      <c r="D239" s="43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3"/>
      <c r="B240" s="43"/>
      <c r="C240" s="43"/>
      <c r="D240" s="43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3"/>
      <c r="B241" s="43"/>
      <c r="C241" s="43"/>
      <c r="D241" s="43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3"/>
      <c r="B242" s="43"/>
      <c r="C242" s="43"/>
      <c r="D242" s="43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3"/>
      <c r="B243" s="43"/>
      <c r="C243" s="43"/>
      <c r="D243" s="43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3"/>
      <c r="B244" s="43"/>
      <c r="C244" s="43"/>
      <c r="D244" s="43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3"/>
      <c r="B245" s="43"/>
      <c r="C245" s="43"/>
      <c r="D245" s="43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3"/>
      <c r="B246" s="43"/>
      <c r="C246" s="43"/>
      <c r="D246" s="43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3"/>
      <c r="B247" s="43"/>
      <c r="C247" s="43"/>
      <c r="D247" s="43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3"/>
      <c r="B248" s="43"/>
      <c r="C248" s="43"/>
      <c r="D248" s="43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3"/>
      <c r="B249" s="43"/>
      <c r="C249" s="43"/>
      <c r="D249" s="43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3"/>
      <c r="B250" s="43"/>
      <c r="C250" s="43"/>
      <c r="D250" s="43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3"/>
      <c r="B251" s="43"/>
      <c r="C251" s="43"/>
      <c r="D251" s="43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3"/>
      <c r="B252" s="43"/>
      <c r="C252" s="43"/>
      <c r="D252" s="43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3"/>
      <c r="B253" s="43"/>
      <c r="C253" s="43"/>
      <c r="D253" s="43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3"/>
      <c r="B254" s="43"/>
      <c r="C254" s="43"/>
      <c r="D254" s="43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3"/>
      <c r="B255" s="43"/>
      <c r="C255" s="43"/>
      <c r="D255" s="43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3"/>
      <c r="B256" s="43"/>
      <c r="C256" s="43"/>
      <c r="D256" s="43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3"/>
      <c r="B257" s="43"/>
      <c r="C257" s="43"/>
      <c r="D257" s="43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3"/>
      <c r="B258" s="43"/>
      <c r="C258" s="43"/>
      <c r="D258" s="43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3"/>
      <c r="B259" s="43"/>
      <c r="C259" s="43"/>
      <c r="D259" s="43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3"/>
      <c r="B260" s="43"/>
      <c r="C260" s="43"/>
      <c r="D260" s="43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3"/>
      <c r="B261" s="43"/>
      <c r="C261" s="43"/>
      <c r="D261" s="43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3"/>
      <c r="B262" s="43"/>
      <c r="C262" s="43"/>
      <c r="D262" s="43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3"/>
      <c r="B263" s="43"/>
      <c r="C263" s="43"/>
      <c r="D263" s="43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3"/>
      <c r="B264" s="43"/>
      <c r="C264" s="43"/>
      <c r="D264" s="43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3"/>
      <c r="B265" s="43"/>
      <c r="C265" s="43"/>
      <c r="D265" s="43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3"/>
      <c r="B266" s="43"/>
      <c r="C266" s="43"/>
      <c r="D266" s="43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3"/>
      <c r="B267" s="43"/>
      <c r="C267" s="43"/>
      <c r="D267" s="43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3"/>
      <c r="B268" s="43"/>
      <c r="C268" s="43"/>
      <c r="D268" s="43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3"/>
      <c r="B269" s="43"/>
      <c r="C269" s="43"/>
      <c r="D269" s="43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3"/>
      <c r="B270" s="43"/>
      <c r="C270" s="43"/>
      <c r="D270" s="43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3"/>
      <c r="B271" s="43"/>
      <c r="C271" s="43"/>
      <c r="D271" s="43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3"/>
      <c r="B272" s="43"/>
      <c r="C272" s="43"/>
      <c r="D272" s="43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3"/>
      <c r="B273" s="43"/>
      <c r="C273" s="43"/>
      <c r="D273" s="43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3"/>
      <c r="B274" s="43"/>
      <c r="C274" s="43"/>
      <c r="D274" s="43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3"/>
      <c r="B275" s="43"/>
      <c r="C275" s="43"/>
      <c r="D275" s="43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3"/>
      <c r="B276" s="43"/>
      <c r="C276" s="43"/>
      <c r="D276" s="43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3"/>
      <c r="B277" s="43"/>
      <c r="C277" s="43"/>
      <c r="D277" s="43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3"/>
      <c r="B278" s="43"/>
      <c r="C278" s="43"/>
      <c r="D278" s="43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3"/>
      <c r="B279" s="43"/>
      <c r="C279" s="43"/>
      <c r="D279" s="43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3"/>
      <c r="B280" s="43"/>
      <c r="C280" s="43"/>
      <c r="D280" s="43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3"/>
      <c r="B281" s="43"/>
      <c r="C281" s="43"/>
      <c r="D281" s="43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3"/>
      <c r="B282" s="43"/>
      <c r="C282" s="43"/>
      <c r="D282" s="43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3"/>
      <c r="B283" s="43"/>
      <c r="C283" s="43"/>
      <c r="D283" s="43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3"/>
      <c r="B284" s="43"/>
      <c r="C284" s="43"/>
      <c r="D284" s="43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3"/>
      <c r="B285" s="43"/>
      <c r="C285" s="43"/>
      <c r="D285" s="43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3"/>
      <c r="B286" s="43"/>
      <c r="C286" s="43"/>
      <c r="D286" s="43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3"/>
      <c r="B287" s="43"/>
      <c r="C287" s="43"/>
      <c r="D287" s="43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3"/>
      <c r="B288" s="43"/>
      <c r="C288" s="43"/>
      <c r="D288" s="43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3"/>
      <c r="B289" s="43"/>
      <c r="C289" s="43"/>
      <c r="D289" s="43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3"/>
      <c r="B290" s="43"/>
      <c r="C290" s="43"/>
      <c r="D290" s="43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3"/>
      <c r="B291" s="43"/>
      <c r="C291" s="43"/>
      <c r="D291" s="43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3"/>
      <c r="B292" s="43"/>
      <c r="C292" s="43"/>
      <c r="D292" s="43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3"/>
      <c r="B293" s="43"/>
      <c r="C293" s="43"/>
      <c r="D293" s="43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3"/>
      <c r="B294" s="43"/>
      <c r="C294" s="43"/>
      <c r="D294" s="43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3"/>
      <c r="B295" s="43"/>
      <c r="C295" s="43"/>
      <c r="D295" s="43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3"/>
      <c r="B296" s="43"/>
      <c r="C296" s="43"/>
      <c r="D296" s="43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3"/>
      <c r="B297" s="43"/>
      <c r="C297" s="43"/>
      <c r="D297" s="43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3"/>
      <c r="B298" s="43"/>
      <c r="C298" s="43"/>
      <c r="D298" s="43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3"/>
      <c r="B299" s="43"/>
      <c r="C299" s="43"/>
      <c r="D299" s="43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3"/>
      <c r="B300" s="43"/>
      <c r="C300" s="43"/>
      <c r="D300" s="43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3"/>
      <c r="B301" s="43"/>
      <c r="C301" s="43"/>
      <c r="D301" s="43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3"/>
      <c r="B302" s="43"/>
      <c r="C302" s="43"/>
      <c r="D302" s="43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3"/>
      <c r="B303" s="43"/>
      <c r="C303" s="43"/>
      <c r="D303" s="43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3"/>
      <c r="B304" s="43"/>
      <c r="C304" s="43"/>
      <c r="D304" s="43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3"/>
      <c r="B305" s="43"/>
      <c r="C305" s="43"/>
      <c r="D305" s="43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3"/>
      <c r="B306" s="43"/>
      <c r="C306" s="43"/>
      <c r="D306" s="43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3"/>
      <c r="B307" s="43"/>
      <c r="C307" s="43"/>
      <c r="D307" s="43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3"/>
      <c r="B308" s="43"/>
      <c r="C308" s="43"/>
      <c r="D308" s="43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3"/>
      <c r="B309" s="43"/>
      <c r="C309" s="43"/>
      <c r="D309" s="43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3"/>
      <c r="B310" s="43"/>
      <c r="C310" s="43"/>
      <c r="D310" s="43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3"/>
      <c r="B311" s="43"/>
      <c r="C311" s="43"/>
      <c r="D311" s="43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3"/>
      <c r="B312" s="43"/>
      <c r="C312" s="43"/>
      <c r="D312" s="43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3"/>
      <c r="B313" s="43"/>
      <c r="C313" s="43"/>
      <c r="D313" s="43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3"/>
      <c r="B314" s="43"/>
      <c r="C314" s="43"/>
      <c r="D314" s="43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3"/>
      <c r="B315" s="43"/>
      <c r="C315" s="43"/>
      <c r="D315" s="43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3"/>
      <c r="B316" s="43"/>
      <c r="C316" s="43"/>
      <c r="D316" s="43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3"/>
      <c r="B317" s="43"/>
      <c r="C317" s="43"/>
      <c r="D317" s="43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3"/>
      <c r="B318" s="43"/>
      <c r="C318" s="43"/>
      <c r="D318" s="43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3"/>
      <c r="B319" s="43"/>
      <c r="C319" s="43"/>
      <c r="D319" s="43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3"/>
      <c r="B320" s="43"/>
      <c r="C320" s="43"/>
      <c r="D320" s="43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3"/>
      <c r="B321" s="43"/>
      <c r="C321" s="43"/>
      <c r="D321" s="43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3"/>
      <c r="B322" s="43"/>
      <c r="C322" s="43"/>
      <c r="D322" s="43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3"/>
      <c r="B323" s="43"/>
      <c r="C323" s="43"/>
      <c r="D323" s="43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3"/>
      <c r="B324" s="43"/>
      <c r="C324" s="43"/>
      <c r="D324" s="43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3"/>
      <c r="B325" s="43"/>
      <c r="C325" s="43"/>
      <c r="D325" s="43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3"/>
      <c r="B326" s="43"/>
      <c r="C326" s="43"/>
      <c r="D326" s="43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3"/>
      <c r="B327" s="43"/>
      <c r="C327" s="43"/>
      <c r="D327" s="43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3"/>
      <c r="B328" s="43"/>
      <c r="C328" s="43"/>
      <c r="D328" s="43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3"/>
      <c r="B329" s="43"/>
      <c r="C329" s="43"/>
      <c r="D329" s="43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3"/>
      <c r="B330" s="43"/>
      <c r="C330" s="43"/>
      <c r="D330" s="43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3"/>
      <c r="B331" s="43"/>
      <c r="C331" s="43"/>
      <c r="D331" s="43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3"/>
      <c r="B332" s="43"/>
      <c r="C332" s="43"/>
      <c r="D332" s="43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3"/>
      <c r="B333" s="43"/>
      <c r="C333" s="43"/>
      <c r="D333" s="43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3"/>
      <c r="B334" s="43"/>
      <c r="C334" s="43"/>
      <c r="D334" s="43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3"/>
      <c r="B335" s="43"/>
      <c r="C335" s="43"/>
      <c r="D335" s="43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3"/>
      <c r="B336" s="43"/>
      <c r="C336" s="43"/>
      <c r="D336" s="43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3"/>
      <c r="B337" s="43"/>
      <c r="C337" s="43"/>
      <c r="D337" s="43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3"/>
      <c r="B338" s="43"/>
      <c r="C338" s="43"/>
      <c r="D338" s="43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3"/>
      <c r="B339" s="43"/>
      <c r="C339" s="43"/>
      <c r="D339" s="43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3"/>
      <c r="B340" s="43"/>
      <c r="C340" s="43"/>
      <c r="D340" s="43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3"/>
      <c r="B341" s="43"/>
      <c r="C341" s="43"/>
      <c r="D341" s="43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3"/>
      <c r="B342" s="43"/>
      <c r="C342" s="43"/>
      <c r="D342" s="43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3"/>
      <c r="B343" s="43"/>
      <c r="C343" s="43"/>
      <c r="D343" s="43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3"/>
      <c r="B344" s="43"/>
      <c r="C344" s="43"/>
      <c r="D344" s="43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3"/>
      <c r="B345" s="43"/>
      <c r="C345" s="43"/>
      <c r="D345" s="43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3"/>
      <c r="B346" s="43"/>
      <c r="C346" s="43"/>
      <c r="D346" s="43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3"/>
      <c r="B347" s="43"/>
      <c r="C347" s="43"/>
      <c r="D347" s="43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3"/>
      <c r="B348" s="43"/>
      <c r="C348" s="43"/>
      <c r="D348" s="43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3"/>
      <c r="B349" s="43"/>
      <c r="C349" s="43"/>
      <c r="D349" s="43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3"/>
      <c r="B350" s="43"/>
      <c r="C350" s="43"/>
      <c r="D350" s="43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3"/>
      <c r="B351" s="43"/>
      <c r="C351" s="43"/>
      <c r="D351" s="43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3"/>
      <c r="B352" s="43"/>
      <c r="C352" s="43"/>
      <c r="D352" s="43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3"/>
      <c r="B353" s="43"/>
      <c r="C353" s="43"/>
      <c r="D353" s="43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3"/>
      <c r="B354" s="43"/>
      <c r="C354" s="43"/>
      <c r="D354" s="43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3"/>
      <c r="B355" s="43"/>
      <c r="C355" s="43"/>
      <c r="D355" s="43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3"/>
      <c r="B356" s="43"/>
      <c r="C356" s="43"/>
      <c r="D356" s="43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3"/>
      <c r="B357" s="43"/>
      <c r="C357" s="43"/>
      <c r="D357" s="43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3"/>
      <c r="B358" s="43"/>
      <c r="C358" s="43"/>
      <c r="D358" s="43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3"/>
      <c r="B359" s="43"/>
      <c r="C359" s="43"/>
      <c r="D359" s="43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3"/>
      <c r="B360" s="43"/>
      <c r="C360" s="43"/>
      <c r="D360" s="43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3"/>
      <c r="B361" s="43"/>
      <c r="C361" s="43"/>
      <c r="D361" s="43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3"/>
      <c r="B362" s="43"/>
      <c r="C362" s="43"/>
      <c r="D362" s="43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3"/>
      <c r="B363" s="43"/>
      <c r="C363" s="43"/>
      <c r="D363" s="43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3"/>
      <c r="B364" s="43"/>
      <c r="C364" s="43"/>
      <c r="D364" s="43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3"/>
      <c r="B365" s="43"/>
      <c r="C365" s="43"/>
      <c r="D365" s="43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3"/>
      <c r="B366" s="43"/>
      <c r="C366" s="43"/>
      <c r="D366" s="43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3"/>
      <c r="B367" s="43"/>
      <c r="C367" s="43"/>
      <c r="D367" s="43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3"/>
      <c r="B368" s="43"/>
      <c r="C368" s="43"/>
      <c r="D368" s="43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3"/>
      <c r="B369" s="43"/>
      <c r="C369" s="43"/>
      <c r="D369" s="43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3"/>
      <c r="B370" s="43"/>
      <c r="C370" s="43"/>
      <c r="D370" s="43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3"/>
      <c r="B371" s="43"/>
      <c r="C371" s="43"/>
      <c r="D371" s="43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3"/>
      <c r="B372" s="43"/>
      <c r="C372" s="43"/>
      <c r="D372" s="43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3"/>
      <c r="B373" s="43"/>
      <c r="C373" s="43"/>
      <c r="D373" s="43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3"/>
      <c r="B374" s="43"/>
      <c r="C374" s="43"/>
      <c r="D374" s="43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3"/>
      <c r="B375" s="43"/>
      <c r="C375" s="43"/>
      <c r="D375" s="43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3"/>
      <c r="B376" s="43"/>
      <c r="C376" s="43"/>
      <c r="D376" s="43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3"/>
      <c r="B377" s="43"/>
      <c r="C377" s="43"/>
      <c r="D377" s="43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3"/>
      <c r="B378" s="43"/>
      <c r="C378" s="43"/>
      <c r="D378" s="43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3"/>
      <c r="B379" s="43"/>
      <c r="C379" s="43"/>
      <c r="D379" s="43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3"/>
      <c r="B380" s="43"/>
      <c r="C380" s="43"/>
      <c r="D380" s="43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3"/>
      <c r="B381" s="43"/>
      <c r="C381" s="43"/>
      <c r="D381" s="43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3"/>
      <c r="B382" s="43"/>
      <c r="C382" s="43"/>
      <c r="D382" s="43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3"/>
      <c r="B383" s="43"/>
      <c r="C383" s="43"/>
      <c r="D383" s="43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3"/>
      <c r="B384" s="43"/>
      <c r="C384" s="43"/>
      <c r="D384" s="43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3"/>
      <c r="B385" s="43"/>
      <c r="C385" s="43"/>
      <c r="D385" s="43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3"/>
      <c r="B386" s="43"/>
      <c r="C386" s="43"/>
      <c r="D386" s="43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3"/>
      <c r="B387" s="43"/>
      <c r="C387" s="43"/>
      <c r="D387" s="43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3"/>
      <c r="B388" s="43"/>
      <c r="C388" s="43"/>
      <c r="D388" s="43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3"/>
      <c r="B389" s="43"/>
      <c r="C389" s="43"/>
      <c r="D389" s="43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3"/>
      <c r="B390" s="43"/>
      <c r="C390" s="43"/>
      <c r="D390" s="43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3"/>
      <c r="B391" s="43"/>
      <c r="C391" s="43"/>
      <c r="D391" s="43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3"/>
      <c r="B392" s="43"/>
      <c r="C392" s="43"/>
      <c r="D392" s="43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3"/>
      <c r="B393" s="43"/>
      <c r="C393" s="43"/>
      <c r="D393" s="43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3"/>
      <c r="B394" s="43"/>
      <c r="C394" s="43"/>
      <c r="D394" s="43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3"/>
      <c r="B395" s="43"/>
      <c r="C395" s="43"/>
      <c r="D395" s="43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3"/>
      <c r="B396" s="43"/>
      <c r="C396" s="43"/>
      <c r="D396" s="43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3"/>
      <c r="B397" s="43"/>
      <c r="C397" s="43"/>
      <c r="D397" s="43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3"/>
      <c r="B398" s="43"/>
      <c r="C398" s="43"/>
      <c r="D398" s="43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3"/>
      <c r="B399" s="43"/>
      <c r="C399" s="43"/>
      <c r="D399" s="43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3"/>
      <c r="B400" s="43"/>
      <c r="C400" s="43"/>
      <c r="D400" s="43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3"/>
      <c r="B401" s="43"/>
      <c r="C401" s="43"/>
      <c r="D401" s="43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3"/>
      <c r="B402" s="43"/>
      <c r="C402" s="43"/>
      <c r="D402" s="43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3"/>
      <c r="B403" s="43"/>
      <c r="C403" s="43"/>
      <c r="D403" s="43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3"/>
      <c r="B404" s="43"/>
      <c r="C404" s="43"/>
      <c r="D404" s="43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3"/>
      <c r="B405" s="43"/>
      <c r="C405" s="43"/>
      <c r="D405" s="43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3"/>
      <c r="B406" s="43"/>
      <c r="C406" s="43"/>
      <c r="D406" s="43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3"/>
      <c r="B407" s="43"/>
      <c r="C407" s="43"/>
      <c r="D407" s="43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3"/>
      <c r="B408" s="43"/>
      <c r="C408" s="43"/>
      <c r="D408" s="43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3"/>
      <c r="B409" s="43"/>
      <c r="C409" s="43"/>
      <c r="D409" s="43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3"/>
      <c r="B410" s="43"/>
      <c r="C410" s="43"/>
      <c r="D410" s="43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3"/>
      <c r="B411" s="43"/>
      <c r="C411" s="43"/>
      <c r="D411" s="43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3"/>
      <c r="B412" s="43"/>
      <c r="C412" s="43"/>
      <c r="D412" s="43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3"/>
      <c r="B413" s="43"/>
      <c r="C413" s="43"/>
      <c r="D413" s="43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3"/>
      <c r="B414" s="43"/>
      <c r="C414" s="43"/>
      <c r="D414" s="43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3"/>
      <c r="B415" s="43"/>
      <c r="C415" s="43"/>
      <c r="D415" s="43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3"/>
      <c r="B416" s="43"/>
      <c r="C416" s="43"/>
      <c r="D416" s="43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3"/>
      <c r="B417" s="43"/>
      <c r="C417" s="43"/>
      <c r="D417" s="43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3"/>
      <c r="B418" s="43"/>
      <c r="C418" s="43"/>
      <c r="D418" s="43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3"/>
      <c r="B419" s="43"/>
      <c r="C419" s="43"/>
      <c r="D419" s="43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3"/>
      <c r="B420" s="43"/>
      <c r="C420" s="43"/>
      <c r="D420" s="43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3"/>
      <c r="B421" s="43"/>
      <c r="C421" s="43"/>
      <c r="D421" s="43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3"/>
      <c r="B422" s="43"/>
      <c r="C422" s="43"/>
      <c r="D422" s="43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3"/>
      <c r="B423" s="43"/>
      <c r="C423" s="43"/>
      <c r="D423" s="43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3"/>
      <c r="B424" s="43"/>
      <c r="C424" s="43"/>
      <c r="D424" s="43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3"/>
      <c r="B425" s="43"/>
      <c r="C425" s="43"/>
      <c r="D425" s="43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3"/>
      <c r="B426" s="43"/>
      <c r="C426" s="43"/>
      <c r="D426" s="43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3"/>
      <c r="B427" s="43"/>
      <c r="C427" s="43"/>
      <c r="D427" s="43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3"/>
      <c r="B428" s="43"/>
      <c r="C428" s="43"/>
      <c r="D428" s="43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3"/>
      <c r="B429" s="43"/>
      <c r="C429" s="43"/>
      <c r="D429" s="43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3"/>
      <c r="B430" s="43"/>
      <c r="C430" s="43"/>
      <c r="D430" s="43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3"/>
      <c r="B431" s="43"/>
      <c r="C431" s="43"/>
      <c r="D431" s="43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3"/>
      <c r="B432" s="43"/>
      <c r="C432" s="43"/>
      <c r="D432" s="43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3"/>
      <c r="B433" s="43"/>
      <c r="C433" s="43"/>
      <c r="D433" s="43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3"/>
      <c r="B434" s="43"/>
      <c r="C434" s="43"/>
      <c r="D434" s="43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3"/>
      <c r="B435" s="43"/>
      <c r="C435" s="43"/>
      <c r="D435" s="43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3"/>
      <c r="B436" s="43"/>
      <c r="C436" s="43"/>
      <c r="D436" s="43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3"/>
      <c r="B437" s="43"/>
      <c r="C437" s="43"/>
      <c r="D437" s="43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3"/>
      <c r="B438" s="43"/>
      <c r="C438" s="43"/>
      <c r="D438" s="43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3"/>
      <c r="B439" s="43"/>
      <c r="C439" s="43"/>
      <c r="D439" s="43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3"/>
      <c r="B440" s="43"/>
      <c r="C440" s="43"/>
      <c r="D440" s="43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3"/>
      <c r="B441" s="43"/>
      <c r="C441" s="43"/>
      <c r="D441" s="43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3"/>
      <c r="B442" s="43"/>
      <c r="C442" s="43"/>
      <c r="D442" s="43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3"/>
      <c r="B443" s="43"/>
      <c r="C443" s="43"/>
      <c r="D443" s="43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3"/>
      <c r="B444" s="43"/>
      <c r="C444" s="43"/>
      <c r="D444" s="43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3"/>
      <c r="B445" s="43"/>
      <c r="C445" s="43"/>
      <c r="D445" s="43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3"/>
      <c r="B446" s="43"/>
      <c r="C446" s="43"/>
      <c r="D446" s="43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3"/>
      <c r="B447" s="43"/>
      <c r="C447" s="43"/>
      <c r="D447" s="43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3"/>
      <c r="B448" s="43"/>
      <c r="C448" s="43"/>
      <c r="D448" s="43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3"/>
      <c r="B449" s="43"/>
      <c r="C449" s="43"/>
      <c r="D449" s="43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3"/>
      <c r="B450" s="43"/>
      <c r="C450" s="43"/>
      <c r="D450" s="43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3"/>
      <c r="B451" s="43"/>
      <c r="C451" s="43"/>
      <c r="D451" s="43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3"/>
      <c r="B452" s="43"/>
      <c r="C452" s="43"/>
      <c r="D452" s="43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3"/>
      <c r="B453" s="43"/>
      <c r="C453" s="43"/>
      <c r="D453" s="43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3"/>
      <c r="B454" s="43"/>
      <c r="C454" s="43"/>
      <c r="D454" s="43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3"/>
      <c r="B455" s="43"/>
      <c r="C455" s="43"/>
      <c r="D455" s="43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3"/>
      <c r="B456" s="43"/>
      <c r="C456" s="43"/>
      <c r="D456" s="43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3"/>
      <c r="B457" s="43"/>
      <c r="C457" s="43"/>
      <c r="D457" s="43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3"/>
      <c r="B458" s="43"/>
      <c r="C458" s="43"/>
      <c r="D458" s="43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3"/>
      <c r="B459" s="43"/>
      <c r="C459" s="43"/>
      <c r="D459" s="43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3"/>
      <c r="B460" s="43"/>
      <c r="C460" s="43"/>
      <c r="D460" s="43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3"/>
      <c r="B461" s="43"/>
      <c r="C461" s="43"/>
      <c r="D461" s="43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3"/>
      <c r="B462" s="43"/>
      <c r="C462" s="43"/>
      <c r="D462" s="43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3"/>
      <c r="B463" s="43"/>
      <c r="C463" s="43"/>
      <c r="D463" s="43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3"/>
      <c r="B464" s="43"/>
      <c r="C464" s="43"/>
      <c r="D464" s="43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3"/>
      <c r="B465" s="43"/>
      <c r="C465" s="43"/>
      <c r="D465" s="43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3"/>
      <c r="B466" s="43"/>
      <c r="C466" s="43"/>
      <c r="D466" s="43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3"/>
      <c r="B467" s="43"/>
      <c r="C467" s="43"/>
      <c r="D467" s="43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3"/>
      <c r="B468" s="43"/>
      <c r="C468" s="43"/>
      <c r="D468" s="43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3"/>
      <c r="B469" s="43"/>
      <c r="C469" s="43"/>
      <c r="D469" s="43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3"/>
      <c r="B470" s="43"/>
      <c r="C470" s="43"/>
      <c r="D470" s="43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3"/>
      <c r="B471" s="43"/>
      <c r="C471" s="43"/>
      <c r="D471" s="43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3"/>
      <c r="B472" s="43"/>
      <c r="C472" s="43"/>
      <c r="D472" s="43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3"/>
      <c r="B473" s="43"/>
      <c r="C473" s="43"/>
      <c r="D473" s="43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3"/>
      <c r="B474" s="43"/>
      <c r="C474" s="43"/>
      <c r="D474" s="43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3"/>
      <c r="B475" s="43"/>
      <c r="C475" s="43"/>
      <c r="D475" s="43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3"/>
      <c r="B476" s="43"/>
      <c r="C476" s="43"/>
      <c r="D476" s="43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3"/>
      <c r="B477" s="43"/>
      <c r="C477" s="43"/>
      <c r="D477" s="43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3"/>
      <c r="B478" s="43"/>
      <c r="C478" s="43"/>
      <c r="D478" s="43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3"/>
      <c r="B479" s="43"/>
      <c r="C479" s="43"/>
      <c r="D479" s="43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3"/>
      <c r="B480" s="43"/>
      <c r="C480" s="43"/>
      <c r="D480" s="43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3"/>
      <c r="B481" s="43"/>
      <c r="C481" s="43"/>
      <c r="D481" s="43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3"/>
      <c r="B482" s="43"/>
      <c r="C482" s="43"/>
      <c r="D482" s="43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3"/>
      <c r="B483" s="43"/>
      <c r="C483" s="43"/>
      <c r="D483" s="43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3"/>
      <c r="B484" s="43"/>
      <c r="C484" s="43"/>
      <c r="D484" s="43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3"/>
      <c r="B485" s="43"/>
      <c r="C485" s="43"/>
      <c r="D485" s="43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3"/>
      <c r="B486" s="43"/>
      <c r="C486" s="43"/>
      <c r="D486" s="43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3"/>
      <c r="B487" s="43"/>
      <c r="C487" s="43"/>
      <c r="D487" s="43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3"/>
      <c r="B488" s="43"/>
      <c r="C488" s="43"/>
      <c r="D488" s="43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3"/>
      <c r="B489" s="43"/>
      <c r="C489" s="43"/>
      <c r="D489" s="43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3"/>
      <c r="B490" s="43"/>
      <c r="C490" s="43"/>
      <c r="D490" s="43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3"/>
      <c r="B491" s="43"/>
      <c r="C491" s="43"/>
      <c r="D491" s="43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3"/>
      <c r="B492" s="43"/>
      <c r="C492" s="43"/>
      <c r="D492" s="43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3"/>
      <c r="B493" s="43"/>
      <c r="C493" s="43"/>
      <c r="D493" s="43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3"/>
      <c r="B494" s="43"/>
      <c r="C494" s="43"/>
      <c r="D494" s="43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3"/>
      <c r="B495" s="43"/>
      <c r="C495" s="43"/>
      <c r="D495" s="43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3"/>
      <c r="B496" s="43"/>
      <c r="C496" s="43"/>
      <c r="D496" s="43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3"/>
      <c r="B497" s="43"/>
      <c r="C497" s="43"/>
      <c r="D497" s="43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3"/>
      <c r="B498" s="43"/>
      <c r="C498" s="43"/>
      <c r="D498" s="43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3"/>
      <c r="B499" s="43"/>
      <c r="C499" s="43"/>
      <c r="D499" s="43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3"/>
      <c r="B500" s="43"/>
      <c r="C500" s="43"/>
      <c r="D500" s="43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3"/>
      <c r="B501" s="43"/>
      <c r="C501" s="43"/>
      <c r="D501" s="43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3"/>
      <c r="B502" s="43"/>
      <c r="C502" s="43"/>
      <c r="D502" s="43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3"/>
      <c r="B503" s="43"/>
      <c r="C503" s="43"/>
      <c r="D503" s="43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3"/>
      <c r="B504" s="43"/>
      <c r="C504" s="43"/>
      <c r="D504" s="43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3"/>
      <c r="B505" s="43"/>
      <c r="C505" s="43"/>
      <c r="D505" s="43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3"/>
      <c r="B506" s="43"/>
      <c r="C506" s="43"/>
      <c r="D506" s="43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3"/>
      <c r="B507" s="43"/>
      <c r="C507" s="43"/>
      <c r="D507" s="43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3"/>
      <c r="B508" s="43"/>
      <c r="C508" s="43"/>
      <c r="D508" s="43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3"/>
      <c r="B509" s="43"/>
      <c r="C509" s="43"/>
      <c r="D509" s="43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3"/>
      <c r="B510" s="43"/>
      <c r="C510" s="43"/>
      <c r="D510" s="43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3"/>
      <c r="B511" s="43"/>
      <c r="C511" s="43"/>
      <c r="D511" s="43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3"/>
      <c r="B512" s="43"/>
      <c r="C512" s="43"/>
      <c r="D512" s="43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3"/>
      <c r="B513" s="43"/>
      <c r="C513" s="43"/>
      <c r="D513" s="43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3"/>
      <c r="B514" s="43"/>
      <c r="C514" s="43"/>
      <c r="D514" s="43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3"/>
      <c r="B515" s="43"/>
      <c r="C515" s="43"/>
      <c r="D515" s="43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3"/>
      <c r="B516" s="43"/>
      <c r="C516" s="43"/>
      <c r="D516" s="43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3"/>
      <c r="B517" s="43"/>
      <c r="C517" s="43"/>
      <c r="D517" s="43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3"/>
      <c r="B518" s="43"/>
      <c r="C518" s="43"/>
      <c r="D518" s="43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3"/>
      <c r="B519" s="43"/>
      <c r="C519" s="43"/>
      <c r="D519" s="43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3"/>
      <c r="B520" s="43"/>
      <c r="C520" s="43"/>
      <c r="D520" s="43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3"/>
      <c r="B521" s="43"/>
      <c r="C521" s="43"/>
      <c r="D521" s="43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3"/>
      <c r="B522" s="43"/>
      <c r="C522" s="43"/>
      <c r="D522" s="43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3"/>
      <c r="B523" s="43"/>
      <c r="C523" s="43"/>
      <c r="D523" s="43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3"/>
      <c r="B524" s="43"/>
      <c r="C524" s="43"/>
      <c r="D524" s="43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3"/>
      <c r="B525" s="43"/>
      <c r="C525" s="43"/>
      <c r="D525" s="43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3"/>
      <c r="B526" s="43"/>
      <c r="C526" s="43"/>
      <c r="D526" s="43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3"/>
      <c r="B527" s="43"/>
      <c r="C527" s="43"/>
      <c r="D527" s="43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3"/>
      <c r="B528" s="43"/>
      <c r="C528" s="43"/>
      <c r="D528" s="43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3"/>
      <c r="B529" s="43"/>
      <c r="C529" s="43"/>
      <c r="D529" s="43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3"/>
      <c r="B530" s="43"/>
      <c r="C530" s="43"/>
      <c r="D530" s="43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3"/>
      <c r="B531" s="43"/>
      <c r="C531" s="43"/>
      <c r="D531" s="43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3"/>
      <c r="B532" s="43"/>
      <c r="C532" s="43"/>
      <c r="D532" s="43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3"/>
      <c r="B533" s="43"/>
      <c r="C533" s="43"/>
      <c r="D533" s="43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3"/>
      <c r="B534" s="43"/>
      <c r="C534" s="43"/>
      <c r="D534" s="43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3"/>
      <c r="B535" s="43"/>
      <c r="C535" s="43"/>
      <c r="D535" s="43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3"/>
      <c r="B536" s="43"/>
      <c r="C536" s="43"/>
      <c r="D536" s="43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43"/>
      <c r="B537" s="43"/>
      <c r="C537" s="43"/>
      <c r="D537" s="43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43"/>
      <c r="B538" s="43"/>
      <c r="C538" s="43"/>
      <c r="D538" s="43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43"/>
      <c r="B539" s="43"/>
      <c r="C539" s="43"/>
      <c r="D539" s="43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43"/>
      <c r="B540" s="43"/>
      <c r="C540" s="43"/>
      <c r="D540" s="43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43"/>
      <c r="B541" s="43"/>
      <c r="C541" s="43"/>
      <c r="D541" s="43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43"/>
      <c r="B542" s="43"/>
      <c r="C542" s="43"/>
      <c r="D542" s="43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43"/>
      <c r="B543" s="43"/>
      <c r="C543" s="43"/>
      <c r="D543" s="43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43"/>
      <c r="B544" s="43"/>
      <c r="C544" s="43"/>
      <c r="D544" s="43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43"/>
      <c r="B545" s="43"/>
      <c r="C545" s="43"/>
      <c r="D545" s="43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43"/>
      <c r="B546" s="43"/>
      <c r="C546" s="43"/>
      <c r="D546" s="43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43"/>
      <c r="B547" s="43"/>
      <c r="C547" s="43"/>
      <c r="D547" s="43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43"/>
      <c r="B548" s="43"/>
      <c r="C548" s="43"/>
      <c r="D548" s="43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43"/>
      <c r="B549" s="43"/>
      <c r="C549" s="43"/>
      <c r="D549" s="43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43"/>
      <c r="B550" s="43"/>
      <c r="C550" s="43"/>
      <c r="D550" s="43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43"/>
      <c r="B551" s="43"/>
      <c r="C551" s="43"/>
      <c r="D551" s="43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43"/>
      <c r="B552" s="43"/>
      <c r="C552" s="43"/>
      <c r="D552" s="43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43"/>
      <c r="B553" s="43"/>
      <c r="C553" s="43"/>
      <c r="D553" s="43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43"/>
      <c r="B554" s="43"/>
      <c r="C554" s="43"/>
      <c r="D554" s="43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43"/>
      <c r="B555" s="43"/>
      <c r="C555" s="43"/>
      <c r="D555" s="43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43"/>
      <c r="B556" s="43"/>
      <c r="C556" s="43"/>
      <c r="D556" s="43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43"/>
      <c r="B557" s="43"/>
      <c r="C557" s="43"/>
      <c r="D557" s="43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43"/>
      <c r="B558" s="43"/>
      <c r="C558" s="43"/>
      <c r="D558" s="43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43"/>
      <c r="B559" s="43"/>
      <c r="C559" s="43"/>
      <c r="D559" s="43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43"/>
      <c r="B560" s="43"/>
      <c r="C560" s="43"/>
      <c r="D560" s="43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43"/>
      <c r="B561" s="43"/>
      <c r="C561" s="43"/>
      <c r="D561" s="43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43"/>
      <c r="B562" s="43"/>
      <c r="C562" s="43"/>
      <c r="D562" s="43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43"/>
      <c r="B563" s="43"/>
      <c r="C563" s="43"/>
      <c r="D563" s="43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43"/>
      <c r="B564" s="43"/>
      <c r="C564" s="43"/>
      <c r="D564" s="43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43"/>
      <c r="B565" s="43"/>
      <c r="C565" s="43"/>
      <c r="D565" s="43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43"/>
      <c r="B566" s="43"/>
      <c r="C566" s="43"/>
      <c r="D566" s="43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43"/>
      <c r="B567" s="43"/>
      <c r="C567" s="43"/>
      <c r="D567" s="43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43"/>
      <c r="B568" s="43"/>
      <c r="C568" s="43"/>
      <c r="D568" s="43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43"/>
      <c r="B569" s="43"/>
      <c r="C569" s="43"/>
      <c r="D569" s="43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43"/>
      <c r="B570" s="43"/>
      <c r="C570" s="43"/>
      <c r="D570" s="43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43"/>
      <c r="B571" s="43"/>
      <c r="C571" s="43"/>
      <c r="D571" s="43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43"/>
      <c r="B572" s="43"/>
      <c r="C572" s="43"/>
      <c r="D572" s="43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43"/>
      <c r="B573" s="43"/>
      <c r="C573" s="43"/>
      <c r="D573" s="43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43"/>
      <c r="B574" s="43"/>
      <c r="C574" s="43"/>
      <c r="D574" s="43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43"/>
      <c r="B575" s="43"/>
      <c r="C575" s="43"/>
      <c r="D575" s="43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43"/>
      <c r="B576" s="43"/>
      <c r="C576" s="43"/>
      <c r="D576" s="43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43"/>
      <c r="B577" s="43"/>
      <c r="C577" s="43"/>
      <c r="D577" s="43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43"/>
      <c r="B578" s="43"/>
      <c r="C578" s="43"/>
      <c r="D578" s="43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43"/>
      <c r="B579" s="43"/>
      <c r="C579" s="43"/>
      <c r="D579" s="43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43"/>
      <c r="B580" s="43"/>
      <c r="C580" s="43"/>
      <c r="D580" s="43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43"/>
      <c r="B581" s="43"/>
      <c r="C581" s="43"/>
      <c r="D581" s="43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43"/>
      <c r="B582" s="43"/>
      <c r="C582" s="43"/>
      <c r="D582" s="43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43"/>
      <c r="B583" s="43"/>
      <c r="C583" s="43"/>
      <c r="D583" s="43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43"/>
      <c r="B584" s="43"/>
      <c r="C584" s="43"/>
      <c r="D584" s="43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43"/>
      <c r="B585" s="43"/>
      <c r="C585" s="43"/>
      <c r="D585" s="43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43"/>
      <c r="B586" s="43"/>
      <c r="C586" s="43"/>
      <c r="D586" s="43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43"/>
      <c r="B587" s="43"/>
      <c r="C587" s="43"/>
      <c r="D587" s="43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43"/>
      <c r="B588" s="43"/>
      <c r="C588" s="43"/>
      <c r="D588" s="43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43"/>
      <c r="B589" s="43"/>
      <c r="C589" s="43"/>
      <c r="D589" s="43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43"/>
      <c r="B590" s="43"/>
      <c r="C590" s="43"/>
      <c r="D590" s="43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43"/>
      <c r="B591" s="43"/>
      <c r="C591" s="43"/>
      <c r="D591" s="43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43"/>
      <c r="B592" s="43"/>
      <c r="C592" s="43"/>
      <c r="D592" s="43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43"/>
      <c r="B593" s="43"/>
      <c r="C593" s="43"/>
      <c r="D593" s="43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43"/>
      <c r="B594" s="43"/>
      <c r="C594" s="43"/>
      <c r="D594" s="43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43"/>
      <c r="B595" s="43"/>
      <c r="C595" s="43"/>
      <c r="D595" s="43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43"/>
      <c r="B596" s="43"/>
      <c r="C596" s="43"/>
      <c r="D596" s="43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43"/>
      <c r="B597" s="43"/>
      <c r="C597" s="43"/>
      <c r="D597" s="43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43"/>
      <c r="B598" s="43"/>
      <c r="C598" s="43"/>
      <c r="D598" s="43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43"/>
      <c r="B599" s="43"/>
      <c r="C599" s="43"/>
      <c r="D599" s="43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43"/>
      <c r="B600" s="43"/>
      <c r="C600" s="43"/>
      <c r="D600" s="43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43"/>
      <c r="B601" s="43"/>
      <c r="C601" s="43"/>
      <c r="D601" s="43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43"/>
      <c r="B602" s="43"/>
      <c r="C602" s="43"/>
      <c r="D602" s="43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43"/>
      <c r="B603" s="43"/>
      <c r="C603" s="43"/>
      <c r="D603" s="43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43"/>
      <c r="B604" s="43"/>
      <c r="C604" s="43"/>
      <c r="D604" s="43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43"/>
      <c r="B605" s="43"/>
      <c r="C605" s="43"/>
      <c r="D605" s="43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43"/>
      <c r="B606" s="43"/>
      <c r="C606" s="43"/>
      <c r="D606" s="43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43"/>
      <c r="B607" s="43"/>
      <c r="C607" s="43"/>
      <c r="D607" s="43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43"/>
      <c r="B608" s="43"/>
      <c r="C608" s="43"/>
      <c r="D608" s="43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43"/>
      <c r="B609" s="43"/>
      <c r="C609" s="43"/>
      <c r="D609" s="43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43"/>
      <c r="B610" s="43"/>
      <c r="C610" s="43"/>
      <c r="D610" s="43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43"/>
      <c r="B611" s="43"/>
      <c r="C611" s="43"/>
      <c r="D611" s="43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43"/>
      <c r="B612" s="43"/>
      <c r="C612" s="43"/>
      <c r="D612" s="43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43"/>
      <c r="B613" s="43"/>
      <c r="C613" s="43"/>
      <c r="D613" s="43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43"/>
      <c r="B614" s="43"/>
      <c r="C614" s="43"/>
      <c r="D614" s="43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43"/>
      <c r="B615" s="43"/>
      <c r="C615" s="43"/>
      <c r="D615" s="43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43"/>
      <c r="B616" s="43"/>
      <c r="C616" s="43"/>
      <c r="D616" s="43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43"/>
      <c r="B617" s="43"/>
      <c r="C617" s="43"/>
      <c r="D617" s="43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43"/>
      <c r="B618" s="43"/>
      <c r="C618" s="43"/>
      <c r="D618" s="43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43"/>
      <c r="B619" s="43"/>
      <c r="C619" s="43"/>
      <c r="D619" s="43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43"/>
      <c r="B620" s="43"/>
      <c r="C620" s="43"/>
      <c r="D620" s="43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43"/>
      <c r="B621" s="43"/>
      <c r="C621" s="43"/>
      <c r="D621" s="43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43"/>
      <c r="B622" s="43"/>
      <c r="C622" s="43"/>
      <c r="D622" s="43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43"/>
      <c r="B623" s="43"/>
      <c r="C623" s="43"/>
      <c r="D623" s="43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43"/>
      <c r="B624" s="43"/>
      <c r="C624" s="43"/>
      <c r="D624" s="43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43"/>
      <c r="B625" s="43"/>
      <c r="C625" s="43"/>
      <c r="D625" s="43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43"/>
      <c r="B626" s="43"/>
      <c r="C626" s="43"/>
      <c r="D626" s="43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43"/>
      <c r="B627" s="43"/>
      <c r="C627" s="43"/>
      <c r="D627" s="43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43"/>
      <c r="B628" s="43"/>
      <c r="C628" s="43"/>
      <c r="D628" s="43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43"/>
      <c r="B629" s="43"/>
      <c r="C629" s="43"/>
      <c r="D629" s="43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43"/>
      <c r="B630" s="43"/>
      <c r="C630" s="43"/>
      <c r="D630" s="43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43"/>
      <c r="B631" s="43"/>
      <c r="C631" s="43"/>
      <c r="D631" s="43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43"/>
      <c r="B632" s="43"/>
      <c r="C632" s="43"/>
      <c r="D632" s="43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43"/>
      <c r="B633" s="43"/>
      <c r="C633" s="43"/>
      <c r="D633" s="43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43"/>
      <c r="B634" s="43"/>
      <c r="C634" s="43"/>
      <c r="D634" s="43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43"/>
      <c r="B635" s="43"/>
      <c r="C635" s="43"/>
      <c r="D635" s="43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43"/>
      <c r="B636" s="43"/>
      <c r="C636" s="43"/>
      <c r="D636" s="43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43"/>
      <c r="B637" s="43"/>
      <c r="C637" s="43"/>
      <c r="D637" s="43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43"/>
      <c r="B638" s="43"/>
      <c r="C638" s="43"/>
      <c r="D638" s="43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43"/>
      <c r="B639" s="43"/>
      <c r="C639" s="43"/>
      <c r="D639" s="43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43"/>
      <c r="B640" s="43"/>
      <c r="C640" s="43"/>
      <c r="D640" s="43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43"/>
      <c r="B641" s="43"/>
      <c r="C641" s="43"/>
      <c r="D641" s="43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43"/>
      <c r="B642" s="43"/>
      <c r="C642" s="43"/>
      <c r="D642" s="43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43"/>
      <c r="B643" s="43"/>
      <c r="C643" s="43"/>
      <c r="D643" s="43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43"/>
      <c r="B644" s="43"/>
      <c r="C644" s="43"/>
      <c r="D644" s="43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43"/>
      <c r="B645" s="43"/>
      <c r="C645" s="43"/>
      <c r="D645" s="43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43"/>
      <c r="B646" s="43"/>
      <c r="C646" s="43"/>
      <c r="D646" s="43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43"/>
      <c r="B647" s="43"/>
      <c r="C647" s="43"/>
      <c r="D647" s="43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43"/>
      <c r="B648" s="43"/>
      <c r="C648" s="43"/>
      <c r="D648" s="43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43"/>
      <c r="B649" s="43"/>
      <c r="C649" s="43"/>
      <c r="D649" s="43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43"/>
      <c r="B650" s="43"/>
      <c r="C650" s="43"/>
      <c r="D650" s="43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43"/>
      <c r="B651" s="43"/>
      <c r="C651" s="43"/>
      <c r="D651" s="43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43"/>
      <c r="B652" s="43"/>
      <c r="C652" s="43"/>
      <c r="D652" s="43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43"/>
      <c r="B653" s="43"/>
      <c r="C653" s="43"/>
      <c r="D653" s="43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43"/>
      <c r="B654" s="43"/>
      <c r="C654" s="43"/>
      <c r="D654" s="43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43"/>
      <c r="B655" s="43"/>
      <c r="C655" s="43"/>
      <c r="D655" s="43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43"/>
      <c r="B656" s="43"/>
      <c r="C656" s="43"/>
      <c r="D656" s="43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43"/>
      <c r="B657" s="43"/>
      <c r="C657" s="43"/>
      <c r="D657" s="43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43"/>
      <c r="B658" s="43"/>
      <c r="C658" s="43"/>
      <c r="D658" s="43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43"/>
      <c r="B659" s="43"/>
      <c r="C659" s="43"/>
      <c r="D659" s="43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43"/>
      <c r="B660" s="43"/>
      <c r="C660" s="43"/>
      <c r="D660" s="43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43"/>
      <c r="B661" s="43"/>
      <c r="C661" s="43"/>
      <c r="D661" s="43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43"/>
      <c r="B662" s="43"/>
      <c r="C662" s="43"/>
      <c r="D662" s="43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43"/>
      <c r="B663" s="43"/>
      <c r="C663" s="43"/>
      <c r="D663" s="43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43"/>
      <c r="B664" s="43"/>
      <c r="C664" s="43"/>
      <c r="D664" s="43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43"/>
      <c r="B665" s="43"/>
      <c r="C665" s="43"/>
      <c r="D665" s="43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43"/>
      <c r="B666" s="43"/>
      <c r="C666" s="43"/>
      <c r="D666" s="43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43"/>
      <c r="B667" s="43"/>
      <c r="C667" s="43"/>
      <c r="D667" s="43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43"/>
      <c r="B668" s="43"/>
      <c r="C668" s="43"/>
      <c r="D668" s="43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43"/>
      <c r="B669" s="43"/>
      <c r="C669" s="43"/>
      <c r="D669" s="43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43"/>
      <c r="B670" s="43"/>
      <c r="C670" s="43"/>
      <c r="D670" s="43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43"/>
      <c r="B671" s="43"/>
      <c r="C671" s="43"/>
      <c r="D671" s="43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43"/>
      <c r="B672" s="43"/>
      <c r="C672" s="43"/>
      <c r="D672" s="43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43"/>
      <c r="B673" s="43"/>
      <c r="C673" s="43"/>
      <c r="D673" s="43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43"/>
      <c r="B674" s="43"/>
      <c r="C674" s="43"/>
      <c r="D674" s="43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43"/>
      <c r="B675" s="43"/>
      <c r="C675" s="43"/>
      <c r="D675" s="43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43"/>
      <c r="B676" s="43"/>
      <c r="C676" s="43"/>
      <c r="D676" s="43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43"/>
      <c r="B677" s="43"/>
      <c r="C677" s="43"/>
      <c r="D677" s="43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43"/>
      <c r="B678" s="43"/>
      <c r="C678" s="43"/>
      <c r="D678" s="43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43"/>
      <c r="B679" s="43"/>
      <c r="C679" s="43"/>
      <c r="D679" s="43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43"/>
      <c r="B680" s="43"/>
      <c r="C680" s="43"/>
      <c r="D680" s="43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43"/>
      <c r="B681" s="43"/>
      <c r="C681" s="43"/>
      <c r="D681" s="43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43"/>
      <c r="B682" s="43"/>
      <c r="C682" s="43"/>
      <c r="D682" s="43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43"/>
      <c r="B683" s="43"/>
      <c r="C683" s="43"/>
      <c r="D683" s="43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43"/>
      <c r="B684" s="43"/>
      <c r="C684" s="43"/>
      <c r="D684" s="43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43"/>
      <c r="B685" s="43"/>
      <c r="C685" s="43"/>
      <c r="D685" s="43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43"/>
      <c r="B686" s="43"/>
      <c r="C686" s="43"/>
      <c r="D686" s="43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43"/>
      <c r="B687" s="43"/>
      <c r="C687" s="43"/>
      <c r="D687" s="43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43"/>
      <c r="B688" s="43"/>
      <c r="C688" s="43"/>
      <c r="D688" s="43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43"/>
      <c r="B689" s="43"/>
      <c r="C689" s="43"/>
      <c r="D689" s="43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43"/>
      <c r="B690" s="43"/>
      <c r="C690" s="43"/>
      <c r="D690" s="43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43"/>
      <c r="B691" s="43"/>
      <c r="C691" s="43"/>
      <c r="D691" s="43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43"/>
      <c r="B692" s="43"/>
      <c r="C692" s="43"/>
      <c r="D692" s="43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43"/>
      <c r="B693" s="43"/>
      <c r="C693" s="43"/>
      <c r="D693" s="43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43"/>
      <c r="B694" s="43"/>
      <c r="C694" s="43"/>
      <c r="D694" s="43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43"/>
      <c r="B695" s="43"/>
      <c r="C695" s="43"/>
      <c r="D695" s="43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43"/>
      <c r="B696" s="43"/>
      <c r="C696" s="43"/>
      <c r="D696" s="43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43"/>
      <c r="B697" s="43"/>
      <c r="C697" s="43"/>
      <c r="D697" s="43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43"/>
      <c r="B698" s="43"/>
      <c r="C698" s="43"/>
      <c r="D698" s="43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43"/>
      <c r="B699" s="43"/>
      <c r="C699" s="43"/>
      <c r="D699" s="43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43"/>
      <c r="B700" s="43"/>
      <c r="C700" s="43"/>
      <c r="D700" s="43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43"/>
      <c r="B701" s="43"/>
      <c r="C701" s="43"/>
      <c r="D701" s="43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43"/>
      <c r="B702" s="43"/>
      <c r="C702" s="43"/>
      <c r="D702" s="43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43"/>
      <c r="B703" s="43"/>
      <c r="C703" s="43"/>
      <c r="D703" s="43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43"/>
      <c r="B704" s="43"/>
      <c r="C704" s="43"/>
      <c r="D704" s="43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43"/>
      <c r="B705" s="43"/>
      <c r="C705" s="43"/>
      <c r="D705" s="43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43"/>
      <c r="B706" s="43"/>
      <c r="C706" s="43"/>
      <c r="D706" s="43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43"/>
      <c r="B707" s="43"/>
      <c r="C707" s="43"/>
      <c r="D707" s="43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43"/>
      <c r="B708" s="43"/>
      <c r="C708" s="43"/>
      <c r="D708" s="43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43"/>
      <c r="B709" s="43"/>
      <c r="C709" s="43"/>
      <c r="D709" s="43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43"/>
      <c r="B710" s="43"/>
      <c r="C710" s="43"/>
      <c r="D710" s="43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43"/>
      <c r="B711" s="43"/>
      <c r="C711" s="43"/>
      <c r="D711" s="43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43"/>
      <c r="B712" s="43"/>
      <c r="C712" s="43"/>
      <c r="D712" s="43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43"/>
      <c r="B713" s="43"/>
      <c r="C713" s="43"/>
      <c r="D713" s="43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43"/>
      <c r="B714" s="43"/>
      <c r="C714" s="43"/>
      <c r="D714" s="43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43"/>
      <c r="B715" s="43"/>
      <c r="C715" s="43"/>
      <c r="D715" s="43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43"/>
      <c r="B716" s="43"/>
      <c r="C716" s="43"/>
      <c r="D716" s="43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43"/>
      <c r="B717" s="43"/>
      <c r="C717" s="43"/>
      <c r="D717" s="43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43"/>
      <c r="B718" s="43"/>
      <c r="C718" s="43"/>
      <c r="D718" s="43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43"/>
      <c r="B719" s="43"/>
      <c r="C719" s="43"/>
      <c r="D719" s="43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43"/>
      <c r="B720" s="43"/>
      <c r="C720" s="43"/>
      <c r="D720" s="43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43"/>
      <c r="B721" s="43"/>
      <c r="C721" s="43"/>
      <c r="D721" s="43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43"/>
      <c r="B722" s="43"/>
      <c r="C722" s="43"/>
      <c r="D722" s="43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43"/>
      <c r="B723" s="43"/>
      <c r="C723" s="43"/>
      <c r="D723" s="43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43"/>
      <c r="B724" s="43"/>
      <c r="C724" s="43"/>
      <c r="D724" s="43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43"/>
      <c r="B725" s="43"/>
      <c r="C725" s="43"/>
      <c r="D725" s="43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43"/>
      <c r="B726" s="43"/>
      <c r="C726" s="43"/>
      <c r="D726" s="43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43"/>
      <c r="B727" s="43"/>
      <c r="C727" s="43"/>
      <c r="D727" s="43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43"/>
      <c r="B728" s="43"/>
      <c r="C728" s="43"/>
      <c r="D728" s="43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43"/>
      <c r="B729" s="43"/>
      <c r="C729" s="43"/>
      <c r="D729" s="43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43"/>
      <c r="B730" s="43"/>
      <c r="C730" s="43"/>
      <c r="D730" s="43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43"/>
      <c r="B731" s="43"/>
      <c r="C731" s="43"/>
      <c r="D731" s="43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43"/>
      <c r="B732" s="43"/>
      <c r="C732" s="43"/>
      <c r="D732" s="43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43"/>
      <c r="B733" s="43"/>
      <c r="C733" s="43"/>
      <c r="D733" s="43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43"/>
      <c r="B734" s="43"/>
      <c r="C734" s="43"/>
      <c r="D734" s="43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43"/>
      <c r="B735" s="43"/>
      <c r="C735" s="43"/>
      <c r="D735" s="43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43"/>
      <c r="B736" s="43"/>
      <c r="C736" s="43"/>
      <c r="D736" s="43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43"/>
      <c r="B737" s="43"/>
      <c r="C737" s="43"/>
      <c r="D737" s="43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43"/>
      <c r="B738" s="43"/>
      <c r="C738" s="43"/>
      <c r="D738" s="43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43"/>
      <c r="B739" s="43"/>
      <c r="C739" s="43"/>
      <c r="D739" s="43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43"/>
      <c r="B740" s="43"/>
      <c r="C740" s="43"/>
      <c r="D740" s="43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43"/>
      <c r="B741" s="43"/>
      <c r="C741" s="43"/>
      <c r="D741" s="43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43"/>
      <c r="B742" s="43"/>
      <c r="C742" s="43"/>
      <c r="D742" s="43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43"/>
      <c r="B743" s="43"/>
      <c r="C743" s="43"/>
      <c r="D743" s="43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43"/>
      <c r="B744" s="43"/>
      <c r="C744" s="43"/>
      <c r="D744" s="43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43"/>
      <c r="B745" s="43"/>
      <c r="C745" s="43"/>
      <c r="D745" s="43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43"/>
      <c r="B746" s="43"/>
      <c r="C746" s="43"/>
      <c r="D746" s="43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43"/>
      <c r="B747" s="43"/>
      <c r="C747" s="43"/>
      <c r="D747" s="43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43"/>
      <c r="B748" s="43"/>
      <c r="C748" s="43"/>
      <c r="D748" s="43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43"/>
      <c r="B749" s="43"/>
      <c r="C749" s="43"/>
      <c r="D749" s="43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43"/>
      <c r="B750" s="43"/>
      <c r="C750" s="43"/>
      <c r="D750" s="43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43"/>
      <c r="B751" s="43"/>
      <c r="C751" s="43"/>
      <c r="D751" s="43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43"/>
      <c r="B752" s="43"/>
      <c r="C752" s="43"/>
      <c r="D752" s="43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43"/>
      <c r="B753" s="43"/>
      <c r="C753" s="43"/>
      <c r="D753" s="43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43"/>
      <c r="B754" s="43"/>
      <c r="C754" s="43"/>
      <c r="D754" s="43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43"/>
      <c r="B755" s="43"/>
      <c r="C755" s="43"/>
      <c r="D755" s="43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43"/>
      <c r="B756" s="43"/>
      <c r="C756" s="43"/>
      <c r="D756" s="43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43"/>
      <c r="B757" s="43"/>
      <c r="C757" s="43"/>
      <c r="D757" s="43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43"/>
      <c r="B758" s="43"/>
      <c r="C758" s="43"/>
      <c r="D758" s="43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43"/>
      <c r="B759" s="43"/>
      <c r="C759" s="43"/>
      <c r="D759" s="43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43"/>
      <c r="B760" s="43"/>
      <c r="C760" s="43"/>
      <c r="D760" s="43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43"/>
      <c r="B761" s="43"/>
      <c r="C761" s="43"/>
      <c r="D761" s="43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43"/>
      <c r="B762" s="43"/>
      <c r="C762" s="43"/>
      <c r="D762" s="43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43"/>
      <c r="B763" s="43"/>
      <c r="C763" s="43"/>
      <c r="D763" s="43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43"/>
      <c r="B764" s="43"/>
      <c r="C764" s="43"/>
      <c r="D764" s="43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43"/>
      <c r="B765" s="43"/>
      <c r="C765" s="43"/>
      <c r="D765" s="43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43"/>
      <c r="B766" s="43"/>
      <c r="C766" s="43"/>
      <c r="D766" s="43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43"/>
      <c r="B767" s="43"/>
      <c r="C767" s="43"/>
      <c r="D767" s="43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43"/>
      <c r="B768" s="43"/>
      <c r="C768" s="43"/>
      <c r="D768" s="43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43"/>
      <c r="B769" s="43"/>
      <c r="C769" s="43"/>
      <c r="D769" s="43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43"/>
      <c r="B770" s="43"/>
      <c r="C770" s="43"/>
      <c r="D770" s="43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43"/>
      <c r="B771" s="43"/>
      <c r="C771" s="43"/>
      <c r="D771" s="43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43"/>
      <c r="B772" s="43"/>
      <c r="C772" s="43"/>
      <c r="D772" s="43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43"/>
      <c r="B773" s="43"/>
      <c r="C773" s="43"/>
      <c r="D773" s="43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43"/>
      <c r="B774" s="43"/>
      <c r="C774" s="43"/>
      <c r="D774" s="43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43"/>
      <c r="B775" s="43"/>
      <c r="C775" s="43"/>
      <c r="D775" s="43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43"/>
      <c r="B776" s="43"/>
      <c r="C776" s="43"/>
      <c r="D776" s="43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43"/>
      <c r="B777" s="43"/>
      <c r="C777" s="43"/>
      <c r="D777" s="43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43"/>
      <c r="B778" s="43"/>
      <c r="C778" s="43"/>
      <c r="D778" s="43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43"/>
      <c r="B779" s="43"/>
      <c r="C779" s="43"/>
      <c r="D779" s="43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43"/>
      <c r="B780" s="43"/>
      <c r="C780" s="43"/>
      <c r="D780" s="43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43"/>
      <c r="B781" s="43"/>
      <c r="C781" s="43"/>
      <c r="D781" s="43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43"/>
      <c r="B782" s="43"/>
      <c r="C782" s="43"/>
      <c r="D782" s="43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43"/>
      <c r="B783" s="43"/>
      <c r="C783" s="43"/>
      <c r="D783" s="43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43"/>
      <c r="B784" s="43"/>
      <c r="C784" s="43"/>
      <c r="D784" s="43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43"/>
      <c r="B785" s="43"/>
      <c r="C785" s="43"/>
      <c r="D785" s="43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43"/>
      <c r="B786" s="43"/>
      <c r="C786" s="43"/>
      <c r="D786" s="43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43"/>
      <c r="B787" s="43"/>
      <c r="C787" s="43"/>
      <c r="D787" s="43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43"/>
      <c r="B788" s="43"/>
      <c r="C788" s="43"/>
      <c r="D788" s="43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43"/>
      <c r="B789" s="43"/>
      <c r="C789" s="43"/>
      <c r="D789" s="43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43"/>
      <c r="B790" s="43"/>
      <c r="C790" s="43"/>
      <c r="D790" s="43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43"/>
      <c r="B791" s="43"/>
      <c r="C791" s="43"/>
      <c r="D791" s="43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43"/>
      <c r="B792" s="43"/>
      <c r="C792" s="43"/>
      <c r="D792" s="43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43"/>
      <c r="B793" s="43"/>
      <c r="C793" s="43"/>
      <c r="D793" s="43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43"/>
      <c r="B794" s="43"/>
      <c r="C794" s="43"/>
      <c r="D794" s="43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43"/>
      <c r="B795" s="43"/>
      <c r="C795" s="43"/>
      <c r="D795" s="43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43"/>
      <c r="B796" s="43"/>
      <c r="C796" s="43"/>
      <c r="D796" s="43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43"/>
      <c r="B797" s="43"/>
      <c r="C797" s="43"/>
      <c r="D797" s="43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43"/>
      <c r="B798" s="43"/>
      <c r="C798" s="43"/>
      <c r="D798" s="43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43"/>
      <c r="B799" s="43"/>
      <c r="C799" s="43"/>
      <c r="D799" s="43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43"/>
      <c r="B800" s="43"/>
      <c r="C800" s="43"/>
      <c r="D800" s="43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43"/>
      <c r="B801" s="43"/>
      <c r="C801" s="43"/>
      <c r="D801" s="43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43"/>
      <c r="B802" s="43"/>
      <c r="C802" s="43"/>
      <c r="D802" s="43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43"/>
      <c r="B803" s="43"/>
      <c r="C803" s="43"/>
      <c r="D803" s="43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43"/>
      <c r="B804" s="43"/>
      <c r="C804" s="43"/>
      <c r="D804" s="43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43"/>
      <c r="B805" s="43"/>
      <c r="C805" s="43"/>
      <c r="D805" s="43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43"/>
      <c r="B806" s="43"/>
      <c r="C806" s="43"/>
      <c r="D806" s="43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43"/>
      <c r="B807" s="43"/>
      <c r="C807" s="43"/>
      <c r="D807" s="43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43"/>
      <c r="B808" s="43"/>
      <c r="C808" s="43"/>
      <c r="D808" s="43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43"/>
      <c r="B809" s="43"/>
      <c r="C809" s="43"/>
      <c r="D809" s="43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43"/>
      <c r="B810" s="43"/>
      <c r="C810" s="43"/>
      <c r="D810" s="43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43"/>
      <c r="B811" s="43"/>
      <c r="C811" s="43"/>
      <c r="D811" s="43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43"/>
      <c r="B812" s="43"/>
      <c r="C812" s="43"/>
      <c r="D812" s="43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43"/>
      <c r="B813" s="43"/>
      <c r="C813" s="43"/>
      <c r="D813" s="43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43"/>
      <c r="B814" s="43"/>
      <c r="C814" s="43"/>
      <c r="D814" s="43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43"/>
      <c r="B815" s="43"/>
      <c r="C815" s="43"/>
      <c r="D815" s="43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43"/>
      <c r="B816" s="43"/>
      <c r="C816" s="43"/>
      <c r="D816" s="43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43"/>
      <c r="B817" s="43"/>
      <c r="C817" s="43"/>
      <c r="D817" s="43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43"/>
      <c r="B818" s="43"/>
      <c r="C818" s="43"/>
      <c r="D818" s="43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43"/>
      <c r="B819" s="43"/>
      <c r="C819" s="43"/>
      <c r="D819" s="43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43"/>
      <c r="B820" s="43"/>
      <c r="C820" s="43"/>
      <c r="D820" s="43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43"/>
      <c r="B821" s="43"/>
      <c r="C821" s="43"/>
      <c r="D821" s="43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43"/>
      <c r="B822" s="43"/>
      <c r="C822" s="43"/>
      <c r="D822" s="43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43"/>
      <c r="B823" s="43"/>
      <c r="C823" s="43"/>
      <c r="D823" s="43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43"/>
      <c r="B824" s="43"/>
      <c r="C824" s="43"/>
      <c r="D824" s="43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43"/>
      <c r="B825" s="43"/>
      <c r="C825" s="43"/>
      <c r="D825" s="43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43"/>
      <c r="B826" s="43"/>
      <c r="C826" s="43"/>
      <c r="D826" s="43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43"/>
      <c r="B827" s="43"/>
      <c r="C827" s="43"/>
      <c r="D827" s="43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43"/>
      <c r="B828" s="43"/>
      <c r="C828" s="43"/>
      <c r="D828" s="43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43"/>
      <c r="B829" s="43"/>
      <c r="C829" s="43"/>
      <c r="D829" s="43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43"/>
      <c r="B830" s="43"/>
      <c r="C830" s="43"/>
      <c r="D830" s="43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43"/>
      <c r="B831" s="43"/>
      <c r="C831" s="43"/>
      <c r="D831" s="43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43"/>
      <c r="B832" s="43"/>
      <c r="C832" s="43"/>
      <c r="D832" s="43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43"/>
      <c r="B833" s="43"/>
      <c r="C833" s="43"/>
      <c r="D833" s="43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43"/>
      <c r="B834" s="43"/>
      <c r="C834" s="43"/>
      <c r="D834" s="43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43"/>
      <c r="B835" s="43"/>
      <c r="C835" s="43"/>
      <c r="D835" s="43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43"/>
      <c r="B836" s="43"/>
      <c r="C836" s="43"/>
      <c r="D836" s="43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43"/>
      <c r="B837" s="43"/>
      <c r="C837" s="43"/>
      <c r="D837" s="43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43"/>
      <c r="B838" s="43"/>
      <c r="C838" s="43"/>
      <c r="D838" s="43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43"/>
      <c r="B839" s="43"/>
      <c r="C839" s="43"/>
      <c r="D839" s="43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43"/>
      <c r="B840" s="43"/>
      <c r="C840" s="43"/>
      <c r="D840" s="43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43"/>
      <c r="B841" s="43"/>
      <c r="C841" s="43"/>
      <c r="D841" s="43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43"/>
      <c r="B842" s="43"/>
      <c r="C842" s="43"/>
      <c r="D842" s="43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43"/>
      <c r="B843" s="43"/>
      <c r="C843" s="43"/>
      <c r="D843" s="43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43"/>
      <c r="B844" s="43"/>
      <c r="C844" s="43"/>
      <c r="D844" s="43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43"/>
      <c r="B845" s="43"/>
      <c r="C845" s="43"/>
      <c r="D845" s="43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43"/>
      <c r="B846" s="43"/>
      <c r="C846" s="43"/>
      <c r="D846" s="43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43"/>
      <c r="B847" s="43"/>
      <c r="C847" s="43"/>
      <c r="D847" s="43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43"/>
      <c r="B848" s="43"/>
      <c r="C848" s="43"/>
      <c r="D848" s="43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43"/>
      <c r="B849" s="43"/>
      <c r="C849" s="43"/>
      <c r="D849" s="43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43"/>
      <c r="B850" s="43"/>
      <c r="C850" s="43"/>
      <c r="D850" s="43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43"/>
      <c r="B851" s="43"/>
      <c r="C851" s="43"/>
      <c r="D851" s="43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43"/>
      <c r="B852" s="43"/>
      <c r="C852" s="43"/>
      <c r="D852" s="43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43"/>
      <c r="B853" s="43"/>
      <c r="C853" s="43"/>
      <c r="D853" s="43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43"/>
      <c r="B854" s="43"/>
      <c r="C854" s="43"/>
      <c r="D854" s="43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43"/>
      <c r="B855" s="43"/>
      <c r="C855" s="43"/>
      <c r="D855" s="43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43"/>
      <c r="B856" s="43"/>
      <c r="C856" s="43"/>
      <c r="D856" s="43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43"/>
      <c r="B857" s="43"/>
      <c r="C857" s="43"/>
      <c r="D857" s="43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43"/>
      <c r="B858" s="43"/>
      <c r="C858" s="43"/>
      <c r="D858" s="43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43"/>
      <c r="B859" s="43"/>
      <c r="C859" s="43"/>
      <c r="D859" s="43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43"/>
      <c r="B860" s="43"/>
      <c r="C860" s="43"/>
      <c r="D860" s="43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43"/>
      <c r="B861" s="43"/>
      <c r="C861" s="43"/>
      <c r="D861" s="43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43"/>
      <c r="B862" s="43"/>
      <c r="C862" s="43"/>
      <c r="D862" s="43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43"/>
      <c r="B863" s="43"/>
      <c r="C863" s="43"/>
      <c r="D863" s="43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43"/>
      <c r="B864" s="43"/>
      <c r="C864" s="43"/>
      <c r="D864" s="43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43"/>
      <c r="B865" s="43"/>
      <c r="C865" s="43"/>
      <c r="D865" s="43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43"/>
      <c r="B866" s="43"/>
      <c r="C866" s="43"/>
      <c r="D866" s="43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43"/>
      <c r="B867" s="43"/>
      <c r="C867" s="43"/>
      <c r="D867" s="43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43"/>
      <c r="B868" s="43"/>
      <c r="C868" s="43"/>
      <c r="D868" s="43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43"/>
      <c r="B869" s="43"/>
      <c r="C869" s="43"/>
      <c r="D869" s="43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43"/>
      <c r="B870" s="43"/>
      <c r="C870" s="43"/>
      <c r="D870" s="43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43"/>
      <c r="B871" s="43"/>
      <c r="C871" s="43"/>
      <c r="D871" s="43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43"/>
      <c r="B872" s="43"/>
      <c r="C872" s="43"/>
      <c r="D872" s="43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43"/>
      <c r="B873" s="43"/>
      <c r="C873" s="43"/>
      <c r="D873" s="43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43"/>
      <c r="B874" s="43"/>
      <c r="C874" s="43"/>
      <c r="D874" s="43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43"/>
      <c r="B875" s="43"/>
      <c r="C875" s="43"/>
      <c r="D875" s="43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43"/>
      <c r="B876" s="43"/>
      <c r="C876" s="43"/>
      <c r="D876" s="43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43"/>
      <c r="B877" s="43"/>
      <c r="C877" s="43"/>
      <c r="D877" s="43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43"/>
      <c r="B878" s="43"/>
      <c r="C878" s="43"/>
      <c r="D878" s="43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43"/>
      <c r="B879" s="43"/>
      <c r="C879" s="43"/>
      <c r="D879" s="43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43"/>
      <c r="B880" s="43"/>
      <c r="C880" s="43"/>
      <c r="D880" s="43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43"/>
      <c r="B881" s="43"/>
      <c r="C881" s="43"/>
      <c r="D881" s="43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43"/>
      <c r="B882" s="43"/>
      <c r="C882" s="43"/>
      <c r="D882" s="43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43"/>
      <c r="B883" s="43"/>
      <c r="C883" s="43"/>
      <c r="D883" s="43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43"/>
      <c r="B884" s="43"/>
      <c r="C884" s="43"/>
      <c r="D884" s="43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43"/>
      <c r="B885" s="43"/>
      <c r="C885" s="43"/>
      <c r="D885" s="43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43"/>
      <c r="B886" s="43"/>
      <c r="C886" s="43"/>
      <c r="D886" s="43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43"/>
      <c r="B887" s="43"/>
      <c r="C887" s="43"/>
      <c r="D887" s="43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43"/>
      <c r="B888" s="43"/>
      <c r="C888" s="43"/>
      <c r="D888" s="43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43"/>
      <c r="B889" s="43"/>
      <c r="C889" s="43"/>
      <c r="D889" s="43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43"/>
      <c r="B890" s="43"/>
      <c r="C890" s="43"/>
      <c r="D890" s="43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43"/>
      <c r="B891" s="43"/>
      <c r="C891" s="43"/>
      <c r="D891" s="43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43"/>
      <c r="B892" s="43"/>
      <c r="C892" s="43"/>
      <c r="D892" s="43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43"/>
      <c r="B893" s="43"/>
      <c r="C893" s="43"/>
      <c r="D893" s="43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43"/>
      <c r="B894" s="43"/>
      <c r="C894" s="43"/>
      <c r="D894" s="43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43"/>
      <c r="B895" s="43"/>
      <c r="C895" s="43"/>
      <c r="D895" s="43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43"/>
      <c r="B896" s="43"/>
      <c r="C896" s="43"/>
      <c r="D896" s="43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43"/>
      <c r="B897" s="43"/>
      <c r="C897" s="43"/>
      <c r="D897" s="43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43"/>
      <c r="B898" s="43"/>
      <c r="C898" s="43"/>
      <c r="D898" s="43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43"/>
      <c r="B899" s="43"/>
      <c r="C899" s="43"/>
      <c r="D899" s="43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43"/>
      <c r="B900" s="43"/>
      <c r="C900" s="43"/>
      <c r="D900" s="43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43"/>
      <c r="B901" s="43"/>
      <c r="C901" s="43"/>
      <c r="D901" s="43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43"/>
      <c r="B902" s="43"/>
      <c r="C902" s="43"/>
      <c r="D902" s="43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43"/>
      <c r="B903" s="43"/>
      <c r="C903" s="43"/>
      <c r="D903" s="43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43"/>
      <c r="B904" s="43"/>
      <c r="C904" s="43"/>
      <c r="D904" s="43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43"/>
      <c r="B905" s="43"/>
      <c r="C905" s="43"/>
      <c r="D905" s="43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43"/>
      <c r="B906" s="43"/>
      <c r="C906" s="43"/>
      <c r="D906" s="43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43"/>
      <c r="B907" s="43"/>
      <c r="C907" s="43"/>
      <c r="D907" s="43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43"/>
      <c r="B908" s="43"/>
      <c r="C908" s="43"/>
      <c r="D908" s="43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43"/>
      <c r="B909" s="43"/>
      <c r="C909" s="43"/>
      <c r="D909" s="43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43"/>
      <c r="B910" s="43"/>
      <c r="C910" s="43"/>
      <c r="D910" s="43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43"/>
      <c r="B911" s="43"/>
      <c r="C911" s="43"/>
      <c r="D911" s="43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43"/>
      <c r="B912" s="43"/>
      <c r="C912" s="43"/>
      <c r="D912" s="43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43"/>
      <c r="B913" s="43"/>
      <c r="C913" s="43"/>
      <c r="D913" s="43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43"/>
      <c r="B914" s="43"/>
      <c r="C914" s="43"/>
      <c r="D914" s="43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43"/>
      <c r="B915" s="43"/>
      <c r="C915" s="43"/>
      <c r="D915" s="43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43"/>
      <c r="B916" s="43"/>
      <c r="C916" s="43"/>
      <c r="D916" s="43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43"/>
      <c r="B917" s="43"/>
      <c r="C917" s="43"/>
      <c r="D917" s="43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43"/>
      <c r="B918" s="43"/>
      <c r="C918" s="43"/>
      <c r="D918" s="43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43"/>
      <c r="B919" s="43"/>
      <c r="C919" s="43"/>
      <c r="D919" s="43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43"/>
      <c r="B920" s="43"/>
      <c r="C920" s="43"/>
      <c r="D920" s="43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43"/>
      <c r="B921" s="43"/>
      <c r="C921" s="43"/>
      <c r="D921" s="43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43"/>
      <c r="B922" s="43"/>
      <c r="C922" s="43"/>
      <c r="D922" s="43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43"/>
      <c r="B923" s="43"/>
      <c r="C923" s="43"/>
      <c r="D923" s="43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43"/>
      <c r="B924" s="43"/>
      <c r="C924" s="43"/>
      <c r="D924" s="43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43"/>
      <c r="B925" s="43"/>
      <c r="C925" s="43"/>
      <c r="D925" s="43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43"/>
      <c r="B926" s="43"/>
      <c r="C926" s="43"/>
      <c r="D926" s="43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43"/>
      <c r="B927" s="43"/>
      <c r="C927" s="43"/>
      <c r="D927" s="43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43"/>
      <c r="B928" s="43"/>
      <c r="C928" s="43"/>
      <c r="D928" s="43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43"/>
      <c r="B929" s="43"/>
      <c r="C929" s="43"/>
      <c r="D929" s="43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43"/>
      <c r="B930" s="43"/>
      <c r="C930" s="43"/>
      <c r="D930" s="43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43"/>
      <c r="B931" s="43"/>
      <c r="C931" s="43"/>
      <c r="D931" s="43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43"/>
      <c r="B932" s="43"/>
      <c r="C932" s="43"/>
      <c r="D932" s="43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43"/>
      <c r="B933" s="43"/>
      <c r="C933" s="43"/>
      <c r="D933" s="43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43"/>
      <c r="B934" s="43"/>
      <c r="C934" s="43"/>
      <c r="D934" s="43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43"/>
      <c r="B935" s="43"/>
      <c r="C935" s="43"/>
      <c r="D935" s="43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43"/>
      <c r="B936" s="43"/>
      <c r="C936" s="43"/>
      <c r="D936" s="43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43"/>
      <c r="B937" s="43"/>
      <c r="C937" s="43"/>
      <c r="D937" s="43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43"/>
      <c r="B938" s="43"/>
      <c r="C938" s="43"/>
      <c r="D938" s="43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43"/>
      <c r="B939" s="43"/>
      <c r="C939" s="43"/>
      <c r="D939" s="43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43"/>
      <c r="B940" s="43"/>
      <c r="C940" s="43"/>
      <c r="D940" s="43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43"/>
      <c r="B941" s="43"/>
      <c r="C941" s="43"/>
      <c r="D941" s="43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43"/>
      <c r="B942" s="43"/>
      <c r="C942" s="43"/>
      <c r="D942" s="43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43"/>
      <c r="B943" s="43"/>
      <c r="C943" s="43"/>
      <c r="D943" s="43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43"/>
      <c r="B944" s="43"/>
      <c r="C944" s="43"/>
      <c r="D944" s="43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43"/>
      <c r="B945" s="43"/>
      <c r="C945" s="43"/>
      <c r="D945" s="43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43"/>
      <c r="B946" s="43"/>
      <c r="C946" s="43"/>
      <c r="D946" s="43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43"/>
      <c r="B947" s="43"/>
      <c r="C947" s="43"/>
      <c r="D947" s="43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43"/>
      <c r="B948" s="43"/>
      <c r="C948" s="43"/>
      <c r="D948" s="43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43"/>
      <c r="B949" s="43"/>
      <c r="C949" s="43"/>
      <c r="D949" s="43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43"/>
      <c r="B950" s="43"/>
      <c r="C950" s="43"/>
      <c r="D950" s="43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43"/>
      <c r="B951" s="43"/>
      <c r="C951" s="43"/>
      <c r="D951" s="43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43"/>
      <c r="B952" s="43"/>
      <c r="C952" s="43"/>
      <c r="D952" s="43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43"/>
      <c r="B953" s="43"/>
      <c r="C953" s="43"/>
      <c r="D953" s="43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43"/>
      <c r="B954" s="43"/>
      <c r="C954" s="43"/>
      <c r="D954" s="43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43"/>
      <c r="B955" s="43"/>
      <c r="C955" s="43"/>
      <c r="D955" s="43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43"/>
      <c r="B956" s="43"/>
      <c r="C956" s="43"/>
      <c r="D956" s="43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43"/>
      <c r="B957" s="43"/>
      <c r="C957" s="43"/>
      <c r="D957" s="43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43"/>
      <c r="B958" s="43"/>
      <c r="C958" s="43"/>
      <c r="D958" s="43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43"/>
      <c r="B959" s="43"/>
      <c r="C959" s="43"/>
      <c r="D959" s="43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43"/>
      <c r="B960" s="43"/>
      <c r="C960" s="43"/>
      <c r="D960" s="43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43"/>
      <c r="B961" s="43"/>
      <c r="C961" s="43"/>
      <c r="D961" s="43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43"/>
      <c r="B962" s="43"/>
      <c r="C962" s="43"/>
      <c r="D962" s="43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43"/>
      <c r="B963" s="43"/>
      <c r="C963" s="43"/>
      <c r="D963" s="43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43"/>
      <c r="B964" s="43"/>
      <c r="C964" s="43"/>
      <c r="D964" s="43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43"/>
      <c r="B965" s="43"/>
      <c r="C965" s="43"/>
      <c r="D965" s="43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43"/>
      <c r="B966" s="43"/>
      <c r="C966" s="43"/>
      <c r="D966" s="43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43"/>
      <c r="B967" s="43"/>
      <c r="C967" s="43"/>
      <c r="D967" s="43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43"/>
      <c r="B968" s="43"/>
      <c r="C968" s="43"/>
      <c r="D968" s="43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43"/>
      <c r="B969" s="43"/>
      <c r="C969" s="43"/>
      <c r="D969" s="43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43"/>
      <c r="B970" s="43"/>
      <c r="C970" s="43"/>
      <c r="D970" s="43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43"/>
      <c r="B971" s="43"/>
      <c r="C971" s="43"/>
      <c r="D971" s="43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43"/>
      <c r="B972" s="43"/>
      <c r="C972" s="43"/>
      <c r="D972" s="43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43"/>
      <c r="B973" s="43"/>
      <c r="C973" s="43"/>
      <c r="D973" s="43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43"/>
      <c r="B974" s="43"/>
      <c r="C974" s="43"/>
      <c r="D974" s="43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43"/>
      <c r="B975" s="43"/>
      <c r="C975" s="43"/>
      <c r="D975" s="43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43"/>
      <c r="B976" s="43"/>
      <c r="C976" s="43"/>
      <c r="D976" s="43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43"/>
      <c r="B977" s="43"/>
      <c r="C977" s="43"/>
      <c r="D977" s="43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43"/>
      <c r="B978" s="43"/>
      <c r="C978" s="43"/>
      <c r="D978" s="43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43"/>
      <c r="B979" s="43"/>
      <c r="C979" s="43"/>
      <c r="D979" s="43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43"/>
      <c r="B980" s="43"/>
      <c r="C980" s="43"/>
      <c r="D980" s="43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43"/>
      <c r="B981" s="43"/>
      <c r="C981" s="43"/>
      <c r="D981" s="43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43"/>
      <c r="B982" s="43"/>
      <c r="C982" s="43"/>
      <c r="D982" s="43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43"/>
      <c r="B983" s="43"/>
      <c r="C983" s="43"/>
      <c r="D983" s="43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43"/>
      <c r="B984" s="43"/>
      <c r="C984" s="43"/>
      <c r="D984" s="43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43"/>
      <c r="B985" s="43"/>
      <c r="C985" s="43"/>
      <c r="D985" s="43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43"/>
      <c r="B986" s="43"/>
      <c r="C986" s="43"/>
      <c r="D986" s="43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43"/>
      <c r="B987" s="43"/>
      <c r="C987" s="43"/>
      <c r="D987" s="43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43"/>
      <c r="B988" s="43"/>
      <c r="C988" s="43"/>
      <c r="D988" s="43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43"/>
      <c r="B989" s="43"/>
      <c r="C989" s="43"/>
      <c r="D989" s="43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43"/>
      <c r="B990" s="43"/>
      <c r="C990" s="43"/>
      <c r="D990" s="43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43"/>
      <c r="B991" s="43"/>
      <c r="C991" s="43"/>
      <c r="D991" s="43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43"/>
      <c r="B992" s="43"/>
      <c r="C992" s="43"/>
      <c r="D992" s="43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43"/>
      <c r="B993" s="43"/>
      <c r="C993" s="43"/>
      <c r="D993" s="43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43"/>
      <c r="B994" s="43"/>
      <c r="C994" s="43"/>
      <c r="D994" s="43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43"/>
      <c r="B995" s="43"/>
      <c r="C995" s="43"/>
      <c r="D995" s="43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43"/>
      <c r="B996" s="43"/>
      <c r="C996" s="43"/>
      <c r="D996" s="43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43"/>
      <c r="B997" s="43"/>
      <c r="C997" s="43"/>
      <c r="D997" s="43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43"/>
      <c r="B998" s="43"/>
      <c r="C998" s="43"/>
      <c r="D998" s="43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43"/>
      <c r="B999" s="43"/>
      <c r="C999" s="43"/>
      <c r="D999" s="43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43"/>
      <c r="B1000" s="43"/>
      <c r="C1000" s="43"/>
      <c r="D1000" s="43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</hyperlinks>
  <drawing r:id="rId17"/>
</worksheet>
</file>