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-105" yWindow="-105" windowWidth="19425" windowHeight="10305"/>
  </bookViews>
  <sheets>
    <sheet name="Worksheet" sheetId="4" r:id="rId1"/>
    <sheet name="Summery" sheetId="5" r:id="rId2"/>
  </sheets>
  <definedNames>
    <definedName name="_xlnm._FilterDatabase" localSheetId="0" hidden="1">Worksheet!$A$8:$CW$8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5"/>
  <c r="I27" i="4"/>
  <c r="D27"/>
  <c r="O5"/>
  <c r="D40"/>
  <c r="D21"/>
  <c r="D22"/>
  <c r="D19"/>
  <c r="D13"/>
  <c r="D14"/>
  <c r="D12"/>
  <c r="D10"/>
  <c r="D9"/>
  <c r="D38"/>
  <c r="I34" l="1"/>
  <c r="D34"/>
  <c r="D20"/>
  <c r="D16"/>
  <c r="D17"/>
  <c r="D32"/>
  <c r="I32"/>
  <c r="D15" l="1"/>
  <c r="D18"/>
  <c r="I33" l="1"/>
  <c r="D33"/>
  <c r="D37"/>
  <c r="I29"/>
  <c r="I30"/>
  <c r="I28"/>
  <c r="D29"/>
  <c r="D30"/>
  <c r="D26"/>
  <c r="D28"/>
  <c r="D35"/>
  <c r="D11"/>
  <c r="I35"/>
  <c r="I26" l="1"/>
  <c r="Q5"/>
</calcChain>
</file>

<file path=xl/sharedStrings.xml><?xml version="1.0" encoding="utf-8"?>
<sst xmlns="http://schemas.openxmlformats.org/spreadsheetml/2006/main" count="273" uniqueCount="96">
  <si>
    <t>Meetings</t>
  </si>
  <si>
    <t>Channel</t>
  </si>
  <si>
    <t>Time</t>
  </si>
  <si>
    <t>No. of days</t>
  </si>
  <si>
    <t>Focus Area</t>
  </si>
  <si>
    <t>Date</t>
  </si>
  <si>
    <t>Day</t>
  </si>
  <si>
    <t>KRA Plan</t>
  </si>
  <si>
    <t>Morning Meeting</t>
  </si>
  <si>
    <t>From</t>
  </si>
  <si>
    <t>To</t>
  </si>
  <si>
    <t>Market</t>
  </si>
  <si>
    <t>Route no.</t>
  </si>
  <si>
    <t>Outlet No.</t>
  </si>
  <si>
    <t>Accompanied by</t>
  </si>
  <si>
    <t>Night Out</t>
  </si>
  <si>
    <t>Days</t>
  </si>
  <si>
    <t>%</t>
  </si>
  <si>
    <t>Planned Mileage</t>
  </si>
  <si>
    <t xml:space="preserve">KRA Review </t>
  </si>
  <si>
    <t>Comments</t>
  </si>
  <si>
    <t>NA</t>
  </si>
  <si>
    <t>5.00pm</t>
  </si>
  <si>
    <t>Sales &amp; Marketing</t>
  </si>
  <si>
    <t>8.00am</t>
  </si>
  <si>
    <t>Sales Planning/ Admin</t>
  </si>
  <si>
    <t>TM</t>
  </si>
  <si>
    <t>ITINERARY PLAN (FSM)</t>
  </si>
  <si>
    <t xml:space="preserve">Observations / Night Visit </t>
  </si>
  <si>
    <t>Colombo</t>
  </si>
  <si>
    <t>Coaching/ Core Services Excellence (Core service audit/ TM Assessment)</t>
  </si>
  <si>
    <t>Yes</t>
  </si>
  <si>
    <t>9.00am</t>
  </si>
  <si>
    <t>Total</t>
  </si>
  <si>
    <t>All</t>
  </si>
  <si>
    <t xml:space="preserve">Name - Crishmal Fernando </t>
  </si>
  <si>
    <t>Discussion of operational matters with Sales Leadership team</t>
  </si>
  <si>
    <t>Boralasgamuwa</t>
  </si>
  <si>
    <t>Beruwala</t>
  </si>
  <si>
    <t>Galle</t>
  </si>
  <si>
    <t>Summery</t>
  </si>
  <si>
    <t>6.00pm</t>
  </si>
  <si>
    <t>Observations / Night Visits</t>
  </si>
  <si>
    <t>Meetings &amp; Trainings</t>
  </si>
  <si>
    <t>Admin</t>
  </si>
  <si>
    <t xml:space="preserve">Leave </t>
  </si>
  <si>
    <t>Observe regular channel offtake trends</t>
  </si>
  <si>
    <t>Operation Meeting</t>
  </si>
  <si>
    <t>Kaduwela</t>
  </si>
  <si>
    <t>Last month Brand &amp; Channel plans &amp; activity review NM</t>
  </si>
  <si>
    <t>10.00pm</t>
  </si>
  <si>
    <t>S &amp; M Meeting</t>
  </si>
  <si>
    <t>Core service excellence &amp; DCSL approaches</t>
  </si>
  <si>
    <t>Tangalle</t>
  </si>
  <si>
    <t>Trainings</t>
  </si>
  <si>
    <t>Sales Leadership Team</t>
  </si>
  <si>
    <t>HO</t>
  </si>
  <si>
    <t>Events</t>
  </si>
  <si>
    <t>Negombo</t>
  </si>
  <si>
    <t>CPM 01</t>
  </si>
  <si>
    <t>CPM 02</t>
  </si>
  <si>
    <t>Review next month plans</t>
  </si>
  <si>
    <t>Premium Meeting</t>
  </si>
  <si>
    <t>MOFT &amp; Horeca Discussion</t>
  </si>
  <si>
    <t>Complete for admin works &amp; prepare for OPS meeting</t>
  </si>
  <si>
    <t>MOFT LI visibility execusion</t>
  </si>
  <si>
    <t>MOFT execusion &amp; consumer behaviour</t>
  </si>
  <si>
    <t>Observe TONT footfalls &amp; consumer behaviour</t>
  </si>
  <si>
    <t>Event</t>
  </si>
  <si>
    <t>Activity evaluation by base TMs &amp; NM plans Channel &amp; Brands</t>
  </si>
  <si>
    <t>Next month activity evaluation execusion &amp; discussion</t>
  </si>
  <si>
    <t>Preparation for cluster meeting</t>
  </si>
  <si>
    <t>Core service &amp; DCSLB penetration issues</t>
  </si>
  <si>
    <t>DCSLB conditional selling &amp; operational issues</t>
  </si>
  <si>
    <t>Personal matter</t>
  </si>
  <si>
    <t>Leave</t>
  </si>
  <si>
    <t>Cluster - Southern</t>
  </si>
  <si>
    <t>Month - October 2024</t>
  </si>
  <si>
    <t>Date - 30-September-24</t>
  </si>
  <si>
    <t>MR App rollout &amp; discussion</t>
  </si>
  <si>
    <t>MR app roll out &amp; discussion</t>
  </si>
  <si>
    <t>F26 insights &amp; planning</t>
  </si>
  <si>
    <t>Annual planning insights</t>
  </si>
  <si>
    <t>TBC</t>
  </si>
  <si>
    <t>Pre DPM &amp; Training</t>
  </si>
  <si>
    <t>Bottom up discussion &amp; insights for improvements</t>
  </si>
  <si>
    <t>SFA Market Visit - WINTT</t>
  </si>
  <si>
    <t>SFA market visit</t>
  </si>
  <si>
    <t>Southern Cluster Meeting</t>
  </si>
  <si>
    <t>F26 1st Cut PPT</t>
  </si>
  <si>
    <t>F26 annual plan presentation - 1st cut</t>
  </si>
  <si>
    <t>Southern Cluster</t>
  </si>
  <si>
    <t>F26 Plan Session 01</t>
  </si>
  <si>
    <t>F26 Plan Session 02</t>
  </si>
  <si>
    <t>Presenting F26 Plan</t>
  </si>
  <si>
    <t>Core service excellence &amp; operational issues</t>
  </si>
</sst>
</file>

<file path=xl/styles.xml><?xml version="1.0" encoding="utf-8"?>
<styleSheet xmlns="http://schemas.openxmlformats.org/spreadsheetml/2006/main">
  <numFmts count="2">
    <numFmt numFmtId="164" formatCode="_(* #,##0.00_);_(* \(#,##0.00\);_(* &quot;-&quot;??_);_(@_)"/>
    <numFmt numFmtId="165" formatCode="_(* #,##0_);_(* \(#,##0\);_(* &quot;-&quot;??_);_(@_)"/>
  </numFmts>
  <fonts count="10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entury Gothic"/>
      <family val="2"/>
    </font>
    <font>
      <b/>
      <sz val="10"/>
      <color theme="1"/>
      <name val="Century Gothic"/>
      <family val="2"/>
    </font>
    <font>
      <sz val="8"/>
      <color theme="1"/>
      <name val="Century Gothic"/>
      <family val="2"/>
    </font>
    <font>
      <b/>
      <sz val="8"/>
      <color theme="1"/>
      <name val="Century Gothic"/>
      <family val="2"/>
    </font>
    <font>
      <b/>
      <u/>
      <sz val="8"/>
      <color theme="1"/>
      <name val="Century Gothic"/>
      <family val="2"/>
    </font>
    <font>
      <sz val="8"/>
      <name val="Century Gothic"/>
      <family val="2"/>
    </font>
  </fonts>
  <fills count="5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164" fontId="3" fillId="0" borderId="0" applyFont="0" applyFill="0" applyBorder="0" applyAlignment="0" applyProtection="0"/>
  </cellStyleXfs>
  <cellXfs count="63">
    <xf numFmtId="0" fontId="0" fillId="0" borderId="0" xfId="0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vertical="center"/>
    </xf>
    <xf numFmtId="0" fontId="7" fillId="0" borderId="0" xfId="0" applyFont="1" applyAlignment="1">
      <alignment horizontal="right" vertical="center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165" fontId="7" fillId="0" borderId="0" xfId="2" applyNumberFormat="1" applyFont="1" applyAlignment="1">
      <alignment horizontal="center"/>
    </xf>
    <xf numFmtId="0" fontId="6" fillId="0" borderId="0" xfId="0" applyFont="1" applyAlignment="1">
      <alignment horizontal="center" vertical="center" wrapText="1"/>
    </xf>
    <xf numFmtId="0" fontId="6" fillId="2" borderId="0" xfId="0" applyFont="1" applyFill="1"/>
    <xf numFmtId="0" fontId="6" fillId="0" borderId="19" xfId="0" applyFont="1" applyBorder="1" applyAlignment="1">
      <alignment vertical="center" wrapText="1"/>
    </xf>
    <xf numFmtId="16" fontId="6" fillId="0" borderId="11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horizontal="left"/>
    </xf>
    <xf numFmtId="0" fontId="6" fillId="0" borderId="11" xfId="0" applyFont="1" applyBorder="1" applyAlignment="1">
      <alignment horizontal="center"/>
    </xf>
    <xf numFmtId="0" fontId="6" fillId="0" borderId="4" xfId="0" applyFont="1" applyBorder="1" applyAlignment="1">
      <alignment horizontal="left"/>
    </xf>
    <xf numFmtId="0" fontId="6" fillId="0" borderId="20" xfId="0" applyFont="1" applyBorder="1"/>
    <xf numFmtId="0" fontId="6" fillId="2" borderId="2" xfId="0" applyFont="1" applyFill="1" applyBorder="1"/>
    <xf numFmtId="0" fontId="6" fillId="0" borderId="3" xfId="0" applyFont="1" applyBorder="1"/>
    <xf numFmtId="16" fontId="6" fillId="0" borderId="1" xfId="0" applyNumberFormat="1" applyFont="1" applyBorder="1" applyAlignment="1">
      <alignment horizontal="center"/>
    </xf>
    <xf numFmtId="0" fontId="9" fillId="0" borderId="0" xfId="0" applyFont="1"/>
    <xf numFmtId="0" fontId="6" fillId="0" borderId="3" xfId="0" applyFont="1" applyBorder="1" applyAlignment="1">
      <alignment vertical="top"/>
    </xf>
    <xf numFmtId="0" fontId="6" fillId="0" borderId="1" xfId="0" applyFont="1" applyBorder="1" applyAlignment="1">
      <alignment vertical="center" wrapText="1"/>
    </xf>
    <xf numFmtId="0" fontId="7" fillId="0" borderId="3" xfId="0" applyFont="1" applyBorder="1"/>
    <xf numFmtId="0" fontId="6" fillId="0" borderId="16" xfId="0" applyFont="1" applyBorder="1"/>
    <xf numFmtId="16" fontId="6" fillId="0" borderId="5" xfId="0" applyNumberFormat="1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5" xfId="0" applyFont="1" applyBorder="1" applyAlignment="1">
      <alignment horizontal="left"/>
    </xf>
    <xf numFmtId="0" fontId="6" fillId="0" borderId="17" xfId="0" applyFont="1" applyBorder="1" applyAlignment="1">
      <alignment horizontal="lef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vertical="center"/>
    </xf>
    <xf numFmtId="0" fontId="7" fillId="4" borderId="10" xfId="0" applyFont="1" applyFill="1" applyBorder="1" applyAlignment="1">
      <alignment horizontal="left"/>
    </xf>
    <xf numFmtId="0" fontId="7" fillId="4" borderId="5" xfId="0" applyFont="1" applyFill="1" applyBorder="1" applyAlignment="1">
      <alignment horizontal="center" vertical="center" wrapText="1"/>
    </xf>
    <xf numFmtId="0" fontId="7" fillId="4" borderId="5" xfId="0" applyFont="1" applyFill="1" applyBorder="1" applyAlignment="1">
      <alignment horizontal="left" vertical="center" wrapText="1"/>
    </xf>
    <xf numFmtId="0" fontId="8" fillId="4" borderId="15" xfId="0" applyFont="1" applyFill="1" applyBorder="1"/>
    <xf numFmtId="0" fontId="6" fillId="4" borderId="11" xfId="0" applyFont="1" applyFill="1" applyBorder="1" applyAlignment="1">
      <alignment horizontal="right"/>
    </xf>
    <xf numFmtId="0" fontId="6" fillId="4" borderId="11" xfId="0" applyFont="1" applyFill="1" applyBorder="1" applyAlignment="1">
      <alignment horizontal="left"/>
    </xf>
    <xf numFmtId="0" fontId="6" fillId="4" borderId="11" xfId="0" applyFont="1" applyFill="1" applyBorder="1" applyAlignment="1">
      <alignment horizontal="center"/>
    </xf>
    <xf numFmtId="0" fontId="6" fillId="4" borderId="12" xfId="0" applyFont="1" applyFill="1" applyBorder="1" applyAlignment="1">
      <alignment horizontal="left"/>
    </xf>
    <xf numFmtId="0" fontId="8" fillId="4" borderId="18" xfId="0" applyFont="1" applyFill="1" applyBorder="1"/>
    <xf numFmtId="0" fontId="6" fillId="4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left"/>
    </xf>
    <xf numFmtId="0" fontId="6" fillId="4" borderId="4" xfId="0" applyFont="1" applyFill="1" applyBorder="1" applyAlignment="1">
      <alignment horizontal="left"/>
    </xf>
    <xf numFmtId="0" fontId="7" fillId="4" borderId="3" xfId="0" applyFont="1" applyFill="1" applyBorder="1"/>
    <xf numFmtId="0" fontId="7" fillId="0" borderId="0" xfId="0" applyFont="1" applyAlignment="1">
      <alignment horizontal="center" vertical="center"/>
    </xf>
    <xf numFmtId="0" fontId="7" fillId="4" borderId="10" xfId="0" applyFont="1" applyFill="1" applyBorder="1" applyAlignment="1">
      <alignment horizontal="center"/>
    </xf>
    <xf numFmtId="0" fontId="7" fillId="4" borderId="10" xfId="0" applyFont="1" applyFill="1" applyBorder="1" applyAlignment="1">
      <alignment horizontal="left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horizontal="left"/>
    </xf>
    <xf numFmtId="0" fontId="7" fillId="3" borderId="0" xfId="0" applyFont="1" applyFill="1" applyAlignment="1">
      <alignment horizontal="center"/>
    </xf>
    <xf numFmtId="0" fontId="7" fillId="4" borderId="10" xfId="0" applyFont="1" applyFill="1" applyBorder="1" applyAlignment="1">
      <alignment horizontal="center" vertical="center" wrapText="1"/>
    </xf>
    <xf numFmtId="0" fontId="7" fillId="4" borderId="5" xfId="0" applyFont="1" applyFill="1" applyBorder="1" applyAlignment="1">
      <alignment horizontal="center" vertical="center" wrapText="1"/>
    </xf>
    <xf numFmtId="0" fontId="7" fillId="4" borderId="6" xfId="0" applyFont="1" applyFill="1" applyBorder="1" applyAlignment="1">
      <alignment horizontal="center" vertical="center" wrapText="1"/>
    </xf>
    <xf numFmtId="0" fontId="7" fillId="4" borderId="7" xfId="0" applyFont="1" applyFill="1" applyBorder="1" applyAlignment="1">
      <alignment horizontal="center" vertical="center" wrapText="1"/>
    </xf>
    <xf numFmtId="0" fontId="7" fillId="4" borderId="8" xfId="0" applyFont="1" applyFill="1" applyBorder="1" applyAlignment="1">
      <alignment horizontal="center" vertical="center" wrapText="1"/>
    </xf>
    <xf numFmtId="0" fontId="7" fillId="4" borderId="9" xfId="0" applyFont="1" applyFill="1" applyBorder="1" applyAlignment="1">
      <alignment horizontal="center" vertical="center" wrapText="1"/>
    </xf>
    <xf numFmtId="0" fontId="7" fillId="4" borderId="8" xfId="0" applyFont="1" applyFill="1" applyBorder="1" applyAlignment="1">
      <alignment horizontal="left" vertical="center" wrapText="1"/>
    </xf>
    <xf numFmtId="0" fontId="7" fillId="4" borderId="9" xfId="0" applyFont="1" applyFill="1" applyBorder="1" applyAlignment="1">
      <alignment horizontal="left" vertical="center" wrapText="1"/>
    </xf>
    <xf numFmtId="0" fontId="7" fillId="4" borderId="13" xfId="0" applyFont="1" applyFill="1" applyBorder="1" applyAlignment="1">
      <alignment horizontal="left" vertical="center" wrapText="1"/>
    </xf>
    <xf numFmtId="0" fontId="7" fillId="4" borderId="14" xfId="0" applyFont="1" applyFill="1" applyBorder="1" applyAlignment="1">
      <alignment horizontal="left" vertical="center" wrapText="1"/>
    </xf>
  </cellXfs>
  <cellStyles count="3">
    <cellStyle name="Comma" xfId="2" builtinId="3"/>
    <cellStyle name="Normal" xfId="0" builtinId="0"/>
    <cellStyle name="Normal 2" xfId="1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none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B4:B18" totalsRowShown="0" headerRowDxfId="2" dataDxfId="1">
  <autoFilter ref="B4:B18"/>
  <tableColumns count="1">
    <tableColumn id="1" name="Summery" dataDxfId="0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CW51"/>
  <sheetViews>
    <sheetView tabSelected="1" zoomScaleNormal="100" workbookViewId="0">
      <pane xSplit="2" ySplit="7" topLeftCell="C8" activePane="bottomRight" state="frozen"/>
      <selection pane="topRight" activeCell="B1" sqref="B1"/>
      <selection pane="bottomLeft" activeCell="A8" sqref="A8"/>
      <selection pane="bottomRight" activeCell="Q1" sqref="Q1"/>
    </sheetView>
  </sheetViews>
  <sheetFormatPr defaultColWidth="9.140625" defaultRowHeight="13.5"/>
  <cols>
    <col min="1" max="1" width="4" style="3" customWidth="1"/>
    <col min="2" max="2" width="32.7109375" style="3" customWidth="1"/>
    <col min="3" max="3" width="7.5703125" style="31" bestFit="1" customWidth="1"/>
    <col min="4" max="4" width="6.28515625" style="31" customWidth="1"/>
    <col min="5" max="5" width="45.42578125" style="6" bestFit="1" customWidth="1"/>
    <col min="6" max="6" width="9.85546875" style="6" customWidth="1"/>
    <col min="7" max="7" width="6.85546875" style="6" bestFit="1" customWidth="1"/>
    <col min="8" max="8" width="7.85546875" style="6" bestFit="1" customWidth="1"/>
    <col min="9" max="9" width="13.85546875" style="6" bestFit="1" customWidth="1"/>
    <col min="10" max="10" width="7.7109375" style="6" customWidth="1"/>
    <col min="11" max="11" width="8.42578125" style="6" customWidth="1"/>
    <col min="12" max="12" width="10" style="6" customWidth="1"/>
    <col min="13" max="13" width="18.7109375" style="6" bestFit="1" customWidth="1"/>
    <col min="14" max="14" width="13.5703125" style="6" bestFit="1" customWidth="1"/>
    <col min="15" max="15" width="5.140625" style="6" customWidth="1"/>
    <col min="16" max="16" width="4" style="6" customWidth="1"/>
    <col min="17" max="17" width="12.140625" style="7" bestFit="1" customWidth="1"/>
    <col min="18" max="18" width="18.5703125" style="6" customWidth="1"/>
    <col min="19" max="19" width="9.5703125" style="6" bestFit="1" customWidth="1"/>
    <col min="20" max="21" width="9.140625" style="7"/>
    <col min="22" max="16384" width="9.140625" style="3"/>
  </cols>
  <sheetData>
    <row r="2" spans="1:101">
      <c r="B2" s="4" t="s">
        <v>35</v>
      </c>
      <c r="C2" s="5"/>
      <c r="D2" s="47" t="s">
        <v>27</v>
      </c>
      <c r="E2" s="47"/>
      <c r="F2" s="47"/>
      <c r="G2" s="47"/>
      <c r="H2" s="47"/>
      <c r="I2" s="47"/>
      <c r="J2" s="47"/>
      <c r="K2" s="47"/>
      <c r="L2" s="47"/>
      <c r="M2" s="47"/>
    </row>
    <row r="3" spans="1:101">
      <c r="B3" s="4" t="s">
        <v>76</v>
      </c>
      <c r="C3" s="5"/>
      <c r="D3" s="47"/>
      <c r="E3" s="47"/>
      <c r="F3" s="47"/>
      <c r="G3" s="47"/>
      <c r="H3" s="47"/>
      <c r="I3" s="47"/>
      <c r="J3" s="47"/>
      <c r="K3" s="47"/>
      <c r="L3" s="47"/>
      <c r="M3" s="47"/>
      <c r="N3" s="8"/>
    </row>
    <row r="4" spans="1:101">
      <c r="B4" s="50" t="s">
        <v>77</v>
      </c>
      <c r="C4" s="50"/>
      <c r="D4" s="50"/>
      <c r="E4" s="50"/>
    </row>
    <row r="5" spans="1:101" ht="14.25" thickBot="1">
      <c r="B5" s="51" t="s">
        <v>78</v>
      </c>
      <c r="C5" s="51"/>
      <c r="D5" s="51"/>
      <c r="E5" s="51"/>
      <c r="F5" s="8"/>
      <c r="G5" s="51"/>
      <c r="H5" s="51"/>
      <c r="I5" s="8"/>
      <c r="J5" s="8"/>
      <c r="K5" s="8"/>
      <c r="L5" s="8"/>
      <c r="M5" s="8"/>
      <c r="N5" s="8"/>
      <c r="O5" s="52">
        <f>SUBTOTAL(9,O9:O40)</f>
        <v>21</v>
      </c>
      <c r="P5" s="52"/>
      <c r="Q5" s="9">
        <f>SUBTOTAL(9,Q11:Q36)</f>
        <v>2090</v>
      </c>
      <c r="R5" s="8"/>
      <c r="S5" s="8"/>
    </row>
    <row r="6" spans="1:101">
      <c r="B6" s="55" t="s">
        <v>4</v>
      </c>
      <c r="C6" s="57" t="s">
        <v>5</v>
      </c>
      <c r="D6" s="57" t="s">
        <v>6</v>
      </c>
      <c r="E6" s="57" t="s">
        <v>7</v>
      </c>
      <c r="F6" s="53" t="s">
        <v>8</v>
      </c>
      <c r="G6" s="48" t="s">
        <v>2</v>
      </c>
      <c r="H6" s="48"/>
      <c r="I6" s="57" t="s">
        <v>11</v>
      </c>
      <c r="J6" s="34"/>
      <c r="K6" s="34"/>
      <c r="L6" s="34"/>
      <c r="M6" s="57" t="s">
        <v>14</v>
      </c>
      <c r="N6" s="57" t="s">
        <v>15</v>
      </c>
      <c r="O6" s="49" t="s">
        <v>3</v>
      </c>
      <c r="P6" s="49"/>
      <c r="Q6" s="57" t="s">
        <v>18</v>
      </c>
      <c r="R6" s="59" t="s">
        <v>19</v>
      </c>
      <c r="S6" s="61" t="s">
        <v>20</v>
      </c>
    </row>
    <row r="7" spans="1:101" s="10" customFormat="1" ht="14.25" thickBot="1">
      <c r="B7" s="56"/>
      <c r="C7" s="58"/>
      <c r="D7" s="58"/>
      <c r="E7" s="58"/>
      <c r="F7" s="54"/>
      <c r="G7" s="35" t="s">
        <v>9</v>
      </c>
      <c r="H7" s="35" t="s">
        <v>10</v>
      </c>
      <c r="I7" s="58"/>
      <c r="J7" s="35" t="s">
        <v>1</v>
      </c>
      <c r="K7" s="35" t="s">
        <v>12</v>
      </c>
      <c r="L7" s="35" t="s">
        <v>13</v>
      </c>
      <c r="M7" s="58"/>
      <c r="N7" s="58"/>
      <c r="O7" s="36" t="s">
        <v>16</v>
      </c>
      <c r="P7" s="36" t="s">
        <v>17</v>
      </c>
      <c r="Q7" s="58"/>
      <c r="R7" s="60"/>
      <c r="S7" s="62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</row>
    <row r="8" spans="1:101" s="11" customFormat="1">
      <c r="A8" s="3"/>
      <c r="B8" s="37" t="s">
        <v>0</v>
      </c>
      <c r="C8" s="38"/>
      <c r="D8" s="38"/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40"/>
      <c r="R8" s="39"/>
      <c r="S8" s="41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</row>
    <row r="9" spans="1:101">
      <c r="B9" s="18" t="s">
        <v>79</v>
      </c>
      <c r="C9" s="13">
        <v>45566</v>
      </c>
      <c r="D9" s="14" t="str">
        <f t="shared" ref="D9:D40" si="0">TEXT(C9,"DDD")</f>
        <v>Tue</v>
      </c>
      <c r="E9" s="15" t="s">
        <v>80</v>
      </c>
      <c r="F9" s="16" t="s">
        <v>21</v>
      </c>
      <c r="G9" s="15" t="s">
        <v>32</v>
      </c>
      <c r="H9" s="15" t="s">
        <v>22</v>
      </c>
      <c r="I9" s="15" t="s">
        <v>29</v>
      </c>
      <c r="J9" s="14" t="s">
        <v>21</v>
      </c>
      <c r="K9" s="14" t="s">
        <v>21</v>
      </c>
      <c r="L9" s="14" t="s">
        <v>21</v>
      </c>
      <c r="M9" s="15" t="s">
        <v>23</v>
      </c>
      <c r="N9" s="15" t="s">
        <v>29</v>
      </c>
      <c r="O9" s="14">
        <v>1</v>
      </c>
      <c r="P9" s="15"/>
      <c r="Q9" s="14">
        <v>55</v>
      </c>
      <c r="R9" s="15"/>
      <c r="S9" s="17"/>
      <c r="T9" s="3"/>
      <c r="U9" s="3"/>
    </row>
    <row r="10" spans="1:101">
      <c r="B10" s="18" t="s">
        <v>81</v>
      </c>
      <c r="C10" s="13">
        <v>45567</v>
      </c>
      <c r="D10" s="14" t="str">
        <f t="shared" si="0"/>
        <v>Wed</v>
      </c>
      <c r="E10" s="15" t="s">
        <v>82</v>
      </c>
      <c r="F10" s="16" t="s">
        <v>21</v>
      </c>
      <c r="G10" s="15" t="s">
        <v>32</v>
      </c>
      <c r="H10" s="15" t="s">
        <v>22</v>
      </c>
      <c r="I10" s="15" t="s">
        <v>29</v>
      </c>
      <c r="J10" s="14" t="s">
        <v>21</v>
      </c>
      <c r="K10" s="14" t="s">
        <v>21</v>
      </c>
      <c r="L10" s="14" t="s">
        <v>21</v>
      </c>
      <c r="M10" s="15" t="s">
        <v>23</v>
      </c>
      <c r="N10" s="15" t="s">
        <v>29</v>
      </c>
      <c r="O10" s="14">
        <v>1</v>
      </c>
      <c r="P10" s="15"/>
      <c r="Q10" s="14">
        <v>55</v>
      </c>
      <c r="R10" s="15"/>
      <c r="S10" s="17"/>
      <c r="T10" s="3"/>
      <c r="U10" s="3"/>
    </row>
    <row r="11" spans="1:101">
      <c r="B11" s="18" t="s">
        <v>47</v>
      </c>
      <c r="C11" s="13">
        <v>45568</v>
      </c>
      <c r="D11" s="14" t="str">
        <f t="shared" si="0"/>
        <v>Thu</v>
      </c>
      <c r="E11" s="15" t="s">
        <v>36</v>
      </c>
      <c r="F11" s="16" t="s">
        <v>21</v>
      </c>
      <c r="G11" s="15" t="s">
        <v>32</v>
      </c>
      <c r="H11" s="15" t="s">
        <v>22</v>
      </c>
      <c r="I11" s="15" t="s">
        <v>83</v>
      </c>
      <c r="J11" s="14" t="s">
        <v>21</v>
      </c>
      <c r="K11" s="14" t="s">
        <v>21</v>
      </c>
      <c r="L11" s="14" t="s">
        <v>21</v>
      </c>
      <c r="M11" s="15" t="s">
        <v>55</v>
      </c>
      <c r="N11" s="15" t="s">
        <v>29</v>
      </c>
      <c r="O11" s="14">
        <v>1</v>
      </c>
      <c r="P11" s="15"/>
      <c r="Q11" s="14">
        <v>30</v>
      </c>
      <c r="R11" s="15"/>
      <c r="S11" s="17"/>
      <c r="T11" s="3"/>
      <c r="U11" s="3"/>
    </row>
    <row r="12" spans="1:101">
      <c r="B12" s="18" t="s">
        <v>84</v>
      </c>
      <c r="C12" s="13">
        <v>45572</v>
      </c>
      <c r="D12" s="14" t="str">
        <f t="shared" si="0"/>
        <v>Mon</v>
      </c>
      <c r="E12" s="15" t="s">
        <v>85</v>
      </c>
      <c r="F12" s="16" t="s">
        <v>21</v>
      </c>
      <c r="G12" s="15" t="s">
        <v>32</v>
      </c>
      <c r="H12" s="15" t="s">
        <v>22</v>
      </c>
      <c r="I12" s="15" t="s">
        <v>29</v>
      </c>
      <c r="J12" s="14" t="s">
        <v>21</v>
      </c>
      <c r="K12" s="14" t="s">
        <v>21</v>
      </c>
      <c r="L12" s="14" t="s">
        <v>21</v>
      </c>
      <c r="M12" s="15" t="s">
        <v>55</v>
      </c>
      <c r="N12" s="15" t="s">
        <v>29</v>
      </c>
      <c r="O12" s="14">
        <v>1</v>
      </c>
      <c r="P12" s="15"/>
      <c r="Q12" s="14">
        <v>40</v>
      </c>
      <c r="R12" s="15"/>
      <c r="S12" s="17"/>
      <c r="T12" s="3"/>
      <c r="U12" s="3"/>
    </row>
    <row r="13" spans="1:101">
      <c r="B13" s="18" t="s">
        <v>86</v>
      </c>
      <c r="C13" s="13">
        <v>45574</v>
      </c>
      <c r="D13" s="14" t="str">
        <f t="shared" si="0"/>
        <v>Wed</v>
      </c>
      <c r="E13" s="15" t="s">
        <v>87</v>
      </c>
      <c r="F13" s="16" t="s">
        <v>21</v>
      </c>
      <c r="G13" s="15" t="s">
        <v>32</v>
      </c>
      <c r="H13" s="15" t="s">
        <v>22</v>
      </c>
      <c r="I13" s="15" t="s">
        <v>29</v>
      </c>
      <c r="J13" s="14" t="s">
        <v>21</v>
      </c>
      <c r="K13" s="14" t="s">
        <v>21</v>
      </c>
      <c r="L13" s="14" t="s">
        <v>21</v>
      </c>
      <c r="M13" s="15" t="s">
        <v>55</v>
      </c>
      <c r="N13" s="15" t="s">
        <v>29</v>
      </c>
      <c r="O13" s="14">
        <v>1</v>
      </c>
      <c r="P13" s="15"/>
      <c r="Q13" s="14">
        <v>50</v>
      </c>
      <c r="R13" s="15"/>
      <c r="S13" s="17"/>
      <c r="T13" s="3"/>
      <c r="U13" s="3"/>
    </row>
    <row r="14" spans="1:101">
      <c r="B14" s="18" t="s">
        <v>86</v>
      </c>
      <c r="C14" s="13">
        <v>45575</v>
      </c>
      <c r="D14" s="14" t="str">
        <f t="shared" si="0"/>
        <v>Thu</v>
      </c>
      <c r="E14" s="15" t="s">
        <v>87</v>
      </c>
      <c r="F14" s="16" t="s">
        <v>21</v>
      </c>
      <c r="G14" s="15" t="s">
        <v>32</v>
      </c>
      <c r="H14" s="15" t="s">
        <v>22</v>
      </c>
      <c r="I14" s="15" t="s">
        <v>29</v>
      </c>
      <c r="J14" s="14" t="s">
        <v>21</v>
      </c>
      <c r="K14" s="14" t="s">
        <v>21</v>
      </c>
      <c r="L14" s="14" t="s">
        <v>21</v>
      </c>
      <c r="M14" s="15" t="s">
        <v>55</v>
      </c>
      <c r="N14" s="15" t="s">
        <v>29</v>
      </c>
      <c r="O14" s="14">
        <v>1</v>
      </c>
      <c r="P14" s="15"/>
      <c r="Q14" s="14">
        <v>40</v>
      </c>
      <c r="R14" s="15"/>
      <c r="S14" s="17"/>
      <c r="T14" s="3"/>
      <c r="U14" s="3"/>
    </row>
    <row r="15" spans="1:101">
      <c r="B15" s="12" t="s">
        <v>51</v>
      </c>
      <c r="C15" s="13">
        <v>45576</v>
      </c>
      <c r="D15" s="14" t="str">
        <f>TEXT(C15,"DDD")</f>
        <v>Fri</v>
      </c>
      <c r="E15" s="15" t="s">
        <v>49</v>
      </c>
      <c r="F15" s="16" t="s">
        <v>21</v>
      </c>
      <c r="G15" s="15" t="s">
        <v>32</v>
      </c>
      <c r="H15" s="15" t="s">
        <v>22</v>
      </c>
      <c r="I15" s="15" t="s">
        <v>29</v>
      </c>
      <c r="J15" s="14" t="s">
        <v>21</v>
      </c>
      <c r="K15" s="14" t="s">
        <v>21</v>
      </c>
      <c r="L15" s="14" t="s">
        <v>21</v>
      </c>
      <c r="M15" s="15" t="s">
        <v>23</v>
      </c>
      <c r="N15" s="15" t="s">
        <v>29</v>
      </c>
      <c r="O15" s="14">
        <v>1</v>
      </c>
      <c r="P15" s="15"/>
      <c r="Q15" s="14">
        <v>55</v>
      </c>
      <c r="R15" s="15"/>
      <c r="S15" s="17"/>
      <c r="T15" s="3"/>
      <c r="U15" s="3"/>
    </row>
    <row r="16" spans="1:101">
      <c r="B16" s="18" t="s">
        <v>59</v>
      </c>
      <c r="C16" s="13">
        <v>45580</v>
      </c>
      <c r="D16" s="14" t="str">
        <f t="shared" si="0"/>
        <v>Tue</v>
      </c>
      <c r="E16" s="15" t="s">
        <v>69</v>
      </c>
      <c r="F16" s="16" t="s">
        <v>21</v>
      </c>
      <c r="G16" s="15" t="s">
        <v>32</v>
      </c>
      <c r="H16" s="15" t="s">
        <v>22</v>
      </c>
      <c r="I16" s="15" t="s">
        <v>56</v>
      </c>
      <c r="J16" s="14" t="s">
        <v>21</v>
      </c>
      <c r="K16" s="14" t="s">
        <v>21</v>
      </c>
      <c r="L16" s="14" t="s">
        <v>21</v>
      </c>
      <c r="M16" s="15" t="s">
        <v>23</v>
      </c>
      <c r="N16" s="15" t="s">
        <v>29</v>
      </c>
      <c r="O16" s="14">
        <v>1</v>
      </c>
      <c r="P16" s="15"/>
      <c r="Q16" s="14">
        <v>180</v>
      </c>
      <c r="R16" s="15"/>
      <c r="S16" s="17"/>
      <c r="T16" s="3"/>
      <c r="U16" s="3"/>
    </row>
    <row r="17" spans="1:101">
      <c r="B17" s="18" t="s">
        <v>60</v>
      </c>
      <c r="C17" s="13">
        <v>45581</v>
      </c>
      <c r="D17" s="14" t="str">
        <f>TEXT(C17,"DDD")</f>
        <v>Wed</v>
      </c>
      <c r="E17" s="15" t="s">
        <v>61</v>
      </c>
      <c r="F17" s="16" t="s">
        <v>21</v>
      </c>
      <c r="G17" s="15" t="s">
        <v>32</v>
      </c>
      <c r="H17" s="15" t="s">
        <v>22</v>
      </c>
      <c r="I17" s="15" t="s">
        <v>56</v>
      </c>
      <c r="J17" s="14" t="s">
        <v>21</v>
      </c>
      <c r="K17" s="14" t="s">
        <v>21</v>
      </c>
      <c r="L17" s="14" t="s">
        <v>21</v>
      </c>
      <c r="M17" s="15" t="s">
        <v>23</v>
      </c>
      <c r="N17" s="15" t="s">
        <v>29</v>
      </c>
      <c r="O17" s="14">
        <v>1</v>
      </c>
      <c r="P17" s="15"/>
      <c r="Q17" s="14">
        <v>85</v>
      </c>
      <c r="R17" s="15"/>
      <c r="S17" s="17"/>
      <c r="T17" s="3"/>
      <c r="U17" s="3"/>
    </row>
    <row r="18" spans="1:101">
      <c r="B18" s="18" t="s">
        <v>88</v>
      </c>
      <c r="C18" s="13">
        <v>45588</v>
      </c>
      <c r="D18" s="14" t="str">
        <f>TEXT(C18,"DDD")</f>
        <v>Wed</v>
      </c>
      <c r="E18" s="15" t="s">
        <v>70</v>
      </c>
      <c r="F18" s="16" t="s">
        <v>21</v>
      </c>
      <c r="G18" s="15" t="s">
        <v>32</v>
      </c>
      <c r="H18" s="15" t="s">
        <v>22</v>
      </c>
      <c r="I18" s="15" t="s">
        <v>56</v>
      </c>
      <c r="J18" s="14" t="s">
        <v>21</v>
      </c>
      <c r="K18" s="14" t="s">
        <v>21</v>
      </c>
      <c r="L18" s="14" t="s">
        <v>21</v>
      </c>
      <c r="M18" s="15" t="s">
        <v>91</v>
      </c>
      <c r="N18" s="15" t="s">
        <v>29</v>
      </c>
      <c r="O18" s="14">
        <v>1</v>
      </c>
      <c r="P18" s="15"/>
      <c r="Q18" s="14">
        <v>180</v>
      </c>
      <c r="R18" s="15"/>
      <c r="S18" s="17"/>
      <c r="T18" s="3"/>
      <c r="U18" s="3"/>
    </row>
    <row r="19" spans="1:101">
      <c r="B19" s="18" t="s">
        <v>89</v>
      </c>
      <c r="C19" s="13">
        <v>45589</v>
      </c>
      <c r="D19" s="14" t="str">
        <f>TEXT(C19,"DDD")</f>
        <v>Thu</v>
      </c>
      <c r="E19" s="15" t="s">
        <v>90</v>
      </c>
      <c r="F19" s="16" t="s">
        <v>21</v>
      </c>
      <c r="G19" s="15" t="s">
        <v>32</v>
      </c>
      <c r="H19" s="15" t="s">
        <v>22</v>
      </c>
      <c r="I19" s="15" t="s">
        <v>56</v>
      </c>
      <c r="J19" s="14" t="s">
        <v>21</v>
      </c>
      <c r="K19" s="14" t="s">
        <v>21</v>
      </c>
      <c r="L19" s="14" t="s">
        <v>21</v>
      </c>
      <c r="M19" s="15" t="s">
        <v>91</v>
      </c>
      <c r="N19" s="15" t="s">
        <v>29</v>
      </c>
      <c r="O19" s="14">
        <v>1</v>
      </c>
      <c r="P19" s="15"/>
      <c r="Q19" s="14">
        <v>180</v>
      </c>
      <c r="R19" s="15"/>
      <c r="S19" s="17"/>
      <c r="T19" s="3"/>
      <c r="U19" s="3"/>
    </row>
    <row r="20" spans="1:101">
      <c r="B20" s="18" t="s">
        <v>62</v>
      </c>
      <c r="C20" s="13">
        <v>45590</v>
      </c>
      <c r="D20" s="14" t="str">
        <f>TEXT(C20,"DDD")</f>
        <v>Fri</v>
      </c>
      <c r="E20" s="15" t="s">
        <v>63</v>
      </c>
      <c r="F20" s="16" t="s">
        <v>21</v>
      </c>
      <c r="G20" s="15" t="s">
        <v>32</v>
      </c>
      <c r="H20" s="15" t="s">
        <v>22</v>
      </c>
      <c r="I20" s="15" t="s">
        <v>56</v>
      </c>
      <c r="J20" s="14" t="s">
        <v>21</v>
      </c>
      <c r="K20" s="14" t="s">
        <v>21</v>
      </c>
      <c r="L20" s="14" t="s">
        <v>21</v>
      </c>
      <c r="M20" s="15" t="s">
        <v>23</v>
      </c>
      <c r="N20" s="15" t="s">
        <v>29</v>
      </c>
      <c r="O20" s="14">
        <v>1</v>
      </c>
      <c r="P20" s="15"/>
      <c r="Q20" s="14">
        <v>85</v>
      </c>
      <c r="R20" s="15"/>
      <c r="S20" s="17"/>
      <c r="T20" s="3"/>
      <c r="U20" s="3"/>
    </row>
    <row r="21" spans="1:101">
      <c r="B21" s="18" t="s">
        <v>92</v>
      </c>
      <c r="C21" s="13">
        <v>45593</v>
      </c>
      <c r="D21" s="14" t="str">
        <f t="shared" ref="D21:D22" si="1">TEXT(C21,"DDD")</f>
        <v>Mon</v>
      </c>
      <c r="E21" s="15" t="s">
        <v>94</v>
      </c>
      <c r="F21" s="16" t="s">
        <v>21</v>
      </c>
      <c r="G21" s="15" t="s">
        <v>32</v>
      </c>
      <c r="H21" s="15" t="s">
        <v>22</v>
      </c>
      <c r="I21" s="15" t="s">
        <v>56</v>
      </c>
      <c r="J21" s="14" t="s">
        <v>21</v>
      </c>
      <c r="K21" s="14" t="s">
        <v>21</v>
      </c>
      <c r="L21" s="14" t="s">
        <v>21</v>
      </c>
      <c r="M21" s="15" t="s">
        <v>23</v>
      </c>
      <c r="N21" s="15" t="s">
        <v>29</v>
      </c>
      <c r="O21" s="14">
        <v>1</v>
      </c>
      <c r="P21" s="15"/>
      <c r="Q21" s="14">
        <v>85</v>
      </c>
      <c r="R21" s="15"/>
      <c r="S21" s="17"/>
      <c r="T21" s="3"/>
      <c r="U21" s="3"/>
    </row>
    <row r="22" spans="1:101" ht="14.25" thickBot="1">
      <c r="B22" s="18" t="s">
        <v>93</v>
      </c>
      <c r="C22" s="13">
        <v>45594</v>
      </c>
      <c r="D22" s="14" t="str">
        <f t="shared" si="1"/>
        <v>Tue</v>
      </c>
      <c r="E22" s="15" t="s">
        <v>94</v>
      </c>
      <c r="F22" s="16" t="s">
        <v>21</v>
      </c>
      <c r="G22" s="15" t="s">
        <v>32</v>
      </c>
      <c r="H22" s="15" t="s">
        <v>22</v>
      </c>
      <c r="I22" s="15" t="s">
        <v>56</v>
      </c>
      <c r="J22" s="14" t="s">
        <v>21</v>
      </c>
      <c r="K22" s="14" t="s">
        <v>21</v>
      </c>
      <c r="L22" s="14" t="s">
        <v>21</v>
      </c>
      <c r="M22" s="15" t="s">
        <v>23</v>
      </c>
      <c r="N22" s="15" t="s">
        <v>29</v>
      </c>
      <c r="O22" s="14">
        <v>1</v>
      </c>
      <c r="P22" s="15"/>
      <c r="Q22" s="14">
        <v>85</v>
      </c>
      <c r="R22" s="15"/>
      <c r="S22" s="17"/>
      <c r="T22" s="3"/>
      <c r="U22" s="3"/>
    </row>
    <row r="23" spans="1:101" s="19" customFormat="1">
      <c r="A23" s="3"/>
      <c r="B23" s="42" t="s">
        <v>54</v>
      </c>
      <c r="C23" s="43"/>
      <c r="D23" s="43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3"/>
      <c r="P23" s="44"/>
      <c r="Q23" s="43"/>
      <c r="R23" s="44"/>
      <c r="S23" s="45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</row>
    <row r="24" spans="1:101" s="11" customFormat="1" ht="14.25" thickBot="1">
      <c r="A24" s="3"/>
      <c r="B24" s="37" t="s">
        <v>57</v>
      </c>
      <c r="C24" s="38"/>
      <c r="D24" s="38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40"/>
      <c r="R24" s="39"/>
      <c r="S24" s="41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</row>
    <row r="25" spans="1:101" s="19" customFormat="1">
      <c r="A25" s="3"/>
      <c r="B25" s="42" t="s">
        <v>30</v>
      </c>
      <c r="C25" s="43"/>
      <c r="D25" s="43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3"/>
      <c r="P25" s="44"/>
      <c r="Q25" s="43"/>
      <c r="R25" s="44"/>
      <c r="S25" s="45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</row>
    <row r="26" spans="1:101">
      <c r="B26" s="20" t="s">
        <v>37</v>
      </c>
      <c r="C26" s="21">
        <v>45569</v>
      </c>
      <c r="D26" s="14" t="str">
        <f t="shared" si="0"/>
        <v>Fri</v>
      </c>
      <c r="E26" s="15" t="s">
        <v>73</v>
      </c>
      <c r="F26" s="14" t="s">
        <v>31</v>
      </c>
      <c r="G26" s="15" t="s">
        <v>24</v>
      </c>
      <c r="H26" s="15" t="s">
        <v>22</v>
      </c>
      <c r="I26" s="15" t="str">
        <f t="shared" ref="I26:I30" si="2">B26</f>
        <v>Boralasgamuwa</v>
      </c>
      <c r="J26" s="14" t="s">
        <v>34</v>
      </c>
      <c r="K26" s="14" t="s">
        <v>21</v>
      </c>
      <c r="L26" s="14">
        <v>10</v>
      </c>
      <c r="M26" s="14" t="s">
        <v>26</v>
      </c>
      <c r="N26" s="15" t="s">
        <v>48</v>
      </c>
      <c r="O26" s="14">
        <v>1</v>
      </c>
      <c r="P26" s="15"/>
      <c r="Q26" s="14">
        <v>55</v>
      </c>
      <c r="R26" s="15"/>
      <c r="S26" s="17"/>
      <c r="T26" s="3"/>
      <c r="U26" s="3"/>
    </row>
    <row r="27" spans="1:101">
      <c r="B27" s="20" t="s">
        <v>38</v>
      </c>
      <c r="C27" s="21">
        <v>45573</v>
      </c>
      <c r="D27" s="14" t="str">
        <f t="shared" si="0"/>
        <v>Tue</v>
      </c>
      <c r="E27" s="15" t="s">
        <v>95</v>
      </c>
      <c r="F27" s="14" t="s">
        <v>31</v>
      </c>
      <c r="G27" s="15" t="s">
        <v>24</v>
      </c>
      <c r="H27" s="15" t="s">
        <v>22</v>
      </c>
      <c r="I27" s="15" t="str">
        <f t="shared" ref="I27" si="3">B27</f>
        <v>Beruwala</v>
      </c>
      <c r="J27" s="14" t="s">
        <v>34</v>
      </c>
      <c r="K27" s="14" t="s">
        <v>21</v>
      </c>
      <c r="L27" s="14">
        <v>10</v>
      </c>
      <c r="M27" s="14" t="s">
        <v>26</v>
      </c>
      <c r="N27" s="15" t="s">
        <v>48</v>
      </c>
      <c r="O27" s="14">
        <v>1</v>
      </c>
      <c r="P27" s="15"/>
      <c r="Q27" s="14">
        <v>130</v>
      </c>
      <c r="R27" s="15"/>
      <c r="S27" s="17"/>
      <c r="T27" s="3"/>
      <c r="U27" s="3"/>
    </row>
    <row r="28" spans="1:101">
      <c r="B28" s="20" t="s">
        <v>39</v>
      </c>
      <c r="C28" s="21">
        <v>45586</v>
      </c>
      <c r="D28" s="14" t="str">
        <f t="shared" si="0"/>
        <v>Mon</v>
      </c>
      <c r="E28" s="15" t="s">
        <v>72</v>
      </c>
      <c r="F28" s="14" t="s">
        <v>31</v>
      </c>
      <c r="G28" s="15" t="s">
        <v>24</v>
      </c>
      <c r="H28" s="15" t="s">
        <v>22</v>
      </c>
      <c r="I28" s="15" t="str">
        <f t="shared" si="2"/>
        <v>Galle</v>
      </c>
      <c r="J28" s="14" t="s">
        <v>34</v>
      </c>
      <c r="K28" s="14" t="s">
        <v>21</v>
      </c>
      <c r="L28" s="14">
        <v>10</v>
      </c>
      <c r="M28" s="14" t="s">
        <v>26</v>
      </c>
      <c r="N28" s="15" t="s">
        <v>39</v>
      </c>
      <c r="O28" s="14">
        <v>1</v>
      </c>
      <c r="P28" s="15"/>
      <c r="Q28" s="14">
        <v>180</v>
      </c>
      <c r="R28" s="15"/>
      <c r="S28" s="17"/>
      <c r="T28" s="3"/>
      <c r="U28" s="3"/>
    </row>
    <row r="29" spans="1:101">
      <c r="A29" s="22"/>
      <c r="B29" s="20" t="s">
        <v>53</v>
      </c>
      <c r="C29" s="21">
        <v>45595</v>
      </c>
      <c r="D29" s="14" t="str">
        <f t="shared" si="0"/>
        <v>Wed</v>
      </c>
      <c r="E29" s="15" t="s">
        <v>52</v>
      </c>
      <c r="F29" s="14" t="s">
        <v>31</v>
      </c>
      <c r="G29" s="15" t="s">
        <v>24</v>
      </c>
      <c r="H29" s="15" t="s">
        <v>22</v>
      </c>
      <c r="I29" s="15" t="str">
        <f t="shared" si="2"/>
        <v>Tangalle</v>
      </c>
      <c r="J29" s="14" t="s">
        <v>34</v>
      </c>
      <c r="K29" s="14" t="s">
        <v>21</v>
      </c>
      <c r="L29" s="14">
        <v>10</v>
      </c>
      <c r="M29" s="14" t="s">
        <v>26</v>
      </c>
      <c r="N29" s="15" t="s">
        <v>53</v>
      </c>
      <c r="O29" s="14">
        <v>1</v>
      </c>
      <c r="P29" s="15"/>
      <c r="Q29" s="14">
        <v>270</v>
      </c>
      <c r="R29" s="15"/>
      <c r="S29" s="17"/>
      <c r="T29" s="3"/>
      <c r="U29" s="3"/>
    </row>
    <row r="30" spans="1:101">
      <c r="A30" s="22"/>
      <c r="B30" s="20" t="s">
        <v>53</v>
      </c>
      <c r="C30" s="21">
        <v>45596</v>
      </c>
      <c r="D30" s="14" t="str">
        <f t="shared" si="0"/>
        <v>Thu</v>
      </c>
      <c r="E30" s="15" t="s">
        <v>52</v>
      </c>
      <c r="F30" s="14" t="s">
        <v>31</v>
      </c>
      <c r="G30" s="15" t="s">
        <v>24</v>
      </c>
      <c r="H30" s="15" t="s">
        <v>22</v>
      </c>
      <c r="I30" s="15" t="str">
        <f t="shared" si="2"/>
        <v>Tangalle</v>
      </c>
      <c r="J30" s="14" t="s">
        <v>34</v>
      </c>
      <c r="K30" s="14" t="s">
        <v>21</v>
      </c>
      <c r="L30" s="14">
        <v>10</v>
      </c>
      <c r="M30" s="14" t="s">
        <v>26</v>
      </c>
      <c r="N30" s="15" t="s">
        <v>53</v>
      </c>
      <c r="O30" s="14">
        <v>1</v>
      </c>
      <c r="P30" s="15"/>
      <c r="Q30" s="14">
        <v>270</v>
      </c>
      <c r="R30" s="15"/>
      <c r="S30" s="17"/>
      <c r="T30" s="3"/>
      <c r="U30" s="3"/>
    </row>
    <row r="31" spans="1:101" s="11" customFormat="1">
      <c r="A31" s="3"/>
      <c r="B31" s="46" t="s">
        <v>42</v>
      </c>
      <c r="C31" s="43"/>
      <c r="D31" s="43"/>
      <c r="E31" s="44"/>
      <c r="F31" s="43"/>
      <c r="G31" s="44"/>
      <c r="H31" s="44"/>
      <c r="I31" s="44"/>
      <c r="J31" s="44"/>
      <c r="K31" s="44"/>
      <c r="L31" s="44"/>
      <c r="M31" s="44"/>
      <c r="N31" s="44"/>
      <c r="O31" s="43"/>
      <c r="P31" s="44"/>
      <c r="Q31" s="43"/>
      <c r="R31" s="44"/>
      <c r="S31" s="45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</row>
    <row r="32" spans="1:101">
      <c r="B32" s="23" t="s">
        <v>37</v>
      </c>
      <c r="C32" s="21">
        <v>45568</v>
      </c>
      <c r="D32" s="14" t="str">
        <f>TEXT(C32,"DDD")</f>
        <v>Thu</v>
      </c>
      <c r="E32" s="24" t="s">
        <v>65</v>
      </c>
      <c r="F32" s="14" t="s">
        <v>21</v>
      </c>
      <c r="G32" s="15" t="s">
        <v>41</v>
      </c>
      <c r="H32" s="15" t="s">
        <v>50</v>
      </c>
      <c r="I32" s="15" t="str">
        <f>B32</f>
        <v>Boralasgamuwa</v>
      </c>
      <c r="J32" s="15"/>
      <c r="K32" s="15"/>
      <c r="L32" s="15"/>
      <c r="M32" s="15"/>
      <c r="N32" s="15"/>
      <c r="O32" s="14">
        <v>0</v>
      </c>
      <c r="P32" s="15"/>
      <c r="Q32" s="14">
        <v>35</v>
      </c>
      <c r="R32" s="15"/>
      <c r="S32" s="17"/>
      <c r="T32" s="3"/>
      <c r="U32" s="3"/>
    </row>
    <row r="33" spans="1:101">
      <c r="B33" s="23" t="s">
        <v>38</v>
      </c>
      <c r="C33" s="21">
        <v>45573</v>
      </c>
      <c r="D33" s="14" t="str">
        <f t="shared" si="0"/>
        <v>Tue</v>
      </c>
      <c r="E33" s="24" t="s">
        <v>66</v>
      </c>
      <c r="F33" s="14" t="s">
        <v>21</v>
      </c>
      <c r="G33" s="15" t="s">
        <v>41</v>
      </c>
      <c r="H33" s="15" t="s">
        <v>50</v>
      </c>
      <c r="I33" s="15" t="str">
        <f>B33</f>
        <v>Beruwala</v>
      </c>
      <c r="J33" s="15"/>
      <c r="K33" s="15"/>
      <c r="L33" s="15"/>
      <c r="M33" s="15"/>
      <c r="N33" s="15"/>
      <c r="O33" s="14">
        <v>0</v>
      </c>
      <c r="P33" s="15"/>
      <c r="Q33" s="14">
        <v>15</v>
      </c>
      <c r="R33" s="15"/>
      <c r="S33" s="17"/>
      <c r="T33" s="3"/>
      <c r="U33" s="3"/>
    </row>
    <row r="34" spans="1:101">
      <c r="B34" s="23" t="s">
        <v>39</v>
      </c>
      <c r="C34" s="21">
        <v>45586</v>
      </c>
      <c r="D34" s="14" t="str">
        <f t="shared" ref="D34" si="4">TEXT(C34,"DDD")</f>
        <v>Mon</v>
      </c>
      <c r="E34" s="24" t="s">
        <v>67</v>
      </c>
      <c r="F34" s="14" t="s">
        <v>21</v>
      </c>
      <c r="G34" s="15" t="s">
        <v>41</v>
      </c>
      <c r="H34" s="15" t="s">
        <v>50</v>
      </c>
      <c r="I34" s="15" t="str">
        <f>B34</f>
        <v>Galle</v>
      </c>
      <c r="J34" s="15"/>
      <c r="K34" s="15"/>
      <c r="L34" s="15"/>
      <c r="M34" s="15"/>
      <c r="N34" s="15"/>
      <c r="O34" s="14">
        <v>0</v>
      </c>
      <c r="P34" s="15"/>
      <c r="Q34" s="14">
        <v>15</v>
      </c>
      <c r="R34" s="15"/>
      <c r="S34" s="17"/>
      <c r="T34" s="3"/>
      <c r="U34" s="3"/>
    </row>
    <row r="35" spans="1:101">
      <c r="B35" s="23" t="s">
        <v>53</v>
      </c>
      <c r="C35" s="21">
        <v>45565</v>
      </c>
      <c r="D35" s="14" t="str">
        <f>TEXT(C35,"DDD")</f>
        <v>Mon</v>
      </c>
      <c r="E35" s="24" t="s">
        <v>46</v>
      </c>
      <c r="F35" s="14" t="s">
        <v>21</v>
      </c>
      <c r="G35" s="15" t="s">
        <v>41</v>
      </c>
      <c r="H35" s="15" t="s">
        <v>50</v>
      </c>
      <c r="I35" s="15" t="str">
        <f>B35</f>
        <v>Tangalle</v>
      </c>
      <c r="J35" s="15"/>
      <c r="K35" s="15"/>
      <c r="L35" s="15"/>
      <c r="M35" s="15"/>
      <c r="N35" s="15"/>
      <c r="O35" s="14">
        <v>0</v>
      </c>
      <c r="P35" s="15"/>
      <c r="Q35" s="14">
        <v>25</v>
      </c>
      <c r="R35" s="15"/>
      <c r="S35" s="17"/>
      <c r="T35" s="3"/>
      <c r="U35" s="3"/>
    </row>
    <row r="36" spans="1:101" s="11" customFormat="1">
      <c r="A36" s="3"/>
      <c r="B36" s="46" t="s">
        <v>25</v>
      </c>
      <c r="C36" s="43"/>
      <c r="D36" s="43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43"/>
      <c r="P36" s="44"/>
      <c r="Q36" s="43"/>
      <c r="R36" s="44"/>
      <c r="S36" s="45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/>
    </row>
    <row r="37" spans="1:101">
      <c r="B37" s="25" t="s">
        <v>44</v>
      </c>
      <c r="C37" s="21">
        <v>45579</v>
      </c>
      <c r="D37" s="14" t="str">
        <f t="shared" si="0"/>
        <v>Mon</v>
      </c>
      <c r="E37" s="15" t="s">
        <v>64</v>
      </c>
      <c r="F37" s="14" t="s">
        <v>31</v>
      </c>
      <c r="G37" s="15" t="s">
        <v>24</v>
      </c>
      <c r="H37" s="15" t="s">
        <v>22</v>
      </c>
      <c r="I37" s="15" t="s">
        <v>58</v>
      </c>
      <c r="J37" s="15"/>
      <c r="K37" s="15"/>
      <c r="L37" s="15"/>
      <c r="M37" s="15"/>
      <c r="N37" s="15"/>
      <c r="O37" s="14">
        <v>1</v>
      </c>
      <c r="P37" s="15"/>
      <c r="Q37" s="14">
        <v>60</v>
      </c>
      <c r="R37" s="15"/>
      <c r="S37" s="17"/>
      <c r="T37" s="3"/>
      <c r="U37" s="3"/>
    </row>
    <row r="38" spans="1:101">
      <c r="B38" s="25" t="s">
        <v>44</v>
      </c>
      <c r="C38" s="21">
        <v>45587</v>
      </c>
      <c r="D38" s="14" t="str">
        <f t="shared" si="0"/>
        <v>Tue</v>
      </c>
      <c r="E38" s="15" t="s">
        <v>71</v>
      </c>
      <c r="F38" s="14" t="s">
        <v>31</v>
      </c>
      <c r="G38" s="15" t="s">
        <v>24</v>
      </c>
      <c r="H38" s="15" t="s">
        <v>22</v>
      </c>
      <c r="I38" s="15" t="s">
        <v>39</v>
      </c>
      <c r="J38" s="15"/>
      <c r="K38" s="15"/>
      <c r="L38" s="15"/>
      <c r="M38" s="15"/>
      <c r="N38" s="15"/>
      <c r="O38" s="14">
        <v>1</v>
      </c>
      <c r="P38" s="15"/>
      <c r="Q38" s="14">
        <v>50</v>
      </c>
      <c r="R38" s="15"/>
      <c r="S38" s="17"/>
      <c r="T38" s="3"/>
      <c r="U38" s="3"/>
    </row>
    <row r="39" spans="1:101" s="11" customFormat="1">
      <c r="A39" s="3"/>
      <c r="B39" s="46" t="s">
        <v>45</v>
      </c>
      <c r="C39" s="43"/>
      <c r="D39" s="43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43"/>
      <c r="P39" s="44"/>
      <c r="Q39" s="43"/>
      <c r="R39" s="44"/>
      <c r="S39" s="45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</row>
    <row r="40" spans="1:101" ht="14.25" thickBot="1">
      <c r="B40" s="26" t="s">
        <v>74</v>
      </c>
      <c r="C40" s="27">
        <v>45583</v>
      </c>
      <c r="D40" s="28" t="str">
        <f t="shared" si="0"/>
        <v>Fri</v>
      </c>
      <c r="E40" s="29" t="s">
        <v>74</v>
      </c>
      <c r="F40" s="29"/>
      <c r="G40" s="29"/>
      <c r="H40" s="29"/>
      <c r="I40" s="29"/>
      <c r="J40" s="29"/>
      <c r="K40" s="29"/>
      <c r="L40" s="29"/>
      <c r="M40" s="29"/>
      <c r="N40" s="29"/>
      <c r="O40" s="28">
        <v>0</v>
      </c>
      <c r="P40" s="29"/>
      <c r="Q40" s="28"/>
      <c r="R40" s="29"/>
      <c r="S40" s="30"/>
      <c r="T40" s="3"/>
      <c r="U40" s="3"/>
    </row>
    <row r="41" spans="1:101">
      <c r="H41" s="32"/>
      <c r="T41" s="3"/>
      <c r="U41" s="3"/>
    </row>
    <row r="42" spans="1:101">
      <c r="C42" s="21"/>
      <c r="H42" s="32"/>
      <c r="T42" s="3"/>
      <c r="U42" s="3"/>
    </row>
    <row r="43" spans="1:101">
      <c r="B43" s="33"/>
      <c r="H43" s="32"/>
      <c r="T43" s="3"/>
      <c r="U43" s="3"/>
    </row>
    <row r="44" spans="1:101">
      <c r="H44" s="32"/>
      <c r="T44" s="3"/>
      <c r="U44" s="3"/>
    </row>
    <row r="45" spans="1:101">
      <c r="T45" s="3"/>
      <c r="U45" s="3"/>
    </row>
    <row r="46" spans="1:101">
      <c r="T46" s="3"/>
      <c r="U46" s="3"/>
    </row>
    <row r="47" spans="1:101">
      <c r="T47" s="3"/>
      <c r="U47" s="3"/>
    </row>
    <row r="48" spans="1:101">
      <c r="T48" s="3"/>
      <c r="U48" s="3"/>
    </row>
    <row r="49" spans="20:21">
      <c r="T49" s="3"/>
      <c r="U49" s="3"/>
    </row>
    <row r="50" spans="20:21">
      <c r="T50" s="3"/>
      <c r="U50" s="3"/>
    </row>
    <row r="51" spans="20:21">
      <c r="T51" s="3"/>
      <c r="U51" s="3"/>
    </row>
  </sheetData>
  <autoFilter ref="A8:CW8"/>
  <mergeCells count="18">
    <mergeCell ref="R6:R7"/>
    <mergeCell ref="Q6:Q7"/>
    <mergeCell ref="S6:S7"/>
    <mergeCell ref="N6:N7"/>
    <mergeCell ref="I6:I7"/>
    <mergeCell ref="M6:M7"/>
    <mergeCell ref="D2:M3"/>
    <mergeCell ref="G6:H6"/>
    <mergeCell ref="O6:P6"/>
    <mergeCell ref="B4:E4"/>
    <mergeCell ref="B5:E5"/>
    <mergeCell ref="G5:H5"/>
    <mergeCell ref="O5:P5"/>
    <mergeCell ref="F6:F7"/>
    <mergeCell ref="B6:B7"/>
    <mergeCell ref="C6:C7"/>
    <mergeCell ref="D6:D7"/>
    <mergeCell ref="E6:E7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4:B18"/>
  <sheetViews>
    <sheetView topLeftCell="A2" zoomScaleNormal="100" workbookViewId="0">
      <selection activeCell="E14" sqref="E14"/>
    </sheetView>
  </sheetViews>
  <sheetFormatPr defaultColWidth="8.7109375" defaultRowHeight="13.5"/>
  <cols>
    <col min="1" max="1" width="8.7109375" style="1"/>
    <col min="2" max="2" width="66.5703125" style="1" bestFit="1" customWidth="1"/>
    <col min="3" max="16384" width="8.7109375" style="1"/>
  </cols>
  <sheetData>
    <row r="4" spans="2:2">
      <c r="B4" s="1" t="s">
        <v>40</v>
      </c>
    </row>
    <row r="5" spans="2:2">
      <c r="B5" s="1" t="s">
        <v>43</v>
      </c>
    </row>
    <row r="6" spans="2:2">
      <c r="B6" s="1">
        <v>14</v>
      </c>
    </row>
    <row r="7" spans="2:2">
      <c r="B7" s="1" t="s">
        <v>30</v>
      </c>
    </row>
    <row r="8" spans="2:2">
      <c r="B8" s="1">
        <v>5</v>
      </c>
    </row>
    <row r="9" spans="2:2">
      <c r="B9" s="1" t="s">
        <v>68</v>
      </c>
    </row>
    <row r="11" spans="2:2">
      <c r="B11" s="1" t="s">
        <v>28</v>
      </c>
    </row>
    <row r="12" spans="2:2">
      <c r="B12" s="1">
        <v>4</v>
      </c>
    </row>
    <row r="13" spans="2:2">
      <c r="B13" s="1" t="s">
        <v>25</v>
      </c>
    </row>
    <row r="14" spans="2:2">
      <c r="B14" s="1">
        <v>2</v>
      </c>
    </row>
    <row r="15" spans="2:2">
      <c r="B15" s="1" t="s">
        <v>75</v>
      </c>
    </row>
    <row r="16" spans="2:2">
      <c r="B16" s="1">
        <v>1</v>
      </c>
    </row>
    <row r="17" spans="2:2">
      <c r="B17" s="2" t="s">
        <v>33</v>
      </c>
    </row>
    <row r="18" spans="2:2">
      <c r="B18" s="2">
        <f>B6+B8+B14+B10</f>
        <v>21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Worksheet</vt:lpstr>
      <vt:lpstr>Summery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2025-10-08T16:51:51Z</dcterms:modified>
</cp:coreProperties>
</file>