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defaultThemeVersion="124226"/>
  <mc:AlternateContent xmlns:mc="http://schemas.openxmlformats.org/markup-compatibility/2006">
    <mc:Choice Requires="x15">
      <x15ac:absPath xmlns:x15ac="http://schemas.microsoft.com/office/spreadsheetml/2010/11/ac" url="C:\wks\"/>
    </mc:Choice>
  </mc:AlternateContent>
  <xr:revisionPtr revIDLastSave="0" documentId="13_ncr:1_{BA485256-AD3F-4983-8E95-691774489426}" xr6:coauthVersionLast="47" xr6:coauthVersionMax="47" xr10:uidLastSave="{00000000-0000-0000-0000-000000000000}"/>
  <bookViews>
    <workbookView xWindow="-108" yWindow="-108" windowWidth="23256" windowHeight="14016" firstSheet="1" activeTab="2" xr2:uid="{00000000-000D-0000-FFFF-FFFF00000000}"/>
  </bookViews>
  <sheets>
    <sheet name="PAS Job Aid" sheetId="9" state="hidden" r:id="rId1"/>
    <sheet name="Cover Page" sheetId="16" r:id="rId2"/>
    <sheet name="Analogs" sheetId="1" r:id="rId3"/>
    <sheet name="Status" sheetId="2" r:id="rId4"/>
    <sheet name="Controls" sheetId="6" r:id="rId5"/>
    <sheet name="Status Reference" sheetId="15" r:id="rId6"/>
    <sheet name="TERMINATION TEMPLATES" sheetId="13" state="hidden" r:id="rId7"/>
    <sheet name="Doc History" sheetId="17" state="hidden" r:id="rId8"/>
  </sheets>
  <definedNames>
    <definedName name="A">'TERMINATION TEMPLATES'!$C$4:$C$11</definedName>
    <definedName name="ana">'TERMINATION TEMPLATES'!$A$4:$A$14</definedName>
    <definedName name="AT">'TERMINATION TEMPLATES'!$C$4:$C$11</definedName>
    <definedName name="AT_1">'TERMINATION TEMPLATES'!$C$4:$C$11</definedName>
    <definedName name="_xlnm.Print_Area" localSheetId="5">'Status Reference'!$A$1:$W$48</definedName>
    <definedName name="produce">'TERMINATION TEMPLATES'!$A$4:$A$14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2" l="1"/>
  <c r="I6" i="2"/>
  <c r="H7" i="2"/>
  <c r="I7" i="2"/>
  <c r="H8" i="2"/>
  <c r="I8" i="2"/>
  <c r="H9" i="2"/>
  <c r="I9" i="2"/>
  <c r="H10" i="2"/>
  <c r="I10" i="2"/>
  <c r="H11" i="2"/>
  <c r="I11" i="2"/>
  <c r="H12" i="2"/>
  <c r="I12" i="2"/>
  <c r="H13" i="2"/>
  <c r="I13" i="2"/>
  <c r="H14" i="2"/>
  <c r="I14" i="2"/>
  <c r="H15" i="2"/>
  <c r="I15" i="2"/>
  <c r="H16" i="2"/>
  <c r="I16" i="2"/>
  <c r="H17" i="2"/>
  <c r="I17" i="2"/>
  <c r="H18" i="2"/>
  <c r="I18" i="2"/>
  <c r="H19" i="2"/>
  <c r="I19" i="2"/>
  <c r="H20" i="2"/>
  <c r="I20" i="2"/>
  <c r="H21" i="2"/>
  <c r="I21" i="2"/>
  <c r="H22" i="2"/>
  <c r="I22" i="2"/>
  <c r="H23" i="2"/>
  <c r="I23" i="2"/>
  <c r="H24" i="2"/>
  <c r="I24" i="2"/>
  <c r="H25" i="2"/>
  <c r="I25" i="2"/>
  <c r="H26" i="2"/>
  <c r="I26" i="2"/>
  <c r="H27" i="2"/>
  <c r="I27" i="2"/>
  <c r="H28" i="2"/>
  <c r="I28" i="2"/>
  <c r="H29" i="2"/>
  <c r="I29" i="2"/>
  <c r="H30" i="2"/>
  <c r="I30" i="2"/>
  <c r="H31" i="2"/>
  <c r="I31" i="2"/>
  <c r="H32" i="2"/>
  <c r="I32" i="2"/>
  <c r="H33" i="2"/>
  <c r="I33" i="2"/>
  <c r="H34" i="2"/>
  <c r="I34" i="2"/>
  <c r="H35" i="2"/>
  <c r="I35" i="2"/>
  <c r="H36" i="2"/>
  <c r="I36" i="2"/>
  <c r="H37" i="2"/>
  <c r="I37" i="2"/>
  <c r="H38" i="2"/>
  <c r="I38" i="2"/>
  <c r="H39" i="2"/>
  <c r="I39" i="2"/>
  <c r="H40" i="2"/>
  <c r="I40" i="2"/>
  <c r="H41" i="2"/>
  <c r="I41" i="2"/>
  <c r="H42" i="2"/>
  <c r="I42" i="2"/>
  <c r="H43" i="2"/>
  <c r="I43" i="2"/>
  <c r="H44" i="2"/>
  <c r="I44" i="2"/>
  <c r="H45" i="2"/>
  <c r="I45" i="2"/>
  <c r="H46" i="2"/>
  <c r="I46" i="2"/>
  <c r="H47" i="2"/>
  <c r="I47" i="2"/>
  <c r="H48" i="2"/>
  <c r="I48" i="2"/>
  <c r="H49" i="2"/>
  <c r="I49" i="2"/>
  <c r="H50" i="2"/>
  <c r="I50" i="2"/>
  <c r="H51" i="2"/>
  <c r="I51" i="2"/>
  <c r="H52" i="2"/>
  <c r="I52" i="2"/>
  <c r="H53" i="2"/>
  <c r="I53" i="2"/>
  <c r="H54" i="2"/>
  <c r="I54" i="2"/>
  <c r="H55" i="2"/>
  <c r="I55" i="2"/>
  <c r="H56" i="2"/>
  <c r="I56" i="2"/>
  <c r="H57" i="2"/>
  <c r="I57" i="2"/>
  <c r="H58" i="2"/>
  <c r="I58" i="2"/>
  <c r="H59" i="2"/>
  <c r="I59" i="2"/>
  <c r="H60" i="2"/>
  <c r="I60" i="2"/>
  <c r="H61" i="2"/>
  <c r="I61" i="2"/>
  <c r="H62" i="2"/>
  <c r="I62" i="2"/>
  <c r="H63" i="2"/>
  <c r="I63" i="2"/>
  <c r="H64" i="2"/>
  <c r="I64" i="2"/>
  <c r="H65" i="2"/>
  <c r="I65" i="2"/>
  <c r="H66" i="2"/>
  <c r="I66" i="2"/>
  <c r="H67" i="2"/>
  <c r="I67" i="2"/>
  <c r="H68" i="2"/>
  <c r="I68" i="2"/>
  <c r="H69" i="2"/>
  <c r="I69" i="2"/>
  <c r="H70" i="2"/>
  <c r="I70" i="2"/>
  <c r="H71" i="2"/>
  <c r="I71" i="2"/>
  <c r="H72" i="2"/>
  <c r="I72" i="2"/>
  <c r="H73" i="2"/>
  <c r="I73" i="2"/>
  <c r="H74" i="2"/>
  <c r="I74" i="2"/>
  <c r="H75" i="2"/>
  <c r="I75" i="2"/>
  <c r="H76" i="2"/>
  <c r="I76" i="2"/>
  <c r="H77" i="2"/>
  <c r="I77" i="2"/>
  <c r="H78" i="2"/>
  <c r="I78" i="2"/>
  <c r="H79" i="2"/>
  <c r="I79" i="2"/>
  <c r="H80" i="2"/>
  <c r="I80" i="2"/>
  <c r="H81" i="2"/>
  <c r="I81" i="2"/>
  <c r="H82" i="2"/>
  <c r="I82" i="2"/>
  <c r="H83" i="2"/>
  <c r="I83" i="2"/>
  <c r="H84" i="2"/>
  <c r="I84" i="2"/>
  <c r="H85" i="2"/>
  <c r="I85" i="2"/>
  <c r="H86" i="2"/>
  <c r="I86" i="2"/>
  <c r="H87" i="2"/>
  <c r="I87" i="2"/>
  <c r="H88" i="2"/>
  <c r="I88" i="2"/>
  <c r="H89" i="2"/>
  <c r="I89" i="2"/>
  <c r="H90" i="2"/>
  <c r="I90" i="2"/>
  <c r="H91" i="2"/>
  <c r="I91" i="2"/>
  <c r="H92" i="2"/>
  <c r="I92" i="2"/>
  <c r="H93" i="2"/>
  <c r="I93" i="2"/>
  <c r="H94" i="2"/>
  <c r="I94" i="2"/>
  <c r="H95" i="2"/>
  <c r="I95" i="2"/>
  <c r="H96" i="2"/>
  <c r="I96" i="2"/>
  <c r="H97" i="2"/>
  <c r="I97" i="2"/>
  <c r="H98" i="2"/>
  <c r="I98" i="2"/>
  <c r="H99" i="2"/>
  <c r="I99" i="2"/>
  <c r="H100" i="2"/>
  <c r="I100" i="2"/>
  <c r="H101" i="2"/>
  <c r="I101" i="2"/>
  <c r="H102" i="2"/>
  <c r="I102" i="2"/>
  <c r="H103" i="2"/>
  <c r="I103" i="2"/>
  <c r="H104" i="2"/>
  <c r="I104" i="2"/>
  <c r="H105" i="2"/>
  <c r="I105" i="2"/>
  <c r="H106" i="2"/>
  <c r="I106" i="2"/>
  <c r="H107" i="2"/>
  <c r="I107" i="2"/>
  <c r="H108" i="2"/>
  <c r="I108" i="2"/>
  <c r="H109" i="2"/>
  <c r="I109" i="2"/>
  <c r="H110" i="2"/>
  <c r="I110" i="2"/>
  <c r="H111" i="2"/>
  <c r="I111" i="2"/>
  <c r="H112" i="2"/>
  <c r="I112" i="2"/>
  <c r="H113" i="2"/>
  <c r="I113" i="2"/>
  <c r="H114" i="2"/>
  <c r="I114" i="2"/>
  <c r="H115" i="2"/>
  <c r="I115" i="2"/>
  <c r="H116" i="2"/>
  <c r="I116" i="2"/>
  <c r="H117" i="2"/>
  <c r="I117" i="2"/>
  <c r="H118" i="2"/>
  <c r="I118" i="2"/>
  <c r="H119" i="2"/>
  <c r="I119" i="2"/>
  <c r="H120" i="2"/>
  <c r="I120" i="2"/>
  <c r="H121" i="2"/>
  <c r="I121" i="2"/>
  <c r="H122" i="2"/>
  <c r="I122" i="2"/>
  <c r="H123" i="2"/>
  <c r="I123" i="2"/>
  <c r="H124" i="2"/>
  <c r="I124" i="2"/>
  <c r="H125" i="2"/>
  <c r="I125" i="2"/>
  <c r="H126" i="2"/>
  <c r="I126" i="2"/>
  <c r="H127" i="2"/>
  <c r="I127" i="2"/>
  <c r="H128" i="2"/>
  <c r="I128" i="2"/>
  <c r="H129" i="2"/>
  <c r="I129" i="2"/>
  <c r="H130" i="2"/>
  <c r="I130" i="2"/>
  <c r="H131" i="2"/>
  <c r="I131" i="2"/>
  <c r="H132" i="2"/>
  <c r="I132" i="2"/>
  <c r="H133" i="2"/>
  <c r="I133" i="2"/>
  <c r="H134" i="2"/>
  <c r="I134" i="2"/>
  <c r="H135" i="2"/>
  <c r="I135" i="2"/>
  <c r="H136" i="2"/>
  <c r="I136" i="2"/>
  <c r="H137" i="2"/>
  <c r="I137" i="2"/>
  <c r="H138" i="2"/>
  <c r="I138" i="2"/>
  <c r="H139" i="2"/>
  <c r="I139" i="2"/>
  <c r="H140" i="2"/>
  <c r="I140" i="2"/>
  <c r="H141" i="2"/>
  <c r="I141" i="2"/>
  <c r="H142" i="2"/>
  <c r="I142" i="2"/>
  <c r="H143" i="2"/>
  <c r="I143" i="2"/>
  <c r="H144" i="2"/>
  <c r="I144" i="2"/>
  <c r="H145" i="2"/>
  <c r="I145" i="2"/>
  <c r="H146" i="2"/>
  <c r="I146" i="2"/>
  <c r="H147" i="2"/>
  <c r="I147" i="2"/>
  <c r="H148" i="2"/>
  <c r="I148" i="2"/>
  <c r="H149" i="2"/>
  <c r="I149" i="2"/>
  <c r="H150" i="2"/>
  <c r="I150" i="2"/>
  <c r="H151" i="2"/>
  <c r="I151" i="2"/>
  <c r="H152" i="2"/>
  <c r="I152" i="2"/>
  <c r="H153" i="2"/>
  <c r="I153" i="2"/>
  <c r="H154" i="2"/>
  <c r="I154" i="2"/>
  <c r="H155" i="2"/>
  <c r="I155" i="2"/>
  <c r="H156" i="2"/>
  <c r="I156" i="2"/>
  <c r="H157" i="2"/>
  <c r="I157" i="2"/>
  <c r="H158" i="2"/>
  <c r="I158" i="2"/>
  <c r="H159" i="2"/>
  <c r="I159" i="2"/>
  <c r="H160" i="2"/>
  <c r="I160" i="2"/>
  <c r="H161" i="2"/>
  <c r="I161" i="2"/>
  <c r="H162" i="2"/>
  <c r="I162" i="2"/>
  <c r="H163" i="2"/>
  <c r="I163" i="2"/>
  <c r="H164" i="2"/>
  <c r="I164" i="2"/>
  <c r="H165" i="2"/>
  <c r="I165" i="2"/>
  <c r="H166" i="2"/>
  <c r="I166" i="2"/>
  <c r="H167" i="2"/>
  <c r="I167" i="2"/>
  <c r="H168" i="2"/>
  <c r="I168" i="2"/>
  <c r="H169" i="2"/>
  <c r="I169" i="2"/>
  <c r="H170" i="2"/>
  <c r="I170" i="2"/>
  <c r="H171" i="2"/>
  <c r="I171" i="2"/>
  <c r="H172" i="2"/>
  <c r="I172" i="2"/>
  <c r="H173" i="2"/>
  <c r="I173" i="2"/>
  <c r="H174" i="2"/>
  <c r="I174" i="2"/>
  <c r="H175" i="2"/>
  <c r="I175" i="2"/>
  <c r="H176" i="2"/>
  <c r="I176" i="2"/>
  <c r="H177" i="2"/>
  <c r="I177" i="2"/>
  <c r="H178" i="2"/>
  <c r="I178" i="2"/>
  <c r="H179" i="2"/>
  <c r="I179" i="2"/>
  <c r="H180" i="2"/>
  <c r="I180" i="2"/>
  <c r="H181" i="2"/>
  <c r="I181" i="2"/>
  <c r="H182" i="2"/>
  <c r="I182" i="2"/>
  <c r="H183" i="2"/>
  <c r="I183" i="2"/>
  <c r="H184" i="2"/>
  <c r="I184" i="2"/>
  <c r="H185" i="2"/>
  <c r="I185" i="2"/>
  <c r="H186" i="2"/>
  <c r="I186" i="2"/>
  <c r="H187" i="2"/>
  <c r="I187" i="2"/>
  <c r="H188" i="2"/>
  <c r="I188" i="2"/>
  <c r="H189" i="2"/>
  <c r="I189" i="2"/>
  <c r="H190" i="2"/>
  <c r="I190" i="2"/>
  <c r="H191" i="2"/>
  <c r="I191" i="2"/>
  <c r="H192" i="2"/>
  <c r="I192" i="2"/>
  <c r="H193" i="2"/>
  <c r="I193" i="2"/>
  <c r="H194" i="2"/>
  <c r="I194" i="2"/>
  <c r="H195" i="2"/>
  <c r="I195" i="2"/>
  <c r="H196" i="2"/>
  <c r="I196" i="2"/>
  <c r="H197" i="2"/>
  <c r="I197" i="2"/>
  <c r="H198" i="2"/>
  <c r="I198" i="2"/>
  <c r="H199" i="2"/>
  <c r="I199" i="2"/>
  <c r="H200" i="2"/>
  <c r="I200" i="2"/>
  <c r="H201" i="2"/>
  <c r="I201" i="2"/>
  <c r="H202" i="2"/>
  <c r="I202" i="2"/>
  <c r="H203" i="2"/>
  <c r="I203" i="2"/>
  <c r="H204" i="2"/>
  <c r="I204" i="2"/>
  <c r="H205" i="2"/>
  <c r="I205" i="2"/>
  <c r="H206" i="2"/>
  <c r="I206" i="2"/>
  <c r="H207" i="2"/>
  <c r="I207" i="2"/>
  <c r="H208" i="2"/>
  <c r="I208" i="2"/>
  <c r="H209" i="2"/>
  <c r="I209" i="2"/>
  <c r="H210" i="2"/>
  <c r="I210" i="2"/>
  <c r="H211" i="2"/>
  <c r="I211" i="2"/>
  <c r="H212" i="2"/>
  <c r="I212" i="2"/>
  <c r="H213" i="2"/>
  <c r="I213" i="2"/>
  <c r="H214" i="2"/>
  <c r="I214" i="2"/>
  <c r="H215" i="2"/>
  <c r="I215" i="2"/>
  <c r="H216" i="2"/>
  <c r="I216" i="2"/>
  <c r="H217" i="2"/>
  <c r="I217" i="2"/>
  <c r="H218" i="2"/>
  <c r="I218" i="2"/>
  <c r="H219" i="2"/>
  <c r="I219" i="2"/>
  <c r="H220" i="2"/>
  <c r="I220" i="2"/>
  <c r="H221" i="2"/>
  <c r="I221" i="2"/>
  <c r="H222" i="2"/>
  <c r="I222" i="2"/>
  <c r="H223" i="2"/>
  <c r="I223" i="2"/>
  <c r="H224" i="2"/>
  <c r="I224" i="2"/>
  <c r="H225" i="2"/>
  <c r="I225" i="2"/>
  <c r="H226" i="2"/>
  <c r="I226" i="2"/>
  <c r="H227" i="2"/>
  <c r="I227" i="2"/>
  <c r="H228" i="2"/>
  <c r="I228" i="2"/>
  <c r="H229" i="2"/>
  <c r="I229" i="2"/>
  <c r="H230" i="2"/>
  <c r="I230" i="2"/>
  <c r="H231" i="2"/>
  <c r="I231" i="2"/>
  <c r="H232" i="2"/>
  <c r="I232" i="2"/>
  <c r="H233" i="2"/>
  <c r="I233" i="2"/>
  <c r="H234" i="2"/>
  <c r="I234" i="2"/>
  <c r="H235" i="2"/>
  <c r="I235" i="2"/>
  <c r="H236" i="2"/>
  <c r="I236" i="2"/>
  <c r="H237" i="2"/>
  <c r="I237" i="2"/>
  <c r="H238" i="2"/>
  <c r="I238" i="2"/>
  <c r="H239" i="2"/>
  <c r="I239" i="2"/>
  <c r="H240" i="2"/>
  <c r="I240" i="2"/>
  <c r="H241" i="2"/>
  <c r="I241" i="2"/>
  <c r="H242" i="2"/>
  <c r="I242" i="2"/>
  <c r="H243" i="2"/>
  <c r="I243" i="2"/>
  <c r="H244" i="2"/>
  <c r="I244" i="2"/>
  <c r="H245" i="2"/>
  <c r="I245" i="2"/>
  <c r="H246" i="2"/>
  <c r="I246" i="2"/>
  <c r="H247" i="2"/>
  <c r="I247" i="2"/>
  <c r="H248" i="2"/>
  <c r="I248" i="2"/>
  <c r="H249" i="2"/>
  <c r="I249" i="2"/>
  <c r="H250" i="2"/>
  <c r="I250" i="2"/>
  <c r="H251" i="2"/>
  <c r="I251" i="2"/>
  <c r="H252" i="2"/>
  <c r="I252" i="2"/>
  <c r="H253" i="2"/>
  <c r="I253" i="2"/>
  <c r="H254" i="2"/>
  <c r="I254" i="2"/>
  <c r="H255" i="2"/>
  <c r="I255" i="2"/>
  <c r="H256" i="2"/>
  <c r="I256" i="2"/>
  <c r="H257" i="2"/>
  <c r="I257" i="2"/>
  <c r="H258" i="2"/>
  <c r="I258" i="2"/>
  <c r="H259" i="2"/>
  <c r="I259" i="2"/>
  <c r="H260" i="2"/>
  <c r="I260" i="2"/>
  <c r="H261" i="2"/>
  <c r="I261" i="2"/>
  <c r="H262" i="2"/>
  <c r="I262" i="2"/>
  <c r="H263" i="2"/>
  <c r="I263" i="2"/>
  <c r="H264" i="2"/>
  <c r="I264" i="2"/>
  <c r="H265" i="2"/>
  <c r="I265" i="2"/>
  <c r="H266" i="2"/>
  <c r="I266" i="2"/>
  <c r="H267" i="2"/>
  <c r="I267" i="2"/>
  <c r="H268" i="2"/>
  <c r="I268" i="2"/>
  <c r="H269" i="2"/>
  <c r="I269" i="2"/>
  <c r="H270" i="2"/>
  <c r="I270" i="2"/>
  <c r="H271" i="2"/>
  <c r="I271" i="2"/>
  <c r="H272" i="2"/>
  <c r="I272" i="2"/>
  <c r="H273" i="2"/>
  <c r="I273" i="2"/>
  <c r="H274" i="2"/>
  <c r="I274" i="2"/>
  <c r="H275" i="2"/>
  <c r="I275" i="2"/>
  <c r="H276" i="2"/>
  <c r="I276" i="2"/>
  <c r="H277" i="2"/>
  <c r="I277" i="2"/>
  <c r="H278" i="2"/>
  <c r="I278" i="2"/>
  <c r="H279" i="2"/>
  <c r="I279" i="2"/>
  <c r="H280" i="2"/>
  <c r="I280" i="2"/>
  <c r="H281" i="2"/>
  <c r="I281" i="2"/>
  <c r="H282" i="2"/>
  <c r="I282" i="2"/>
  <c r="H283" i="2"/>
  <c r="I283" i="2"/>
  <c r="H284" i="2"/>
  <c r="I284" i="2"/>
  <c r="H285" i="2"/>
  <c r="I285" i="2"/>
  <c r="H286" i="2"/>
  <c r="I286" i="2"/>
  <c r="H287" i="2"/>
  <c r="I287" i="2"/>
  <c r="H288" i="2"/>
  <c r="I288" i="2"/>
  <c r="H289" i="2"/>
  <c r="I289" i="2"/>
  <c r="H290" i="2"/>
  <c r="I290" i="2"/>
  <c r="H291" i="2"/>
  <c r="I291" i="2"/>
  <c r="H292" i="2"/>
  <c r="I292" i="2"/>
  <c r="H293" i="2"/>
  <c r="I293" i="2"/>
  <c r="H294" i="2"/>
  <c r="I294" i="2"/>
  <c r="H295" i="2"/>
  <c r="I295" i="2"/>
  <c r="H296" i="2"/>
  <c r="I296" i="2"/>
  <c r="H297" i="2"/>
  <c r="I297" i="2"/>
  <c r="H298" i="2"/>
  <c r="I298" i="2"/>
  <c r="H299" i="2"/>
  <c r="I299" i="2"/>
  <c r="H300" i="2"/>
  <c r="I300" i="2"/>
  <c r="H301" i="2"/>
  <c r="I301" i="2"/>
  <c r="H302" i="2"/>
  <c r="I302" i="2"/>
  <c r="H303" i="2"/>
  <c r="I303" i="2"/>
  <c r="H304" i="2"/>
  <c r="I304" i="2"/>
  <c r="H305" i="2"/>
  <c r="I305" i="2"/>
  <c r="H306" i="2"/>
  <c r="I306" i="2"/>
  <c r="H307" i="2"/>
  <c r="I307" i="2"/>
  <c r="H308" i="2"/>
  <c r="I308" i="2"/>
  <c r="H309" i="2"/>
  <c r="I309" i="2"/>
  <c r="H310" i="2"/>
  <c r="I310" i="2"/>
  <c r="H311" i="2"/>
  <c r="I311" i="2"/>
  <c r="H312" i="2"/>
  <c r="I312" i="2"/>
  <c r="H313" i="2"/>
  <c r="I313" i="2"/>
  <c r="H314" i="2"/>
  <c r="I314" i="2"/>
  <c r="H315" i="2"/>
  <c r="I315" i="2"/>
  <c r="H316" i="2"/>
  <c r="I316" i="2"/>
  <c r="H317" i="2"/>
  <c r="I317" i="2"/>
  <c r="H318" i="2"/>
  <c r="I318" i="2"/>
  <c r="H319" i="2"/>
  <c r="I319" i="2"/>
  <c r="H320" i="2"/>
  <c r="I320" i="2"/>
  <c r="H321" i="2"/>
  <c r="I321" i="2"/>
  <c r="H322" i="2"/>
  <c r="I322" i="2"/>
  <c r="H323" i="2"/>
  <c r="I323" i="2"/>
  <c r="H324" i="2"/>
  <c r="I324" i="2"/>
  <c r="H325" i="2"/>
  <c r="I325" i="2"/>
  <c r="H326" i="2"/>
  <c r="I326" i="2"/>
  <c r="H327" i="2"/>
  <c r="I327" i="2"/>
  <c r="H328" i="2"/>
  <c r="I328" i="2"/>
  <c r="H329" i="2"/>
  <c r="I329" i="2"/>
  <c r="H330" i="2"/>
  <c r="I330" i="2"/>
  <c r="H331" i="2"/>
  <c r="I331" i="2"/>
  <c r="H332" i="2"/>
  <c r="I332" i="2"/>
  <c r="H333" i="2"/>
  <c r="I333" i="2"/>
  <c r="H334" i="2"/>
  <c r="I334" i="2"/>
  <c r="H335" i="2"/>
  <c r="I335" i="2"/>
  <c r="H336" i="2"/>
  <c r="I336" i="2"/>
  <c r="H337" i="2"/>
  <c r="I337" i="2"/>
  <c r="H338" i="2"/>
  <c r="I338" i="2"/>
  <c r="H339" i="2"/>
  <c r="I339" i="2"/>
  <c r="H340" i="2"/>
  <c r="I340" i="2"/>
  <c r="H341" i="2"/>
  <c r="I341" i="2"/>
  <c r="H342" i="2"/>
  <c r="I342" i="2"/>
  <c r="H343" i="2"/>
  <c r="I343" i="2"/>
  <c r="H344" i="2"/>
  <c r="I344" i="2"/>
  <c r="H345" i="2"/>
  <c r="I345" i="2"/>
  <c r="H346" i="2"/>
  <c r="I346" i="2"/>
  <c r="H347" i="2"/>
  <c r="I347" i="2"/>
  <c r="H348" i="2"/>
  <c r="I348" i="2"/>
  <c r="H349" i="2"/>
  <c r="I349" i="2"/>
  <c r="H350" i="2"/>
  <c r="I350" i="2"/>
  <c r="H351" i="2"/>
  <c r="I351" i="2"/>
  <c r="H352" i="2"/>
  <c r="I352" i="2"/>
  <c r="H353" i="2"/>
  <c r="I353" i="2"/>
  <c r="H354" i="2"/>
  <c r="I354" i="2"/>
  <c r="H355" i="2"/>
  <c r="I355" i="2"/>
  <c r="H356" i="2"/>
  <c r="I356" i="2"/>
  <c r="H357" i="2"/>
  <c r="I357" i="2"/>
  <c r="H358" i="2"/>
  <c r="I358" i="2"/>
  <c r="H359" i="2"/>
  <c r="I359" i="2"/>
  <c r="H360" i="2"/>
  <c r="I360" i="2"/>
  <c r="H361" i="2"/>
  <c r="I361" i="2"/>
  <c r="H362" i="2"/>
  <c r="I362" i="2"/>
  <c r="H363" i="2"/>
  <c r="I363" i="2"/>
  <c r="H364" i="2"/>
  <c r="I364" i="2"/>
  <c r="H365" i="2"/>
  <c r="I365" i="2"/>
  <c r="H366" i="2"/>
  <c r="I366" i="2"/>
  <c r="H367" i="2"/>
  <c r="I367" i="2"/>
  <c r="H368" i="2"/>
  <c r="I368" i="2"/>
  <c r="H369" i="2"/>
  <c r="I369" i="2"/>
  <c r="H370" i="2"/>
  <c r="I370" i="2"/>
  <c r="H371" i="2"/>
  <c r="I371" i="2"/>
  <c r="H372" i="2"/>
  <c r="I372" i="2"/>
  <c r="H373" i="2"/>
  <c r="I373" i="2"/>
  <c r="H374" i="2"/>
  <c r="I374" i="2"/>
  <c r="H375" i="2"/>
  <c r="I375" i="2"/>
  <c r="H376" i="2"/>
  <c r="I376" i="2"/>
  <c r="H377" i="2"/>
  <c r="I377" i="2"/>
  <c r="H378" i="2"/>
  <c r="I378" i="2"/>
  <c r="H379" i="2"/>
  <c r="I379" i="2"/>
  <c r="H380" i="2"/>
  <c r="I380" i="2"/>
  <c r="H381" i="2"/>
  <c r="I381" i="2"/>
  <c r="H382" i="2"/>
  <c r="I382" i="2"/>
  <c r="H383" i="2"/>
  <c r="I383" i="2"/>
  <c r="H384" i="2"/>
  <c r="I384" i="2"/>
  <c r="H385" i="2"/>
  <c r="I385" i="2"/>
  <c r="H386" i="2"/>
  <c r="I386" i="2"/>
  <c r="H387" i="2"/>
  <c r="I387" i="2"/>
  <c r="H388" i="2"/>
  <c r="I388" i="2"/>
  <c r="H389" i="2"/>
  <c r="I389" i="2"/>
  <c r="H390" i="2"/>
  <c r="I390" i="2"/>
  <c r="H391" i="2"/>
  <c r="I391" i="2"/>
  <c r="H392" i="2"/>
  <c r="I392" i="2"/>
  <c r="H393" i="2"/>
  <c r="I393" i="2"/>
  <c r="H394" i="2"/>
  <c r="I394" i="2"/>
  <c r="H395" i="2"/>
  <c r="I395" i="2"/>
  <c r="H396" i="2"/>
  <c r="I396" i="2"/>
  <c r="H397" i="2"/>
  <c r="I397" i="2"/>
  <c r="H398" i="2"/>
  <c r="I398" i="2"/>
  <c r="H399" i="2"/>
  <c r="I399" i="2"/>
  <c r="H400" i="2"/>
  <c r="I400" i="2"/>
  <c r="H401" i="2"/>
  <c r="I401" i="2"/>
  <c r="H402" i="2"/>
  <c r="I402" i="2"/>
  <c r="H403" i="2"/>
  <c r="I403" i="2"/>
  <c r="H404" i="2"/>
  <c r="I404" i="2"/>
  <c r="H405" i="2"/>
  <c r="I405" i="2"/>
  <c r="H406" i="2"/>
  <c r="I406" i="2"/>
  <c r="H407" i="2"/>
  <c r="I407" i="2"/>
  <c r="H408" i="2"/>
  <c r="I408" i="2"/>
  <c r="H409" i="2"/>
  <c r="I409" i="2"/>
  <c r="H410" i="2"/>
  <c r="I410" i="2"/>
  <c r="H411" i="2"/>
  <c r="I411" i="2"/>
  <c r="H412" i="2"/>
  <c r="I412" i="2"/>
  <c r="H413" i="2"/>
  <c r="I413" i="2"/>
  <c r="H414" i="2"/>
  <c r="I414" i="2"/>
  <c r="H415" i="2"/>
  <c r="I415" i="2"/>
  <c r="H416" i="2"/>
  <c r="I416" i="2"/>
  <c r="H417" i="2"/>
  <c r="I417" i="2"/>
  <c r="H418" i="2"/>
  <c r="I418" i="2"/>
  <c r="H419" i="2"/>
  <c r="I419" i="2"/>
  <c r="H420" i="2"/>
  <c r="I420" i="2"/>
  <c r="H421" i="2"/>
  <c r="I421" i="2"/>
  <c r="H422" i="2"/>
  <c r="I422" i="2"/>
  <c r="H423" i="2"/>
  <c r="I423" i="2"/>
  <c r="H424" i="2"/>
  <c r="I424" i="2"/>
  <c r="H425" i="2"/>
  <c r="I425" i="2"/>
  <c r="H426" i="2"/>
  <c r="I426" i="2"/>
  <c r="H427" i="2"/>
  <c r="I427" i="2"/>
  <c r="H428" i="2"/>
  <c r="I428" i="2"/>
  <c r="H429" i="2"/>
  <c r="I429" i="2"/>
  <c r="H430" i="2"/>
  <c r="I430" i="2"/>
  <c r="H431" i="2"/>
  <c r="I431" i="2"/>
  <c r="H432" i="2"/>
  <c r="I432" i="2"/>
  <c r="H433" i="2"/>
  <c r="I433" i="2"/>
  <c r="H434" i="2"/>
  <c r="I434" i="2"/>
  <c r="H435" i="2"/>
  <c r="I435" i="2"/>
  <c r="H436" i="2"/>
  <c r="I436" i="2"/>
  <c r="H437" i="2"/>
  <c r="I437" i="2"/>
  <c r="H438" i="2"/>
  <c r="I438" i="2"/>
  <c r="H439" i="2"/>
  <c r="I439" i="2"/>
  <c r="H440" i="2"/>
  <c r="I440" i="2"/>
  <c r="H441" i="2"/>
  <c r="I441" i="2"/>
  <c r="H442" i="2"/>
  <c r="I442" i="2"/>
  <c r="H443" i="2"/>
  <c r="I443" i="2"/>
  <c r="H444" i="2"/>
  <c r="I444" i="2"/>
  <c r="H445" i="2"/>
  <c r="I445" i="2"/>
  <c r="H446" i="2"/>
  <c r="I446" i="2"/>
  <c r="H447" i="2"/>
  <c r="I447" i="2"/>
  <c r="H448" i="2"/>
  <c r="I448" i="2"/>
  <c r="H449" i="2"/>
  <c r="I449" i="2"/>
  <c r="H450" i="2"/>
  <c r="I450" i="2"/>
  <c r="H451" i="2"/>
  <c r="I451" i="2"/>
  <c r="H452" i="2"/>
  <c r="I452" i="2"/>
  <c r="H453" i="2"/>
  <c r="I453" i="2"/>
  <c r="H454" i="2"/>
  <c r="I454" i="2"/>
  <c r="H455" i="2"/>
  <c r="I455" i="2"/>
  <c r="H456" i="2"/>
  <c r="I456" i="2"/>
  <c r="H457" i="2"/>
  <c r="I457" i="2"/>
  <c r="H458" i="2"/>
  <c r="I458" i="2"/>
  <c r="H459" i="2"/>
  <c r="I459" i="2"/>
  <c r="H460" i="2"/>
  <c r="I460" i="2"/>
  <c r="H461" i="2"/>
  <c r="I461" i="2"/>
  <c r="H462" i="2"/>
  <c r="I462" i="2"/>
  <c r="H463" i="2"/>
  <c r="I463" i="2"/>
  <c r="H464" i="2"/>
  <c r="I464" i="2"/>
  <c r="H465" i="2"/>
  <c r="I465" i="2"/>
  <c r="H466" i="2"/>
  <c r="I466" i="2"/>
  <c r="H467" i="2"/>
  <c r="I467" i="2"/>
  <c r="H468" i="2"/>
  <c r="I468" i="2"/>
  <c r="H469" i="2"/>
  <c r="I469" i="2"/>
  <c r="H470" i="2"/>
  <c r="I470" i="2"/>
  <c r="H471" i="2"/>
  <c r="I471" i="2"/>
  <c r="H472" i="2"/>
  <c r="I472" i="2"/>
  <c r="H473" i="2"/>
  <c r="I473" i="2"/>
  <c r="H474" i="2"/>
  <c r="I474" i="2"/>
  <c r="H475" i="2"/>
  <c r="I475" i="2"/>
  <c r="H476" i="2"/>
  <c r="I476" i="2"/>
  <c r="H477" i="2"/>
  <c r="I477" i="2"/>
  <c r="H478" i="2"/>
  <c r="I478" i="2"/>
  <c r="H479" i="2"/>
  <c r="I479" i="2"/>
  <c r="H480" i="2"/>
  <c r="I480" i="2"/>
  <c r="H481" i="2"/>
  <c r="I481" i="2"/>
  <c r="H482" i="2"/>
  <c r="I482" i="2"/>
  <c r="H483" i="2"/>
  <c r="I483" i="2"/>
  <c r="H484" i="2"/>
  <c r="I484" i="2"/>
  <c r="H485" i="2"/>
  <c r="I485" i="2"/>
  <c r="H486" i="2"/>
  <c r="I486" i="2"/>
  <c r="H487" i="2"/>
  <c r="I487" i="2"/>
  <c r="H488" i="2"/>
  <c r="I488" i="2"/>
  <c r="H489" i="2"/>
  <c r="I489" i="2"/>
  <c r="H490" i="2"/>
  <c r="I490" i="2"/>
  <c r="H491" i="2"/>
  <c r="I491" i="2"/>
  <c r="H492" i="2"/>
  <c r="I492" i="2"/>
  <c r="H493" i="2"/>
  <c r="I493" i="2"/>
  <c r="H494" i="2"/>
  <c r="I494" i="2"/>
  <c r="H495" i="2"/>
  <c r="I495" i="2"/>
  <c r="H496" i="2"/>
  <c r="I496" i="2"/>
  <c r="H497" i="2"/>
  <c r="I497" i="2"/>
  <c r="H498" i="2"/>
  <c r="I498" i="2"/>
  <c r="H499" i="2"/>
  <c r="I499" i="2"/>
  <c r="H500" i="2"/>
  <c r="I500" i="2"/>
  <c r="H501" i="2"/>
  <c r="I501" i="2"/>
  <c r="H502" i="2"/>
  <c r="I502" i="2"/>
  <c r="H503" i="2"/>
  <c r="I503" i="2"/>
  <c r="H504" i="2"/>
  <c r="I504" i="2"/>
  <c r="H505" i="2"/>
  <c r="I505" i="2"/>
  <c r="H5" i="2"/>
  <c r="I5"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C2" i="6"/>
  <c r="C2" i="1"/>
  <c r="C2" i="2"/>
  <c r="J17" i="16" s="1"/>
  <c r="K5" i="1"/>
  <c r="B7" i="6"/>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A7" i="6"/>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B6" i="6"/>
  <c r="A6" i="6"/>
  <c r="B505" i="2"/>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B503" i="1"/>
  <c r="B504" i="1" s="1"/>
  <c r="B495" i="1"/>
  <c r="B496" i="1" s="1"/>
  <c r="B497" i="1" s="1"/>
  <c r="B498" i="1" s="1"/>
  <c r="B499" i="1" s="1"/>
  <c r="B500" i="1" s="1"/>
  <c r="B501" i="1" s="1"/>
  <c r="B502" i="1" s="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J18" i="16"/>
  <c r="J16" i="16"/>
  <c r="A503" i="1" l="1"/>
  <c r="A504" i="1" s="1"/>
  <c r="A499" i="1"/>
  <c r="A500" i="1" s="1"/>
</calcChain>
</file>

<file path=xl/sharedStrings.xml><?xml version="1.0" encoding="utf-8"?>
<sst xmlns="http://schemas.openxmlformats.org/spreadsheetml/2006/main" count="667" uniqueCount="357">
  <si>
    <t>2025-01-30 07:31:20</t>
  </si>
  <si>
    <t>CORP\UE9E</t>
  </si>
  <si>
    <t>Station Information</t>
  </si>
  <si>
    <t xml:space="preserve">Region </t>
  </si>
  <si>
    <t/>
  </si>
  <si>
    <t>District</t>
  </si>
  <si>
    <t>SCADA Point Assignment</t>
  </si>
  <si>
    <t>Station Code</t>
  </si>
  <si>
    <t>Station Address</t>
  </si>
  <si>
    <t>622</t>
  </si>
  <si>
    <t xml:space="preserve">Station Name </t>
  </si>
  <si>
    <t>Station Protocol</t>
  </si>
  <si>
    <t>DNP</t>
  </si>
  <si>
    <t>TMS RTU Name</t>
  </si>
  <si>
    <t>Analog Point Total</t>
  </si>
  <si>
    <t>WA#</t>
  </si>
  <si>
    <t>Status Point Total</t>
  </si>
  <si>
    <t>Control point Total</t>
  </si>
  <si>
    <t>PAS REVISION HISTORY</t>
  </si>
  <si>
    <t>Rev #</t>
  </si>
  <si>
    <t>WA</t>
  </si>
  <si>
    <t>Date</t>
  </si>
  <si>
    <t>Submitter</t>
  </si>
  <si>
    <t>Revision Description</t>
  </si>
  <si>
    <t xml:space="preserve">*NOTE : Do Not change any of the Columns in Grey, they will either be populated automatically or are used by the database team. </t>
  </si>
  <si>
    <r>
      <rPr>
        <b/>
        <sz val="12"/>
        <rFont val="Times New Roman"/>
        <family val="1"/>
      </rPr>
      <t>Comments:</t>
    </r>
    <r>
      <rPr>
        <sz val="12"/>
        <rFont val="Times New Roman"/>
        <family val="1"/>
      </rPr>
      <t xml:space="preserve"> </t>
    </r>
  </si>
  <si>
    <t>** Click Here If you require a current Point Assignment to a station already in service you can download a copy from the Analytic Portal.***</t>
  </si>
  <si>
    <t xml:space="preserve">ANALOGS </t>
  </si>
  <si>
    <t xml:space="preserve">Point Total:  </t>
  </si>
  <si>
    <r>
      <rPr>
        <b/>
        <sz val="12"/>
        <rFont val="Times New Roman"/>
        <family val="1"/>
      </rPr>
      <t>***NOTE</t>
    </r>
    <r>
      <rPr>
        <sz val="12"/>
        <rFont val="Times New Roman"/>
        <family val="1"/>
      </rPr>
      <t xml:space="preserve">: Columns in </t>
    </r>
    <r>
      <rPr>
        <b/>
        <sz val="12"/>
        <color theme="0" tint="-0.499984740745262"/>
        <rFont val="Times New Roman"/>
        <family val="1"/>
      </rPr>
      <t>Grey</t>
    </r>
    <r>
      <rPr>
        <sz val="12"/>
        <rFont val="Times New Roman"/>
        <family val="1"/>
      </rPr>
      <t xml:space="preserve"> are items that will be entered by the SCADA Database team or will be automatically filled.***</t>
    </r>
  </si>
  <si>
    <t>RTU</t>
  </si>
  <si>
    <t>TMS</t>
  </si>
  <si>
    <t>Description</t>
  </si>
  <si>
    <t>OSI Name</t>
  </si>
  <si>
    <t>SCADA Key</t>
  </si>
  <si>
    <t>Ph</t>
  </si>
  <si>
    <t>Unit</t>
  </si>
  <si>
    <t>Full Scale Value</t>
  </si>
  <si>
    <t>Full Scale Count</t>
  </si>
  <si>
    <r>
      <t>Termination Point/Type                                  (</t>
    </r>
    <r>
      <rPr>
        <b/>
        <sz val="9"/>
        <rFont val="Times New Roman"/>
        <family val="1"/>
      </rPr>
      <t>Utilize for Hardware and software)</t>
    </r>
  </si>
  <si>
    <t>CTR</t>
  </si>
  <si>
    <t>PTR</t>
  </si>
  <si>
    <t>Resistor Size</t>
  </si>
  <si>
    <t>Xdcr. Type</t>
  </si>
  <si>
    <t>Comments</t>
  </si>
  <si>
    <t>STATUS INDICATIONS</t>
  </si>
  <si>
    <r>
      <t xml:space="preserve">*** </t>
    </r>
    <r>
      <rPr>
        <b/>
        <sz val="11"/>
        <rFont val="Times New Roman"/>
        <family val="1"/>
      </rPr>
      <t>NOTE</t>
    </r>
    <r>
      <rPr>
        <sz val="11"/>
        <rFont val="Times New Roman"/>
        <family val="1"/>
      </rPr>
      <t xml:space="preserve">: Columns in </t>
    </r>
    <r>
      <rPr>
        <b/>
        <sz val="11"/>
        <color theme="0" tint="-0.499984740745262"/>
        <rFont val="Times New Roman"/>
        <family val="1"/>
      </rPr>
      <t>Grey are</t>
    </r>
    <r>
      <rPr>
        <sz val="11"/>
        <rFont val="Times New Roman"/>
        <family val="1"/>
      </rPr>
      <t xml:space="preserve"> items that will be entered by the SCADA Database team or will be automatically filled. Points labelled '(SPARE IF NOT USED)' will be used as needed and are not standard to every points list, an example of this is UF /UV.***</t>
    </r>
  </si>
  <si>
    <t>RTU State</t>
  </si>
  <si>
    <t>Status Description</t>
  </si>
  <si>
    <t xml:space="preserve">TMS Invert (0/1 = 1/0) </t>
  </si>
  <si>
    <t>Normal State</t>
  </si>
  <si>
    <r>
      <t>Termination Point\Type
(</t>
    </r>
    <r>
      <rPr>
        <b/>
        <sz val="9"/>
        <rFont val="Times New Roman"/>
        <family val="1"/>
      </rPr>
      <t>Utilize for Hardware and software)</t>
    </r>
  </si>
  <si>
    <t>NORMAL/ALARM</t>
  </si>
  <si>
    <t>NORMAL</t>
  </si>
  <si>
    <t>TRIPPED/CLOSED</t>
  </si>
  <si>
    <t>CLOSED</t>
  </si>
  <si>
    <t>LOCAL/REMOTE</t>
  </si>
  <si>
    <t>REMOTE</t>
  </si>
  <si>
    <t>OFF/ON</t>
  </si>
  <si>
    <t>ON</t>
  </si>
  <si>
    <t>CONTROLS</t>
  </si>
  <si>
    <r>
      <t xml:space="preserve">*** </t>
    </r>
    <r>
      <rPr>
        <b/>
        <sz val="11"/>
        <rFont val="Times New Roman"/>
        <family val="1"/>
      </rPr>
      <t xml:space="preserve">NOTE: </t>
    </r>
    <r>
      <rPr>
        <sz val="11"/>
        <rFont val="Times New Roman"/>
        <family val="1"/>
      </rPr>
      <t xml:space="preserve">Columns in </t>
    </r>
    <r>
      <rPr>
        <b/>
        <sz val="12"/>
        <color theme="0" tint="-0.499984740745262"/>
        <rFont val="Times New Roman"/>
        <family val="1"/>
      </rPr>
      <t>Grey</t>
    </r>
    <r>
      <rPr>
        <sz val="11"/>
        <rFont val="Times New Roman"/>
        <family val="1"/>
      </rPr>
      <t xml:space="preserve"> are items that will be entered by the SCADA Database team or will be automatically filled. ***</t>
    </r>
  </si>
  <si>
    <t>To review the PAS Standardization Job Aid open Transmission SharePoint Site</t>
  </si>
  <si>
    <t>Point Assignment Sheet (PAS) Standardization Job Aid: STATUS</t>
  </si>
  <si>
    <r>
      <rPr>
        <b/>
        <sz val="12"/>
        <rFont val="Arial"/>
        <family val="2"/>
      </rPr>
      <t>*Note:</t>
    </r>
    <r>
      <rPr>
        <sz val="12"/>
        <rFont val="Arial"/>
        <family val="2"/>
      </rPr>
      <t xml:space="preserve"> All Entry Fields in bold type are REQUIRED fields in the PAS Standardization Template.</t>
    </r>
  </si>
  <si>
    <t>Examples of Status Points that may be encountered. Name examples are not exact with what needs to be submitted in PAS.</t>
  </si>
  <si>
    <t>ANALOGS</t>
  </si>
  <si>
    <t>STATUS</t>
  </si>
  <si>
    <t>SNW 8550/8600</t>
  </si>
  <si>
    <t>SAGE Baseboard</t>
  </si>
  <si>
    <t>SAGE 16 Point External Board</t>
  </si>
  <si>
    <t>SAGE 32 Point External Board</t>
  </si>
  <si>
    <t>SAGE 8 Point Control External Board</t>
  </si>
  <si>
    <t>SAGE 4 Point Reclose Blocking Board</t>
  </si>
  <si>
    <t>ANALOG LIST</t>
  </si>
  <si>
    <t>AT1 LIST</t>
  </si>
  <si>
    <t>Baseboard list</t>
  </si>
  <si>
    <t>AO1 LIST</t>
  </si>
  <si>
    <t>Software Points</t>
  </si>
  <si>
    <t>COMPILE LIST</t>
  </si>
  <si>
    <t>BINARY LIST</t>
  </si>
  <si>
    <t>CIT-1 LIST</t>
  </si>
  <si>
    <t>BASEBOARD LIST</t>
  </si>
  <si>
    <t>STATUS INPUT-XT/SO1 LIST</t>
  </si>
  <si>
    <t>STATUS COMPILED</t>
  </si>
  <si>
    <t>CONTROL LIST</t>
  </si>
  <si>
    <t>COT1 LIST</t>
  </si>
  <si>
    <t>RBP1 LIST</t>
  </si>
  <si>
    <t>SBO LIST</t>
  </si>
  <si>
    <t xml:space="preserve">SBO-XT </t>
  </si>
  <si>
    <t>CONTROL COMPILE</t>
  </si>
  <si>
    <t xml:space="preserve">FULL SCALE </t>
  </si>
  <si>
    <t>State Description</t>
  </si>
  <si>
    <t>-- Legacy --</t>
  </si>
  <si>
    <t>TB1-1,2</t>
  </si>
  <si>
    <t>TB10  1,2</t>
  </si>
  <si>
    <t>TB1 1,2</t>
  </si>
  <si>
    <r>
      <t xml:space="preserve">SEL 2032 Port </t>
    </r>
    <r>
      <rPr>
        <b/>
        <i/>
        <sz val="10"/>
        <rFont val="Arial"/>
        <family val="2"/>
      </rPr>
      <t>X</t>
    </r>
  </si>
  <si>
    <t>TB2 1,2</t>
  </si>
  <si>
    <t>TB1-1,4</t>
  </si>
  <si>
    <t>TB1</t>
  </si>
  <si>
    <t>TB-1</t>
  </si>
  <si>
    <t>--COT1--</t>
  </si>
  <si>
    <t>(-2048 TO +2047)</t>
  </si>
  <si>
    <t>Off/On</t>
  </si>
  <si>
    <t>Off</t>
  </si>
  <si>
    <t>AT_1</t>
  </si>
  <si>
    <t>TB1-4,5</t>
  </si>
  <si>
    <t>TB10  4,5</t>
  </si>
  <si>
    <t>TB1 4,5</t>
  </si>
  <si>
    <r>
      <t xml:space="preserve">SEL </t>
    </r>
    <r>
      <rPr>
        <b/>
        <i/>
        <sz val="10"/>
        <rFont val="Arial"/>
        <family val="2"/>
      </rPr>
      <t>Model</t>
    </r>
    <r>
      <rPr>
        <sz val="10"/>
        <rFont val="Arial"/>
        <family val="2"/>
      </rPr>
      <t xml:space="preserve"> Port </t>
    </r>
    <r>
      <rPr>
        <b/>
        <i/>
        <sz val="10"/>
        <rFont val="Arial"/>
        <family val="2"/>
      </rPr>
      <t>X</t>
    </r>
  </si>
  <si>
    <t>CIT1</t>
  </si>
  <si>
    <t>TB1-3,4</t>
  </si>
  <si>
    <t>TB2 3,4</t>
  </si>
  <si>
    <t>COT1</t>
  </si>
  <si>
    <t>TB2-1,4</t>
  </si>
  <si>
    <t>TB2</t>
  </si>
  <si>
    <t>TB-2</t>
  </si>
  <si>
    <t xml:space="preserve">(-32767 TO +32767) </t>
  </si>
  <si>
    <t>Disable/Enable</t>
  </si>
  <si>
    <t>Disable</t>
  </si>
  <si>
    <t>-- SAGE --</t>
  </si>
  <si>
    <t>TB1-6,7</t>
  </si>
  <si>
    <t>TB10  6,7</t>
  </si>
  <si>
    <t>TB1 6,7</t>
  </si>
  <si>
    <r>
      <t xml:space="preserve">Device Port </t>
    </r>
    <r>
      <rPr>
        <b/>
        <i/>
        <sz val="10"/>
        <rFont val="Arial"/>
        <family val="2"/>
      </rPr>
      <t>X</t>
    </r>
  </si>
  <si>
    <t>TB1-5,6</t>
  </si>
  <si>
    <t>TB2 5,6</t>
  </si>
  <si>
    <t>RBP1</t>
  </si>
  <si>
    <t>TB3-1,4</t>
  </si>
  <si>
    <t>TB-3</t>
  </si>
  <si>
    <t>Remote/Local</t>
  </si>
  <si>
    <t>Remote</t>
  </si>
  <si>
    <t>BASEBOARD</t>
  </si>
  <si>
    <t>TB1-9,10</t>
  </si>
  <si>
    <t>TB10  9,10</t>
  </si>
  <si>
    <t>TB1 9,10</t>
  </si>
  <si>
    <t>BASE BOARD</t>
  </si>
  <si>
    <t>TB1-7,8</t>
  </si>
  <si>
    <t>TB2 7,8</t>
  </si>
  <si>
    <t>TB4-1,4</t>
  </si>
  <si>
    <t>TB-4</t>
  </si>
  <si>
    <t>Local/Remote</t>
  </si>
  <si>
    <t xml:space="preserve">Local </t>
  </si>
  <si>
    <t>AO1</t>
  </si>
  <si>
    <t>TB2-1,2</t>
  </si>
  <si>
    <t>TB9  1,2</t>
  </si>
  <si>
    <t>STATUS INPUT-XT/SO1</t>
  </si>
  <si>
    <t>TB2 9,10</t>
  </si>
  <si>
    <t>CO1 SBO</t>
  </si>
  <si>
    <t>TB-5</t>
  </si>
  <si>
    <t>Normal/Alarm</t>
  </si>
  <si>
    <t xml:space="preserve">Normal </t>
  </si>
  <si>
    <t>AO2</t>
  </si>
  <si>
    <t>TB2-4,5</t>
  </si>
  <si>
    <t>TB9  4,5</t>
  </si>
  <si>
    <t>TB2 4,5</t>
  </si>
  <si>
    <t>STATUS INPUT-XT/SO2</t>
  </si>
  <si>
    <t>TB2-3,4</t>
  </si>
  <si>
    <t>TB2 11,12</t>
  </si>
  <si>
    <t>CO2 SBO</t>
  </si>
  <si>
    <t>TB-6</t>
  </si>
  <si>
    <t>--RBP1--</t>
  </si>
  <si>
    <t>Alarm/Normal</t>
  </si>
  <si>
    <t>Alarm</t>
  </si>
  <si>
    <t>AO3</t>
  </si>
  <si>
    <t>TB2-6,7</t>
  </si>
  <si>
    <t>TB9  6,7</t>
  </si>
  <si>
    <t>TB2 6,7</t>
  </si>
  <si>
    <t>STATUS INPUT-XT/SO3</t>
  </si>
  <si>
    <t>TB2-5,6</t>
  </si>
  <si>
    <t>TB2 13,14</t>
  </si>
  <si>
    <t>CO3 SBO</t>
  </si>
  <si>
    <t>TB-7</t>
  </si>
  <si>
    <t>Tripped/Closed</t>
  </si>
  <si>
    <t>Tripped</t>
  </si>
  <si>
    <t>AO4</t>
  </si>
  <si>
    <t>TB2-9,10</t>
  </si>
  <si>
    <t>TB9  9,10</t>
  </si>
  <si>
    <t>STATUS INPUT-XT/SO4</t>
  </si>
  <si>
    <t>TB2-7,8</t>
  </si>
  <si>
    <t>TB2 15,16</t>
  </si>
  <si>
    <t>CO4 SBO</t>
  </si>
  <si>
    <t>TB-8</t>
  </si>
  <si>
    <t>Open/Closed</t>
  </si>
  <si>
    <t xml:space="preserve">Open </t>
  </si>
  <si>
    <t>AO5</t>
  </si>
  <si>
    <t>TB3 1,2</t>
  </si>
  <si>
    <t>STATUS INPUT-XT/SO5</t>
  </si>
  <si>
    <t>TB5 1,2</t>
  </si>
  <si>
    <t>CO5 SBO</t>
  </si>
  <si>
    <t>--SBO--</t>
  </si>
  <si>
    <t>Closed/Open</t>
  </si>
  <si>
    <t xml:space="preserve">Closed </t>
  </si>
  <si>
    <t>AO6</t>
  </si>
  <si>
    <t>TB3 4,5</t>
  </si>
  <si>
    <t>STATUS INPUT-XT/SO6</t>
  </si>
  <si>
    <t>TB5 3,4</t>
  </si>
  <si>
    <t>TB3 3,4</t>
  </si>
  <si>
    <t>CO6 SBO</t>
  </si>
  <si>
    <t>FDR/TIE</t>
  </si>
  <si>
    <t>FDR</t>
  </si>
  <si>
    <t>SOFTWARE</t>
  </si>
  <si>
    <t>TB3 6,7</t>
  </si>
  <si>
    <t>STATUS INPUT-XT/SO7</t>
  </si>
  <si>
    <t>TB5 5,6</t>
  </si>
  <si>
    <t>TB3 5,6</t>
  </si>
  <si>
    <t>CO1 SBO-XT</t>
  </si>
  <si>
    <t>Set/Reset</t>
  </si>
  <si>
    <t>Set</t>
  </si>
  <si>
    <t>TB3 9,10</t>
  </si>
  <si>
    <t>STATUS INPUT-XT/SO8</t>
  </si>
  <si>
    <t>TB5 7,8</t>
  </si>
  <si>
    <t>TB3 7,8</t>
  </si>
  <si>
    <t>CO2 SBO-XT</t>
  </si>
  <si>
    <t xml:space="preserve">State Description </t>
  </si>
  <si>
    <t>TB4 1,2</t>
  </si>
  <si>
    <t>TB5 9,10</t>
  </si>
  <si>
    <t>CO3 SBO-XT</t>
  </si>
  <si>
    <t>On</t>
  </si>
  <si>
    <t>TB4 4,5</t>
  </si>
  <si>
    <t>TB5 11,12</t>
  </si>
  <si>
    <t>TB3 11,12</t>
  </si>
  <si>
    <t>CO4 SBO-XT</t>
  </si>
  <si>
    <t>Enable</t>
  </si>
  <si>
    <t>TB4 6,7</t>
  </si>
  <si>
    <t>TB5 13,14</t>
  </si>
  <si>
    <t>TB3 13,14</t>
  </si>
  <si>
    <t>CO5 SBO-XT</t>
  </si>
  <si>
    <t>TB4 9,10</t>
  </si>
  <si>
    <t>TB5 15,16</t>
  </si>
  <si>
    <t>TB3 15,16</t>
  </si>
  <si>
    <t>CO6 SBO-XT</t>
  </si>
  <si>
    <t xml:space="preserve">Alarm </t>
  </si>
  <si>
    <t>SBO-XT--</t>
  </si>
  <si>
    <t>Closed</t>
  </si>
  <si>
    <t>TIE</t>
  </si>
  <si>
    <t>--Other--</t>
  </si>
  <si>
    <t>Reset</t>
  </si>
  <si>
    <t>TB6 1,2</t>
  </si>
  <si>
    <t>CH 1</t>
  </si>
  <si>
    <t>TB6 3,4</t>
  </si>
  <si>
    <t>CH 2</t>
  </si>
  <si>
    <t>TB6 5,6</t>
  </si>
  <si>
    <t>CH 3</t>
  </si>
  <si>
    <t>TB6 7,8</t>
  </si>
  <si>
    <t>CH 4</t>
  </si>
  <si>
    <t>TB6 9,10</t>
  </si>
  <si>
    <t>CH 5</t>
  </si>
  <si>
    <t>TB63 11,12</t>
  </si>
  <si>
    <t>CH 6</t>
  </si>
  <si>
    <t>TB6 13,14</t>
  </si>
  <si>
    <t>CH 7</t>
  </si>
  <si>
    <t>TB6 15,16</t>
  </si>
  <si>
    <t>CH 8</t>
  </si>
  <si>
    <t>CH 9</t>
  </si>
  <si>
    <t>CH 10</t>
  </si>
  <si>
    <t>CH 11</t>
  </si>
  <si>
    <t>CH 12</t>
  </si>
  <si>
    <t>CH 13</t>
  </si>
  <si>
    <t>CH 14</t>
  </si>
  <si>
    <t>CH 15</t>
  </si>
  <si>
    <t>CH 16</t>
  </si>
  <si>
    <t>CH 17</t>
  </si>
  <si>
    <t>CH 18</t>
  </si>
  <si>
    <t>CH 19</t>
  </si>
  <si>
    <t>CH 20</t>
  </si>
  <si>
    <t>CH 21</t>
  </si>
  <si>
    <t>CH 22</t>
  </si>
  <si>
    <t>CH 23</t>
  </si>
  <si>
    <t>CH 24</t>
  </si>
  <si>
    <t>CH 25</t>
  </si>
  <si>
    <t>CH 26</t>
  </si>
  <si>
    <t>CH 27</t>
  </si>
  <si>
    <t>CH 28</t>
  </si>
  <si>
    <t>CH 29</t>
  </si>
  <si>
    <t>CH 30</t>
  </si>
  <si>
    <t>CH 31</t>
  </si>
  <si>
    <t>CH 32</t>
  </si>
  <si>
    <t>DOCUMENT REVISION HISTORY</t>
  </si>
  <si>
    <t>Updated PAS after meeting with different groups</t>
  </si>
  <si>
    <t xml:space="preserve">Updated PAS wording and adjusted equations and point number. Cleaned up Termination points and made Status references a little easier to read. Moved doc history to its own tab. Added missing districts Comanche, Corsicana and Pecos. </t>
  </si>
  <si>
    <t xml:space="preserve">Updated tags in reference to the SBO and SBO-XT boards to reflect standard prints. Also made additional  small corrections to format. Added note to reflect CT and PT rations. </t>
  </si>
  <si>
    <t>Updated screen shots for removals.  Just high light the point green no need to put SPARE in the fields.</t>
  </si>
  <si>
    <t xml:space="preserve">Updated notes to make it easier to fill out, corrected issues in script and small cosmetic fixes. Additionally added link to analytics portal and updated notes per additional feedback. Updated control to show CO# SBO instead of SBO # to reflect the standard drawing better. </t>
  </si>
  <si>
    <t xml:space="preserve">Made slight modification to data entries and minor spelling corrections. Remote Pop up notes except for top row (17.1). </t>
  </si>
  <si>
    <t>No Changes Made</t>
  </si>
  <si>
    <t>Added sentence "Points labelled '(SPARE IF NOT USED)' will be used as needed and are not standard to every points list, an example of this is UF /UV points 53 &amp; 54." to cell A3 on 'Status" spreadsheet.  Update point 53 to UNDERFREQUENCY and point 54 to UNDERVOLTAGE.</t>
  </si>
  <si>
    <t>Tab: STATUS</t>
  </si>
  <si>
    <r>
      <rPr>
        <b/>
        <sz val="10"/>
        <rFont val="Arial"/>
        <family val="2"/>
      </rPr>
      <t>*Note:</t>
    </r>
    <r>
      <rPr>
        <sz val="10"/>
        <rFont val="Arial"/>
      </rPr>
      <t xml:space="preserve"> All Entry Fields in </t>
    </r>
    <r>
      <rPr>
        <b/>
        <sz val="10"/>
        <rFont val="Arial"/>
        <family val="2"/>
      </rPr>
      <t>bold type</t>
    </r>
    <r>
      <rPr>
        <sz val="10"/>
        <rFont val="Arial"/>
      </rPr>
      <t xml:space="preserve"> are </t>
    </r>
    <r>
      <rPr>
        <b/>
        <sz val="10"/>
        <rFont val="Arial"/>
        <family val="2"/>
      </rPr>
      <t>REQUIRED</t>
    </r>
    <r>
      <rPr>
        <sz val="10"/>
        <rFont val="Arial"/>
      </rPr>
      <t xml:space="preserve"> fields in the PAS Standardization Template</t>
    </r>
  </si>
  <si>
    <r>
      <t xml:space="preserve">Examples of </t>
    </r>
    <r>
      <rPr>
        <b/>
        <sz val="10"/>
        <rFont val="Arial"/>
        <family val="2"/>
      </rPr>
      <t>Status Points</t>
    </r>
    <r>
      <rPr>
        <sz val="10"/>
        <rFont val="Arial"/>
        <family val="2"/>
      </rPr>
      <t xml:space="preserve"> the may be encountered.  Name examples are not exact with what needs to be submitted</t>
    </r>
  </si>
  <si>
    <t>in PAS</t>
  </si>
  <si>
    <t>Entry Fields*</t>
  </si>
  <si>
    <t>Description/Purpose of Field</t>
  </si>
  <si>
    <t>Example</t>
  </si>
  <si>
    <t>Header:Point Total</t>
  </si>
  <si>
    <t>Number of Status points</t>
  </si>
  <si>
    <t>Name</t>
  </si>
  <si>
    <t>0/1 State</t>
  </si>
  <si>
    <t>TMS Invert</t>
  </si>
  <si>
    <t>RTU Point Address</t>
  </si>
  <si>
    <r>
      <t xml:space="preserve">First </t>
    </r>
    <r>
      <rPr>
        <b/>
        <sz val="10"/>
        <rFont val="Arial"/>
        <family val="2"/>
      </rPr>
      <t>status</t>
    </r>
    <r>
      <rPr>
        <sz val="10"/>
        <rFont val="Arial"/>
        <family val="2"/>
      </rPr>
      <t xml:space="preserve"> point on RTU starting from zero (0)</t>
    </r>
  </si>
  <si>
    <t>HARDWARE STATUS EXAMPLES</t>
  </si>
  <si>
    <t>TMS Point Address</t>
  </si>
  <si>
    <r>
      <t xml:space="preserve">First </t>
    </r>
    <r>
      <rPr>
        <b/>
        <sz val="10"/>
        <rFont val="Arial"/>
        <family val="2"/>
      </rPr>
      <t>status</t>
    </r>
    <r>
      <rPr>
        <sz val="10"/>
        <rFont val="Arial"/>
        <family val="2"/>
      </rPr>
      <t xml:space="preserve"> point on RTU starting from one (1)</t>
    </r>
  </si>
  <si>
    <t>LTC</t>
  </si>
  <si>
    <t>Y</t>
  </si>
  <si>
    <t>Description of point name. Should follow point standards</t>
  </si>
  <si>
    <t>CB 14855</t>
  </si>
  <si>
    <t>Voltage Reduction 2.5</t>
  </si>
  <si>
    <t>Description for 0/1 State: Which pair of states (see State Table below)</t>
  </si>
  <si>
    <t>Voltage Reduction 5</t>
  </si>
  <si>
    <t>is the relay using?</t>
  </si>
  <si>
    <t>CB XXXX</t>
  </si>
  <si>
    <t>N</t>
  </si>
  <si>
    <t>Recloser CB XXXX</t>
  </si>
  <si>
    <r>
      <rPr>
        <b/>
        <sz val="10"/>
        <rFont val="Arial"/>
        <family val="2"/>
      </rPr>
      <t>Example:</t>
    </r>
    <r>
      <rPr>
        <sz val="10"/>
        <rFont val="Arial"/>
      </rPr>
      <t xml:space="preserve"> is the relay in open/close, off/on, or trip/close, etc.?</t>
    </r>
  </si>
  <si>
    <t>Instantaneous CB XXXX</t>
  </si>
  <si>
    <t>"A" Switch Alarm</t>
  </si>
  <si>
    <t>Normal</t>
  </si>
  <si>
    <r>
      <rPr>
        <b/>
        <sz val="10"/>
        <rFont val="Arial"/>
        <family val="2"/>
      </rPr>
      <t xml:space="preserve">IMPORTANT: </t>
    </r>
    <r>
      <rPr>
        <sz val="10"/>
        <rFont val="Arial"/>
        <family val="2"/>
      </rPr>
      <t>if the reverse state is needed (1/0 state), pleae indicate</t>
    </r>
  </si>
  <si>
    <t>"B" Switch Alarm</t>
  </si>
  <si>
    <t>"Yes" on the "TMS Invert" column.</t>
  </si>
  <si>
    <t>Bus Tie XXXX</t>
  </si>
  <si>
    <t>Tie</t>
  </si>
  <si>
    <t>STATE DESCRIPTION</t>
  </si>
  <si>
    <t>OFF</t>
  </si>
  <si>
    <t>138KV CB XXX RECLOSER ON/OFF</t>
  </si>
  <si>
    <t>DISABLE/ENABLE</t>
  </si>
  <si>
    <t>DISABLE</t>
  </si>
  <si>
    <t>ENABLE</t>
  </si>
  <si>
    <t>138KV CB XXX SLOW BREAKER ELECTRICAL</t>
  </si>
  <si>
    <t>REMOTE/LOCAL</t>
  </si>
  <si>
    <t>LOCAL</t>
  </si>
  <si>
    <t>138KV CB XXX SLOW BREAKER MECHANICAL</t>
  </si>
  <si>
    <t>ALARM</t>
  </si>
  <si>
    <t>ALARM/NORMAL</t>
  </si>
  <si>
    <t>FDR BKR LINE WORK</t>
  </si>
  <si>
    <t>TRIPPED</t>
  </si>
  <si>
    <t>OPEN/CLOSED</t>
  </si>
  <si>
    <t>OPEN</t>
  </si>
  <si>
    <t>CLOSED/OPEN</t>
  </si>
  <si>
    <t>SET/RESET</t>
  </si>
  <si>
    <t>SET</t>
  </si>
  <si>
    <t>RESET</t>
  </si>
  <si>
    <t>Does point need to be inverted relative to field in TMS? Y/N</t>
  </si>
  <si>
    <t>Indicate the normal state of the point by inputting the appropriate</t>
  </si>
  <si>
    <t>State Description chart above (i.e. Tripped, Closed, Remote, Local</t>
  </si>
  <si>
    <t>On, Off)</t>
  </si>
  <si>
    <t>Termination Point/Type</t>
  </si>
  <si>
    <t>Termination on the RTU</t>
  </si>
  <si>
    <t>Field to input comments for additional information (dates,</t>
  </si>
  <si>
    <t>descriptions, etc.)</t>
  </si>
  <si>
    <t>State Description Table</t>
  </si>
  <si>
    <t>TMS Invert (0/1=1/0)</t>
  </si>
  <si>
    <t>LOCAL/Remote</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</si>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</sst>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name val="Arial"/>
    </font>
    <font>
      <sz val="10"/>
      <name val="Arial"/>
      <family val="2"/>
    </font>
    <font>
      <sz val="10"/>
      <name val="Times New Roman"/>
      <family val="1"/>
    </font>
    <font>
      <sz val="10"/>
      <color indexed="10"/>
      <name val="Times New Roman"/>
      <family val="1"/>
    </font>
    <font>
      <b/>
      <sz val="10"/>
      <name val="Times New Roman"/>
      <family val="1"/>
    </font>
    <font>
      <sz val="10"/>
      <color indexed="22"/>
      <name val="Times New Roman"/>
      <family val="1"/>
    </font>
    <font>
      <b/>
      <sz val="11"/>
      <name val="Times New Roman"/>
      <family val="1"/>
    </font>
    <font>
      <sz val="11"/>
      <name val="Times New Roman"/>
      <family val="1"/>
    </font>
    <font>
      <b/>
      <sz val="10"/>
      <name val="Arial"/>
      <family val="2"/>
    </font>
    <font>
      <sz val="10"/>
      <color indexed="8"/>
      <name val="Arial"/>
      <family val="2"/>
    </font>
    <font>
      <b/>
      <sz val="12"/>
      <name val="Times New Roman"/>
      <family val="1"/>
    </font>
    <font>
      <sz val="12"/>
      <name val="Times New Roman"/>
      <family val="1"/>
    </font>
    <font>
      <sz val="10"/>
      <color theme="1"/>
      <name val="Arial"/>
      <family val="2"/>
    </font>
    <font>
      <sz val="10"/>
      <color theme="0"/>
      <name val="Arial"/>
      <family val="2"/>
    </font>
    <font>
      <sz val="10"/>
      <color theme="0"/>
      <name val="Times New Roman"/>
      <family val="1"/>
    </font>
    <font>
      <i/>
      <sz val="10"/>
      <name val="Arial"/>
      <family val="2"/>
    </font>
    <font>
      <b/>
      <sz val="14"/>
      <name val="Arial"/>
      <family val="2"/>
    </font>
    <font>
      <sz val="14"/>
      <name val="Arial"/>
      <family val="2"/>
    </font>
    <font>
      <u/>
      <sz val="10"/>
      <color theme="10"/>
      <name val="Arial"/>
      <family val="2"/>
    </font>
    <font>
      <u/>
      <sz val="14"/>
      <color theme="10"/>
      <name val="Arial"/>
      <family val="2"/>
    </font>
    <font>
      <sz val="11"/>
      <name val="Calibri"/>
      <family val="2"/>
    </font>
    <font>
      <sz val="10"/>
      <color rgb="FFFF0000"/>
      <name val="Arial"/>
      <family val="2"/>
    </font>
    <font>
      <b/>
      <sz val="10"/>
      <color theme="1"/>
      <name val="Arial"/>
      <family val="2"/>
    </font>
    <font>
      <b/>
      <sz val="12"/>
      <name val="Arial"/>
      <family val="2"/>
    </font>
    <font>
      <sz val="12"/>
      <name val="Arial"/>
      <family val="2"/>
    </font>
    <font>
      <b/>
      <sz val="16"/>
      <name val="Arial"/>
      <family val="2"/>
    </font>
    <font>
      <b/>
      <sz val="18"/>
      <name val="Times New Roman"/>
      <family val="1"/>
    </font>
    <font>
      <sz val="18"/>
      <name val="Arial"/>
      <family val="2"/>
    </font>
    <font>
      <sz val="18"/>
      <name val="Times New Roman"/>
      <family val="1"/>
    </font>
    <font>
      <b/>
      <sz val="12"/>
      <color rgb="FFFF0000"/>
      <name val="Times New Roman"/>
      <family val="1"/>
    </font>
    <font>
      <sz val="12"/>
      <name val="Calibri"/>
      <family val="2"/>
      <scheme val="minor"/>
    </font>
    <font>
      <b/>
      <sz val="12"/>
      <color theme="0" tint="-0.499984740745262"/>
      <name val="Times New Roman"/>
      <family val="1"/>
    </font>
    <font>
      <b/>
      <sz val="9"/>
      <name val="Times New Roman"/>
      <family val="1"/>
    </font>
    <font>
      <b/>
      <sz val="11"/>
      <color theme="0" tint="-0.499984740745262"/>
      <name val="Times New Roman"/>
      <family val="1"/>
    </font>
    <font>
      <b/>
      <i/>
      <sz val="10"/>
      <name val="Arial"/>
      <family val="2"/>
    </font>
    <font>
      <b/>
      <u/>
      <sz val="10"/>
      <name val="Arial"/>
      <family val="2"/>
    </font>
  </fonts>
  <fills count="2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6" tint="-0.249977111117893"/>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rgb="FFFFC000"/>
        <bgColor indexed="64"/>
      </patternFill>
    </fill>
    <fill>
      <patternFill patternType="solid">
        <fgColor theme="3" tint="0.59999389629810485"/>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bottom style="medium">
        <color indexed="64"/>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ck">
        <color auto="1"/>
      </left>
      <right/>
      <top/>
      <bottom/>
      <diagonal/>
    </border>
    <border>
      <left style="thin">
        <color theme="1"/>
      </left>
      <right style="thin">
        <color theme="1"/>
      </right>
      <top style="thin">
        <color theme="1"/>
      </top>
      <bottom style="thin">
        <color indexed="64"/>
      </bottom>
      <diagonal/>
    </border>
    <border>
      <left style="medium">
        <color indexed="64"/>
      </left>
      <right style="medium">
        <color indexed="64"/>
      </right>
      <top style="medium">
        <color indexed="64"/>
      </top>
      <bottom/>
      <diagonal/>
    </border>
    <border>
      <left style="thin">
        <color theme="8"/>
      </left>
      <right style="thin">
        <color theme="8"/>
      </right>
      <top style="thin">
        <color theme="8"/>
      </top>
      <bottom/>
      <diagonal/>
    </border>
    <border>
      <left/>
      <right/>
      <top/>
      <bottom style="medium">
        <color indexed="64"/>
      </bottom>
      <diagonal/>
    </border>
    <border>
      <left style="thin">
        <color indexed="64"/>
      </left>
      <right/>
      <top/>
      <bottom style="thin">
        <color indexed="64"/>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ck">
        <color auto="1"/>
      </left>
      <right style="thin">
        <color auto="1"/>
      </right>
      <top/>
      <bottom/>
      <diagonal/>
    </border>
    <border>
      <left style="thin">
        <color auto="1"/>
      </left>
      <right style="thick">
        <color auto="1"/>
      </right>
      <top/>
      <bottom/>
      <diagonal/>
    </border>
  </borders>
  <cellStyleXfs count="4">
    <xf numFmtId="0" fontId="0" fillId="0" borderId="0"/>
    <xf numFmtId="0" fontId="18" fillId="0" borderId="0"/>
    <xf numFmtId="0" fontId="1" fillId="0" borderId="0"/>
    <xf numFmtId="0" fontId="1" fillId="0" borderId="0"/>
  </cellStyleXfs>
  <cellXfs count="349">
    <xf numFmtId="0" fontId="0" fillId="0" borderId="0" xfId="0" applyNumberFormat="1" applyFont="1" applyFill="1" applyBorder="1" applyProtection="1"/>
    <xf numFmtId="0" fontId="1" fillId="0" borderId="0" xfId="2"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Alignment="1" applyProtection="1">
      <alignment horizontal="center"/>
    </xf>
    <xf numFmtId="0" fontId="4" fillId="0" borderId="0" xfId="0" applyNumberFormat="1" applyFont="1" applyFill="1" applyBorder="1" applyProtection="1"/>
    <xf numFmtId="0" fontId="2" fillId="0" borderId="0" xfId="0" applyNumberFormat="1" applyFont="1" applyFill="1" applyBorder="1" applyAlignment="1" applyProtection="1">
      <alignment vertical="center"/>
    </xf>
    <xf numFmtId="0" fontId="7" fillId="0" borderId="1" xfId="0" applyNumberFormat="1" applyFont="1" applyFill="1" applyBorder="1" applyAlignment="1" applyProtection="1">
      <alignment horizontal="center" vertical="center"/>
    </xf>
    <xf numFmtId="0" fontId="7" fillId="0" borderId="1"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center" vertical="center"/>
    </xf>
    <xf numFmtId="0" fontId="7" fillId="2" borderId="0" xfId="0" applyNumberFormat="1" applyFont="1" applyFill="1" applyBorder="1" applyAlignment="1" applyProtection="1">
      <alignment horizontal="center" vertical="center"/>
    </xf>
    <xf numFmtId="0" fontId="5" fillId="2" borderId="0" xfId="0" applyNumberFormat="1" applyFont="1" applyFill="1" applyBorder="1" applyProtection="1"/>
    <xf numFmtId="0" fontId="2" fillId="2" borderId="0" xfId="0" applyNumberFormat="1" applyFont="1" applyFill="1" applyBorder="1" applyProtection="1"/>
    <xf numFmtId="0" fontId="3" fillId="2" borderId="0" xfId="0" applyNumberFormat="1" applyFont="1" applyFill="1" applyBorder="1" applyAlignment="1" applyProtection="1">
      <alignment horizontal="center"/>
    </xf>
    <xf numFmtId="0" fontId="2" fillId="2" borderId="0" xfId="0" applyNumberFormat="1" applyFont="1" applyFill="1" applyBorder="1" applyAlignment="1" applyProtection="1">
      <alignment horizontal="center"/>
    </xf>
    <xf numFmtId="0" fontId="5" fillId="2" borderId="0" xfId="0" applyNumberFormat="1" applyFont="1" applyFill="1" applyBorder="1" applyProtection="1"/>
    <xf numFmtId="0" fontId="2" fillId="2" borderId="0" xfId="0" applyNumberFormat="1" applyFont="1" applyFill="1" applyBorder="1" applyProtection="1"/>
    <xf numFmtId="0" fontId="2" fillId="2" borderId="0" xfId="0" applyNumberFormat="1" applyFont="1" applyFill="1" applyBorder="1" applyAlignment="1" applyProtection="1">
      <alignment horizontal="center"/>
    </xf>
    <xf numFmtId="0" fontId="2" fillId="2" borderId="0" xfId="3" applyNumberFormat="1" applyFont="1" applyFill="1" applyBorder="1" applyAlignment="1" applyProtection="1">
      <alignment horizontal="left" vertical="center"/>
      <protection locked="0"/>
    </xf>
    <xf numFmtId="0" fontId="2" fillId="2" borderId="0" xfId="3" applyNumberFormat="1" applyFont="1" applyFill="1" applyBorder="1" applyAlignment="1" applyProtection="1">
      <alignment horizontal="center" vertical="center"/>
      <protection locked="0"/>
    </xf>
    <xf numFmtId="0" fontId="7" fillId="2" borderId="1" xfId="0" applyNumberFormat="1" applyFont="1" applyFill="1" applyBorder="1" applyAlignment="1" applyProtection="1">
      <alignment horizontal="center" vertical="center"/>
    </xf>
    <xf numFmtId="0" fontId="2" fillId="2" borderId="0" xfId="0" applyNumberFormat="1" applyFont="1" applyFill="1" applyBorder="1" applyAlignment="1" applyProtection="1">
      <alignment vertical="center"/>
    </xf>
    <xf numFmtId="49" fontId="7" fillId="2" borderId="1" xfId="0" applyNumberFormat="1" applyFont="1" applyFill="1" applyBorder="1" applyAlignment="1" applyProtection="1">
      <alignment horizontal="center" vertical="center"/>
    </xf>
    <xf numFmtId="0" fontId="7" fillId="2"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2" fillId="0" borderId="0" xfId="0" applyNumberFormat="1" applyFont="1" applyFill="1" applyBorder="1" applyAlignment="1" applyProtection="1">
      <alignment vertical="center"/>
    </xf>
    <xf numFmtId="0" fontId="3" fillId="2" borderId="0" xfId="0" applyNumberFormat="1" applyFont="1" applyFill="1" applyBorder="1" applyProtection="1"/>
    <xf numFmtId="0" fontId="3" fillId="2" borderId="0" xfId="0" applyNumberFormat="1" applyFont="1" applyFill="1" applyBorder="1" applyAlignment="1" applyProtection="1">
      <alignment horizontal="center"/>
    </xf>
    <xf numFmtId="49" fontId="7" fillId="2" borderId="0" xfId="0" applyNumberFormat="1" applyFont="1" applyFill="1" applyBorder="1" applyAlignment="1" applyProtection="1">
      <alignment horizontal="center" vertical="center"/>
    </xf>
    <xf numFmtId="0" fontId="2" fillId="2" borderId="0" xfId="0" applyNumberFormat="1" applyFont="1" applyFill="1" applyBorder="1" applyAlignment="1" applyProtection="1">
      <alignment horizontal="left"/>
    </xf>
    <xf numFmtId="0" fontId="7" fillId="0" borderId="1" xfId="3" applyNumberFormat="1" applyFont="1" applyFill="1" applyBorder="1" applyAlignment="1" applyProtection="1">
      <alignment horizontal="center" vertical="center"/>
      <protection locked="0"/>
    </xf>
    <xf numFmtId="0" fontId="7" fillId="0" borderId="1" xfId="0" applyNumberFormat="1" applyFont="1" applyFill="1" applyBorder="1" applyAlignment="1" applyProtection="1">
      <alignment horizontal="left" vertical="center"/>
    </xf>
    <xf numFmtId="0" fontId="7" fillId="0" borderId="1" xfId="0" applyNumberFormat="1" applyFont="1" applyFill="1" applyBorder="1" applyAlignment="1" applyProtection="1">
      <alignment vertical="center"/>
    </xf>
    <xf numFmtId="0" fontId="7" fillId="2" borderId="0" xfId="0" applyNumberFormat="1" applyFont="1" applyFill="1" applyBorder="1" applyAlignment="1" applyProtection="1">
      <alignment vertical="center"/>
    </xf>
    <xf numFmtId="0" fontId="7" fillId="2" borderId="0" xfId="0" applyNumberFormat="1" applyFont="1" applyFill="1" applyBorder="1" applyAlignment="1" applyProtection="1">
      <alignment horizontal="center" vertical="center"/>
    </xf>
    <xf numFmtId="0" fontId="7" fillId="2" borderId="0" xfId="0" applyNumberFormat="1" applyFont="1" applyFill="1" applyBorder="1" applyAlignment="1" applyProtection="1">
      <alignment horizontal="left" vertical="center"/>
    </xf>
    <xf numFmtId="0" fontId="6" fillId="2" borderId="0" xfId="0" applyNumberFormat="1" applyFont="1" applyFill="1" applyBorder="1" applyAlignment="1" applyProtection="1">
      <alignment horizontal="left" vertical="center"/>
    </xf>
    <xf numFmtId="0" fontId="6" fillId="2" borderId="0" xfId="0" applyNumberFormat="1" applyFont="1" applyFill="1" applyBorder="1" applyAlignment="1" applyProtection="1">
      <alignment horizontal="center" vertical="center"/>
    </xf>
    <xf numFmtId="0" fontId="7" fillId="2" borderId="0" xfId="0" applyNumberFormat="1" applyFont="1" applyFill="1" applyBorder="1" applyAlignment="1" applyProtection="1">
      <alignment vertical="center"/>
    </xf>
    <xf numFmtId="0" fontId="4" fillId="2" borderId="0" xfId="0" applyNumberFormat="1" applyFont="1" applyFill="1" applyBorder="1" applyProtection="1"/>
    <xf numFmtId="0" fontId="4" fillId="2" borderId="0" xfId="0" applyNumberFormat="1" applyFont="1" applyFill="1" applyBorder="1" applyProtection="1"/>
    <xf numFmtId="0" fontId="0" fillId="0" borderId="10" xfId="0" applyNumberFormat="1" applyFont="1" applyFill="1" applyBorder="1" applyProtection="1"/>
    <xf numFmtId="0" fontId="0" fillId="0" borderId="11" xfId="0" applyNumberFormat="1" applyFont="1" applyFill="1" applyBorder="1" applyProtection="1"/>
    <xf numFmtId="0" fontId="0" fillId="0" borderId="8" xfId="0" applyNumberFormat="1" applyFont="1" applyFill="1" applyBorder="1" applyProtection="1"/>
    <xf numFmtId="0" fontId="0" fillId="0" borderId="12" xfId="0" applyNumberFormat="1" applyFont="1" applyFill="1" applyBorder="1" applyProtection="1"/>
    <xf numFmtId="0" fontId="0" fillId="0" borderId="10" xfId="0" applyNumberFormat="1" applyFont="1" applyFill="1" applyBorder="1" applyAlignment="1" applyProtection="1">
      <alignment horizontal="left"/>
    </xf>
    <xf numFmtId="0" fontId="0" fillId="0" borderId="8" xfId="0" applyNumberFormat="1" applyFont="1" applyFill="1" applyBorder="1" applyAlignment="1" applyProtection="1">
      <alignment horizontal="left"/>
    </xf>
    <xf numFmtId="0" fontId="0" fillId="0" borderId="12" xfId="0" applyNumberFormat="1" applyFont="1" applyFill="1" applyBorder="1" applyAlignment="1" applyProtection="1">
      <alignment horizontal="left"/>
    </xf>
    <xf numFmtId="0" fontId="0" fillId="0" borderId="7" xfId="0" applyNumberFormat="1" applyFont="1" applyFill="1" applyBorder="1" applyAlignment="1" applyProtection="1">
      <alignment horizontal="left"/>
    </xf>
    <xf numFmtId="0" fontId="7" fillId="0" borderId="0" xfId="0" applyNumberFormat="1" applyFont="1" applyFill="1" applyBorder="1" applyAlignment="1" applyProtection="1">
      <alignment vertical="center"/>
    </xf>
    <xf numFmtId="0" fontId="6" fillId="2" borderId="20" xfId="0" applyNumberFormat="1" applyFont="1" applyFill="1" applyBorder="1" applyAlignment="1" applyProtection="1">
      <alignment horizontal="left" vertical="center"/>
    </xf>
    <xf numFmtId="0" fontId="0" fillId="0" borderId="5" xfId="0" applyNumberFormat="1" applyFont="1" applyFill="1" applyBorder="1" applyProtection="1"/>
    <xf numFmtId="0" fontId="1" fillId="0" borderId="0" xfId="0" applyNumberFormat="1" applyFont="1" applyFill="1" applyBorder="1" applyProtection="1"/>
    <xf numFmtId="0" fontId="0" fillId="4" borderId="0" xfId="0" applyNumberFormat="1" applyFont="1" applyFill="1" applyBorder="1" applyProtection="1"/>
    <xf numFmtId="0" fontId="1" fillId="4" borderId="10" xfId="0" applyNumberFormat="1" applyFont="1" applyFill="1" applyBorder="1" applyAlignment="1" applyProtection="1">
      <alignment horizontal="center"/>
    </xf>
    <xf numFmtId="0" fontId="0" fillId="4" borderId="21" xfId="0" applyNumberFormat="1" applyFont="1" applyFill="1" applyBorder="1" applyProtection="1"/>
    <xf numFmtId="0" fontId="0" fillId="4" borderId="13" xfId="0" applyNumberFormat="1" applyFont="1" applyFill="1" applyBorder="1" applyProtection="1"/>
    <xf numFmtId="0" fontId="0" fillId="4" borderId="0" xfId="0" applyNumberFormat="1" applyFont="1" applyFill="1" applyBorder="1" applyProtection="1"/>
    <xf numFmtId="0" fontId="0" fillId="0" borderId="22" xfId="0" applyNumberFormat="1" applyFont="1" applyFill="1" applyBorder="1" applyProtection="1"/>
    <xf numFmtId="0" fontId="1" fillId="0" borderId="6" xfId="0" applyNumberFormat="1" applyFont="1" applyFill="1" applyBorder="1" applyAlignment="1" applyProtection="1">
      <alignment horizontal="center"/>
    </xf>
    <xf numFmtId="0" fontId="7" fillId="10" borderId="1" xfId="0" applyNumberFormat="1" applyFont="1" applyFill="1" applyBorder="1" applyAlignment="1" applyProtection="1">
      <alignment horizontal="center" vertical="center"/>
    </xf>
    <xf numFmtId="0" fontId="0" fillId="0" borderId="11" xfId="0" applyNumberFormat="1" applyFont="1" applyFill="1" applyBorder="1" applyAlignment="1" applyProtection="1">
      <alignment horizontal="left"/>
    </xf>
    <xf numFmtId="0" fontId="1" fillId="4" borderId="0" xfId="0" applyNumberFormat="1" applyFont="1" applyFill="1" applyBorder="1" applyProtection="1"/>
    <xf numFmtId="0" fontId="1" fillId="0" borderId="5" xfId="0" applyNumberFormat="1" applyFont="1" applyFill="1" applyBorder="1" applyProtection="1"/>
    <xf numFmtId="0" fontId="9" fillId="0" borderId="5" xfId="0" applyNumberFormat="1" applyFont="1" applyFill="1" applyBorder="1" applyProtection="1"/>
    <xf numFmtId="0" fontId="1" fillId="0" borderId="22" xfId="0" applyNumberFormat="1" applyFont="1" applyFill="1" applyBorder="1" applyProtection="1"/>
    <xf numFmtId="0" fontId="12" fillId="0" borderId="8" xfId="0" applyNumberFormat="1" applyFont="1" applyFill="1" applyBorder="1" applyProtection="1"/>
    <xf numFmtId="0" fontId="13" fillId="0" borderId="6" xfId="0" applyNumberFormat="1" applyFont="1" applyFill="1" applyBorder="1" applyAlignment="1" applyProtection="1">
      <alignment horizontal="center"/>
    </xf>
    <xf numFmtId="0" fontId="13" fillId="4" borderId="0" xfId="0" applyNumberFormat="1" applyFont="1" applyFill="1" applyBorder="1" applyAlignment="1" applyProtection="1">
      <alignment horizontal="center"/>
    </xf>
    <xf numFmtId="0" fontId="13" fillId="4" borderId="0" xfId="0" applyNumberFormat="1" applyFont="1" applyFill="1" applyBorder="1" applyProtection="1"/>
    <xf numFmtId="0" fontId="14" fillId="4" borderId="0" xfId="3" applyNumberFormat="1" applyFont="1" applyFill="1" applyBorder="1" applyAlignment="1" applyProtection="1">
      <alignment horizontal="left" vertical="center"/>
      <protection locked="0"/>
    </xf>
    <xf numFmtId="0" fontId="13" fillId="0" borderId="0" xfId="0" applyNumberFormat="1" applyFont="1" applyFill="1" applyBorder="1" applyProtection="1"/>
    <xf numFmtId="0" fontId="13" fillId="0" borderId="6" xfId="0" applyNumberFormat="1" applyFont="1" applyFill="1" applyBorder="1" applyAlignment="1" applyProtection="1">
      <alignment horizontal="left"/>
    </xf>
    <xf numFmtId="0" fontId="13" fillId="11" borderId="6" xfId="0" applyNumberFormat="1" applyFont="1" applyFill="1" applyBorder="1" applyProtection="1"/>
    <xf numFmtId="0" fontId="14" fillId="12" borderId="6" xfId="3" applyNumberFormat="1" applyFont="1" applyFill="1" applyBorder="1" applyAlignment="1" applyProtection="1">
      <alignment horizontal="left" vertical="center"/>
      <protection locked="0"/>
    </xf>
    <xf numFmtId="0" fontId="0" fillId="2" borderId="8" xfId="0" applyNumberFormat="1" applyFont="1" applyFill="1" applyBorder="1" applyProtection="1"/>
    <xf numFmtId="0" fontId="1" fillId="5" borderId="8" xfId="0" applyNumberFormat="1" applyFont="1" applyFill="1" applyBorder="1" applyProtection="1"/>
    <xf numFmtId="0" fontId="0" fillId="0" borderId="8" xfId="0" applyNumberFormat="1" applyFont="1" applyFill="1" applyBorder="1" applyProtection="1"/>
    <xf numFmtId="0" fontId="1" fillId="9" borderId="1" xfId="0" applyNumberFormat="1" applyFont="1" applyFill="1" applyBorder="1" applyProtection="1"/>
    <xf numFmtId="0" fontId="15" fillId="3" borderId="0" xfId="0" applyNumberFormat="1" applyFont="1" applyFill="1" applyBorder="1" applyAlignment="1" applyProtection="1">
      <alignment horizontal="center" vertical="center" wrapText="1"/>
    </xf>
    <xf numFmtId="0" fontId="15" fillId="3" borderId="0" xfId="0" applyNumberFormat="1" applyFont="1" applyFill="1" applyBorder="1" applyAlignment="1" applyProtection="1">
      <alignment vertical="center"/>
    </xf>
    <xf numFmtId="0" fontId="15" fillId="3" borderId="0" xfId="0" applyNumberFormat="1" applyFont="1" applyFill="1" applyBorder="1" applyAlignment="1" applyProtection="1">
      <alignment horizontal="center" vertical="center"/>
    </xf>
    <xf numFmtId="0" fontId="1" fillId="3" borderId="0" xfId="0" applyNumberFormat="1" applyFont="1" applyFill="1" applyBorder="1" applyAlignment="1" applyProtection="1">
      <alignment horizontal="center" vertical="center" wrapText="1"/>
    </xf>
    <xf numFmtId="0" fontId="0" fillId="0" borderId="6" xfId="0" applyNumberFormat="1" applyFont="1" applyFill="1" applyBorder="1" applyAlignment="1" applyProtection="1">
      <alignment horizontal="center"/>
    </xf>
    <xf numFmtId="0" fontId="1" fillId="0" borderId="12" xfId="0" applyNumberFormat="1" applyFont="1" applyFill="1" applyBorder="1" applyAlignment="1" applyProtection="1">
      <alignment horizontal="left"/>
    </xf>
    <xf numFmtId="0" fontId="0" fillId="0" borderId="21" xfId="0" applyNumberFormat="1" applyFont="1" applyFill="1" applyBorder="1" applyAlignment="1" applyProtection="1">
      <alignment horizontal="left"/>
    </xf>
    <xf numFmtId="0" fontId="8" fillId="6" borderId="8" xfId="0" applyNumberFormat="1" applyFont="1" applyFill="1" applyBorder="1" applyProtection="1"/>
    <xf numFmtId="0" fontId="0" fillId="0" borderId="7" xfId="0" applyNumberFormat="1" applyFont="1" applyFill="1" applyBorder="1" applyProtection="1"/>
    <xf numFmtId="0" fontId="0" fillId="2" borderId="7" xfId="0" applyNumberFormat="1" applyFont="1" applyFill="1" applyBorder="1" applyProtection="1"/>
    <xf numFmtId="0" fontId="6" fillId="2" borderId="1" xfId="0" applyNumberFormat="1" applyFont="1" applyFill="1" applyBorder="1" applyAlignment="1" applyProtection="1">
      <alignment horizontal="center" vertical="center"/>
    </xf>
    <xf numFmtId="0" fontId="1" fillId="2" borderId="8" xfId="0" applyNumberFormat="1" applyFont="1" applyFill="1" applyBorder="1" applyProtection="1"/>
    <xf numFmtId="0" fontId="2" fillId="15" borderId="8" xfId="3" applyNumberFormat="1" applyFont="1" applyFill="1" applyBorder="1" applyAlignment="1" applyProtection="1">
      <alignment horizontal="left" vertical="center"/>
      <protection locked="0"/>
    </xf>
    <xf numFmtId="0" fontId="1" fillId="2" borderId="1" xfId="0" applyNumberFormat="1" applyFont="1" applyFill="1" applyBorder="1" applyProtection="1"/>
    <xf numFmtId="0" fontId="1" fillId="0" borderId="8" xfId="0" applyNumberFormat="1" applyFont="1" applyFill="1" applyBorder="1" applyProtection="1"/>
    <xf numFmtId="0" fontId="1" fillId="16" borderId="8" xfId="0" applyNumberFormat="1" applyFont="1" applyFill="1" applyBorder="1" applyProtection="1"/>
    <xf numFmtId="0" fontId="0" fillId="0" borderId="0" xfId="0" applyNumberFormat="1" applyFont="1" applyFill="1" applyBorder="1" applyProtection="1"/>
    <xf numFmtId="0" fontId="0" fillId="0" borderId="0" xfId="0" quotePrefix="1" applyNumberFormat="1" applyFont="1" applyFill="1" applyBorder="1" applyProtection="1"/>
    <xf numFmtId="0" fontId="0" fillId="0" borderId="0" xfId="0" quotePrefix="1" applyNumberFormat="1" applyFont="1" applyFill="1" applyBorder="1" applyProtection="1"/>
    <xf numFmtId="0" fontId="0" fillId="0" borderId="6" xfId="0" quotePrefix="1" applyNumberFormat="1" applyFont="1" applyFill="1" applyBorder="1" applyProtection="1"/>
    <xf numFmtId="0" fontId="0" fillId="0" borderId="5" xfId="0" quotePrefix="1" applyNumberFormat="1" applyFont="1" applyFill="1" applyBorder="1" applyProtection="1"/>
    <xf numFmtId="0" fontId="19" fillId="0" borderId="0" xfId="1" applyNumberFormat="1" applyFont="1" applyFill="1" applyBorder="1" applyProtection="1"/>
    <xf numFmtId="0" fontId="17" fillId="0" borderId="0" xfId="0" applyNumberFormat="1" applyFont="1" applyFill="1" applyBorder="1" applyProtection="1"/>
    <xf numFmtId="0" fontId="20" fillId="0" borderId="1" xfId="0" applyNumberFormat="1" applyFont="1" applyFill="1" applyBorder="1" applyAlignment="1" applyProtection="1">
      <alignment horizontal="center" vertical="center"/>
    </xf>
    <xf numFmtId="0" fontId="0" fillId="0" borderId="22" xfId="0" applyNumberFormat="1" applyFont="1" applyFill="1" applyBorder="1" applyAlignment="1" applyProtection="1">
      <alignment horizontal="left"/>
    </xf>
    <xf numFmtId="0" fontId="12" fillId="0" borderId="25" xfId="0" applyNumberFormat="1" applyFont="1" applyFill="1" applyBorder="1" applyProtection="1"/>
    <xf numFmtId="0" fontId="7" fillId="2" borderId="26" xfId="0" applyNumberFormat="1" applyFont="1" applyFill="1" applyBorder="1" applyAlignment="1" applyProtection="1">
      <alignment horizontal="center" vertical="center"/>
    </xf>
    <xf numFmtId="0" fontId="1" fillId="0" borderId="9" xfId="0" applyNumberFormat="1" applyFont="1" applyFill="1" applyBorder="1" applyProtection="1"/>
    <xf numFmtId="0" fontId="1" fillId="0" borderId="8" xfId="0" applyNumberFormat="1" applyFont="1" applyFill="1" applyBorder="1" applyProtection="1"/>
    <xf numFmtId="0" fontId="1" fillId="3" borderId="8" xfId="0" applyNumberFormat="1" applyFont="1" applyFill="1" applyBorder="1" applyProtection="1"/>
    <xf numFmtId="0" fontId="7" fillId="2" borderId="0" xfId="0" applyNumberFormat="1" applyFont="1" applyFill="1" applyBorder="1" applyAlignment="1" applyProtection="1">
      <alignment vertical="center" wrapText="1"/>
    </xf>
    <xf numFmtId="0" fontId="6" fillId="0" borderId="1"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horizontal="center" vertical="center"/>
    </xf>
    <xf numFmtId="0" fontId="21" fillId="0" borderId="0" xfId="0" applyNumberFormat="1" applyFont="1" applyFill="1" applyBorder="1" applyProtection="1"/>
    <xf numFmtId="0" fontId="2" fillId="2" borderId="1" xfId="0" applyNumberFormat="1" applyFont="1" applyFill="1" applyBorder="1" applyProtection="1"/>
    <xf numFmtId="0" fontId="12" fillId="0" borderId="27" xfId="0" applyNumberFormat="1" applyFont="1" applyFill="1" applyBorder="1" applyProtection="1"/>
    <xf numFmtId="0" fontId="1" fillId="2" borderId="0" xfId="0" applyNumberFormat="1" applyFont="1" applyFill="1" applyBorder="1" applyProtection="1"/>
    <xf numFmtId="0" fontId="12" fillId="0" borderId="1" xfId="0" applyNumberFormat="1" applyFont="1" applyFill="1" applyBorder="1" applyAlignment="1" applyProtection="1">
      <alignment horizontal="left"/>
    </xf>
    <xf numFmtId="0" fontId="12" fillId="0" borderId="1" xfId="0" applyNumberFormat="1" applyFont="1" applyFill="1" applyBorder="1" applyProtection="1"/>
    <xf numFmtId="0" fontId="0" fillId="0" borderId="1" xfId="0" applyNumberFormat="1" applyFont="1" applyFill="1" applyBorder="1" applyProtection="1"/>
    <xf numFmtId="0" fontId="8" fillId="0" borderId="1" xfId="0" quotePrefix="1" applyNumberFormat="1" applyFont="1" applyFill="1" applyBorder="1" applyProtection="1"/>
    <xf numFmtId="0" fontId="22" fillId="0" borderId="1" xfId="0" quotePrefix="1" applyNumberFormat="1" applyFont="1" applyFill="1" applyBorder="1" applyAlignment="1" applyProtection="1">
      <alignment horizontal="left"/>
    </xf>
    <xf numFmtId="0" fontId="22" fillId="0" borderId="1" xfId="0" quotePrefix="1" applyNumberFormat="1" applyFont="1" applyFill="1" applyBorder="1" applyProtection="1"/>
    <xf numFmtId="0" fontId="8" fillId="2" borderId="1" xfId="0" quotePrefix="1" applyNumberFormat="1" applyFont="1" applyFill="1" applyBorder="1" applyProtection="1"/>
    <xf numFmtId="0" fontId="1" fillId="0" borderId="27" xfId="0" applyNumberFormat="1" applyFont="1" applyFill="1" applyBorder="1" applyProtection="1"/>
    <xf numFmtId="0" fontId="7" fillId="0" borderId="0" xfId="0" applyNumberFormat="1" applyFont="1" applyFill="1" applyBorder="1" applyAlignment="1" applyProtection="1">
      <alignment horizontal="left" vertical="center"/>
    </xf>
    <xf numFmtId="0" fontId="10" fillId="2" borderId="0" xfId="0" applyNumberFormat="1" applyFont="1" applyFill="1" applyBorder="1" applyAlignment="1" applyProtection="1">
      <alignment horizontal="left" vertical="center"/>
    </xf>
    <xf numFmtId="0" fontId="6" fillId="2" borderId="0" xfId="0" applyNumberFormat="1" applyFont="1" applyFill="1" applyBorder="1" applyAlignment="1" applyProtection="1">
      <alignment horizontal="left" vertical="center"/>
    </xf>
    <xf numFmtId="0" fontId="4" fillId="2" borderId="0" xfId="0" applyNumberFormat="1" applyFont="1" applyFill="1" applyBorder="1" applyAlignment="1" applyProtection="1">
      <alignment horizontal="left" vertical="center"/>
    </xf>
    <xf numFmtId="0" fontId="7" fillId="0" borderId="28" xfId="0" applyNumberFormat="1" applyFont="1" applyFill="1" applyBorder="1" applyAlignment="1" applyProtection="1">
      <alignment vertical="center"/>
    </xf>
    <xf numFmtId="0" fontId="1" fillId="7" borderId="8" xfId="0" applyNumberFormat="1" applyFont="1" applyFill="1" applyBorder="1" applyProtection="1"/>
    <xf numFmtId="0" fontId="0" fillId="7" borderId="8" xfId="0" applyNumberFormat="1" applyFont="1" applyFill="1" applyBorder="1" applyProtection="1"/>
    <xf numFmtId="0" fontId="0" fillId="3" borderId="8" xfId="0" applyNumberFormat="1" applyFont="1" applyFill="1" applyBorder="1" applyProtection="1"/>
    <xf numFmtId="0" fontId="7" fillId="4" borderId="1" xfId="0" applyNumberFormat="1" applyFont="1" applyFill="1" applyBorder="1" applyAlignment="1" applyProtection="1">
      <alignment horizontal="center" vertical="center"/>
    </xf>
    <xf numFmtId="0" fontId="6" fillId="4" borderId="1" xfId="0" applyNumberFormat="1" applyFont="1" applyFill="1" applyBorder="1" applyAlignment="1" applyProtection="1">
      <alignment horizontal="center" vertical="center"/>
    </xf>
    <xf numFmtId="0" fontId="7" fillId="4" borderId="1" xfId="3" applyNumberFormat="1" applyFont="1" applyFill="1" applyBorder="1" applyAlignment="1" applyProtection="1">
      <alignment horizontal="center" vertical="center"/>
      <protection locked="0"/>
    </xf>
    <xf numFmtId="0" fontId="6" fillId="4" borderId="1" xfId="0" applyNumberFormat="1" applyFont="1" applyFill="1" applyBorder="1" applyAlignment="1" applyProtection="1">
      <alignment horizontal="center" vertical="center" wrapText="1"/>
    </xf>
    <xf numFmtId="0" fontId="24" fillId="0" borderId="0" xfId="2" applyNumberFormat="1" applyFont="1" applyFill="1" applyBorder="1" applyProtection="1"/>
    <xf numFmtId="0" fontId="10" fillId="4" borderId="1" xfId="2" applyNumberFormat="1" applyFont="1" applyFill="1" applyBorder="1" applyProtection="1"/>
    <xf numFmtId="0" fontId="1" fillId="0" borderId="0" xfId="2" applyNumberFormat="1" applyFont="1" applyFill="1" applyBorder="1" applyAlignment="1" applyProtection="1">
      <alignment wrapText="1"/>
    </xf>
    <xf numFmtId="0" fontId="7" fillId="2" borderId="0"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horizontal="center" vertical="center"/>
    </xf>
    <xf numFmtId="0" fontId="7" fillId="0" borderId="1"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horizontal="center" vertical="center"/>
    </xf>
    <xf numFmtId="0" fontId="2" fillId="4" borderId="0" xfId="0" applyNumberFormat="1" applyFont="1" applyFill="1" applyBorder="1" applyProtection="1"/>
    <xf numFmtId="0" fontId="7" fillId="0" borderId="0"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horizontal="left" vertical="center" wrapText="1"/>
    </xf>
    <xf numFmtId="0" fontId="4" fillId="2" borderId="34" xfId="0" applyNumberFormat="1" applyFont="1" applyFill="1" applyBorder="1" applyAlignment="1" applyProtection="1">
      <alignment horizontal="left" vertical="center"/>
    </xf>
    <xf numFmtId="0" fontId="7" fillId="0" borderId="1"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center" vertical="center" wrapText="1"/>
    </xf>
    <xf numFmtId="0" fontId="11" fillId="0" borderId="7" xfId="2" applyNumberFormat="1" applyFont="1" applyFill="1" applyBorder="1" applyAlignment="1" applyProtection="1">
      <alignment horizontal="center"/>
    </xf>
    <xf numFmtId="0" fontId="11" fillId="0" borderId="8" xfId="2" applyNumberFormat="1" applyFont="1" applyFill="1" applyBorder="1" applyAlignment="1" applyProtection="1">
      <alignment horizontal="center" vertical="center" wrapText="1"/>
    </xf>
    <xf numFmtId="0" fontId="11" fillId="0" borderId="8" xfId="0" applyNumberFormat="1" applyFont="1" applyFill="1" applyBorder="1" applyAlignment="1" applyProtection="1">
      <alignment horizontal="center"/>
    </xf>
    <xf numFmtId="0" fontId="11" fillId="0" borderId="8" xfId="2" applyNumberFormat="1" applyFont="1" applyFill="1" applyBorder="1" applyAlignment="1" applyProtection="1">
      <alignment horizontal="center" vertical="center" wrapText="1"/>
    </xf>
    <xf numFmtId="0" fontId="7" fillId="2" borderId="0" xfId="0" applyNumberFormat="1" applyFont="1" applyFill="1" applyBorder="1" applyProtection="1"/>
    <xf numFmtId="0" fontId="10" fillId="0" borderId="7" xfId="2" applyNumberFormat="1" applyFont="1" applyFill="1" applyBorder="1" applyAlignment="1" applyProtection="1">
      <alignment horizontal="left" vertical="center" wrapText="1"/>
    </xf>
    <xf numFmtId="14" fontId="11" fillId="0" borderId="8" xfId="2" applyNumberFormat="1" applyFont="1" applyFill="1" applyBorder="1" applyAlignment="1" applyProtection="1">
      <alignment horizontal="left" vertical="top" wrapText="1"/>
    </xf>
    <xf numFmtId="14" fontId="11" fillId="0" borderId="8" xfId="2" applyNumberFormat="1" applyFont="1" applyFill="1" applyBorder="1" applyAlignment="1" applyProtection="1">
      <alignment horizontal="left" vertical="center" wrapText="1"/>
    </xf>
    <xf numFmtId="14" fontId="11" fillId="0" borderId="8" xfId="0" applyNumberFormat="1" applyFont="1" applyFill="1" applyBorder="1" applyAlignment="1" applyProtection="1">
      <alignment horizontal="left"/>
    </xf>
    <xf numFmtId="14" fontId="11" fillId="0" borderId="8" xfId="0" applyNumberFormat="1" applyFont="1" applyFill="1" applyBorder="1" applyAlignment="1" applyProtection="1">
      <alignment horizontal="left" vertical="center"/>
    </xf>
    <xf numFmtId="0" fontId="11" fillId="0" borderId="0" xfId="2" applyNumberFormat="1" applyFont="1" applyFill="1" applyBorder="1" applyProtection="1"/>
    <xf numFmtId="0" fontId="10" fillId="4" borderId="8" xfId="2" applyNumberFormat="1" applyFont="1" applyFill="1" applyBorder="1" applyProtection="1"/>
    <xf numFmtId="0" fontId="11" fillId="0" borderId="8" xfId="2" applyNumberFormat="1" applyFont="1" applyFill="1" applyBorder="1" applyProtection="1"/>
    <xf numFmtId="0" fontId="11" fillId="0" borderId="1" xfId="2" applyNumberFormat="1" applyFont="1" applyFill="1" applyBorder="1" applyProtection="1"/>
    <xf numFmtId="0" fontId="2" fillId="0" borderId="0" xfId="2" applyNumberFormat="1" applyFont="1" applyFill="1" applyBorder="1" applyProtection="1"/>
    <xf numFmtId="0" fontId="10" fillId="0" borderId="1" xfId="2" applyNumberFormat="1" applyFont="1" applyFill="1" applyBorder="1" applyAlignment="1" applyProtection="1">
      <alignment horizontal="center" vertical="center" wrapText="1"/>
    </xf>
    <xf numFmtId="0" fontId="11" fillId="0" borderId="1" xfId="2" applyNumberFormat="1" applyFont="1" applyFill="1" applyBorder="1" applyAlignment="1" applyProtection="1">
      <alignment horizontal="center" vertical="center" wrapText="1"/>
    </xf>
    <xf numFmtId="0" fontId="11" fillId="0" borderId="1" xfId="2" applyNumberFormat="1" applyFont="1" applyFill="1" applyBorder="1" applyAlignment="1" applyProtection="1">
      <alignment horizontal="center" vertical="top" wrapText="1"/>
    </xf>
    <xf numFmtId="14" fontId="11" fillId="0" borderId="1" xfId="2" applyNumberFormat="1" applyFont="1" applyFill="1" applyBorder="1" applyAlignment="1" applyProtection="1">
      <alignment horizontal="center" vertical="top" wrapText="1"/>
    </xf>
    <xf numFmtId="14" fontId="11" fillId="0" borderId="5" xfId="0" applyNumberFormat="1" applyFont="1" applyFill="1" applyBorder="1" applyAlignment="1" applyProtection="1">
      <alignment horizontal="left"/>
    </xf>
    <xf numFmtId="0" fontId="6" fillId="2" borderId="17" xfId="0" applyNumberFormat="1" applyFont="1" applyFill="1" applyBorder="1" applyAlignment="1" applyProtection="1">
      <alignment horizontal="left" vertical="center"/>
    </xf>
    <xf numFmtId="0" fontId="7" fillId="0" borderId="1" xfId="3" applyNumberFormat="1" applyFont="1" applyFill="1" applyBorder="1" applyAlignment="1" applyProtection="1">
      <alignment vertical="center"/>
      <protection locked="0"/>
    </xf>
    <xf numFmtId="0" fontId="7" fillId="2" borderId="1" xfId="0" applyNumberFormat="1" applyFont="1" applyFill="1" applyBorder="1" applyAlignment="1" applyProtection="1">
      <alignment horizontal="left" vertical="center"/>
    </xf>
    <xf numFmtId="0" fontId="7" fillId="2" borderId="1" xfId="0" applyNumberFormat="1" applyFont="1" applyFill="1" applyBorder="1" applyProtection="1"/>
    <xf numFmtId="0" fontId="7" fillId="4" borderId="1" xfId="0" applyNumberFormat="1" applyFont="1" applyFill="1" applyBorder="1" applyProtection="1"/>
    <xf numFmtId="0" fontId="7" fillId="2" borderId="1" xfId="0" applyNumberFormat="1" applyFont="1" applyFill="1" applyBorder="1" applyAlignment="1" applyProtection="1">
      <alignment horizontal="center"/>
    </xf>
    <xf numFmtId="0" fontId="7" fillId="0" borderId="1" xfId="0" applyNumberFormat="1" applyFont="1" applyFill="1" applyBorder="1" applyAlignment="1" applyProtection="1">
      <alignment horizontal="left" vertical="center" wrapText="1"/>
    </xf>
    <xf numFmtId="0" fontId="7" fillId="0" borderId="0" xfId="0" applyNumberFormat="1" applyFont="1" applyFill="1" applyBorder="1" applyProtection="1"/>
    <xf numFmtId="0" fontId="7" fillId="0" borderId="1" xfId="0" applyNumberFormat="1" applyFont="1" applyFill="1" applyBorder="1" applyAlignment="1" applyProtection="1">
      <alignment horizontal="left"/>
    </xf>
    <xf numFmtId="0" fontId="7" fillId="0" borderId="1" xfId="0" applyNumberFormat="1" applyFont="1" applyFill="1" applyBorder="1" applyAlignment="1" applyProtection="1">
      <alignment horizontal="center" wrapText="1"/>
    </xf>
    <xf numFmtId="0" fontId="7" fillId="0" borderId="1" xfId="0" applyNumberFormat="1" applyFont="1" applyFill="1" applyBorder="1" applyAlignment="1" applyProtection="1">
      <alignment horizontal="center"/>
    </xf>
    <xf numFmtId="0" fontId="7" fillId="0" borderId="1" xfId="0" applyNumberFormat="1" applyFont="1" applyFill="1" applyBorder="1" applyProtection="1"/>
    <xf numFmtId="0" fontId="7" fillId="2" borderId="1" xfId="0" applyNumberFormat="1" applyFont="1" applyFill="1" applyBorder="1" applyAlignment="1" applyProtection="1">
      <alignment horizontal="left"/>
    </xf>
    <xf numFmtId="0" fontId="2" fillId="2" borderId="1" xfId="0" applyNumberFormat="1" applyFont="1" applyFill="1" applyBorder="1" applyAlignment="1" applyProtection="1">
      <alignment horizontal="left"/>
    </xf>
    <xf numFmtId="0" fontId="30" fillId="0" borderId="11" xfId="2" applyNumberFormat="1" applyFont="1" applyFill="1" applyBorder="1" applyAlignment="1" applyProtection="1">
      <alignment horizontal="center" vertical="center" wrapText="1"/>
    </xf>
    <xf numFmtId="14" fontId="30" fillId="0" borderId="11" xfId="0" applyNumberFormat="1" applyFont="1" applyFill="1" applyBorder="1" applyAlignment="1" applyProtection="1">
      <alignment horizontal="left"/>
    </xf>
    <xf numFmtId="0" fontId="30" fillId="0" borderId="8" xfId="2" applyNumberFormat="1" applyFont="1" applyFill="1" applyBorder="1" applyAlignment="1" applyProtection="1">
      <alignment horizontal="center" vertical="center" wrapText="1"/>
    </xf>
    <xf numFmtId="14" fontId="30" fillId="0" borderId="5" xfId="0" applyNumberFormat="1" applyFont="1" applyFill="1" applyBorder="1" applyAlignment="1" applyProtection="1">
      <alignment horizontal="left"/>
    </xf>
    <xf numFmtId="14" fontId="30" fillId="0" borderId="8" xfId="0" applyNumberFormat="1" applyFont="1" applyFill="1" applyBorder="1" applyAlignment="1" applyProtection="1">
      <alignment horizontal="left"/>
    </xf>
    <xf numFmtId="0" fontId="7" fillId="0" borderId="1" xfId="0" applyNumberFormat="1" applyFont="1" applyFill="1" applyBorder="1" applyAlignment="1" applyProtection="1">
      <alignment horizontal="left" vertical="center"/>
    </xf>
    <xf numFmtId="0" fontId="7" fillId="0" borderId="1" xfId="0" applyNumberFormat="1" applyFont="1" applyFill="1" applyBorder="1" applyAlignment="1" applyProtection="1">
      <alignment horizontal="center" vertical="center"/>
    </xf>
    <xf numFmtId="0" fontId="0" fillId="0" borderId="0" xfId="0"/>
    <xf numFmtId="0" fontId="1" fillId="0" borderId="0" xfId="0" applyFont="1"/>
    <xf numFmtId="0" fontId="1" fillId="0" borderId="8" xfId="0" applyFont="1" applyBorder="1"/>
    <xf numFmtId="0" fontId="1" fillId="0" borderId="8" xfId="0" applyFont="1" applyBorder="1" applyAlignment="1">
      <alignment horizontal="center"/>
    </xf>
    <xf numFmtId="0" fontId="0" fillId="0" borderId="8" xfId="0" applyBorder="1" applyAlignment="1">
      <alignment horizontal="center"/>
    </xf>
    <xf numFmtId="0" fontId="0" fillId="0" borderId="31" xfId="0" applyBorder="1"/>
    <xf numFmtId="0" fontId="0" fillId="0" borderId="13" xfId="0" applyBorder="1"/>
    <xf numFmtId="0" fontId="8" fillId="0" borderId="8" xfId="0" applyFont="1" applyBorder="1" applyAlignment="1">
      <alignment horizontal="left" vertical="center"/>
    </xf>
    <xf numFmtId="0" fontId="1" fillId="0" borderId="8" xfId="0" applyFont="1" applyBorder="1" applyAlignment="1">
      <alignment horizontal="left" vertical="center"/>
    </xf>
    <xf numFmtId="0" fontId="8" fillId="5" borderId="8" xfId="0" applyFont="1" applyFill="1" applyBorder="1"/>
    <xf numFmtId="0" fontId="8" fillId="5" borderId="8" xfId="0" applyFont="1" applyFill="1" applyBorder="1" applyAlignment="1">
      <alignment horizontal="center"/>
    </xf>
    <xf numFmtId="0" fontId="35" fillId="0" borderId="0" xfId="0" applyFont="1"/>
    <xf numFmtId="0" fontId="1" fillId="0" borderId="8" xfId="0" applyFont="1" applyFill="1" applyBorder="1" applyAlignment="1">
      <alignment horizontal="center"/>
    </xf>
    <xf numFmtId="0" fontId="8" fillId="19" borderId="8" xfId="0" applyFont="1" applyFill="1" applyBorder="1" applyAlignment="1">
      <alignment horizontal="center"/>
    </xf>
    <xf numFmtId="0" fontId="8" fillId="19" borderId="8" xfId="0" applyFont="1" applyFill="1" applyBorder="1" applyAlignment="1"/>
    <xf numFmtId="0" fontId="1" fillId="19" borderId="8" xfId="0" applyFont="1" applyFill="1" applyBorder="1"/>
    <xf numFmtId="0" fontId="8" fillId="19" borderId="8" xfId="0" applyFont="1" applyFill="1" applyBorder="1" applyAlignment="1">
      <alignment horizontal="center" wrapText="1"/>
    </xf>
    <xf numFmtId="0" fontId="18" fillId="18" borderId="30" xfId="1" applyNumberFormat="1" applyFont="1" applyFill="1" applyBorder="1" applyAlignment="1" applyProtection="1">
      <alignment horizontal="center" vertical="center"/>
    </xf>
    <xf numFmtId="0" fontId="18" fillId="18" borderId="22" xfId="1" applyNumberFormat="1" applyFont="1" applyFill="1" applyBorder="1" applyAlignment="1" applyProtection="1">
      <alignment horizontal="center" vertical="center"/>
    </xf>
    <xf numFmtId="0" fontId="18" fillId="18" borderId="21" xfId="1" applyNumberFormat="1" applyFont="1" applyFill="1" applyBorder="1" applyAlignment="1" applyProtection="1">
      <alignment horizontal="center" vertical="center"/>
    </xf>
    <xf numFmtId="0" fontId="18" fillId="18" borderId="29" xfId="1" applyNumberFormat="1" applyFont="1" applyFill="1" applyBorder="1" applyAlignment="1" applyProtection="1">
      <alignment horizontal="center" vertical="center"/>
    </xf>
    <xf numFmtId="0" fontId="18" fillId="18" borderId="6" xfId="1" applyNumberFormat="1" applyFont="1" applyFill="1" applyBorder="1" applyAlignment="1" applyProtection="1">
      <alignment horizontal="center" vertical="center"/>
    </xf>
    <xf numFmtId="0" fontId="18" fillId="18" borderId="32" xfId="1" applyNumberFormat="1" applyFont="1" applyFill="1" applyBorder="1" applyAlignment="1" applyProtection="1">
      <alignment horizontal="center" vertical="center"/>
    </xf>
    <xf numFmtId="0" fontId="11" fillId="0" borderId="0" xfId="2" applyNumberFormat="1" applyFont="1" applyFill="1" applyBorder="1" applyProtection="1"/>
    <xf numFmtId="0" fontId="10" fillId="0" borderId="1" xfId="2" applyNumberFormat="1" applyFont="1" applyFill="1" applyBorder="1" applyAlignment="1" applyProtection="1">
      <alignment horizontal="center" vertical="center" wrapText="1"/>
    </xf>
    <xf numFmtId="14" fontId="11" fillId="0" borderId="1" xfId="2" applyNumberFormat="1" applyFont="1" applyFill="1" applyBorder="1" applyAlignment="1" applyProtection="1">
      <alignment horizontal="center" vertical="center" wrapText="1"/>
    </xf>
    <xf numFmtId="0" fontId="11" fillId="0" borderId="1" xfId="2" applyNumberFormat="1" applyFont="1" applyFill="1" applyBorder="1" applyAlignment="1" applyProtection="1">
      <alignment horizontal="center" vertical="center"/>
    </xf>
    <xf numFmtId="0" fontId="11" fillId="0" borderId="1" xfId="2" applyNumberFormat="1" applyFont="1" applyFill="1" applyBorder="1" applyAlignment="1" applyProtection="1">
      <alignment horizontal="center"/>
    </xf>
    <xf numFmtId="0" fontId="10" fillId="0" borderId="1" xfId="2" applyNumberFormat="1" applyFont="1" applyFill="1" applyBorder="1" applyAlignment="1" applyProtection="1">
      <alignment horizontal="center"/>
    </xf>
    <xf numFmtId="0" fontId="10" fillId="4" borderId="3" xfId="2" applyNumberFormat="1" applyFont="1" applyFill="1" applyBorder="1" applyAlignment="1" applyProtection="1">
      <alignment horizontal="center" vertical="center" wrapText="1"/>
    </xf>
    <xf numFmtId="0" fontId="10" fillId="4" borderId="4" xfId="2" applyNumberFormat="1" applyFont="1" applyFill="1" applyBorder="1" applyAlignment="1" applyProtection="1">
      <alignment horizontal="center" vertical="center" wrapText="1"/>
    </xf>
    <xf numFmtId="0" fontId="10" fillId="4" borderId="2" xfId="2" applyNumberFormat="1" applyFont="1" applyFill="1" applyBorder="1" applyAlignment="1" applyProtection="1">
      <alignment horizontal="center" vertical="center" wrapText="1"/>
    </xf>
    <xf numFmtId="0" fontId="11" fillId="10" borderId="30" xfId="2" applyNumberFormat="1" applyFont="1" applyFill="1" applyBorder="1" applyAlignment="1" applyProtection="1">
      <alignment vertical="top"/>
    </xf>
    <xf numFmtId="0" fontId="11" fillId="10" borderId="22" xfId="2" applyNumberFormat="1" applyFont="1" applyFill="1" applyBorder="1" applyAlignment="1" applyProtection="1">
      <alignment vertical="top"/>
    </xf>
    <xf numFmtId="0" fontId="11" fillId="10" borderId="22" xfId="2" applyNumberFormat="1" applyFont="1" applyFill="1" applyBorder="1" applyProtection="1"/>
    <xf numFmtId="0" fontId="11" fillId="10" borderId="21" xfId="2" applyNumberFormat="1" applyFont="1" applyFill="1" applyBorder="1" applyProtection="1"/>
    <xf numFmtId="0" fontId="11" fillId="10" borderId="31" xfId="2" applyNumberFormat="1" applyFont="1" applyFill="1" applyBorder="1" applyAlignment="1" applyProtection="1">
      <alignment vertical="top"/>
    </xf>
    <xf numFmtId="0" fontId="11" fillId="10" borderId="0" xfId="2" applyNumberFormat="1" applyFont="1" applyFill="1" applyBorder="1" applyAlignment="1" applyProtection="1">
      <alignment vertical="top"/>
    </xf>
    <xf numFmtId="0" fontId="11" fillId="10" borderId="0" xfId="2" applyNumberFormat="1" applyFont="1" applyFill="1" applyBorder="1" applyProtection="1"/>
    <xf numFmtId="0" fontId="11" fillId="10" borderId="13" xfId="2" applyNumberFormat="1" applyFont="1" applyFill="1" applyBorder="1" applyProtection="1"/>
    <xf numFmtId="0" fontId="11" fillId="10" borderId="29" xfId="2" applyNumberFormat="1" applyFont="1" applyFill="1" applyBorder="1" applyAlignment="1" applyProtection="1">
      <alignment vertical="top"/>
    </xf>
    <xf numFmtId="0" fontId="11" fillId="10" borderId="6" xfId="2" applyNumberFormat="1" applyFont="1" applyFill="1" applyBorder="1" applyAlignment="1" applyProtection="1">
      <alignment vertical="top"/>
    </xf>
    <xf numFmtId="0" fontId="11" fillId="10" borderId="6" xfId="2" applyNumberFormat="1" applyFont="1" applyFill="1" applyBorder="1" applyProtection="1"/>
    <xf numFmtId="0" fontId="11" fillId="10" borderId="32" xfId="2" applyNumberFormat="1" applyFont="1" applyFill="1" applyBorder="1" applyProtection="1"/>
    <xf numFmtId="0" fontId="29" fillId="4" borderId="14" xfId="2" applyNumberFormat="1" applyFont="1" applyFill="1" applyBorder="1" applyProtection="1"/>
    <xf numFmtId="0" fontId="11" fillId="4" borderId="15" xfId="2" applyNumberFormat="1" applyFont="1" applyFill="1" applyBorder="1" applyProtection="1"/>
    <xf numFmtId="0" fontId="11" fillId="4" borderId="16" xfId="2" applyNumberFormat="1" applyFont="1" applyFill="1" applyBorder="1" applyProtection="1"/>
    <xf numFmtId="0" fontId="10" fillId="4" borderId="8" xfId="2" applyNumberFormat="1" applyFont="1" applyFill="1" applyBorder="1" applyAlignment="1" applyProtection="1">
      <alignment horizontal="center"/>
    </xf>
    <xf numFmtId="0" fontId="11" fillId="0" borderId="8" xfId="2" applyNumberFormat="1" applyFont="1" applyFill="1" applyBorder="1" applyProtection="1"/>
    <xf numFmtId="0" fontId="10" fillId="0" borderId="8" xfId="2" applyNumberFormat="1" applyFont="1" applyFill="1" applyBorder="1" applyAlignment="1" applyProtection="1">
      <alignment horizontal="center"/>
    </xf>
    <xf numFmtId="0" fontId="1" fillId="0" borderId="0" xfId="2" applyNumberFormat="1" applyFont="1" applyFill="1" applyBorder="1" applyProtection="1"/>
    <xf numFmtId="0" fontId="10" fillId="4" borderId="1" xfId="2" applyNumberFormat="1" applyFont="1" applyFill="1" applyBorder="1" applyAlignment="1" applyProtection="1">
      <alignment horizontal="center"/>
    </xf>
    <xf numFmtId="0" fontId="11" fillId="4" borderId="1" xfId="2" applyNumberFormat="1" applyFont="1" applyFill="1" applyBorder="1" applyAlignment="1" applyProtection="1">
      <alignment horizontal="center"/>
    </xf>
    <xf numFmtId="0" fontId="6" fillId="4" borderId="18" xfId="0" applyNumberFormat="1" applyFont="1" applyFill="1" applyBorder="1" applyAlignment="1" applyProtection="1">
      <alignment horizontal="right" vertical="center"/>
    </xf>
    <xf numFmtId="0" fontId="7" fillId="4" borderId="19" xfId="0" applyNumberFormat="1" applyFont="1" applyFill="1" applyBorder="1" applyAlignment="1" applyProtection="1">
      <alignment horizontal="right" vertical="center"/>
    </xf>
    <xf numFmtId="0" fontId="26" fillId="5" borderId="24" xfId="0" applyNumberFormat="1" applyFont="1" applyFill="1" applyBorder="1" applyAlignment="1" applyProtection="1">
      <alignment horizontal="center" vertical="center"/>
    </xf>
    <xf numFmtId="0" fontId="26" fillId="5" borderId="0" xfId="0" applyNumberFormat="1" applyFont="1" applyFill="1" applyBorder="1" applyAlignment="1" applyProtection="1">
      <alignment horizontal="center" vertical="center"/>
    </xf>
    <xf numFmtId="0" fontId="6" fillId="0" borderId="3"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wrapText="1"/>
    </xf>
    <xf numFmtId="0" fontId="7" fillId="2" borderId="0" xfId="0" applyNumberFormat="1" applyFont="1" applyFill="1" applyBorder="1" applyAlignment="1" applyProtection="1">
      <alignment horizontal="center" vertical="center" wrapText="1"/>
    </xf>
    <xf numFmtId="0" fontId="11" fillId="2" borderId="28" xfId="0" applyNumberFormat="1" applyFont="1" applyFill="1" applyBorder="1" applyAlignment="1" applyProtection="1">
      <alignment vertical="center"/>
    </xf>
    <xf numFmtId="0" fontId="24" fillId="0" borderId="28" xfId="0" applyNumberFormat="1" applyFont="1" applyFill="1" applyBorder="1" applyAlignment="1" applyProtection="1">
      <alignment vertical="center"/>
    </xf>
    <xf numFmtId="0" fontId="10" fillId="4" borderId="20" xfId="0" applyNumberFormat="1" applyFont="1" applyFill="1" applyBorder="1" applyAlignment="1" applyProtection="1">
      <alignment vertical="center"/>
    </xf>
    <xf numFmtId="0" fontId="11" fillId="4" borderId="20" xfId="0" applyNumberFormat="1" applyFont="1" applyFill="1" applyBorder="1" applyAlignment="1" applyProtection="1">
      <alignment vertical="center"/>
    </xf>
    <xf numFmtId="0" fontId="26" fillId="6" borderId="14" xfId="0" applyNumberFormat="1" applyFont="1" applyFill="1" applyBorder="1" applyAlignment="1" applyProtection="1">
      <alignment horizontal="center" vertical="center"/>
    </xf>
    <xf numFmtId="0" fontId="28" fillId="6" borderId="15" xfId="0" applyNumberFormat="1" applyFont="1" applyFill="1" applyBorder="1" applyAlignment="1" applyProtection="1">
      <alignment horizontal="center" vertical="center"/>
    </xf>
    <xf numFmtId="0" fontId="27" fillId="6" borderId="15" xfId="0" applyNumberFormat="1" applyFont="1" applyFill="1" applyBorder="1" applyAlignment="1" applyProtection="1">
      <alignment horizontal="center"/>
    </xf>
    <xf numFmtId="0" fontId="27" fillId="6" borderId="16" xfId="0" applyNumberFormat="1" applyFont="1" applyFill="1" applyBorder="1" applyAlignment="1" applyProtection="1">
      <alignment horizontal="center"/>
    </xf>
    <xf numFmtId="0" fontId="6" fillId="0" borderId="28" xfId="0" applyNumberFormat="1" applyFont="1" applyFill="1" applyBorder="1" applyAlignment="1" applyProtection="1">
      <alignment horizontal="center" vertical="center"/>
    </xf>
    <xf numFmtId="0" fontId="7" fillId="0" borderId="28" xfId="0" applyNumberFormat="1" applyFont="1" applyFill="1" applyBorder="1" applyAlignment="1" applyProtection="1">
      <alignment horizontal="center" vertical="center"/>
    </xf>
    <xf numFmtId="0" fontId="7" fillId="2" borderId="28" xfId="0" applyNumberFormat="1" applyFont="1" applyFill="1" applyBorder="1" applyAlignment="1" applyProtection="1">
      <alignment vertical="center" wrapText="1"/>
    </xf>
    <xf numFmtId="0" fontId="7" fillId="0" borderId="28" xfId="0" applyNumberFormat="1" applyFont="1" applyFill="1" applyBorder="1" applyAlignment="1" applyProtection="1">
      <alignment vertical="center" wrapText="1"/>
    </xf>
    <xf numFmtId="0" fontId="7" fillId="0" borderId="1" xfId="0" applyNumberFormat="1" applyFont="1" applyFill="1" applyBorder="1" applyAlignment="1" applyProtection="1">
      <alignment horizontal="center" vertical="center"/>
    </xf>
    <xf numFmtId="0" fontId="10" fillId="7" borderId="33" xfId="0" applyNumberFormat="1" applyFont="1" applyFill="1" applyBorder="1" applyAlignment="1" applyProtection="1">
      <alignment vertical="center"/>
    </xf>
    <xf numFmtId="0" fontId="11" fillId="7" borderId="23" xfId="0" applyNumberFormat="1" applyFont="1" applyFill="1" applyBorder="1" applyAlignment="1" applyProtection="1">
      <alignment vertical="center"/>
    </xf>
    <xf numFmtId="0" fontId="26" fillId="8" borderId="9" xfId="0" applyNumberFormat="1" applyFont="1" applyFill="1" applyBorder="1" applyAlignment="1" applyProtection="1">
      <alignment horizontal="center" vertical="center"/>
    </xf>
    <xf numFmtId="0" fontId="28" fillId="8" borderId="5" xfId="0" applyNumberFormat="1" applyFont="1" applyFill="1" applyBorder="1" applyAlignment="1" applyProtection="1">
      <alignment horizontal="center" vertical="center"/>
    </xf>
    <xf numFmtId="0" fontId="27" fillId="8" borderId="5" xfId="0" applyNumberFormat="1" applyFont="1" applyFill="1" applyBorder="1" applyAlignment="1" applyProtection="1">
      <alignment horizontal="center" vertical="center"/>
    </xf>
    <xf numFmtId="0" fontId="7" fillId="2" borderId="3" xfId="0" applyNumberFormat="1" applyFont="1" applyFill="1" applyBorder="1" applyAlignment="1" applyProtection="1">
      <alignment vertical="center"/>
    </xf>
    <xf numFmtId="0" fontId="0" fillId="0" borderId="4" xfId="0" applyNumberFormat="1" applyFont="1" applyFill="1" applyBorder="1" applyAlignment="1" applyProtection="1">
      <alignment vertical="center"/>
    </xf>
    <xf numFmtId="0" fontId="0" fillId="0" borderId="2" xfId="0" applyNumberFormat="1" applyFont="1" applyFill="1" applyBorder="1" applyAlignment="1" applyProtection="1">
      <alignment vertical="center"/>
    </xf>
    <xf numFmtId="0" fontId="8" fillId="5" borderId="8" xfId="0" applyFont="1" applyFill="1" applyBorder="1" applyAlignment="1">
      <alignment horizontal="center"/>
    </xf>
    <xf numFmtId="0" fontId="0" fillId="0" borderId="29" xfId="0" applyBorder="1" applyAlignment="1">
      <alignment horizontal="left"/>
    </xf>
    <xf numFmtId="0" fontId="0" fillId="0" borderId="6" xfId="0" applyBorder="1" applyAlignment="1">
      <alignment horizontal="left"/>
    </xf>
    <xf numFmtId="0" fontId="0" fillId="0" borderId="32" xfId="0" applyBorder="1" applyAlignment="1">
      <alignment horizontal="left"/>
    </xf>
    <xf numFmtId="0" fontId="1" fillId="0" borderId="9" xfId="0" applyFont="1" applyBorder="1" applyAlignment="1">
      <alignment horizontal="left"/>
    </xf>
    <xf numFmtId="0" fontId="0" fillId="0" borderId="5" xfId="0" applyBorder="1" applyAlignment="1">
      <alignment horizontal="left"/>
    </xf>
    <xf numFmtId="0" fontId="0" fillId="0" borderId="12" xfId="0" applyBorder="1" applyAlignment="1">
      <alignment horizontal="left"/>
    </xf>
    <xf numFmtId="0" fontId="1" fillId="0" borderId="30" xfId="0" applyFont="1" applyBorder="1" applyAlignment="1">
      <alignment horizontal="left"/>
    </xf>
    <xf numFmtId="0" fontId="0" fillId="0" borderId="22" xfId="0" applyBorder="1" applyAlignment="1">
      <alignment horizontal="left"/>
    </xf>
    <xf numFmtId="0" fontId="0" fillId="0" borderId="21" xfId="0" applyBorder="1" applyAlignment="1">
      <alignment horizontal="left"/>
    </xf>
    <xf numFmtId="0" fontId="0" fillId="0" borderId="31"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1" fillId="0" borderId="31" xfId="0" applyFont="1" applyBorder="1" applyAlignment="1">
      <alignment horizontal="left"/>
    </xf>
    <xf numFmtId="0" fontId="1" fillId="0" borderId="0" xfId="0" applyFont="1" applyBorder="1" applyAlignment="1">
      <alignment horizontal="left"/>
    </xf>
    <xf numFmtId="0" fontId="1" fillId="0" borderId="13" xfId="0" applyFont="1" applyBorder="1" applyAlignment="1">
      <alignment horizontal="left"/>
    </xf>
    <xf numFmtId="0" fontId="0" fillId="0" borderId="8" xfId="0" applyBorder="1" applyAlignment="1">
      <alignment horizontal="left"/>
    </xf>
    <xf numFmtId="0" fontId="1" fillId="0" borderId="8" xfId="0" applyFont="1" applyBorder="1" applyAlignment="1">
      <alignment horizontal="left"/>
    </xf>
    <xf numFmtId="0" fontId="0" fillId="0" borderId="31"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0" fillId="0" borderId="11" xfId="0" applyBorder="1" applyAlignment="1">
      <alignment horizontal="center"/>
    </xf>
    <xf numFmtId="0" fontId="0" fillId="0" borderId="7" xfId="0" applyBorder="1" applyAlignment="1">
      <alignment horizontal="center"/>
    </xf>
    <xf numFmtId="0" fontId="8" fillId="0" borderId="13" xfId="0" applyFont="1" applyBorder="1" applyAlignment="1">
      <alignment horizontal="left" vertical="center"/>
    </xf>
    <xf numFmtId="0" fontId="8" fillId="0" borderId="11" xfId="0" applyFont="1" applyBorder="1" applyAlignment="1">
      <alignment horizontal="left" vertical="center"/>
    </xf>
    <xf numFmtId="0" fontId="8" fillId="0" borderId="23" xfId="0" applyFont="1" applyBorder="1" applyAlignment="1">
      <alignment horizontal="left" vertical="center"/>
    </xf>
    <xf numFmtId="0" fontId="8" fillId="0" borderId="7" xfId="0" applyFont="1" applyBorder="1" applyAlignment="1">
      <alignment horizontal="left" vertical="center"/>
    </xf>
    <xf numFmtId="0" fontId="1" fillId="0" borderId="11" xfId="0" applyFont="1" applyBorder="1" applyAlignment="1">
      <alignment horizontal="center" vertical="center"/>
    </xf>
    <xf numFmtId="0" fontId="0" fillId="0" borderId="23" xfId="0" applyBorder="1" applyAlignment="1">
      <alignment horizontal="center" vertical="center"/>
    </xf>
    <xf numFmtId="0" fontId="0" fillId="0" borderId="7" xfId="0" applyBorder="1" applyAlignment="1">
      <alignment horizontal="center" vertical="center"/>
    </xf>
    <xf numFmtId="0" fontId="1" fillId="0" borderId="29" xfId="0" applyFont="1" applyBorder="1" applyAlignment="1">
      <alignment horizontal="left"/>
    </xf>
    <xf numFmtId="0" fontId="1" fillId="0" borderId="8" xfId="0" applyFont="1" applyBorder="1" applyAlignment="1">
      <alignment horizontal="left" vertical="center"/>
    </xf>
    <xf numFmtId="0" fontId="0" fillId="0" borderId="8" xfId="0" applyBorder="1" applyAlignment="1">
      <alignment horizontal="left" vertical="center"/>
    </xf>
    <xf numFmtId="0" fontId="19" fillId="0" borderId="0" xfId="1" applyNumberFormat="1" applyFont="1" applyFill="1" applyBorder="1" applyAlignment="1" applyProtection="1">
      <alignment horizontal="left" vertical="center"/>
    </xf>
    <xf numFmtId="0" fontId="24" fillId="3" borderId="29" xfId="0" applyNumberFormat="1" applyFont="1" applyFill="1" applyBorder="1" applyProtection="1"/>
    <xf numFmtId="0" fontId="24" fillId="3" borderId="6" xfId="0" applyNumberFormat="1" applyFont="1" applyFill="1" applyBorder="1" applyProtection="1"/>
    <xf numFmtId="0" fontId="24" fillId="3" borderId="32" xfId="0" applyNumberFormat="1" applyFont="1" applyFill="1" applyBorder="1" applyProtection="1"/>
    <xf numFmtId="0" fontId="25" fillId="17" borderId="9" xfId="0" applyNumberFormat="1" applyFont="1" applyFill="1" applyBorder="1" applyAlignment="1" applyProtection="1">
      <alignment horizontal="center"/>
    </xf>
    <xf numFmtId="0" fontId="8" fillId="17" borderId="5" xfId="0" applyNumberFormat="1" applyFont="1" applyFill="1" applyBorder="1" applyAlignment="1" applyProtection="1">
      <alignment horizontal="center"/>
    </xf>
    <xf numFmtId="0" fontId="8" fillId="17" borderId="22" xfId="0" applyNumberFormat="1" applyFont="1" applyFill="1" applyBorder="1" applyAlignment="1" applyProtection="1">
      <alignment horizontal="center"/>
    </xf>
    <xf numFmtId="0" fontId="8" fillId="17" borderId="21" xfId="0" applyNumberFormat="1" applyFont="1" applyFill="1" applyBorder="1" applyAlignment="1" applyProtection="1">
      <alignment horizontal="center"/>
    </xf>
    <xf numFmtId="0" fontId="24" fillId="3" borderId="9" xfId="0" applyNumberFormat="1" applyFont="1" applyFill="1" applyBorder="1" applyProtection="1"/>
    <xf numFmtId="0" fontId="24" fillId="3" borderId="5" xfId="0" applyNumberFormat="1" applyFont="1" applyFill="1" applyBorder="1" applyProtection="1"/>
    <xf numFmtId="0" fontId="0" fillId="0" borderId="5" xfId="0" applyNumberFormat="1" applyFont="1" applyFill="1" applyBorder="1" applyProtection="1"/>
    <xf numFmtId="0" fontId="0" fillId="0" borderId="12" xfId="0" applyNumberFormat="1" applyFont="1" applyFill="1" applyBorder="1" applyProtection="1"/>
    <xf numFmtId="0" fontId="0" fillId="14" borderId="21" xfId="0" applyNumberFormat="1" applyFont="1" applyFill="1" applyBorder="1" applyProtection="1"/>
    <xf numFmtId="0" fontId="0" fillId="14" borderId="13" xfId="0" applyNumberFormat="1" applyFont="1" applyFill="1" applyBorder="1" applyProtection="1"/>
    <xf numFmtId="0" fontId="0" fillId="14" borderId="11" xfId="0" applyNumberFormat="1" applyFont="1" applyFill="1" applyBorder="1" applyProtection="1"/>
    <xf numFmtId="0" fontId="16" fillId="9" borderId="9" xfId="0" applyNumberFormat="1" applyFont="1" applyFill="1" applyBorder="1" applyAlignment="1" applyProtection="1">
      <alignment horizontal="center"/>
    </xf>
    <xf numFmtId="0" fontId="16" fillId="9" borderId="5" xfId="0" applyNumberFormat="1" applyFont="1" applyFill="1" applyBorder="1" applyAlignment="1" applyProtection="1">
      <alignment horizontal="center"/>
    </xf>
    <xf numFmtId="0" fontId="17" fillId="0" borderId="12" xfId="0" applyNumberFormat="1" applyFont="1" applyFill="1" applyBorder="1" applyProtection="1"/>
    <xf numFmtId="0" fontId="16" fillId="6" borderId="9" xfId="0" applyNumberFormat="1" applyFont="1" applyFill="1" applyBorder="1" applyAlignment="1" applyProtection="1">
      <alignment horizontal="center"/>
    </xf>
    <xf numFmtId="0" fontId="16" fillId="6" borderId="5" xfId="0" applyNumberFormat="1" applyFont="1" applyFill="1" applyBorder="1" applyAlignment="1" applyProtection="1">
      <alignment horizontal="center"/>
    </xf>
    <xf numFmtId="0" fontId="16" fillId="13" borderId="9" xfId="0" applyNumberFormat="1" applyFont="1" applyFill="1" applyBorder="1" applyAlignment="1" applyProtection="1">
      <alignment horizontal="center" vertical="center"/>
    </xf>
    <xf numFmtId="0" fontId="16" fillId="13" borderId="5" xfId="0" applyNumberFormat="1" applyFont="1" applyFill="1" applyBorder="1" applyAlignment="1" applyProtection="1">
      <alignment horizontal="center" vertical="center"/>
    </xf>
    <xf numFmtId="0" fontId="16" fillId="0" borderId="12" xfId="0" applyNumberFormat="1" applyFont="1" applyFill="1" applyBorder="1" applyProtection="1"/>
    <xf numFmtId="0" fontId="0" fillId="0" borderId="23" xfId="0" applyNumberFormat="1" applyFont="1" applyFill="1" applyBorder="1" applyProtection="1"/>
    <xf numFmtId="0" fontId="30" fillId="0" borderId="9" xfId="0" applyNumberFormat="1" applyFont="1" applyFill="1" applyBorder="1" applyProtection="1"/>
    <xf numFmtId="0" fontId="11" fillId="0" borderId="5" xfId="0" applyNumberFormat="1" applyFont="1" applyFill="1" applyBorder="1" applyProtection="1"/>
    <xf numFmtId="0" fontId="11" fillId="0" borderId="12" xfId="0" applyNumberFormat="1" applyFont="1" applyFill="1" applyBorder="1" applyProtection="1"/>
    <xf numFmtId="0" fontId="30" fillId="0" borderId="9" xfId="0" applyNumberFormat="1" applyFont="1" applyFill="1" applyBorder="1" applyAlignment="1" applyProtection="1">
      <alignment horizontal="left"/>
    </xf>
    <xf numFmtId="0" fontId="30" fillId="0" borderId="5" xfId="0" applyNumberFormat="1" applyFont="1" applyFill="1" applyBorder="1" applyAlignment="1" applyProtection="1">
      <alignment horizontal="left"/>
    </xf>
    <xf numFmtId="0" fontId="30" fillId="0" borderId="12" xfId="0" applyNumberFormat="1" applyFont="1" applyFill="1" applyBorder="1" applyAlignment="1" applyProtection="1">
      <alignment horizontal="left"/>
    </xf>
    <xf numFmtId="0" fontId="11" fillId="0" borderId="8" xfId="0" applyNumberFormat="1" applyFont="1" applyFill="1" applyBorder="1" applyAlignment="1" applyProtection="1">
      <alignment wrapText="1"/>
    </xf>
    <xf numFmtId="0" fontId="11" fillId="0" borderId="9" xfId="0" applyNumberFormat="1" applyFont="1" applyFill="1" applyBorder="1" applyAlignment="1" applyProtection="1">
      <alignment horizontal="left"/>
    </xf>
    <xf numFmtId="0" fontId="11" fillId="0" borderId="5" xfId="0" applyNumberFormat="1" applyFont="1" applyFill="1" applyBorder="1" applyAlignment="1" applyProtection="1">
      <alignment horizontal="left"/>
    </xf>
    <xf numFmtId="0" fontId="11" fillId="0" borderId="12" xfId="0" applyNumberFormat="1" applyFont="1" applyFill="1" applyBorder="1" applyAlignment="1" applyProtection="1">
      <alignment horizontal="left"/>
    </xf>
    <xf numFmtId="14" fontId="11" fillId="0" borderId="9" xfId="2" applyNumberFormat="1" applyFont="1" applyFill="1" applyBorder="1" applyAlignment="1" applyProtection="1">
      <alignment horizontal="left" vertical="center" wrapText="1"/>
    </xf>
    <xf numFmtId="14" fontId="11" fillId="0" borderId="5" xfId="2" applyNumberFormat="1" applyFont="1" applyFill="1" applyBorder="1" applyAlignment="1" applyProtection="1">
      <alignment horizontal="left" vertical="center" wrapText="1"/>
    </xf>
    <xf numFmtId="14" fontId="11" fillId="0" borderId="12" xfId="2" applyNumberFormat="1" applyFont="1" applyFill="1" applyBorder="1" applyAlignment="1" applyProtection="1">
      <alignment horizontal="left" vertical="center" wrapText="1"/>
    </xf>
    <xf numFmtId="0" fontId="23" fillId="4" borderId="3" xfId="2" applyNumberFormat="1" applyFont="1" applyFill="1" applyBorder="1" applyAlignment="1" applyProtection="1">
      <alignment horizontal="center" vertical="center" wrapText="1"/>
    </xf>
    <xf numFmtId="0" fontId="23" fillId="4" borderId="4" xfId="2" applyNumberFormat="1" applyFont="1" applyFill="1" applyBorder="1" applyAlignment="1" applyProtection="1">
      <alignment horizontal="center" vertical="center" wrapText="1"/>
    </xf>
    <xf numFmtId="0" fontId="23" fillId="4" borderId="2" xfId="2" applyNumberFormat="1" applyFont="1" applyFill="1" applyBorder="1" applyAlignment="1" applyProtection="1">
      <alignment horizontal="center" vertical="center" wrapText="1"/>
    </xf>
    <xf numFmtId="0" fontId="10" fillId="0" borderId="7" xfId="2" applyNumberFormat="1" applyFont="1" applyFill="1" applyBorder="1" applyAlignment="1" applyProtection="1">
      <alignment horizontal="center" vertical="center" wrapText="1"/>
    </xf>
    <xf numFmtId="14" fontId="11" fillId="0" borderId="8" xfId="2" applyNumberFormat="1" applyFont="1" applyFill="1" applyBorder="1" applyAlignment="1" applyProtection="1">
      <alignment horizontal="left" vertical="center" wrapText="1"/>
    </xf>
    <xf numFmtId="0" fontId="11" fillId="0" borderId="8" xfId="2" applyNumberFormat="1" applyFont="1" applyFill="1" applyBorder="1" applyAlignment="1" applyProtection="1">
      <alignment horizontal="left" vertical="center" wrapText="1"/>
    </xf>
  </cellXfs>
  <cellStyles count="4">
    <cellStyle name="Hyperlink" xfId="1" builtinId="8"/>
    <cellStyle name="Normal" xfId="0" builtinId="0"/>
    <cellStyle name="Normal 2" xfId="2" xr:uid="{00000000-0005-0000-0000-000002000000}"/>
    <cellStyle name="Normal_23A_CDC" xfId="3" xr:uid="{00000000-0005-0000-0000-000003000000}"/>
  </cellStyles>
  <dxfs count="45">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0"/>
        <name val="Arial"/>
        <scheme val="none"/>
      </font>
    </dxf>
    <dxf>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border outline="0">
        <bottom style="thin">
          <color indexed="64"/>
        </bottom>
      </border>
    </dxf>
    <dxf>
      <alignment horizontal="left" vertical="bottom" textRotation="0" wrapText="0" indent="0" justifyLastLine="0" shrinkToFit="0" readingOrder="0"/>
    </dxf>
    <dxf>
      <font>
        <b val="0"/>
        <i val="0"/>
        <strike val="0"/>
        <condense val="0"/>
        <extend val="0"/>
        <outline val="0"/>
        <shadow val="0"/>
        <u val="none"/>
        <vertAlign val="baseline"/>
        <sz val="10"/>
        <color theme="0"/>
        <name val="Arial"/>
        <scheme val="none"/>
      </font>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auto="1"/>
        <name val="Arial"/>
        <scheme val="none"/>
      </font>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dxf>
    <dxf>
      <border>
        <bottom style="thin">
          <color indexed="64"/>
        </bottom>
      </border>
    </dxf>
    <dxf>
      <font>
        <strike val="0"/>
        <outline val="0"/>
        <shadow val="0"/>
        <u val="none"/>
        <vertAlign val="baseline"/>
        <sz val="10"/>
        <color theme="0"/>
      </font>
      <alignment horizontal="left" vertical="bottom" textRotation="0" wrapText="0" indent="0" justifyLastLine="0" shrinkToFit="0" readingOrder="0"/>
    </dxf>
    <dxf>
      <font>
        <strike val="0"/>
        <outline val="0"/>
        <shadow val="0"/>
        <u val="none"/>
        <vertAlign val="baseline"/>
        <sz val="10"/>
        <color theme="0"/>
      </font>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strike val="0"/>
        <outline val="0"/>
        <shadow val="0"/>
        <u val="none"/>
        <vertAlign val="baseline"/>
        <sz val="10"/>
        <color theme="0"/>
      </font>
    </dxf>
    <dxf>
      <border outline="0">
        <bottom style="thin">
          <color indexed="64"/>
        </bottom>
      </border>
    </dxf>
    <dxf>
      <font>
        <strike val="0"/>
        <outline val="0"/>
        <shadow val="0"/>
        <u val="none"/>
        <vertAlign val="baseline"/>
        <sz val="10"/>
        <color theme="0"/>
      </font>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0"/>
        <name val="Times New Roman"/>
        <scheme val="none"/>
      </font>
      <numFmt numFmtId="0" formatCode="General"/>
      <fill>
        <patternFill patternType="solid">
          <fgColor indexed="64"/>
          <bgColor theme="6" tint="-0.249977111117893"/>
        </patternFill>
      </fill>
      <alignment horizontal="left" vertical="center" textRotation="0" wrapText="0" indent="0" justifyLastLine="0" shrinkToFit="0" readingOrder="0"/>
      <protection locked="0" hidden="0"/>
    </dxf>
    <dxf>
      <border diagonalUp="0" diagonalDown="0">
        <left/>
        <right/>
        <top style="thin">
          <color auto="1"/>
        </top>
        <bottom style="thin">
          <color auto="1"/>
        </bottom>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border>
        <bottom style="thin">
          <color auto="1"/>
        </bottom>
      </border>
    </dxf>
    <dxf>
      <font>
        <strike val="0"/>
        <outline val="0"/>
        <shadow val="0"/>
        <u val="none"/>
        <vertAlign val="baseline"/>
        <sz val="10"/>
        <color theme="0"/>
      </font>
      <fill>
        <patternFill patternType="solid">
          <fgColor indexed="64"/>
          <bgColor rgb="FFFF0000"/>
        </patternFill>
      </fill>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352425</xdr:colOff>
      <xdr:row>0</xdr:row>
      <xdr:rowOff>57151</xdr:rowOff>
    </xdr:from>
    <xdr:to>
      <xdr:col>3</xdr:col>
      <xdr:colOff>161925</xdr:colOff>
      <xdr:row>9</xdr:row>
      <xdr:rowOff>150020</xdr:rowOff>
    </xdr:to>
    <xdr:pic>
      <xdr:nvPicPr>
        <xdr:cNvPr id="2" name="Picture 1" descr="burgundyred">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57151"/>
          <a:ext cx="2600325" cy="1550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613833</xdr:colOff>
      <xdr:row>0</xdr:row>
      <xdr:rowOff>63501</xdr:rowOff>
    </xdr:from>
    <xdr:to>
      <xdr:col>9</xdr:col>
      <xdr:colOff>676275</xdr:colOff>
      <xdr:row>3</xdr:row>
      <xdr:rowOff>114300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418416" y="63501"/>
          <a:ext cx="5937251" cy="528972"/>
        </a:xfrm>
        <a:prstGeom prst="rect">
          <a:avLst/>
        </a:prstGeom>
        <a:ln>
          <a:solidFill>
            <a:sysClr val="windowText" lastClr="000000"/>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le8" displayName="Table8" ref="A3:A14" totalsRowShown="0" headerRowDxfId="44" headerRowBorderDxfId="43" tableBorderDxfId="42" totalsRowBorderDxfId="41">
  <autoFilter ref="A3:A14" xr:uid="{00000000-0009-0000-0100-000008000000}"/>
  <tableColumns count="1">
    <tableColumn id="1" xr3:uid="{00000000-0010-0000-0000-000001000000}" name="ANALOG LIST" dataDxfId="4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le9" displayName="Table9" ref="C3:C11" totalsRowShown="0" headerRowDxfId="39" headerRowBorderDxfId="38" tableBorderDxfId="37" totalsRowBorderDxfId="36">
  <autoFilter ref="C3:C11" xr:uid="{00000000-0009-0000-0100-000009000000}"/>
  <tableColumns count="1">
    <tableColumn id="1" xr3:uid="{00000000-0010-0000-0100-000001000000}" name="AT1 LIST" dataDxfId="3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Table11" displayName="Table11" ref="E3:E11" totalsRowShown="0" headerRowDxfId="34" headerRowBorderDxfId="33" tableBorderDxfId="32" totalsRowBorderDxfId="31">
  <autoFilter ref="E3:E11" xr:uid="{00000000-0009-0000-0100-00000B000000}"/>
  <tableColumns count="1">
    <tableColumn id="1" xr3:uid="{00000000-0010-0000-0200-000001000000}" name="Baseboard list" dataDxfId="30"/>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12" displayName="Table12" ref="G3:G19" totalsRowShown="0" headerRowDxfId="29" headerRowBorderDxfId="28" tableBorderDxfId="27" totalsRowBorderDxfId="26" headerRowCellStyle="Normal_23A_CDC">
  <autoFilter ref="G3:G19" xr:uid="{00000000-0009-0000-0100-00000C000000}"/>
  <tableColumns count="1">
    <tableColumn id="1" xr3:uid="{00000000-0010-0000-0300-000001000000}" name="AO1 LIST" dataDxfId="25"/>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Table14" displayName="Table14" ref="M3:M15" totalsRowShown="0" headerRowDxfId="24" tableBorderDxfId="23">
  <autoFilter ref="M3:M15" xr:uid="{00000000-0009-0000-0100-00000E000000}"/>
  <tableColumns count="1">
    <tableColumn id="1" xr3:uid="{00000000-0010-0000-0400-000001000000}" name="BINARY LIS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5000000}" name="Table15" displayName="Table15" ref="O3:O11" totalsRowShown="0" headerRowDxfId="22" tableBorderDxfId="21">
  <autoFilter ref="O3:O11" xr:uid="{00000000-0009-0000-0100-00000F000000}"/>
  <tableColumns count="1">
    <tableColumn id="1" xr3:uid="{00000000-0010-0000-0500-000001000000}" name="CIT-1 LIST" dataDxfId="2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6000000}" name="Table16" displayName="Table16" ref="Q3:Q19" totalsRowShown="0" headerRowDxfId="19">
  <autoFilter ref="Q3:Q19" xr:uid="{00000000-0009-0000-0100-000010000000}"/>
  <tableColumns count="1">
    <tableColumn id="1" xr3:uid="{00000000-0010-0000-0600-000001000000}" name="BASEBOARD LIST"/>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7000000}" name="Table17" displayName="Table17" ref="S3:S36" totalsRowShown="0" headerRowDxfId="18" dataDxfId="16" headerRowBorderDxfId="17" tableBorderDxfId="15" totalsRowBorderDxfId="14">
  <autoFilter ref="S3:S36" xr:uid="{00000000-0009-0000-0100-000011000000}"/>
  <tableColumns count="1">
    <tableColumn id="1" xr3:uid="{00000000-0010-0000-0700-000001000000}" name="STATUS INPUT-XT/SO1 LIST" dataDxfId="13"/>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8000000}" name="Table19" displayName="Table19" ref="X3:X7" totalsRowShown="0" headerRowDxfId="12" dataDxfId="11" tableBorderDxfId="10">
  <autoFilter ref="X3:X7" xr:uid="{00000000-0009-0000-0100-000013000000}"/>
  <tableColumns count="1">
    <tableColumn id="1" xr3:uid="{00000000-0010-0000-0800-000001000000}" name="COT1 LIST" dataDxfId="9"/>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9000000}" name="Table20" displayName="Table20" ref="Z3:Z5" totalsRowShown="0" headerRowDxfId="8" dataDxfId="7" tableBorderDxfId="6">
  <autoFilter ref="Z3:Z5" xr:uid="{00000000-0009-0000-0100-000014000000}"/>
  <tableColumns count="1">
    <tableColumn id="1" xr3:uid="{00000000-0010-0000-0900-000001000000}" name="RBP1 LIST" dataDxfId="5"/>
  </tableColumns>
  <tableStyleInfo name="TableStyleLight1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A000000}" name="Table22" displayName="Table22" ref="AB3:AB11" totalsRowShown="0" headerRowDxfId="4">
  <autoFilter ref="AB3:AB11" xr:uid="{00000000-0009-0000-0100-000016000000}"/>
  <tableColumns count="1">
    <tableColumn id="1" xr3:uid="{00000000-0010-0000-0A00-000001000000}" name="SBO LIST"/>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B000000}" name="Table23" displayName="Table23" ref="AD3:AD7" totalsRowShown="0" headerRowDxfId="3">
  <autoFilter ref="AD3:AD7" xr:uid="{00000000-0009-0000-0100-000017000000}"/>
  <tableColumns count="1">
    <tableColumn id="1" xr3:uid="{00000000-0010-0000-0B00-000001000000}" name="SBO-XT "/>
  </tableColumns>
  <tableStyleInfo name="TableStyleLight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18" displayName="Table18" ref="V3:V20" totalsRowShown="0" headerRowDxfId="2" dataDxfId="1">
  <autoFilter ref="V3:V20" xr:uid="{00000000-0009-0000-0100-000012000000}"/>
  <tableColumns count="1">
    <tableColumn id="1" xr3:uid="{00000000-0010-0000-0C00-000001000000}" name="CONTROL LIS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dctgmwps1/TGMDashboard/Link.aspx?ID=7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intranet.corp.oncor.com/sites/transmission/Applications/OSI%20User%20Guides/Forms/AllItems.aspx" TargetMode="External"/></Relationships>
</file>

<file path=xl/worksheets/_rels/sheet7.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workbookViewId="0">
      <selection activeCell="A9" sqref="A9"/>
    </sheetView>
  </sheetViews>
  <sheetFormatPr defaultRowHeight="13.2"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42"/>
  <sheetViews>
    <sheetView view="pageBreakPreview" zoomScaleNormal="106" zoomScaleSheetLayoutView="100" workbookViewId="0">
      <selection activeCell="F6" sqref="F6"/>
    </sheetView>
  </sheetViews>
  <sheetFormatPr defaultColWidth="9.109375" defaultRowHeight="13.2" x14ac:dyDescent="0.25"/>
  <cols>
    <col min="1" max="1" width="9.109375" style="1" customWidth="1"/>
    <col min="2" max="2" width="23.5546875" style="1" customWidth="1"/>
    <col min="3" max="3" width="10.5546875" style="1" customWidth="1"/>
    <col min="4" max="5" width="9.109375" style="1" customWidth="1"/>
    <col min="6" max="6" width="18.33203125" style="1" customWidth="1"/>
    <col min="7" max="8" width="9.109375" style="1" customWidth="1"/>
    <col min="9" max="9" width="33.109375" style="1" customWidth="1"/>
    <col min="10" max="10" width="19" style="1" bestFit="1" customWidth="1"/>
    <col min="11" max="11" width="9.109375" style="1" customWidth="1"/>
    <col min="12" max="12" width="12.6640625" style="1" bestFit="1" customWidth="1"/>
    <col min="13" max="14" width="9.109375" style="139" customWidth="1"/>
    <col min="15" max="15" width="32.5546875" style="139" customWidth="1"/>
    <col min="16" max="16" width="9.109375" style="1" customWidth="1"/>
    <col min="17" max="16384" width="9.109375" style="1"/>
  </cols>
  <sheetData>
    <row r="1" spans="1:16" x14ac:dyDescent="0.25">
      <c r="A1" s="241"/>
      <c r="B1" s="241"/>
      <c r="C1" s="241"/>
      <c r="D1" s="241"/>
      <c r="P1" s="1" t="s">
        <v>0</v>
      </c>
    </row>
    <row r="2" spans="1:16" x14ac:dyDescent="0.25">
      <c r="A2" s="241"/>
      <c r="B2" s="241"/>
      <c r="C2" s="241"/>
      <c r="D2" s="241"/>
      <c r="P2" s="1" t="s">
        <v>1</v>
      </c>
    </row>
    <row r="3" spans="1:16" x14ac:dyDescent="0.25">
      <c r="A3" s="241"/>
      <c r="B3" s="241"/>
      <c r="C3" s="241"/>
      <c r="D3" s="241"/>
    </row>
    <row r="4" spans="1:16" x14ac:dyDescent="0.25">
      <c r="A4" s="241"/>
      <c r="B4" s="241"/>
      <c r="C4" s="241"/>
      <c r="D4" s="241"/>
    </row>
    <row r="5" spans="1:16" x14ac:dyDescent="0.25">
      <c r="A5" s="241"/>
      <c r="B5" s="241"/>
      <c r="C5" s="241"/>
      <c r="D5" s="241"/>
    </row>
    <row r="6" spans="1:16" x14ac:dyDescent="0.25">
      <c r="A6" s="241"/>
      <c r="B6" s="241"/>
      <c r="C6" s="241"/>
      <c r="D6" s="241"/>
    </row>
    <row r="7" spans="1:16" x14ac:dyDescent="0.25">
      <c r="A7" s="241"/>
      <c r="B7" s="241"/>
      <c r="C7" s="241"/>
      <c r="D7" s="241"/>
    </row>
    <row r="8" spans="1:16" x14ac:dyDescent="0.25">
      <c r="A8" s="241"/>
      <c r="B8" s="241"/>
      <c r="C8" s="241"/>
      <c r="D8" s="241"/>
    </row>
    <row r="9" spans="1:16" x14ac:dyDescent="0.25">
      <c r="A9" s="241"/>
      <c r="B9" s="241"/>
      <c r="C9" s="241"/>
      <c r="D9" s="241"/>
    </row>
    <row r="10" spans="1:16" x14ac:dyDescent="0.25">
      <c r="A10" s="241"/>
      <c r="B10" s="241"/>
      <c r="C10" s="241"/>
      <c r="D10" s="241"/>
    </row>
    <row r="12" spans="1:16" ht="15.6" x14ac:dyDescent="0.3">
      <c r="A12" s="238" t="s">
        <v>2</v>
      </c>
      <c r="B12" s="238"/>
      <c r="C12" s="238"/>
      <c r="D12" s="238"/>
      <c r="E12" s="238"/>
      <c r="F12" s="238"/>
      <c r="G12" s="160"/>
      <c r="H12" s="160"/>
      <c r="I12" s="160"/>
      <c r="J12" s="160"/>
    </row>
    <row r="13" spans="1:16" ht="15.6" x14ac:dyDescent="0.3">
      <c r="A13" s="161" t="s">
        <v>3</v>
      </c>
      <c r="B13" s="162" t="s">
        <v>4</v>
      </c>
      <c r="C13" s="161" t="s">
        <v>5</v>
      </c>
      <c r="D13" s="239" t="s">
        <v>4</v>
      </c>
      <c r="E13" s="239"/>
      <c r="F13" s="239"/>
      <c r="G13" s="160"/>
      <c r="H13" s="160"/>
      <c r="I13" s="242" t="s">
        <v>6</v>
      </c>
      <c r="J13" s="243"/>
    </row>
    <row r="14" spans="1:16" ht="15.6" x14ac:dyDescent="0.3">
      <c r="A14" s="238" t="s">
        <v>7</v>
      </c>
      <c r="B14" s="238"/>
      <c r="C14" s="238"/>
      <c r="D14" s="239" t="s">
        <v>4</v>
      </c>
      <c r="E14" s="239"/>
      <c r="F14" s="239"/>
      <c r="G14" s="160"/>
      <c r="H14" s="160"/>
      <c r="I14" s="138" t="s">
        <v>8</v>
      </c>
      <c r="J14" s="163" t="s">
        <v>9</v>
      </c>
    </row>
    <row r="15" spans="1:16" ht="15.6" x14ac:dyDescent="0.3">
      <c r="A15" s="238" t="s">
        <v>10</v>
      </c>
      <c r="B15" s="238"/>
      <c r="C15" s="238"/>
      <c r="D15" s="239" t="s">
        <v>4</v>
      </c>
      <c r="E15" s="239"/>
      <c r="F15" s="239"/>
      <c r="G15" s="160"/>
      <c r="H15" s="160"/>
      <c r="I15" s="138" t="s">
        <v>11</v>
      </c>
      <c r="J15" s="163" t="s">
        <v>12</v>
      </c>
    </row>
    <row r="16" spans="1:16" ht="15.6" x14ac:dyDescent="0.3">
      <c r="A16" s="238" t="s">
        <v>13</v>
      </c>
      <c r="B16" s="240"/>
      <c r="C16" s="240"/>
      <c r="D16" s="239"/>
      <c r="E16" s="239"/>
      <c r="F16" s="239"/>
      <c r="G16" s="160"/>
      <c r="H16" s="160"/>
      <c r="I16" s="138" t="s">
        <v>14</v>
      </c>
      <c r="J16" s="138">
        <f>Analogs!C2</f>
        <v>0</v>
      </c>
    </row>
    <row r="17" spans="1:15" ht="15.6" x14ac:dyDescent="0.3">
      <c r="A17" s="238" t="s">
        <v>15</v>
      </c>
      <c r="B17" s="238"/>
      <c r="C17" s="238"/>
      <c r="D17" s="239"/>
      <c r="E17" s="239"/>
      <c r="F17" s="239"/>
      <c r="G17" s="160"/>
      <c r="H17" s="160"/>
      <c r="I17" s="138" t="s">
        <v>16</v>
      </c>
      <c r="J17" s="138">
        <f>Status!C2</f>
        <v>0</v>
      </c>
    </row>
    <row r="18" spans="1:15" ht="15.6" x14ac:dyDescent="0.3">
      <c r="A18" s="214"/>
      <c r="B18" s="214"/>
      <c r="C18" s="214"/>
      <c r="D18" s="160"/>
      <c r="E18" s="160"/>
      <c r="F18" s="160"/>
      <c r="G18" s="160"/>
      <c r="H18" s="160"/>
      <c r="I18" s="138" t="s">
        <v>17</v>
      </c>
      <c r="J18" s="138">
        <f>Controls!C2</f>
        <v>0</v>
      </c>
    </row>
    <row r="19" spans="1:15" ht="15" x14ac:dyDescent="0.25">
      <c r="A19" s="137"/>
      <c r="B19" s="137"/>
      <c r="C19" s="137"/>
      <c r="D19" s="137"/>
      <c r="E19" s="137"/>
      <c r="F19" s="137"/>
      <c r="G19" s="137"/>
      <c r="H19" s="137"/>
      <c r="I19" s="137"/>
      <c r="J19" s="137"/>
    </row>
    <row r="20" spans="1:15" ht="16.5" customHeight="1" x14ac:dyDescent="0.25">
      <c r="A20" s="220" t="s">
        <v>18</v>
      </c>
      <c r="B20" s="221"/>
      <c r="C20" s="221"/>
      <c r="D20" s="221"/>
      <c r="E20" s="221"/>
      <c r="F20" s="221"/>
      <c r="G20" s="221"/>
      <c r="H20" s="221"/>
      <c r="I20" s="222"/>
      <c r="J20" s="164"/>
    </row>
    <row r="21" spans="1:15" ht="16.5" customHeight="1" x14ac:dyDescent="0.3">
      <c r="A21" s="165" t="s">
        <v>19</v>
      </c>
      <c r="B21" s="165" t="s">
        <v>20</v>
      </c>
      <c r="C21" s="165" t="s">
        <v>21</v>
      </c>
      <c r="D21" s="219" t="s">
        <v>22</v>
      </c>
      <c r="E21" s="219"/>
      <c r="F21" s="219"/>
      <c r="G21" s="215" t="s">
        <v>23</v>
      </c>
      <c r="H21" s="215"/>
      <c r="I21" s="215"/>
      <c r="J21" s="164"/>
      <c r="M21" s="1"/>
      <c r="N21" s="1"/>
      <c r="O21" s="1"/>
    </row>
    <row r="22" spans="1:15" ht="15.75" customHeight="1" x14ac:dyDescent="0.3">
      <c r="A22" s="166">
        <v>1</v>
      </c>
      <c r="B22" s="167"/>
      <c r="C22" s="168"/>
      <c r="D22" s="216"/>
      <c r="E22" s="217"/>
      <c r="F22" s="217"/>
      <c r="G22" s="218"/>
      <c r="H22" s="218"/>
      <c r="I22" s="218"/>
      <c r="J22" s="164"/>
      <c r="M22" s="1"/>
      <c r="N22" s="1"/>
      <c r="O22" s="1"/>
    </row>
    <row r="23" spans="1:15" ht="15" customHeight="1" x14ac:dyDescent="0.3">
      <c r="A23" s="166">
        <v>2</v>
      </c>
      <c r="B23" s="167"/>
      <c r="C23" s="168"/>
      <c r="D23" s="216"/>
      <c r="E23" s="217"/>
      <c r="F23" s="217"/>
      <c r="G23" s="218"/>
      <c r="H23" s="218"/>
      <c r="I23" s="218"/>
      <c r="J23" s="164"/>
      <c r="M23" s="1"/>
      <c r="N23" s="1"/>
      <c r="O23" s="1"/>
    </row>
    <row r="24" spans="1:15" ht="16.5" customHeight="1" x14ac:dyDescent="0.3">
      <c r="A24" s="166"/>
      <c r="B24" s="167"/>
      <c r="C24" s="168"/>
      <c r="D24" s="216"/>
      <c r="E24" s="217"/>
      <c r="F24" s="217"/>
      <c r="G24" s="218"/>
      <c r="H24" s="218"/>
      <c r="I24" s="218"/>
      <c r="J24" s="164"/>
      <c r="M24" s="1"/>
      <c r="N24" s="1"/>
      <c r="O24" s="1"/>
    </row>
    <row r="25" spans="1:15" ht="15.6" x14ac:dyDescent="0.3">
      <c r="A25" s="166"/>
      <c r="B25" s="167"/>
      <c r="C25" s="168"/>
      <c r="D25" s="216"/>
      <c r="E25" s="217"/>
      <c r="F25" s="217"/>
      <c r="G25" s="218"/>
      <c r="H25" s="218"/>
      <c r="I25" s="218"/>
      <c r="J25" s="164"/>
    </row>
    <row r="26" spans="1:15" ht="15.6" x14ac:dyDescent="0.3">
      <c r="A26" s="166"/>
      <c r="B26" s="167"/>
      <c r="C26" s="167"/>
      <c r="D26" s="216"/>
      <c r="E26" s="217"/>
      <c r="F26" s="217"/>
      <c r="G26" s="218"/>
      <c r="H26" s="218"/>
      <c r="I26" s="218"/>
      <c r="J26" s="164"/>
    </row>
    <row r="27" spans="1:15" ht="15.6" x14ac:dyDescent="0.3">
      <c r="A27" s="166"/>
      <c r="B27" s="167"/>
      <c r="C27" s="167"/>
      <c r="D27" s="216"/>
      <c r="E27" s="217"/>
      <c r="F27" s="217"/>
      <c r="G27" s="218"/>
      <c r="H27" s="218"/>
      <c r="I27" s="218"/>
      <c r="J27" s="164"/>
    </row>
    <row r="28" spans="1:15" ht="15.6" x14ac:dyDescent="0.3">
      <c r="A28" s="166"/>
      <c r="B28" s="167"/>
      <c r="C28" s="167"/>
      <c r="D28" s="216"/>
      <c r="E28" s="217"/>
      <c r="F28" s="217"/>
      <c r="G28" s="218"/>
      <c r="H28" s="218"/>
      <c r="I28" s="218"/>
      <c r="J28" s="160"/>
    </row>
    <row r="29" spans="1:15" ht="15" x14ac:dyDescent="0.25">
      <c r="A29" s="137"/>
      <c r="B29" s="137"/>
      <c r="C29" s="137"/>
      <c r="D29" s="137"/>
      <c r="E29" s="137"/>
      <c r="F29" s="137"/>
      <c r="G29" s="137"/>
      <c r="H29" s="137"/>
    </row>
    <row r="30" spans="1:15" ht="15.6" x14ac:dyDescent="0.3">
      <c r="A30" s="235" t="s">
        <v>24</v>
      </c>
      <c r="B30" s="236"/>
      <c r="C30" s="236"/>
      <c r="D30" s="236"/>
      <c r="E30" s="236"/>
      <c r="F30" s="236"/>
      <c r="G30" s="236"/>
      <c r="H30" s="236"/>
      <c r="I30" s="237"/>
    </row>
    <row r="33" spans="1:9" x14ac:dyDescent="0.25">
      <c r="A33" s="223" t="s">
        <v>25</v>
      </c>
      <c r="B33" s="224"/>
      <c r="C33" s="224"/>
      <c r="D33" s="224"/>
      <c r="E33" s="224"/>
      <c r="F33" s="224"/>
      <c r="G33" s="225"/>
      <c r="H33" s="225"/>
      <c r="I33" s="226"/>
    </row>
    <row r="34" spans="1:9" x14ac:dyDescent="0.25">
      <c r="A34" s="227"/>
      <c r="B34" s="228"/>
      <c r="C34" s="228"/>
      <c r="D34" s="228"/>
      <c r="E34" s="228"/>
      <c r="F34" s="228"/>
      <c r="G34" s="229"/>
      <c r="H34" s="229"/>
      <c r="I34" s="230"/>
    </row>
    <row r="35" spans="1:9" x14ac:dyDescent="0.25">
      <c r="A35" s="227"/>
      <c r="B35" s="228"/>
      <c r="C35" s="228"/>
      <c r="D35" s="228"/>
      <c r="E35" s="228"/>
      <c r="F35" s="228"/>
      <c r="G35" s="229"/>
      <c r="H35" s="229"/>
      <c r="I35" s="230"/>
    </row>
    <row r="36" spans="1:9" x14ac:dyDescent="0.25">
      <c r="A36" s="227"/>
      <c r="B36" s="228"/>
      <c r="C36" s="228"/>
      <c r="D36" s="228"/>
      <c r="E36" s="228"/>
      <c r="F36" s="228"/>
      <c r="G36" s="229"/>
      <c r="H36" s="229"/>
      <c r="I36" s="230"/>
    </row>
    <row r="37" spans="1:9" x14ac:dyDescent="0.25">
      <c r="A37" s="227"/>
      <c r="B37" s="228"/>
      <c r="C37" s="228"/>
      <c r="D37" s="228"/>
      <c r="E37" s="228"/>
      <c r="F37" s="228"/>
      <c r="G37" s="229"/>
      <c r="H37" s="229"/>
      <c r="I37" s="230"/>
    </row>
    <row r="38" spans="1:9" x14ac:dyDescent="0.25">
      <c r="A38" s="227"/>
      <c r="B38" s="228"/>
      <c r="C38" s="228"/>
      <c r="D38" s="228"/>
      <c r="E38" s="228"/>
      <c r="F38" s="228"/>
      <c r="G38" s="229"/>
      <c r="H38" s="229"/>
      <c r="I38" s="230"/>
    </row>
    <row r="39" spans="1:9" x14ac:dyDescent="0.25">
      <c r="A39" s="231"/>
      <c r="B39" s="232"/>
      <c r="C39" s="232"/>
      <c r="D39" s="232"/>
      <c r="E39" s="232"/>
      <c r="F39" s="232"/>
      <c r="G39" s="233"/>
      <c r="H39" s="233"/>
      <c r="I39" s="234"/>
    </row>
    <row r="41" spans="1:9" x14ac:dyDescent="0.25">
      <c r="A41" s="208" t="s">
        <v>26</v>
      </c>
      <c r="B41" s="209"/>
      <c r="C41" s="209"/>
      <c r="D41" s="209"/>
      <c r="E41" s="209"/>
      <c r="F41" s="209"/>
      <c r="G41" s="209"/>
      <c r="H41" s="209"/>
      <c r="I41" s="210"/>
    </row>
    <row r="42" spans="1:9" x14ac:dyDescent="0.25">
      <c r="A42" s="211"/>
      <c r="B42" s="212"/>
      <c r="C42" s="212"/>
      <c r="D42" s="212"/>
      <c r="E42" s="212"/>
      <c r="F42" s="212"/>
      <c r="G42" s="212"/>
      <c r="H42" s="212"/>
      <c r="I42" s="213"/>
    </row>
  </sheetData>
  <mergeCells count="33">
    <mergeCell ref="A1:D10"/>
    <mergeCell ref="A12:F12"/>
    <mergeCell ref="D13:F13"/>
    <mergeCell ref="I13:J13"/>
    <mergeCell ref="A14:C14"/>
    <mergeCell ref="D14:F14"/>
    <mergeCell ref="A15:C15"/>
    <mergeCell ref="D15:F15"/>
    <mergeCell ref="A16:C16"/>
    <mergeCell ref="D16:F16"/>
    <mergeCell ref="A17:C17"/>
    <mergeCell ref="D17:F17"/>
    <mergeCell ref="A30:I30"/>
    <mergeCell ref="G25:I25"/>
    <mergeCell ref="G26:I26"/>
    <mergeCell ref="G27:I27"/>
    <mergeCell ref="G28:I28"/>
    <mergeCell ref="A41:I42"/>
    <mergeCell ref="A18:C18"/>
    <mergeCell ref="G21:I21"/>
    <mergeCell ref="D22:F22"/>
    <mergeCell ref="D23:F23"/>
    <mergeCell ref="D24:F24"/>
    <mergeCell ref="G24:I24"/>
    <mergeCell ref="D21:F21"/>
    <mergeCell ref="A20:I20"/>
    <mergeCell ref="G22:I22"/>
    <mergeCell ref="G23:I23"/>
    <mergeCell ref="A33:I39"/>
    <mergeCell ref="D25:F25"/>
    <mergeCell ref="D26:F26"/>
    <mergeCell ref="D27:F27"/>
    <mergeCell ref="D28:F28"/>
  </mergeCells>
  <dataValidations xWindow="1039" yWindow="630" count="5">
    <dataValidation type="list" allowBlank="1" showInputMessage="1" sqref="B13" xr:uid="{00000000-0002-0000-0100-000000000000}">
      <formula1>"West Region,East Region, SouthEast Region"</formula1>
    </dataValidation>
    <dataValidation type="list" allowBlank="1" showInputMessage="1" sqref="D13:F13" xr:uid="{00000000-0002-0000-0100-000001000000}">
      <formula1>"Amarillo,Big Spring,Comanche,Corsicana,Dallas,Forney,Fort Worth, Glen Rose,Graham,Lufkin,North Dallas,Odessa,Palestine,Pecos,Sulphur Springs, Sweetwater,Temple,Texoma,Tyler,Waco,Wichita Falls"</formula1>
    </dataValidation>
    <dataValidation type="list" allowBlank="1" showInputMessage="1" showErrorMessage="1" promptTitle="Station Protocol: " prompt="If this is a new station choose DNP3.0 protocol as that is our standard. If this is an existing station verify protocol via analytics portal. " sqref="J15" xr:uid="{00000000-0002-0000-0100-000002000000}">
      <formula1>"DNP3.0,VANCOMM,REDAC,TEJAS"</formula1>
    </dataValidation>
    <dataValidation allowBlank="1" showInputMessage="1" showErrorMessage="1" promptTitle="Station Code: " prompt="Note: The station code is the acronym assign to the station by the engineering group. This acronym can be the same as the TMS RTU Name but in some cases with an additional number if there are multiple houses at the station. (i.e. ODEHV2)" sqref="D14:F14" xr:uid="{4ABE092E-B055-4936-B389-39D29839BCCD}"/>
    <dataValidation allowBlank="1" showInputMessage="1" showErrorMessage="1" promptTitle="Station Address: " prompt="Station address is assign by the TMS group. _x000a__x000a_*If this is a new station use a default of 1 until a new address is assign._x000a__x000a_ *If this is an existing station address can be obtained from the TMS or database groups.”" sqref="J14" xr:uid="{84059EB1-5353-422A-A6F4-C425F2E237E1}"/>
  </dataValidations>
  <hyperlinks>
    <hyperlink ref="A41" r:id="rId1" xr:uid="{00000000-0004-0000-0100-000000000000}"/>
  </hyperlinks>
  <pageMargins left="0.7" right="0.7" top="0.75" bottom="0.75" header="0.3" footer="0.3"/>
  <pageSetup paperSize="3" scale="6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FC871"/>
  <sheetViews>
    <sheetView tabSelected="1" view="pageBreakPreview" zoomScaleNormal="100" zoomScaleSheetLayoutView="100" workbookViewId="0">
      <selection activeCell="A5" sqref="A5"/>
    </sheetView>
  </sheetViews>
  <sheetFormatPr defaultColWidth="0" defaultRowHeight="13.8" zeroHeight="1" x14ac:dyDescent="0.25"/>
  <cols>
    <col min="1" max="1" width="9.6640625" style="4" customWidth="1"/>
    <col min="2" max="2" width="8.44140625" style="4" customWidth="1"/>
    <col min="3" max="3" width="49.109375" style="171" customWidth="1"/>
    <col min="4" max="5" width="34.88671875" style="135" customWidth="1"/>
    <col min="6" max="6" width="6.6640625" style="31" customWidth="1"/>
    <col min="7" max="7" width="24.88671875" style="8" bestFit="1" customWidth="1"/>
    <col min="8" max="8" width="26" style="8" bestFit="1" customWidth="1"/>
    <col min="9" max="9" width="18" style="8" bestFit="1" customWidth="1"/>
    <col min="10" max="10" width="14.44140625" style="32" bestFit="1" customWidth="1"/>
    <col min="11" max="11" width="12.33203125" style="32" bestFit="1" customWidth="1"/>
    <col min="12" max="12" width="5.6640625" style="8" bestFit="1" customWidth="1"/>
    <col min="13" max="13" width="5.33203125" style="8" bestFit="1" customWidth="1"/>
    <col min="14" max="14" width="13.6640625" style="8" bestFit="1" customWidth="1"/>
    <col min="15" max="15" width="13.5546875" style="8" customWidth="1"/>
    <col min="16" max="16" width="57.6640625" style="8" customWidth="1"/>
    <col min="17" max="17" width="4.44140625" style="4" hidden="1" customWidth="1"/>
    <col min="18" max="18" width="8.6640625" style="4" hidden="1" customWidth="1"/>
    <col min="19" max="19" width="8.88671875" style="4" hidden="1" customWidth="1"/>
    <col min="20" max="20" width="1.5546875" style="4" hidden="1" customWidth="1"/>
    <col min="21" max="147" width="0" style="4" hidden="1" customWidth="1"/>
    <col min="148" max="16382" width="9.109375" style="4" hidden="1" customWidth="1"/>
    <col min="16383" max="16383" width="5.5546875" style="4" hidden="1" customWidth="1"/>
    <col min="16384" max="16384" width="6.44140625" style="4" hidden="1" customWidth="1"/>
  </cols>
  <sheetData>
    <row r="1" spans="1:145" ht="22.8" x14ac:dyDescent="0.25">
      <c r="A1" s="246" t="s">
        <v>27</v>
      </c>
      <c r="B1" s="247"/>
      <c r="C1" s="247"/>
      <c r="D1" s="247"/>
      <c r="E1" s="247"/>
      <c r="F1" s="247"/>
      <c r="G1" s="247"/>
      <c r="H1" s="247"/>
      <c r="I1" s="247"/>
      <c r="J1" s="247"/>
      <c r="K1" s="247"/>
      <c r="L1" s="247"/>
      <c r="M1" s="247"/>
      <c r="N1" s="247"/>
      <c r="O1" s="247"/>
      <c r="P1" s="24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row>
    <row r="2" spans="1:145" ht="15.75" customHeight="1" x14ac:dyDescent="0.25">
      <c r="A2" s="244" t="s">
        <v>28</v>
      </c>
      <c r="B2" s="245"/>
      <c r="C2" s="170">
        <f>COUNTA(C5:C500)</f>
        <v>0</v>
      </c>
      <c r="D2" s="126"/>
      <c r="E2" s="126"/>
      <c r="F2" s="37"/>
      <c r="G2" s="38"/>
      <c r="H2" s="39"/>
      <c r="I2" s="38"/>
      <c r="J2" s="36"/>
      <c r="K2" s="34"/>
      <c r="L2" s="34"/>
      <c r="M2" s="34"/>
      <c r="N2" s="34"/>
      <c r="O2" s="39"/>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row>
    <row r="3" spans="1:145" ht="15.75" customHeight="1" x14ac:dyDescent="0.25">
      <c r="A3" s="251" t="s">
        <v>29</v>
      </c>
      <c r="B3" s="252"/>
      <c r="C3" s="252"/>
      <c r="D3" s="252"/>
      <c r="E3" s="252"/>
      <c r="F3" s="34"/>
      <c r="G3" s="5"/>
      <c r="H3" s="39"/>
      <c r="I3" s="35"/>
      <c r="J3" s="39"/>
      <c r="K3" s="34"/>
      <c r="L3" s="34"/>
      <c r="M3" s="34"/>
      <c r="N3" s="34"/>
      <c r="O3" s="39"/>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row>
    <row r="4" spans="1:145" ht="29.25" customHeight="1" x14ac:dyDescent="0.25">
      <c r="A4" s="10" t="s">
        <v>30</v>
      </c>
      <c r="B4" s="10" t="s">
        <v>31</v>
      </c>
      <c r="C4" s="10" t="s">
        <v>32</v>
      </c>
      <c r="D4" s="134" t="s">
        <v>33</v>
      </c>
      <c r="E4" s="134" t="s">
        <v>34</v>
      </c>
      <c r="F4" s="10" t="s">
        <v>35</v>
      </c>
      <c r="G4" s="10" t="s">
        <v>36</v>
      </c>
      <c r="H4" s="10" t="s">
        <v>37</v>
      </c>
      <c r="I4" s="10" t="s">
        <v>38</v>
      </c>
      <c r="J4" s="248" t="s">
        <v>39</v>
      </c>
      <c r="K4" s="249"/>
      <c r="L4" s="10" t="s">
        <v>40</v>
      </c>
      <c r="M4" s="10" t="s">
        <v>41</v>
      </c>
      <c r="N4" s="10" t="s">
        <v>42</v>
      </c>
      <c r="O4" s="10" t="s">
        <v>43</v>
      </c>
      <c r="P4" s="10" t="s">
        <v>44</v>
      </c>
      <c r="Q4" s="17"/>
      <c r="R4" s="17"/>
      <c r="S4" s="17"/>
      <c r="T4" s="2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row>
    <row r="5" spans="1:145" ht="15.75" customHeight="1" x14ac:dyDescent="0.25">
      <c r="A5" s="8">
        <v>0</v>
      </c>
      <c r="B5" s="8">
        <v>1</v>
      </c>
      <c r="K5" s="32" t="str">
        <f>IF($J$5="BASEBOARD",'TERMINATION TEMPLATES'!E4,IF($J$5="AT_1",'TERMINATION TEMPLATES'!C4,IF($J$5="AO1",'TERMINATION TEMPLATES'!G4,"")))</f>
        <v/>
      </c>
      <c r="Q5" s="16"/>
      <c r="R5" s="16"/>
      <c r="S5" s="17"/>
      <c r="T5" s="28"/>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row>
    <row r="6" spans="1:145" ht="15.75" customHeight="1" x14ac:dyDescent="0.25">
      <c r="A6" s="8">
        <f>+A5+1</f>
        <v>1</v>
      </c>
      <c r="B6" s="8">
        <v>2</v>
      </c>
      <c r="K6" s="32" t="str">
        <f>IF($J$5="BASEBOARD",'TERMINATION TEMPLATES'!E5,IF($J$5="AT_1",'TERMINATION TEMPLATES'!C5,IF($J$5="AO1",'TERMINATION TEMPLATES'!G5,"")))</f>
        <v/>
      </c>
      <c r="Q6" s="16"/>
      <c r="R6" s="16"/>
      <c r="S6" s="17"/>
      <c r="T6" s="28"/>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row>
    <row r="7" spans="1:145" ht="15.75" customHeight="1" x14ac:dyDescent="0.25">
      <c r="A7" s="8">
        <f t="shared" ref="A7:A70" si="0">+A6+1</f>
        <v>2</v>
      </c>
      <c r="B7" s="8">
        <v>3</v>
      </c>
      <c r="K7" s="32" t="str">
        <f>IF($J$5="BASEBOARD",'TERMINATION TEMPLATES'!E6,IF($J$5="AT_1",'TERMINATION TEMPLATES'!C6,IF($J$5="AO1",'TERMINATION TEMPLATES'!G6,"")))</f>
        <v/>
      </c>
      <c r="Q7" s="16"/>
      <c r="R7" s="16"/>
      <c r="S7" s="17"/>
      <c r="T7" s="28"/>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row>
    <row r="8" spans="1:145" ht="15.75" customHeight="1" x14ac:dyDescent="0.25">
      <c r="A8" s="8">
        <f t="shared" si="0"/>
        <v>3</v>
      </c>
      <c r="B8" s="8">
        <v>4</v>
      </c>
      <c r="K8" s="32" t="str">
        <f>IF($J$5="BASEBOARD",'TERMINATION TEMPLATES'!E7,IF($J$5="AT_1",'TERMINATION TEMPLATES'!C7,IF($J$5="AO1",'TERMINATION TEMPLATES'!G7,"")))</f>
        <v/>
      </c>
      <c r="Q8" s="16"/>
      <c r="R8" s="16"/>
      <c r="S8" s="17"/>
      <c r="T8" s="28"/>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row>
    <row r="9" spans="1:145" ht="15.75" customHeight="1" x14ac:dyDescent="0.25">
      <c r="A9" s="8">
        <f t="shared" si="0"/>
        <v>4</v>
      </c>
      <c r="B9" s="8">
        <v>5</v>
      </c>
      <c r="K9" s="32" t="str">
        <f>IF($J$5="BASEBOARD",'TERMINATION TEMPLATES'!E8,IF($J$5="AT_1",'TERMINATION TEMPLATES'!C8,IF($J$5="AO1",'TERMINATION TEMPLATES'!G8,"")))</f>
        <v/>
      </c>
      <c r="Q9" s="16"/>
      <c r="R9" s="16"/>
      <c r="S9" s="17"/>
      <c r="T9" s="28"/>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row>
    <row r="10" spans="1:145" ht="15.75" customHeight="1" x14ac:dyDescent="0.25">
      <c r="A10" s="8">
        <f t="shared" si="0"/>
        <v>5</v>
      </c>
      <c r="B10" s="8">
        <v>6</v>
      </c>
      <c r="K10" s="32" t="str">
        <f>IF($J$5="BASEBOARD",'TERMINATION TEMPLATES'!E9,IF($J$5="AT_1",'TERMINATION TEMPLATES'!C9,IF($J$5="AO1",'TERMINATION TEMPLATES'!G9,"")))</f>
        <v/>
      </c>
      <c r="Q10" s="16"/>
      <c r="R10" s="16"/>
      <c r="S10" s="17"/>
      <c r="T10" s="28"/>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row>
    <row r="11" spans="1:145" ht="15.75" customHeight="1" x14ac:dyDescent="0.25">
      <c r="A11" s="8">
        <f t="shared" si="0"/>
        <v>6</v>
      </c>
      <c r="B11" s="8">
        <v>7</v>
      </c>
      <c r="K11" s="32" t="str">
        <f>IF($J$5="BASEBOARD",'TERMINATION TEMPLATES'!E10,IF($J$5="AT_1",'TERMINATION TEMPLATES'!C10,IF($J$5="AO1",'TERMINATION TEMPLATES'!G10,"")))</f>
        <v/>
      </c>
      <c r="Q11" s="16"/>
      <c r="R11" s="16"/>
      <c r="S11" s="17"/>
      <c r="T11" s="28"/>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row>
    <row r="12" spans="1:145" ht="15.75" customHeight="1" x14ac:dyDescent="0.25">
      <c r="A12" s="8">
        <f t="shared" si="0"/>
        <v>7</v>
      </c>
      <c r="B12" s="8">
        <v>8</v>
      </c>
      <c r="K12" s="32" t="str">
        <f>IF($J$5="BASEBOARD",'TERMINATION TEMPLATES'!E11,IF($J$5="AT_1",'TERMINATION TEMPLATES'!C11,IF($J$5="AO1",'TERMINATION TEMPLATES'!G11,"")))</f>
        <v/>
      </c>
      <c r="Q12" s="16"/>
      <c r="R12" s="16"/>
      <c r="S12" s="17"/>
      <c r="T12" s="28"/>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row>
    <row r="13" spans="1:145" s="3" customFormat="1" ht="15.75" customHeight="1" x14ac:dyDescent="0.25">
      <c r="A13" s="8">
        <f t="shared" si="0"/>
        <v>8</v>
      </c>
      <c r="B13" s="8">
        <v>9</v>
      </c>
      <c r="C13" s="171"/>
      <c r="D13" s="135"/>
      <c r="E13" s="135"/>
      <c r="F13" s="31"/>
      <c r="G13" s="8"/>
      <c r="H13" s="8"/>
      <c r="I13" s="8"/>
      <c r="J13" s="32"/>
      <c r="K13" s="32" t="str">
        <f>IF($J$13="AO1",'TERMINATION TEMPLATES'!G4,"")</f>
        <v/>
      </c>
      <c r="L13" s="8"/>
      <c r="M13" s="8"/>
      <c r="N13" s="8"/>
      <c r="O13" s="8"/>
      <c r="P13" s="8"/>
      <c r="Q13" s="16"/>
      <c r="R13" s="16"/>
      <c r="S13" s="17"/>
      <c r="T13" s="28"/>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row>
    <row r="14" spans="1:145" s="13" customFormat="1" ht="15.75" customHeight="1" x14ac:dyDescent="0.25">
      <c r="A14" s="21">
        <f t="shared" si="0"/>
        <v>9</v>
      </c>
      <c r="B14" s="21">
        <v>10</v>
      </c>
      <c r="C14" s="171"/>
      <c r="D14" s="135"/>
      <c r="E14" s="135"/>
      <c r="F14" s="31"/>
      <c r="G14" s="8"/>
      <c r="H14" s="8"/>
      <c r="I14" s="8"/>
      <c r="J14" s="32"/>
      <c r="K14" s="32" t="str">
        <f>IF($J$13="AO1",'TERMINATION TEMPLATES'!G5,"")</f>
        <v/>
      </c>
      <c r="L14" s="8"/>
      <c r="M14" s="8"/>
      <c r="N14" s="8"/>
      <c r="O14" s="8"/>
      <c r="P14" s="8"/>
      <c r="Q14" s="12"/>
      <c r="R14" s="12"/>
      <c r="T14" s="14"/>
    </row>
    <row r="15" spans="1:145" s="13" customFormat="1" ht="15.75" customHeight="1" x14ac:dyDescent="0.25">
      <c r="A15" s="21">
        <f t="shared" si="0"/>
        <v>10</v>
      </c>
      <c r="B15" s="21">
        <v>11</v>
      </c>
      <c r="C15" s="171"/>
      <c r="D15" s="135"/>
      <c r="E15" s="135"/>
      <c r="F15" s="31"/>
      <c r="G15" s="8"/>
      <c r="H15" s="8"/>
      <c r="I15" s="8"/>
      <c r="J15" s="32"/>
      <c r="K15" s="32" t="str">
        <f>IF($J$13="AO1",'TERMINATION TEMPLATES'!G6,"")</f>
        <v/>
      </c>
      <c r="L15" s="8"/>
      <c r="M15" s="8"/>
      <c r="N15" s="8"/>
      <c r="O15" s="8"/>
      <c r="P15" s="8"/>
      <c r="Q15" s="12"/>
      <c r="R15" s="12"/>
      <c r="T15" s="14"/>
    </row>
    <row r="16" spans="1:145" s="13" customFormat="1" ht="15.75" customHeight="1" x14ac:dyDescent="0.25">
      <c r="A16" s="21">
        <f t="shared" si="0"/>
        <v>11</v>
      </c>
      <c r="B16" s="21">
        <v>12</v>
      </c>
      <c r="C16" s="171"/>
      <c r="D16" s="135"/>
      <c r="E16" s="135"/>
      <c r="F16" s="31"/>
      <c r="G16" s="8"/>
      <c r="H16" s="8"/>
      <c r="I16" s="8"/>
      <c r="J16" s="32"/>
      <c r="K16" s="32" t="str">
        <f>IF($J$13="AO1",'TERMINATION TEMPLATES'!G7,"")</f>
        <v/>
      </c>
      <c r="L16" s="8"/>
      <c r="M16" s="8"/>
      <c r="N16" s="8"/>
      <c r="O16" s="8"/>
      <c r="P16" s="8"/>
      <c r="Q16" s="12"/>
      <c r="R16" s="12"/>
      <c r="T16" s="15"/>
    </row>
    <row r="17" spans="1:22" s="13" customFormat="1" ht="15.75" customHeight="1" x14ac:dyDescent="0.25">
      <c r="A17" s="21">
        <f t="shared" si="0"/>
        <v>12</v>
      </c>
      <c r="B17" s="21">
        <v>13</v>
      </c>
      <c r="C17" s="171"/>
      <c r="D17" s="135"/>
      <c r="E17" s="135"/>
      <c r="F17" s="31"/>
      <c r="G17" s="8"/>
      <c r="H17" s="8"/>
      <c r="I17" s="8"/>
      <c r="J17" s="32"/>
      <c r="K17" s="32" t="str">
        <f>IF($J$13="AO1",'TERMINATION TEMPLATES'!G8,"")</f>
        <v/>
      </c>
      <c r="L17" s="8"/>
      <c r="M17" s="8"/>
      <c r="N17" s="8"/>
      <c r="O17" s="8"/>
      <c r="P17" s="8"/>
      <c r="Q17" s="12"/>
      <c r="R17" s="12"/>
      <c r="T17" s="15"/>
    </row>
    <row r="18" spans="1:22" s="13" customFormat="1" ht="15.75" customHeight="1" x14ac:dyDescent="0.25">
      <c r="A18" s="21">
        <f t="shared" si="0"/>
        <v>13</v>
      </c>
      <c r="B18" s="21">
        <v>14</v>
      </c>
      <c r="C18" s="171"/>
      <c r="D18" s="135"/>
      <c r="E18" s="135"/>
      <c r="F18" s="31"/>
      <c r="G18" s="8"/>
      <c r="H18" s="8"/>
      <c r="I18" s="8"/>
      <c r="J18" s="32"/>
      <c r="K18" s="32" t="str">
        <f>IF($J$13="AO1",'TERMINATION TEMPLATES'!G9,"")</f>
        <v/>
      </c>
      <c r="L18" s="8"/>
      <c r="M18" s="8"/>
      <c r="N18" s="8"/>
      <c r="O18" s="8"/>
      <c r="P18" s="8"/>
      <c r="Q18" s="12"/>
      <c r="R18" s="12"/>
      <c r="T18" s="15"/>
    </row>
    <row r="19" spans="1:22" s="13" customFormat="1" ht="15.75" customHeight="1" x14ac:dyDescent="0.25">
      <c r="A19" s="21">
        <f t="shared" si="0"/>
        <v>14</v>
      </c>
      <c r="B19" s="21">
        <v>15</v>
      </c>
      <c r="C19" s="171"/>
      <c r="D19" s="135"/>
      <c r="E19" s="135"/>
      <c r="F19" s="31"/>
      <c r="G19" s="8"/>
      <c r="H19" s="8"/>
      <c r="I19" s="8"/>
      <c r="J19" s="32"/>
      <c r="K19" s="32" t="str">
        <f>IF($J$13="AO1",'TERMINATION TEMPLATES'!G10,"")</f>
        <v/>
      </c>
      <c r="L19" s="8"/>
      <c r="M19" s="8"/>
      <c r="N19" s="8"/>
      <c r="O19" s="8"/>
      <c r="P19" s="8"/>
      <c r="Q19" s="12"/>
      <c r="R19" s="12"/>
      <c r="T19" s="15"/>
    </row>
    <row r="20" spans="1:22" s="13" customFormat="1" ht="15.75" customHeight="1" x14ac:dyDescent="0.25">
      <c r="A20" s="21">
        <f t="shared" si="0"/>
        <v>15</v>
      </c>
      <c r="B20" s="21">
        <v>16</v>
      </c>
      <c r="C20" s="171"/>
      <c r="D20" s="135"/>
      <c r="E20" s="135"/>
      <c r="F20" s="31"/>
      <c r="G20" s="8"/>
      <c r="H20" s="8"/>
      <c r="I20" s="8"/>
      <c r="J20" s="32"/>
      <c r="K20" s="32" t="str">
        <f>IF($J$13="AO1",'TERMINATION TEMPLATES'!G11,"")</f>
        <v/>
      </c>
      <c r="L20" s="8"/>
      <c r="M20" s="8"/>
      <c r="N20" s="8"/>
      <c r="O20" s="8"/>
      <c r="P20" s="8"/>
      <c r="Q20" s="12"/>
      <c r="R20" s="12"/>
      <c r="T20" s="15"/>
    </row>
    <row r="21" spans="1:22" s="13" customFormat="1" ht="15.75" customHeight="1" x14ac:dyDescent="0.25">
      <c r="A21" s="21">
        <f t="shared" si="0"/>
        <v>16</v>
      </c>
      <c r="B21" s="21">
        <v>17</v>
      </c>
      <c r="C21" s="171"/>
      <c r="D21" s="135"/>
      <c r="E21" s="135"/>
      <c r="F21" s="31"/>
      <c r="G21" s="8"/>
      <c r="H21" s="8"/>
      <c r="I21" s="8"/>
      <c r="J21" s="32"/>
      <c r="K21" s="32" t="str">
        <f>IF($J$13="AO1",'TERMINATION TEMPLATES'!G12,"")</f>
        <v/>
      </c>
      <c r="L21" s="8"/>
      <c r="M21" s="8"/>
      <c r="N21" s="8"/>
      <c r="O21" s="8"/>
      <c r="P21" s="8"/>
      <c r="Q21" s="12"/>
      <c r="R21" s="12"/>
      <c r="T21" s="15"/>
    </row>
    <row r="22" spans="1:22" s="13" customFormat="1" ht="15.75" customHeight="1" x14ac:dyDescent="0.25">
      <c r="A22" s="21">
        <f t="shared" si="0"/>
        <v>17</v>
      </c>
      <c r="B22" s="21">
        <v>18</v>
      </c>
      <c r="C22" s="171"/>
      <c r="D22" s="135"/>
      <c r="E22" s="135"/>
      <c r="F22" s="31"/>
      <c r="G22" s="8"/>
      <c r="H22" s="8"/>
      <c r="I22" s="8"/>
      <c r="J22" s="32"/>
      <c r="K22" s="32" t="str">
        <f>IF($J$13="AO1",'TERMINATION TEMPLATES'!G13,"")</f>
        <v/>
      </c>
      <c r="L22" s="8"/>
      <c r="M22" s="8"/>
      <c r="N22" s="8"/>
      <c r="O22" s="8"/>
      <c r="P22" s="8"/>
      <c r="Q22" s="12"/>
      <c r="R22" s="12"/>
      <c r="T22" s="15"/>
    </row>
    <row r="23" spans="1:22" s="13" customFormat="1" ht="15.75" customHeight="1" x14ac:dyDescent="0.25">
      <c r="A23" s="21">
        <f t="shared" si="0"/>
        <v>18</v>
      </c>
      <c r="B23" s="21">
        <v>19</v>
      </c>
      <c r="C23" s="171"/>
      <c r="D23" s="135"/>
      <c r="E23" s="135"/>
      <c r="F23" s="31"/>
      <c r="G23" s="8"/>
      <c r="H23" s="8"/>
      <c r="I23" s="8"/>
      <c r="J23" s="32"/>
      <c r="K23" s="32" t="str">
        <f>IF($J$13="AO1",'TERMINATION TEMPLATES'!G14,"")</f>
        <v/>
      </c>
      <c r="L23" s="8"/>
      <c r="M23" s="8"/>
      <c r="N23" s="8"/>
      <c r="O23" s="8"/>
      <c r="P23" s="8"/>
      <c r="Q23" s="12"/>
      <c r="R23" s="12"/>
      <c r="T23" s="15"/>
    </row>
    <row r="24" spans="1:22" s="13" customFormat="1" ht="15.75" customHeight="1" x14ac:dyDescent="0.25">
      <c r="A24" s="21">
        <f t="shared" si="0"/>
        <v>19</v>
      </c>
      <c r="B24" s="21">
        <v>20</v>
      </c>
      <c r="C24" s="171"/>
      <c r="D24" s="135"/>
      <c r="E24" s="135"/>
      <c r="F24" s="31"/>
      <c r="G24" s="8"/>
      <c r="H24" s="8"/>
      <c r="I24" s="8"/>
      <c r="J24" s="32"/>
      <c r="K24" s="32" t="str">
        <f>IF($J$13="AO1",'TERMINATION TEMPLATES'!G15,"")</f>
        <v/>
      </c>
      <c r="L24" s="8"/>
      <c r="M24" s="8"/>
      <c r="N24" s="8"/>
      <c r="O24" s="8"/>
      <c r="P24" s="8"/>
      <c r="Q24" s="12"/>
      <c r="R24" s="12"/>
      <c r="T24" s="15"/>
    </row>
    <row r="25" spans="1:22" s="13" customFormat="1" ht="15.75" customHeight="1" x14ac:dyDescent="0.25">
      <c r="A25" s="21">
        <f>+A24+1</f>
        <v>20</v>
      </c>
      <c r="B25" s="21">
        <v>21</v>
      </c>
      <c r="C25" s="171"/>
      <c r="D25" s="135"/>
      <c r="E25" s="135"/>
      <c r="F25" s="31"/>
      <c r="G25" s="8"/>
      <c r="H25" s="8"/>
      <c r="I25" s="8"/>
      <c r="J25" s="32"/>
      <c r="K25" s="32" t="str">
        <f>IF($J$13="AO1",'TERMINATION TEMPLATES'!G16,"")</f>
        <v/>
      </c>
      <c r="L25" s="8"/>
      <c r="M25" s="8"/>
      <c r="N25" s="8"/>
      <c r="O25" s="8"/>
      <c r="P25" s="8"/>
      <c r="Q25" s="12"/>
      <c r="R25" s="12"/>
      <c r="T25" s="15"/>
    </row>
    <row r="26" spans="1:22" s="13" customFormat="1" ht="15.75" customHeight="1" x14ac:dyDescent="0.25">
      <c r="A26" s="21">
        <f t="shared" si="0"/>
        <v>21</v>
      </c>
      <c r="B26" s="21">
        <v>22</v>
      </c>
      <c r="C26" s="171"/>
      <c r="D26" s="135"/>
      <c r="E26" s="135"/>
      <c r="F26" s="31"/>
      <c r="G26" s="8"/>
      <c r="H26" s="8"/>
      <c r="I26" s="8"/>
      <c r="J26" s="32"/>
      <c r="K26" s="32" t="str">
        <f>IF($J$13="AO1",'TERMINATION TEMPLATES'!G17,"")</f>
        <v/>
      </c>
      <c r="L26" s="8"/>
      <c r="M26" s="8"/>
      <c r="N26" s="8"/>
      <c r="O26" s="8"/>
      <c r="P26" s="8"/>
      <c r="Q26" s="12"/>
      <c r="R26" s="12"/>
      <c r="T26" s="15"/>
    </row>
    <row r="27" spans="1:22" s="13" customFormat="1" ht="15.75" customHeight="1" x14ac:dyDescent="0.25">
      <c r="A27" s="21">
        <f t="shared" si="0"/>
        <v>22</v>
      </c>
      <c r="B27" s="21">
        <v>23</v>
      </c>
      <c r="C27" s="171"/>
      <c r="D27" s="135"/>
      <c r="E27" s="135"/>
      <c r="F27" s="31"/>
      <c r="G27" s="8"/>
      <c r="H27" s="8"/>
      <c r="I27" s="8"/>
      <c r="J27" s="32"/>
      <c r="K27" s="32" t="str">
        <f>IF($J$13="AO1",'TERMINATION TEMPLATES'!G18,"")</f>
        <v/>
      </c>
      <c r="L27" s="8"/>
      <c r="M27" s="8"/>
      <c r="N27" s="8"/>
      <c r="O27" s="8"/>
      <c r="P27" s="8"/>
      <c r="Q27" s="12"/>
      <c r="R27" s="12"/>
      <c r="T27" s="15"/>
    </row>
    <row r="28" spans="1:22" s="13" customFormat="1" ht="15.75" customHeight="1" x14ac:dyDescent="0.25">
      <c r="A28" s="21">
        <f t="shared" si="0"/>
        <v>23</v>
      </c>
      <c r="B28" s="21">
        <v>24</v>
      </c>
      <c r="C28" s="171"/>
      <c r="D28" s="135"/>
      <c r="E28" s="135"/>
      <c r="F28" s="31"/>
      <c r="G28" s="8"/>
      <c r="H28" s="8"/>
      <c r="I28" s="8"/>
      <c r="J28" s="32"/>
      <c r="K28" s="32" t="str">
        <f>IF($J$13="AO1",'TERMINATION TEMPLATES'!G19,"")</f>
        <v/>
      </c>
      <c r="L28" s="8"/>
      <c r="M28" s="8"/>
      <c r="N28" s="8"/>
      <c r="O28" s="8"/>
      <c r="P28" s="8"/>
      <c r="Q28" s="12"/>
      <c r="R28" s="16"/>
      <c r="S28" s="17"/>
      <c r="T28" s="18"/>
      <c r="U28" s="17"/>
      <c r="V28" s="17"/>
    </row>
    <row r="29" spans="1:22" s="13" customFormat="1" ht="15.75" customHeight="1" x14ac:dyDescent="0.25">
      <c r="A29" s="21">
        <f t="shared" si="0"/>
        <v>24</v>
      </c>
      <c r="B29" s="21">
        <v>25</v>
      </c>
      <c r="C29" s="171"/>
      <c r="D29" s="135"/>
      <c r="E29" s="135"/>
      <c r="F29" s="31"/>
      <c r="G29" s="8"/>
      <c r="H29" s="8"/>
      <c r="I29" s="8"/>
      <c r="J29" s="32"/>
      <c r="K29" s="32" t="str">
        <f>IF($J$29="AO1",'TERMINATION TEMPLATES'!G12,IF($J$29="AO2",'TERMINATION TEMPLATES'!G4,""))</f>
        <v/>
      </c>
      <c r="L29" s="8"/>
      <c r="M29" s="8"/>
      <c r="N29" s="8"/>
      <c r="O29" s="8"/>
      <c r="P29" s="8"/>
      <c r="Q29" s="12"/>
      <c r="R29" s="17"/>
      <c r="S29" s="19"/>
      <c r="T29" s="20"/>
      <c r="U29" s="17"/>
      <c r="V29" s="17"/>
    </row>
    <row r="30" spans="1:22" s="13" customFormat="1" ht="15.75" customHeight="1" x14ac:dyDescent="0.25">
      <c r="A30" s="21">
        <f t="shared" si="0"/>
        <v>25</v>
      </c>
      <c r="B30" s="21">
        <v>26</v>
      </c>
      <c r="C30" s="171"/>
      <c r="D30" s="135"/>
      <c r="E30" s="135"/>
      <c r="F30" s="31"/>
      <c r="G30" s="8"/>
      <c r="H30" s="8"/>
      <c r="I30" s="8"/>
      <c r="J30" s="32"/>
      <c r="K30" s="32" t="str">
        <f>IF($J$29="AO1",'TERMINATION TEMPLATES'!G13,IF($J$29="AO2",'TERMINATION TEMPLATES'!G5,""))</f>
        <v/>
      </c>
      <c r="L30" s="8"/>
      <c r="M30" s="8"/>
      <c r="N30" s="8"/>
      <c r="O30" s="8"/>
      <c r="P30" s="8"/>
      <c r="Q30" s="12"/>
      <c r="R30" s="17"/>
      <c r="S30" s="19"/>
      <c r="T30" s="20"/>
      <c r="U30" s="17"/>
      <c r="V30" s="17"/>
    </row>
    <row r="31" spans="1:22" s="13" customFormat="1" ht="15.75" customHeight="1" x14ac:dyDescent="0.25">
      <c r="A31" s="21">
        <f t="shared" si="0"/>
        <v>26</v>
      </c>
      <c r="B31" s="21">
        <v>27</v>
      </c>
      <c r="C31" s="171"/>
      <c r="D31" s="135"/>
      <c r="E31" s="135"/>
      <c r="F31" s="31"/>
      <c r="G31" s="8"/>
      <c r="H31" s="8"/>
      <c r="I31" s="8"/>
      <c r="J31" s="32"/>
      <c r="K31" s="32" t="str">
        <f>IF($J$29="AO1",'TERMINATION TEMPLATES'!G14,IF($J$29="AO2",'TERMINATION TEMPLATES'!G6,""))</f>
        <v/>
      </c>
      <c r="L31" s="8"/>
      <c r="M31" s="8"/>
      <c r="N31" s="8"/>
      <c r="O31" s="8"/>
      <c r="P31" s="8"/>
      <c r="Q31" s="12"/>
      <c r="R31" s="17"/>
      <c r="S31" s="19"/>
      <c r="T31" s="20"/>
      <c r="U31" s="17"/>
      <c r="V31" s="17"/>
    </row>
    <row r="32" spans="1:22" s="13" customFormat="1" ht="15.75" customHeight="1" x14ac:dyDescent="0.25">
      <c r="A32" s="21">
        <f t="shared" si="0"/>
        <v>27</v>
      </c>
      <c r="B32" s="21">
        <v>28</v>
      </c>
      <c r="C32" s="171"/>
      <c r="D32" s="135"/>
      <c r="E32" s="135"/>
      <c r="F32" s="31"/>
      <c r="G32" s="8"/>
      <c r="H32" s="8"/>
      <c r="I32" s="8"/>
      <c r="J32" s="32"/>
      <c r="K32" s="32" t="str">
        <f>IF($J$29="AO1",'TERMINATION TEMPLATES'!G15,IF($J$29="AO2",'TERMINATION TEMPLATES'!G7,""))</f>
        <v/>
      </c>
      <c r="L32" s="8"/>
      <c r="M32" s="8"/>
      <c r="N32" s="8"/>
      <c r="O32" s="8"/>
      <c r="P32" s="8"/>
      <c r="Q32" s="12"/>
      <c r="R32" s="17"/>
      <c r="S32" s="19"/>
      <c r="T32" s="20"/>
      <c r="U32" s="17"/>
      <c r="V32" s="17"/>
    </row>
    <row r="33" spans="1:22" s="13" customFormat="1" ht="15.75" customHeight="1" x14ac:dyDescent="0.25">
      <c r="A33" s="21">
        <f t="shared" si="0"/>
        <v>28</v>
      </c>
      <c r="B33" s="21">
        <v>29</v>
      </c>
      <c r="C33" s="171"/>
      <c r="D33" s="135"/>
      <c r="E33" s="135"/>
      <c r="F33" s="31"/>
      <c r="G33" s="8"/>
      <c r="H33" s="8"/>
      <c r="I33" s="8"/>
      <c r="J33" s="32"/>
      <c r="K33" s="32" t="str">
        <f>IF($J$29="AO1",'TERMINATION TEMPLATES'!G16,IF($J$29="AO2",'TERMINATION TEMPLATES'!G8,""))</f>
        <v/>
      </c>
      <c r="L33" s="8"/>
      <c r="M33" s="8"/>
      <c r="N33" s="8"/>
      <c r="O33" s="8"/>
      <c r="P33" s="8"/>
      <c r="Q33" s="12"/>
      <c r="R33" s="17"/>
      <c r="S33" s="19"/>
      <c r="T33" s="20"/>
      <c r="U33" s="17"/>
      <c r="V33" s="17"/>
    </row>
    <row r="34" spans="1:22" s="13" customFormat="1" ht="15.75" customHeight="1" x14ac:dyDescent="0.25">
      <c r="A34" s="21">
        <f t="shared" si="0"/>
        <v>29</v>
      </c>
      <c r="B34" s="21">
        <v>30</v>
      </c>
      <c r="C34" s="171"/>
      <c r="D34" s="135"/>
      <c r="E34" s="135"/>
      <c r="F34" s="31"/>
      <c r="G34" s="8"/>
      <c r="H34" s="8"/>
      <c r="I34" s="8"/>
      <c r="J34" s="32"/>
      <c r="K34" s="32" t="str">
        <f>IF($J$29="AO1",'TERMINATION TEMPLATES'!G17,IF($J$29="AO2",'TERMINATION TEMPLATES'!G9,""))</f>
        <v/>
      </c>
      <c r="L34" s="8"/>
      <c r="M34" s="8"/>
      <c r="N34" s="8"/>
      <c r="O34" s="8"/>
      <c r="P34" s="8"/>
      <c r="Q34" s="12"/>
      <c r="R34" s="17"/>
      <c r="S34" s="19"/>
      <c r="T34" s="20"/>
      <c r="U34" s="17"/>
      <c r="V34" s="17"/>
    </row>
    <row r="35" spans="1:22" s="13" customFormat="1" ht="15.75" customHeight="1" x14ac:dyDescent="0.25">
      <c r="A35" s="21">
        <f t="shared" si="0"/>
        <v>30</v>
      </c>
      <c r="B35" s="21">
        <v>31</v>
      </c>
      <c r="C35" s="171"/>
      <c r="D35" s="135"/>
      <c r="E35" s="135"/>
      <c r="F35" s="31"/>
      <c r="G35" s="8"/>
      <c r="H35" s="8"/>
      <c r="I35" s="8"/>
      <c r="J35" s="32"/>
      <c r="K35" s="32" t="str">
        <f>IF($J$29="AO1",'TERMINATION TEMPLATES'!G18,IF($J$29="AO2",'TERMINATION TEMPLATES'!G10,""))</f>
        <v/>
      </c>
      <c r="L35" s="8"/>
      <c r="M35" s="8"/>
      <c r="N35" s="8"/>
      <c r="O35" s="8"/>
      <c r="P35" s="8"/>
      <c r="Q35" s="12"/>
      <c r="R35" s="17"/>
      <c r="S35" s="19"/>
      <c r="T35" s="20"/>
      <c r="U35" s="17"/>
      <c r="V35" s="17"/>
    </row>
    <row r="36" spans="1:22" s="13" customFormat="1" ht="15.75" customHeight="1" x14ac:dyDescent="0.25">
      <c r="A36" s="21">
        <f t="shared" si="0"/>
        <v>31</v>
      </c>
      <c r="B36" s="21">
        <v>32</v>
      </c>
      <c r="C36" s="171"/>
      <c r="D36" s="135"/>
      <c r="E36" s="135"/>
      <c r="F36" s="31"/>
      <c r="G36" s="8"/>
      <c r="H36" s="8"/>
      <c r="I36" s="8"/>
      <c r="J36" s="32"/>
      <c r="K36" s="32" t="str">
        <f>IF($J$29="AO1",'TERMINATION TEMPLATES'!G19,IF($J$29="AO2",'TERMINATION TEMPLATES'!G11,""))</f>
        <v/>
      </c>
      <c r="L36" s="8"/>
      <c r="M36" s="8"/>
      <c r="N36" s="8"/>
      <c r="O36" s="8"/>
      <c r="P36" s="8"/>
      <c r="Q36" s="12"/>
      <c r="R36" s="17"/>
      <c r="S36" s="19"/>
      <c r="T36" s="20"/>
      <c r="U36" s="17"/>
      <c r="V36" s="17"/>
    </row>
    <row r="37" spans="1:22" s="13" customFormat="1" ht="15.75" customHeight="1" x14ac:dyDescent="0.25">
      <c r="A37" s="21">
        <f t="shared" si="0"/>
        <v>32</v>
      </c>
      <c r="B37" s="21">
        <v>33</v>
      </c>
      <c r="C37" s="171"/>
      <c r="D37" s="135"/>
      <c r="E37" s="135"/>
      <c r="F37" s="31"/>
      <c r="G37" s="8"/>
      <c r="H37" s="8"/>
      <c r="I37" s="8"/>
      <c r="J37" s="32"/>
      <c r="K37" s="32" t="str">
        <f>IF($J$29="AO1",'TERMINATION TEMPLATES'!G20,IF($J$29="AO2",'TERMINATION TEMPLATES'!G12,""))</f>
        <v/>
      </c>
      <c r="L37" s="8"/>
      <c r="M37" s="8"/>
      <c r="N37" s="8"/>
      <c r="O37" s="8"/>
      <c r="P37" s="8"/>
      <c r="Q37" s="12"/>
      <c r="R37" s="17"/>
      <c r="S37" s="19"/>
      <c r="T37" s="20"/>
      <c r="U37" s="17"/>
      <c r="V37" s="17"/>
    </row>
    <row r="38" spans="1:22" s="13" customFormat="1" ht="15.75" customHeight="1" x14ac:dyDescent="0.25">
      <c r="A38" s="21">
        <f t="shared" si="0"/>
        <v>33</v>
      </c>
      <c r="B38" s="21">
        <v>34</v>
      </c>
      <c r="C38" s="171"/>
      <c r="D38" s="135"/>
      <c r="E38" s="135"/>
      <c r="F38" s="31"/>
      <c r="G38" s="8"/>
      <c r="H38" s="8"/>
      <c r="I38" s="8"/>
      <c r="J38" s="32"/>
      <c r="K38" s="32" t="str">
        <f>IF($J$29="AO1",'TERMINATION TEMPLATES'!G21,IF($J$29="AO2",'TERMINATION TEMPLATES'!G13,""))</f>
        <v/>
      </c>
      <c r="L38" s="8"/>
      <c r="M38" s="8"/>
      <c r="N38" s="8"/>
      <c r="O38" s="8"/>
      <c r="P38" s="8"/>
      <c r="Q38" s="12"/>
      <c r="R38" s="16"/>
      <c r="S38" s="17"/>
      <c r="T38" s="18"/>
      <c r="U38" s="17"/>
      <c r="V38" s="17"/>
    </row>
    <row r="39" spans="1:22" s="13" customFormat="1" ht="15.75" customHeight="1" x14ac:dyDescent="0.25">
      <c r="A39" s="21">
        <f t="shared" si="0"/>
        <v>34</v>
      </c>
      <c r="B39" s="21">
        <v>35</v>
      </c>
      <c r="C39" s="171"/>
      <c r="D39" s="135"/>
      <c r="E39" s="135"/>
      <c r="F39" s="31"/>
      <c r="G39" s="8"/>
      <c r="H39" s="8"/>
      <c r="I39" s="8"/>
      <c r="J39" s="32"/>
      <c r="K39" s="32" t="str">
        <f>IF($J$29="AO1",'TERMINATION TEMPLATES'!G22,IF($J$29="AO2",'TERMINATION TEMPLATES'!G14,""))</f>
        <v/>
      </c>
      <c r="L39" s="8"/>
      <c r="M39" s="8"/>
      <c r="N39" s="8"/>
      <c r="O39" s="8"/>
      <c r="P39" s="8"/>
      <c r="Q39" s="12"/>
      <c r="R39" s="12"/>
      <c r="T39" s="15"/>
    </row>
    <row r="40" spans="1:22" s="13" customFormat="1" ht="15.75" customHeight="1" x14ac:dyDescent="0.25">
      <c r="A40" s="21">
        <f t="shared" si="0"/>
        <v>35</v>
      </c>
      <c r="B40" s="21">
        <v>36</v>
      </c>
      <c r="C40" s="171"/>
      <c r="D40" s="135"/>
      <c r="E40" s="135"/>
      <c r="F40" s="31"/>
      <c r="G40" s="8"/>
      <c r="H40" s="8"/>
      <c r="I40" s="8"/>
      <c r="J40" s="32"/>
      <c r="K40" s="32" t="str">
        <f>IF($J$29="AO1",'TERMINATION TEMPLATES'!G23,IF($J$29="AO2",'TERMINATION TEMPLATES'!G15,""))</f>
        <v/>
      </c>
      <c r="L40" s="8"/>
      <c r="M40" s="8"/>
      <c r="N40" s="8"/>
      <c r="O40" s="8"/>
      <c r="P40" s="8"/>
      <c r="Q40" s="12"/>
      <c r="R40" s="12"/>
      <c r="T40" s="15"/>
    </row>
    <row r="41" spans="1:22" s="13" customFormat="1" ht="15.75" customHeight="1" x14ac:dyDescent="0.25">
      <c r="A41" s="21">
        <f t="shared" si="0"/>
        <v>36</v>
      </c>
      <c r="B41" s="21">
        <v>37</v>
      </c>
      <c r="C41" s="171"/>
      <c r="D41" s="135"/>
      <c r="E41" s="135"/>
      <c r="F41" s="31"/>
      <c r="G41" s="8"/>
      <c r="H41" s="8"/>
      <c r="I41" s="8"/>
      <c r="J41" s="32"/>
      <c r="K41" s="32" t="str">
        <f>IF($J$29="AO1",'TERMINATION TEMPLATES'!G24,IF($J$29="AO2",'TERMINATION TEMPLATES'!G16,""))</f>
        <v/>
      </c>
      <c r="L41" s="8"/>
      <c r="M41" s="8"/>
      <c r="N41" s="8"/>
      <c r="O41" s="8"/>
      <c r="P41" s="8"/>
      <c r="Q41" s="12"/>
      <c r="R41" s="12"/>
      <c r="T41" s="15"/>
    </row>
    <row r="42" spans="1:22" s="13" customFormat="1" ht="15.75" customHeight="1" x14ac:dyDescent="0.25">
      <c r="A42" s="21">
        <f t="shared" si="0"/>
        <v>37</v>
      </c>
      <c r="B42" s="21">
        <v>38</v>
      </c>
      <c r="C42" s="171"/>
      <c r="D42" s="135"/>
      <c r="E42" s="135"/>
      <c r="F42" s="31"/>
      <c r="G42" s="8"/>
      <c r="H42" s="8"/>
      <c r="I42" s="8"/>
      <c r="J42" s="32"/>
      <c r="K42" s="32" t="str">
        <f>IF($J$29="AO1",'TERMINATION TEMPLATES'!G25,IF($J$29="AO2",'TERMINATION TEMPLATES'!G17,""))</f>
        <v/>
      </c>
      <c r="L42" s="8"/>
      <c r="M42" s="8"/>
      <c r="N42" s="8"/>
      <c r="O42" s="8"/>
      <c r="P42" s="8"/>
      <c r="Q42" s="12"/>
      <c r="R42" s="12"/>
      <c r="T42" s="15"/>
    </row>
    <row r="43" spans="1:22" s="13" customFormat="1" ht="15.75" customHeight="1" x14ac:dyDescent="0.25">
      <c r="A43" s="21">
        <f t="shared" si="0"/>
        <v>38</v>
      </c>
      <c r="B43" s="21">
        <v>39</v>
      </c>
      <c r="C43" s="171"/>
      <c r="D43" s="135"/>
      <c r="E43" s="135"/>
      <c r="F43" s="31"/>
      <c r="G43" s="8"/>
      <c r="H43" s="8"/>
      <c r="I43" s="8"/>
      <c r="J43" s="32"/>
      <c r="K43" s="32" t="str">
        <f>IF($J$29="AO1",'TERMINATION TEMPLATES'!G26,IF($J$29="AO2",'TERMINATION TEMPLATES'!G18,""))</f>
        <v/>
      </c>
      <c r="L43" s="8"/>
      <c r="M43" s="8"/>
      <c r="N43" s="8"/>
      <c r="O43" s="8"/>
      <c r="P43" s="8"/>
      <c r="Q43" s="12"/>
      <c r="R43" s="12"/>
      <c r="T43" s="15"/>
    </row>
    <row r="44" spans="1:22" s="13" customFormat="1" ht="15.75" customHeight="1" x14ac:dyDescent="0.25">
      <c r="A44" s="21">
        <f t="shared" si="0"/>
        <v>39</v>
      </c>
      <c r="B44" s="21">
        <v>40</v>
      </c>
      <c r="C44" s="171"/>
      <c r="D44" s="135"/>
      <c r="E44" s="135"/>
      <c r="F44" s="31"/>
      <c r="G44" s="8"/>
      <c r="H44" s="8"/>
      <c r="I44" s="8"/>
      <c r="J44" s="32"/>
      <c r="K44" s="32" t="str">
        <f>IF($J$29="AO1",'TERMINATION TEMPLATES'!G27,IF($J$29="AO2",'TERMINATION TEMPLATES'!G19,""))</f>
        <v/>
      </c>
      <c r="L44" s="8"/>
      <c r="M44" s="8"/>
      <c r="N44" s="8"/>
      <c r="O44" s="8"/>
      <c r="P44" s="8"/>
      <c r="Q44" s="12"/>
      <c r="R44" s="12"/>
      <c r="T44" s="15"/>
    </row>
    <row r="45" spans="1:22" s="13" customFormat="1" ht="15.75" customHeight="1" x14ac:dyDescent="0.25">
      <c r="A45" s="21">
        <f t="shared" si="0"/>
        <v>40</v>
      </c>
      <c r="B45" s="21">
        <v>41</v>
      </c>
      <c r="C45" s="171"/>
      <c r="D45" s="135"/>
      <c r="E45" s="135"/>
      <c r="F45" s="31"/>
      <c r="G45" s="8"/>
      <c r="H45" s="8"/>
      <c r="I45" s="8"/>
      <c r="J45" s="32"/>
      <c r="K45" s="32" t="str">
        <f>IF($J$45="AO2",'TERMINATION TEMPLATES'!G12,IF($J$45="AO3",'TERMINATION TEMPLATES'!G4,""))</f>
        <v/>
      </c>
      <c r="L45" s="8"/>
      <c r="M45" s="8"/>
      <c r="N45" s="8"/>
      <c r="O45" s="8"/>
      <c r="P45" s="8"/>
      <c r="Q45" s="12"/>
      <c r="R45" s="12"/>
      <c r="T45" s="15"/>
    </row>
    <row r="46" spans="1:22" s="13" customFormat="1" ht="15.75" customHeight="1" x14ac:dyDescent="0.25">
      <c r="A46" s="21">
        <f t="shared" si="0"/>
        <v>41</v>
      </c>
      <c r="B46" s="21">
        <v>42</v>
      </c>
      <c r="C46" s="171"/>
      <c r="D46" s="135"/>
      <c r="E46" s="135"/>
      <c r="F46" s="31"/>
      <c r="G46" s="8"/>
      <c r="H46" s="8"/>
      <c r="I46" s="8"/>
      <c r="J46" s="32"/>
      <c r="K46" s="32" t="str">
        <f>IF($J$45="AO2",'TERMINATION TEMPLATES'!G13,IF($J$45="AO3",'TERMINATION TEMPLATES'!G5,""))</f>
        <v/>
      </c>
      <c r="L46" s="8"/>
      <c r="M46" s="8"/>
      <c r="N46" s="8"/>
      <c r="O46" s="8"/>
      <c r="P46" s="8"/>
      <c r="Q46" s="12"/>
      <c r="R46" s="12"/>
      <c r="T46" s="15"/>
    </row>
    <row r="47" spans="1:22" s="13" customFormat="1" ht="15.75" customHeight="1" x14ac:dyDescent="0.25">
      <c r="A47" s="21">
        <f t="shared" si="0"/>
        <v>42</v>
      </c>
      <c r="B47" s="21">
        <v>43</v>
      </c>
      <c r="C47" s="171"/>
      <c r="D47" s="135"/>
      <c r="E47" s="135"/>
      <c r="F47" s="31"/>
      <c r="G47" s="8"/>
      <c r="H47" s="8"/>
      <c r="I47" s="8"/>
      <c r="J47" s="32"/>
      <c r="K47" s="32" t="str">
        <f>IF($J$45="AO2",'TERMINATION TEMPLATES'!G14,IF($J$45="AO3",'TERMINATION TEMPLATES'!G6,""))</f>
        <v/>
      </c>
      <c r="L47" s="8"/>
      <c r="M47" s="8"/>
      <c r="N47" s="8"/>
      <c r="O47" s="8"/>
      <c r="P47" s="8"/>
      <c r="Q47" s="12"/>
      <c r="R47" s="12"/>
      <c r="T47" s="15"/>
    </row>
    <row r="48" spans="1:22" s="13" customFormat="1" ht="15.75" customHeight="1" x14ac:dyDescent="0.25">
      <c r="A48" s="21">
        <f t="shared" si="0"/>
        <v>43</v>
      </c>
      <c r="B48" s="21">
        <v>44</v>
      </c>
      <c r="C48" s="171"/>
      <c r="D48" s="135"/>
      <c r="E48" s="135"/>
      <c r="F48" s="31"/>
      <c r="G48" s="8"/>
      <c r="H48" s="8"/>
      <c r="I48" s="8"/>
      <c r="J48" s="32"/>
      <c r="K48" s="32" t="str">
        <f>IF($J$45="AO2",'TERMINATION TEMPLATES'!G15,IF($J$45="AO3",'TERMINATION TEMPLATES'!G7,""))</f>
        <v/>
      </c>
      <c r="L48" s="8"/>
      <c r="M48" s="8"/>
      <c r="N48" s="8"/>
      <c r="O48" s="8"/>
      <c r="P48" s="8"/>
      <c r="Q48" s="12"/>
      <c r="R48" s="12"/>
      <c r="T48" s="15"/>
    </row>
    <row r="49" spans="1:20" s="13" customFormat="1" ht="15.75" customHeight="1" x14ac:dyDescent="0.25">
      <c r="A49" s="21">
        <f t="shared" si="0"/>
        <v>44</v>
      </c>
      <c r="B49" s="21">
        <v>45</v>
      </c>
      <c r="C49" s="171"/>
      <c r="D49" s="135"/>
      <c r="E49" s="135"/>
      <c r="F49" s="31"/>
      <c r="G49" s="8"/>
      <c r="H49" s="8"/>
      <c r="I49" s="8"/>
      <c r="J49" s="32"/>
      <c r="K49" s="32" t="str">
        <f>IF($J$45="AO2",'TERMINATION TEMPLATES'!G16,IF($J$45="AO3",'TERMINATION TEMPLATES'!G8,""))</f>
        <v/>
      </c>
      <c r="L49" s="8"/>
      <c r="M49" s="8"/>
      <c r="N49" s="8"/>
      <c r="O49" s="8"/>
      <c r="P49" s="8"/>
      <c r="Q49" s="12"/>
      <c r="R49" s="12"/>
      <c r="T49" s="15"/>
    </row>
    <row r="50" spans="1:20" s="13" customFormat="1" ht="15.75" customHeight="1" x14ac:dyDescent="0.25">
      <c r="A50" s="21">
        <f t="shared" si="0"/>
        <v>45</v>
      </c>
      <c r="B50" s="21">
        <v>46</v>
      </c>
      <c r="C50" s="171"/>
      <c r="D50" s="135"/>
      <c r="E50" s="135"/>
      <c r="F50" s="31"/>
      <c r="G50" s="8"/>
      <c r="H50" s="8"/>
      <c r="I50" s="8"/>
      <c r="J50" s="32"/>
      <c r="K50" s="32" t="str">
        <f>IF($J$45="AO2",'TERMINATION TEMPLATES'!G17,IF($J$45="AO3",'TERMINATION TEMPLATES'!G9,""))</f>
        <v/>
      </c>
      <c r="L50" s="8"/>
      <c r="M50" s="8"/>
      <c r="N50" s="8"/>
      <c r="O50" s="8"/>
      <c r="P50" s="8"/>
      <c r="Q50" s="12"/>
      <c r="R50" s="12"/>
      <c r="T50" s="15"/>
    </row>
    <row r="51" spans="1:20" s="13" customFormat="1" ht="15.75" customHeight="1" x14ac:dyDescent="0.25">
      <c r="A51" s="21">
        <f t="shared" si="0"/>
        <v>46</v>
      </c>
      <c r="B51" s="21">
        <v>47</v>
      </c>
      <c r="C51" s="171"/>
      <c r="D51" s="135"/>
      <c r="E51" s="135"/>
      <c r="F51" s="31"/>
      <c r="G51" s="8"/>
      <c r="H51" s="8"/>
      <c r="I51" s="8"/>
      <c r="J51" s="32"/>
      <c r="K51" s="32" t="str">
        <f>IF($J$45="AO2",'TERMINATION TEMPLATES'!G18,IF($J$45="AO3",'TERMINATION TEMPLATES'!G10,""))</f>
        <v/>
      </c>
      <c r="L51" s="8"/>
      <c r="M51" s="8"/>
      <c r="N51" s="8"/>
      <c r="O51" s="8"/>
      <c r="P51" s="8"/>
      <c r="Q51" s="12"/>
      <c r="R51" s="12"/>
      <c r="T51" s="15"/>
    </row>
    <row r="52" spans="1:20" s="13" customFormat="1" ht="15.75" customHeight="1" x14ac:dyDescent="0.25">
      <c r="A52" s="21">
        <f t="shared" si="0"/>
        <v>47</v>
      </c>
      <c r="B52" s="21">
        <v>48</v>
      </c>
      <c r="C52" s="171"/>
      <c r="D52" s="135"/>
      <c r="E52" s="135"/>
      <c r="F52" s="31"/>
      <c r="G52" s="8"/>
      <c r="H52" s="8"/>
      <c r="I52" s="8"/>
      <c r="J52" s="32"/>
      <c r="K52" s="32" t="str">
        <f>IF($J$45="AO2",'TERMINATION TEMPLATES'!G19,IF($J$45="AO3",'TERMINATION TEMPLATES'!G11,""))</f>
        <v/>
      </c>
      <c r="L52" s="8"/>
      <c r="M52" s="8"/>
      <c r="N52" s="8"/>
      <c r="O52" s="8"/>
      <c r="P52" s="8"/>
      <c r="Q52" s="12"/>
      <c r="R52" s="12"/>
      <c r="T52" s="15"/>
    </row>
    <row r="53" spans="1:20" s="13" customFormat="1" ht="15.75" customHeight="1" x14ac:dyDescent="0.25">
      <c r="A53" s="21">
        <f t="shared" si="0"/>
        <v>48</v>
      </c>
      <c r="B53" s="21">
        <v>49</v>
      </c>
      <c r="C53" s="171"/>
      <c r="D53" s="135"/>
      <c r="E53" s="135"/>
      <c r="F53" s="31"/>
      <c r="G53" s="8"/>
      <c r="H53" s="8"/>
      <c r="I53" s="8"/>
      <c r="J53" s="32"/>
      <c r="K53" s="32" t="str">
        <f>IF($J$45="AO2",'TERMINATION TEMPLATES'!G20,IF($J$45="AO3",'TERMINATION TEMPLATES'!G12,""))</f>
        <v/>
      </c>
      <c r="L53" s="8"/>
      <c r="M53" s="8"/>
      <c r="N53" s="8"/>
      <c r="O53" s="8"/>
      <c r="P53" s="8"/>
      <c r="Q53" s="12"/>
      <c r="R53" s="12"/>
      <c r="T53" s="15"/>
    </row>
    <row r="54" spans="1:20" s="13" customFormat="1" ht="15.75" customHeight="1" x14ac:dyDescent="0.25">
      <c r="A54" s="21">
        <f t="shared" si="0"/>
        <v>49</v>
      </c>
      <c r="B54" s="21">
        <v>50</v>
      </c>
      <c r="C54" s="171"/>
      <c r="D54" s="135"/>
      <c r="E54" s="135"/>
      <c r="F54" s="31"/>
      <c r="G54" s="8"/>
      <c r="H54" s="8"/>
      <c r="I54" s="8"/>
      <c r="J54" s="32"/>
      <c r="K54" s="32" t="str">
        <f>IF($J$45="AO2",'TERMINATION TEMPLATES'!G21,IF($J$45="AO3",'TERMINATION TEMPLATES'!G13,""))</f>
        <v/>
      </c>
      <c r="L54" s="8"/>
      <c r="M54" s="8"/>
      <c r="N54" s="8"/>
      <c r="O54" s="8"/>
      <c r="P54" s="8"/>
      <c r="Q54" s="12"/>
      <c r="R54" s="12"/>
      <c r="T54" s="15"/>
    </row>
    <row r="55" spans="1:20" s="13" customFormat="1" ht="15.75" customHeight="1" x14ac:dyDescent="0.25">
      <c r="A55" s="21">
        <f t="shared" si="0"/>
        <v>50</v>
      </c>
      <c r="B55" s="21">
        <v>51</v>
      </c>
      <c r="C55" s="171"/>
      <c r="D55" s="135"/>
      <c r="E55" s="135"/>
      <c r="F55" s="31"/>
      <c r="G55" s="8"/>
      <c r="H55" s="8"/>
      <c r="I55" s="8"/>
      <c r="J55" s="32"/>
      <c r="K55" s="32" t="str">
        <f>IF($J$45="AO2",'TERMINATION TEMPLATES'!G22,IF($J$45="AO3",'TERMINATION TEMPLATES'!G14,""))</f>
        <v/>
      </c>
      <c r="L55" s="8"/>
      <c r="M55" s="8"/>
      <c r="N55" s="8"/>
      <c r="O55" s="8"/>
      <c r="P55" s="8"/>
      <c r="Q55" s="12"/>
      <c r="R55" s="12"/>
      <c r="T55" s="15"/>
    </row>
    <row r="56" spans="1:20" s="13" customFormat="1" ht="15.75" customHeight="1" x14ac:dyDescent="0.25">
      <c r="A56" s="21">
        <f t="shared" si="0"/>
        <v>51</v>
      </c>
      <c r="B56" s="21">
        <v>52</v>
      </c>
      <c r="C56" s="171"/>
      <c r="D56" s="135"/>
      <c r="E56" s="135"/>
      <c r="F56" s="31"/>
      <c r="G56" s="8"/>
      <c r="H56" s="8"/>
      <c r="I56" s="8"/>
      <c r="J56" s="32"/>
      <c r="K56" s="32" t="str">
        <f>IF($J$45="AO2",'TERMINATION TEMPLATES'!G23,IF($J$45="AO3",'TERMINATION TEMPLATES'!G15,""))</f>
        <v/>
      </c>
      <c r="L56" s="8"/>
      <c r="M56" s="8"/>
      <c r="N56" s="8"/>
      <c r="O56" s="8"/>
      <c r="P56" s="8"/>
      <c r="Q56" s="12"/>
      <c r="R56" s="12"/>
      <c r="T56" s="15"/>
    </row>
    <row r="57" spans="1:20" s="13" customFormat="1" ht="15.75" customHeight="1" x14ac:dyDescent="0.25">
      <c r="A57" s="21">
        <f t="shared" si="0"/>
        <v>52</v>
      </c>
      <c r="B57" s="21">
        <v>53</v>
      </c>
      <c r="C57" s="171"/>
      <c r="D57" s="135"/>
      <c r="E57" s="135"/>
      <c r="F57" s="31"/>
      <c r="G57" s="8"/>
      <c r="H57" s="8"/>
      <c r="I57" s="8"/>
      <c r="J57" s="32"/>
      <c r="K57" s="32" t="str">
        <f>IF($J$45="AO2",'TERMINATION TEMPLATES'!G24,IF($J$45="AO3",'TERMINATION TEMPLATES'!G16,""))</f>
        <v/>
      </c>
      <c r="L57" s="8"/>
      <c r="M57" s="8"/>
      <c r="N57" s="8"/>
      <c r="O57" s="8"/>
      <c r="P57" s="8"/>
      <c r="T57" s="15"/>
    </row>
    <row r="58" spans="1:20" s="13" customFormat="1" ht="15.75" customHeight="1" x14ac:dyDescent="0.25">
      <c r="A58" s="21">
        <f t="shared" si="0"/>
        <v>53</v>
      </c>
      <c r="B58" s="21">
        <v>54</v>
      </c>
      <c r="C58" s="171"/>
      <c r="D58" s="135"/>
      <c r="E58" s="135"/>
      <c r="F58" s="31"/>
      <c r="G58" s="8"/>
      <c r="H58" s="8"/>
      <c r="I58" s="8"/>
      <c r="J58" s="32"/>
      <c r="K58" s="32" t="str">
        <f>IF($J$45="AO2",'TERMINATION TEMPLATES'!G25,IF($J$45="AO3",'TERMINATION TEMPLATES'!G17,""))</f>
        <v/>
      </c>
      <c r="L58" s="8"/>
      <c r="M58" s="8"/>
      <c r="N58" s="8"/>
      <c r="O58" s="8"/>
      <c r="P58" s="8"/>
      <c r="T58" s="15"/>
    </row>
    <row r="59" spans="1:20" s="13" customFormat="1" ht="15.75" customHeight="1" x14ac:dyDescent="0.25">
      <c r="A59" s="21">
        <f t="shared" si="0"/>
        <v>54</v>
      </c>
      <c r="B59" s="21">
        <v>55</v>
      </c>
      <c r="C59" s="171"/>
      <c r="D59" s="135"/>
      <c r="E59" s="135"/>
      <c r="F59" s="31"/>
      <c r="G59" s="8"/>
      <c r="H59" s="8"/>
      <c r="I59" s="8"/>
      <c r="J59" s="32"/>
      <c r="K59" s="32" t="str">
        <f>IF($J$45="AO2",'TERMINATION TEMPLATES'!G26,IF($J$45="AO3",'TERMINATION TEMPLATES'!G18,""))</f>
        <v/>
      </c>
      <c r="L59" s="8"/>
      <c r="M59" s="8"/>
      <c r="N59" s="8"/>
      <c r="O59" s="8"/>
      <c r="P59" s="8"/>
      <c r="Q59" s="12"/>
      <c r="R59" s="12"/>
      <c r="T59" s="15"/>
    </row>
    <row r="60" spans="1:20" s="13" customFormat="1" ht="15.75" customHeight="1" x14ac:dyDescent="0.25">
      <c r="A60" s="21">
        <f t="shared" si="0"/>
        <v>55</v>
      </c>
      <c r="B60" s="21">
        <v>56</v>
      </c>
      <c r="C60" s="171"/>
      <c r="D60" s="135"/>
      <c r="E60" s="135"/>
      <c r="F60" s="31"/>
      <c r="G60" s="8"/>
      <c r="H60" s="8"/>
      <c r="I60" s="8"/>
      <c r="J60" s="32"/>
      <c r="K60" s="32" t="str">
        <f>IF($J$45="AO2",'TERMINATION TEMPLATES'!G27,IF($J$45="AO3",'TERMINATION TEMPLATES'!G19,""))</f>
        <v/>
      </c>
      <c r="L60" s="8"/>
      <c r="M60" s="8"/>
      <c r="N60" s="8"/>
      <c r="O60" s="8"/>
      <c r="P60" s="8"/>
      <c r="Q60" s="12"/>
      <c r="R60" s="12"/>
      <c r="T60" s="15"/>
    </row>
    <row r="61" spans="1:20" s="13" customFormat="1" ht="15.75" customHeight="1" x14ac:dyDescent="0.25">
      <c r="A61" s="21">
        <f t="shared" si="0"/>
        <v>56</v>
      </c>
      <c r="B61" s="21">
        <v>57</v>
      </c>
      <c r="C61" s="171"/>
      <c r="D61" s="135"/>
      <c r="E61" s="135"/>
      <c r="F61" s="31"/>
      <c r="G61" s="8"/>
      <c r="H61" s="8"/>
      <c r="I61" s="8"/>
      <c r="J61" s="32"/>
      <c r="K61" s="32" t="str">
        <f>IF($J$61="AO3",'TERMINATION TEMPLATES'!G27,IF($J$61="AO4",'TERMINATION TEMPLATES'!G4,""))</f>
        <v/>
      </c>
      <c r="L61" s="8"/>
      <c r="M61" s="8"/>
      <c r="N61" s="8"/>
      <c r="O61" s="8"/>
      <c r="P61" s="8"/>
      <c r="Q61" s="12"/>
      <c r="R61" s="12"/>
      <c r="T61" s="15"/>
    </row>
    <row r="62" spans="1:20" s="13" customFormat="1" ht="15.75" customHeight="1" x14ac:dyDescent="0.25">
      <c r="A62" s="21">
        <f t="shared" si="0"/>
        <v>57</v>
      </c>
      <c r="B62" s="21">
        <v>58</v>
      </c>
      <c r="C62" s="171"/>
      <c r="D62" s="135"/>
      <c r="E62" s="135"/>
      <c r="F62" s="31"/>
      <c r="G62" s="8"/>
      <c r="H62" s="8"/>
      <c r="I62" s="8"/>
      <c r="J62" s="32"/>
      <c r="K62" s="32" t="str">
        <f>IF($J$61="AO3",'TERMINATION TEMPLATES'!G28,IF($J$61="AO4",'TERMINATION TEMPLATES'!G5,""))</f>
        <v/>
      </c>
      <c r="L62" s="8"/>
      <c r="M62" s="8"/>
      <c r="N62" s="8"/>
      <c r="O62" s="8"/>
      <c r="P62" s="8"/>
      <c r="T62" s="15"/>
    </row>
    <row r="63" spans="1:20" s="13" customFormat="1" ht="15.75" customHeight="1" x14ac:dyDescent="0.25">
      <c r="A63" s="21">
        <f t="shared" si="0"/>
        <v>58</v>
      </c>
      <c r="B63" s="21">
        <v>59</v>
      </c>
      <c r="C63" s="171"/>
      <c r="D63" s="135"/>
      <c r="E63" s="135"/>
      <c r="F63" s="31"/>
      <c r="G63" s="8"/>
      <c r="H63" s="8"/>
      <c r="I63" s="8"/>
      <c r="J63" s="32"/>
      <c r="K63" s="32" t="str">
        <f>IF($J$61="AO3",'TERMINATION TEMPLATES'!G29,IF($J$61="AO4",'TERMINATION TEMPLATES'!G6,""))</f>
        <v/>
      </c>
      <c r="L63" s="8"/>
      <c r="M63" s="8"/>
      <c r="N63" s="8"/>
      <c r="O63" s="8"/>
      <c r="P63" s="8"/>
      <c r="T63" s="15"/>
    </row>
    <row r="64" spans="1:20" s="13" customFormat="1" ht="15.75" customHeight="1" x14ac:dyDescent="0.25">
      <c r="A64" s="21">
        <f t="shared" si="0"/>
        <v>59</v>
      </c>
      <c r="B64" s="21">
        <v>60</v>
      </c>
      <c r="C64" s="171"/>
      <c r="D64" s="135"/>
      <c r="E64" s="135"/>
      <c r="F64" s="31"/>
      <c r="G64" s="8"/>
      <c r="H64" s="8"/>
      <c r="I64" s="8"/>
      <c r="J64" s="32"/>
      <c r="K64" s="32" t="str">
        <f>IF($J$61="AO3",'TERMINATION TEMPLATES'!G30,IF($J$61="AO4",'TERMINATION TEMPLATES'!G7,""))</f>
        <v/>
      </c>
      <c r="L64" s="8"/>
      <c r="M64" s="8"/>
      <c r="N64" s="8"/>
      <c r="O64" s="8"/>
      <c r="P64" s="8"/>
      <c r="T64" s="15"/>
    </row>
    <row r="65" spans="1:20" s="13" customFormat="1" ht="15.75" customHeight="1" x14ac:dyDescent="0.25">
      <c r="A65" s="21">
        <f t="shared" si="0"/>
        <v>60</v>
      </c>
      <c r="B65" s="21">
        <v>61</v>
      </c>
      <c r="C65" s="171"/>
      <c r="D65" s="135"/>
      <c r="E65" s="135"/>
      <c r="F65" s="31"/>
      <c r="G65" s="8"/>
      <c r="H65" s="8"/>
      <c r="I65" s="8"/>
      <c r="J65" s="32"/>
      <c r="K65" s="32" t="str">
        <f>IF($J$61="AO3",'TERMINATION TEMPLATES'!G31,IF($J$61="AO4",'TERMINATION TEMPLATES'!G8,""))</f>
        <v/>
      </c>
      <c r="L65" s="8"/>
      <c r="M65" s="8"/>
      <c r="N65" s="8"/>
      <c r="O65" s="8"/>
      <c r="P65" s="8"/>
      <c r="T65" s="15"/>
    </row>
    <row r="66" spans="1:20" s="13" customFormat="1" ht="15.75" customHeight="1" x14ac:dyDescent="0.25">
      <c r="A66" s="21">
        <f t="shared" si="0"/>
        <v>61</v>
      </c>
      <c r="B66" s="21">
        <v>62</v>
      </c>
      <c r="C66" s="171"/>
      <c r="D66" s="135"/>
      <c r="E66" s="135"/>
      <c r="F66" s="31"/>
      <c r="G66" s="8"/>
      <c r="H66" s="8"/>
      <c r="I66" s="8"/>
      <c r="J66" s="32"/>
      <c r="K66" s="32" t="str">
        <f>IF($J$61="AO3",'TERMINATION TEMPLATES'!G32,IF($J$61="AO4",'TERMINATION TEMPLATES'!G9,""))</f>
        <v/>
      </c>
      <c r="L66" s="8"/>
      <c r="M66" s="8"/>
      <c r="N66" s="8"/>
      <c r="O66" s="8"/>
      <c r="P66" s="8"/>
      <c r="T66" s="15"/>
    </row>
    <row r="67" spans="1:20" s="13" customFormat="1" ht="15.75" customHeight="1" x14ac:dyDescent="0.25">
      <c r="A67" s="21">
        <f t="shared" si="0"/>
        <v>62</v>
      </c>
      <c r="B67" s="21">
        <v>63</v>
      </c>
      <c r="C67" s="171"/>
      <c r="D67" s="135"/>
      <c r="E67" s="135"/>
      <c r="F67" s="31"/>
      <c r="G67" s="8"/>
      <c r="H67" s="8"/>
      <c r="I67" s="8"/>
      <c r="J67" s="32"/>
      <c r="K67" s="32" t="str">
        <f>IF($J$61="AO3",'TERMINATION TEMPLATES'!G33,IF($J$61="AO4",'TERMINATION TEMPLATES'!G10,""))</f>
        <v/>
      </c>
      <c r="L67" s="8"/>
      <c r="M67" s="8"/>
      <c r="N67" s="8"/>
      <c r="O67" s="8"/>
      <c r="P67" s="8"/>
      <c r="T67" s="15"/>
    </row>
    <row r="68" spans="1:20" s="13" customFormat="1" ht="15.75" customHeight="1" x14ac:dyDescent="0.25">
      <c r="A68" s="21">
        <f t="shared" si="0"/>
        <v>63</v>
      </c>
      <c r="B68" s="21">
        <v>64</v>
      </c>
      <c r="C68" s="171"/>
      <c r="D68" s="135"/>
      <c r="E68" s="135"/>
      <c r="F68" s="31"/>
      <c r="G68" s="8"/>
      <c r="H68" s="8"/>
      <c r="I68" s="8"/>
      <c r="J68" s="32"/>
      <c r="K68" s="32" t="str">
        <f>IF($J$61="AO3",'TERMINATION TEMPLATES'!G34,IF($J$61="AO4",'TERMINATION TEMPLATES'!G11,""))</f>
        <v/>
      </c>
      <c r="L68" s="8"/>
      <c r="M68" s="8"/>
      <c r="N68" s="8"/>
      <c r="O68" s="8"/>
      <c r="P68" s="8"/>
      <c r="T68" s="15"/>
    </row>
    <row r="69" spans="1:20" s="13" customFormat="1" ht="15.75" customHeight="1" x14ac:dyDescent="0.25">
      <c r="A69" s="21">
        <f t="shared" si="0"/>
        <v>64</v>
      </c>
      <c r="B69" s="21">
        <v>65</v>
      </c>
      <c r="C69" s="171"/>
      <c r="D69" s="135"/>
      <c r="E69" s="135"/>
      <c r="F69" s="31"/>
      <c r="G69" s="8"/>
      <c r="H69" s="8"/>
      <c r="I69" s="8"/>
      <c r="J69" s="32"/>
      <c r="K69" s="32" t="str">
        <f>IF($J$61="AO3",'TERMINATION TEMPLATES'!G35,IF($J$61="AO4",'TERMINATION TEMPLATES'!G12,""))</f>
        <v/>
      </c>
      <c r="L69" s="8"/>
      <c r="M69" s="8"/>
      <c r="N69" s="8"/>
      <c r="O69" s="8"/>
      <c r="P69" s="8"/>
      <c r="T69" s="15"/>
    </row>
    <row r="70" spans="1:20" s="13" customFormat="1" ht="15.75" customHeight="1" x14ac:dyDescent="0.25">
      <c r="A70" s="21">
        <f t="shared" si="0"/>
        <v>65</v>
      </c>
      <c r="B70" s="21">
        <v>66</v>
      </c>
      <c r="C70" s="171"/>
      <c r="D70" s="135"/>
      <c r="E70" s="135"/>
      <c r="F70" s="31"/>
      <c r="G70" s="8"/>
      <c r="H70" s="8"/>
      <c r="I70" s="8"/>
      <c r="J70" s="32"/>
      <c r="K70" s="32" t="str">
        <f>IF($J$61="AO3",'TERMINATION TEMPLATES'!G36,IF($J$61="AO4",'TERMINATION TEMPLATES'!G13,""))</f>
        <v/>
      </c>
      <c r="L70" s="8"/>
      <c r="M70" s="8"/>
      <c r="N70" s="8"/>
      <c r="O70" s="8"/>
      <c r="P70" s="8"/>
      <c r="T70" s="15"/>
    </row>
    <row r="71" spans="1:20" s="13" customFormat="1" ht="15.75" customHeight="1" x14ac:dyDescent="0.25">
      <c r="A71" s="21">
        <f>+A70+1</f>
        <v>66</v>
      </c>
      <c r="B71" s="21">
        <v>67</v>
      </c>
      <c r="C71" s="171"/>
      <c r="D71" s="135"/>
      <c r="E71" s="135"/>
      <c r="F71" s="31"/>
      <c r="G71" s="8"/>
      <c r="H71" s="8"/>
      <c r="I71" s="8"/>
      <c r="J71" s="32"/>
      <c r="K71" s="32" t="str">
        <f>IF($J$61="AO3",'TERMINATION TEMPLATES'!G37,IF($J$61="AO4",'TERMINATION TEMPLATES'!G14,""))</f>
        <v/>
      </c>
      <c r="L71" s="8"/>
      <c r="M71" s="8"/>
      <c r="N71" s="8"/>
      <c r="O71" s="8"/>
      <c r="P71" s="8"/>
      <c r="T71" s="15"/>
    </row>
    <row r="72" spans="1:20" s="13" customFormat="1" ht="15.75" customHeight="1" x14ac:dyDescent="0.25">
      <c r="A72" s="21">
        <f>A71+1</f>
        <v>67</v>
      </c>
      <c r="B72" s="21">
        <v>68</v>
      </c>
      <c r="C72" s="171"/>
      <c r="D72" s="135"/>
      <c r="E72" s="135"/>
      <c r="F72" s="31"/>
      <c r="G72" s="8"/>
      <c r="H72" s="8"/>
      <c r="I72" s="8"/>
      <c r="J72" s="32"/>
      <c r="K72" s="32" t="str">
        <f>IF($J$61="AO3",'TERMINATION TEMPLATES'!G38,IF($J$61="AO4",'TERMINATION TEMPLATES'!G15,""))</f>
        <v/>
      </c>
      <c r="L72" s="8"/>
      <c r="M72" s="8"/>
      <c r="N72" s="8"/>
      <c r="O72" s="8"/>
      <c r="P72" s="8"/>
      <c r="T72" s="15"/>
    </row>
    <row r="73" spans="1:20" s="13" customFormat="1" ht="15.75" customHeight="1" x14ac:dyDescent="0.25">
      <c r="A73" s="21">
        <f>A72+1</f>
        <v>68</v>
      </c>
      <c r="B73" s="21">
        <v>69</v>
      </c>
      <c r="C73" s="171"/>
      <c r="D73" s="135"/>
      <c r="E73" s="135"/>
      <c r="F73" s="31"/>
      <c r="G73" s="8"/>
      <c r="H73" s="8"/>
      <c r="I73" s="8"/>
      <c r="J73" s="32"/>
      <c r="K73" s="32" t="str">
        <f>IF($J$61="AO3",'TERMINATION TEMPLATES'!G39,IF($J$61="AO4",'TERMINATION TEMPLATES'!G16,""))</f>
        <v/>
      </c>
      <c r="L73" s="8"/>
      <c r="M73" s="8"/>
      <c r="N73" s="8"/>
      <c r="O73" s="8"/>
      <c r="P73" s="8"/>
      <c r="T73" s="15"/>
    </row>
    <row r="74" spans="1:20" s="13" customFormat="1" ht="15.75" customHeight="1" x14ac:dyDescent="0.25">
      <c r="A74" s="21">
        <f>A73+1</f>
        <v>69</v>
      </c>
      <c r="B74" s="21">
        <v>70</v>
      </c>
      <c r="C74" s="171"/>
      <c r="D74" s="135"/>
      <c r="E74" s="135"/>
      <c r="F74" s="31"/>
      <c r="G74" s="8"/>
      <c r="H74" s="8"/>
      <c r="I74" s="8"/>
      <c r="J74" s="32"/>
      <c r="K74" s="32" t="str">
        <f>IF($J$61="AO3",'TERMINATION TEMPLATES'!G40,IF($J$61="AO4",'TERMINATION TEMPLATES'!G17,""))</f>
        <v/>
      </c>
      <c r="L74" s="8"/>
      <c r="M74" s="8"/>
      <c r="N74" s="8"/>
      <c r="O74" s="8"/>
      <c r="P74" s="8"/>
      <c r="T74" s="15"/>
    </row>
    <row r="75" spans="1:20" s="13" customFormat="1" ht="15.75" customHeight="1" x14ac:dyDescent="0.25">
      <c r="A75" s="21">
        <f t="shared" ref="A75:A81" si="1">+A74+1</f>
        <v>70</v>
      </c>
      <c r="B75" s="21">
        <v>71</v>
      </c>
      <c r="C75" s="171"/>
      <c r="D75" s="135"/>
      <c r="E75" s="135"/>
      <c r="F75" s="31"/>
      <c r="G75" s="8"/>
      <c r="H75" s="8"/>
      <c r="I75" s="8"/>
      <c r="J75" s="32"/>
      <c r="K75" s="32" t="str">
        <f>IF($J$61="AO3",'TERMINATION TEMPLATES'!G41,IF($J$61="AO4",'TERMINATION TEMPLATES'!G18,""))</f>
        <v/>
      </c>
      <c r="L75" s="8"/>
      <c r="M75" s="8"/>
      <c r="N75" s="8"/>
      <c r="O75" s="8"/>
      <c r="P75" s="8"/>
      <c r="T75" s="15"/>
    </row>
    <row r="76" spans="1:20" s="13" customFormat="1" ht="15.75" customHeight="1" x14ac:dyDescent="0.25">
      <c r="A76" s="21">
        <f t="shared" si="1"/>
        <v>71</v>
      </c>
      <c r="B76" s="21">
        <v>72</v>
      </c>
      <c r="C76" s="171"/>
      <c r="D76" s="135"/>
      <c r="E76" s="135"/>
      <c r="F76" s="31"/>
      <c r="G76" s="8"/>
      <c r="H76" s="8"/>
      <c r="I76" s="8"/>
      <c r="J76" s="32"/>
      <c r="K76" s="32" t="str">
        <f>IF($J$61="AO3",'TERMINATION TEMPLATES'!G42,IF($J$61="AO4",'TERMINATION TEMPLATES'!G19,""))</f>
        <v/>
      </c>
      <c r="L76" s="8"/>
      <c r="M76" s="8"/>
      <c r="N76" s="8"/>
      <c r="O76" s="8"/>
      <c r="P76" s="8"/>
      <c r="T76" s="15"/>
    </row>
    <row r="77" spans="1:20" s="13" customFormat="1" ht="15.75" customHeight="1" x14ac:dyDescent="0.25">
      <c r="A77" s="21">
        <f t="shared" si="1"/>
        <v>72</v>
      </c>
      <c r="B77" s="21">
        <v>73</v>
      </c>
      <c r="C77" s="171"/>
      <c r="D77" s="135"/>
      <c r="E77" s="135"/>
      <c r="F77" s="31"/>
      <c r="G77" s="8"/>
      <c r="H77" s="8"/>
      <c r="I77" s="8"/>
      <c r="J77" s="32"/>
      <c r="K77" s="32" t="str">
        <f>IF($J$77="AO4",'TERMINATION TEMPLATES'!G27,IF($J$77="AO5",'TERMINATION TEMPLATES'!G4,""))</f>
        <v/>
      </c>
      <c r="L77" s="8"/>
      <c r="M77" s="8"/>
      <c r="N77" s="8"/>
      <c r="O77" s="8"/>
      <c r="P77" s="8"/>
      <c r="T77" s="15"/>
    </row>
    <row r="78" spans="1:20" s="13" customFormat="1" ht="15.75" customHeight="1" x14ac:dyDescent="0.25">
      <c r="A78" s="21">
        <f t="shared" si="1"/>
        <v>73</v>
      </c>
      <c r="B78" s="21">
        <v>74</v>
      </c>
      <c r="C78" s="171"/>
      <c r="D78" s="135"/>
      <c r="E78" s="135"/>
      <c r="F78" s="31"/>
      <c r="G78" s="8"/>
      <c r="H78" s="8"/>
      <c r="I78" s="8"/>
      <c r="J78" s="32"/>
      <c r="K78" s="32" t="str">
        <f>IF($J$77="AO4",'TERMINATION TEMPLATES'!G28,IF($J$77="AO5",'TERMINATION TEMPLATES'!G5,""))</f>
        <v/>
      </c>
      <c r="L78" s="8"/>
      <c r="M78" s="8"/>
      <c r="N78" s="8"/>
      <c r="O78" s="8"/>
      <c r="P78" s="8"/>
      <c r="T78" s="15"/>
    </row>
    <row r="79" spans="1:20" s="13" customFormat="1" ht="15.75" customHeight="1" x14ac:dyDescent="0.25">
      <c r="A79" s="21">
        <f t="shared" si="1"/>
        <v>74</v>
      </c>
      <c r="B79" s="21">
        <v>75</v>
      </c>
      <c r="C79" s="171"/>
      <c r="D79" s="135"/>
      <c r="E79" s="135"/>
      <c r="F79" s="31"/>
      <c r="G79" s="8"/>
      <c r="H79" s="8"/>
      <c r="I79" s="8"/>
      <c r="J79" s="32"/>
      <c r="K79" s="32" t="str">
        <f>IF($J$77="AO4",'TERMINATION TEMPLATES'!G29,IF($J$77="AO5",'TERMINATION TEMPLATES'!G6,""))</f>
        <v/>
      </c>
      <c r="L79" s="8"/>
      <c r="M79" s="8"/>
      <c r="N79" s="8"/>
      <c r="O79" s="8"/>
      <c r="P79" s="8"/>
      <c r="T79" s="15"/>
    </row>
    <row r="80" spans="1:20" s="13" customFormat="1" ht="15.75" customHeight="1" x14ac:dyDescent="0.25">
      <c r="A80" s="21">
        <f t="shared" si="1"/>
        <v>75</v>
      </c>
      <c r="B80" s="21">
        <v>76</v>
      </c>
      <c r="C80" s="171"/>
      <c r="D80" s="135"/>
      <c r="E80" s="135"/>
      <c r="F80" s="31"/>
      <c r="G80" s="8"/>
      <c r="H80" s="8"/>
      <c r="I80" s="8"/>
      <c r="J80" s="32"/>
      <c r="K80" s="32" t="str">
        <f>IF($J$77="AO4",'TERMINATION TEMPLATES'!G30,IF($J$77="AO5",'TERMINATION TEMPLATES'!G7,""))</f>
        <v/>
      </c>
      <c r="L80" s="8"/>
      <c r="M80" s="8"/>
      <c r="N80" s="8"/>
      <c r="O80" s="8"/>
      <c r="P80" s="8"/>
      <c r="T80" s="15"/>
    </row>
    <row r="81" spans="1:70" s="13" customFormat="1" ht="15.75" customHeight="1" x14ac:dyDescent="0.25">
      <c r="A81" s="21">
        <f t="shared" si="1"/>
        <v>76</v>
      </c>
      <c r="B81" s="21">
        <v>77</v>
      </c>
      <c r="C81" s="171"/>
      <c r="D81" s="135"/>
      <c r="E81" s="135"/>
      <c r="F81" s="31"/>
      <c r="G81" s="8"/>
      <c r="H81" s="8"/>
      <c r="I81" s="8"/>
      <c r="J81" s="32"/>
      <c r="K81" s="32" t="str">
        <f>IF($J$77="AO4",'TERMINATION TEMPLATES'!G31,IF($J$77="AO5",'TERMINATION TEMPLATES'!G8,""))</f>
        <v/>
      </c>
      <c r="L81" s="8"/>
      <c r="M81" s="8"/>
      <c r="N81" s="8"/>
      <c r="O81" s="8"/>
      <c r="P81" s="8"/>
      <c r="T81" s="15"/>
    </row>
    <row r="82" spans="1:70" s="13" customFormat="1" ht="15.75" customHeight="1" x14ac:dyDescent="0.25">
      <c r="A82" s="21">
        <f>+A81+1</f>
        <v>77</v>
      </c>
      <c r="B82" s="21">
        <v>78</v>
      </c>
      <c r="C82" s="171"/>
      <c r="D82" s="135"/>
      <c r="E82" s="135"/>
      <c r="F82" s="31"/>
      <c r="G82" s="8"/>
      <c r="H82" s="8"/>
      <c r="I82" s="8"/>
      <c r="J82" s="32"/>
      <c r="K82" s="32" t="str">
        <f>IF($J$77="AO4",'TERMINATION TEMPLATES'!G32,IF($J$77="AO5",'TERMINATION TEMPLATES'!G9,""))</f>
        <v/>
      </c>
      <c r="L82" s="8"/>
      <c r="M82" s="8"/>
      <c r="N82" s="8"/>
      <c r="O82" s="8"/>
      <c r="P82" s="8"/>
    </row>
    <row r="83" spans="1:70" s="13" customFormat="1" ht="15.75" customHeight="1" x14ac:dyDescent="0.25">
      <c r="A83" s="21">
        <f>+A82+1</f>
        <v>78</v>
      </c>
      <c r="B83" s="21">
        <v>79</v>
      </c>
      <c r="C83" s="171"/>
      <c r="D83" s="135"/>
      <c r="E83" s="135"/>
      <c r="F83" s="31"/>
      <c r="G83" s="8"/>
      <c r="H83" s="8"/>
      <c r="I83" s="8"/>
      <c r="J83" s="32"/>
      <c r="K83" s="32" t="str">
        <f>IF($J$77="AO4",'TERMINATION TEMPLATES'!G33,IF($J$77="AO5",'TERMINATION TEMPLATES'!G10,""))</f>
        <v/>
      </c>
      <c r="L83" s="8"/>
      <c r="M83" s="8"/>
      <c r="N83" s="8"/>
      <c r="O83" s="8"/>
      <c r="P83" s="8"/>
    </row>
    <row r="84" spans="1:70" s="13" customFormat="1" ht="15.75" customHeight="1" x14ac:dyDescent="0.25">
      <c r="A84" s="21">
        <f>+A83+1</f>
        <v>79</v>
      </c>
      <c r="B84" s="21">
        <v>80</v>
      </c>
      <c r="C84" s="171"/>
      <c r="D84" s="135"/>
      <c r="E84" s="135"/>
      <c r="F84" s="31"/>
      <c r="G84" s="8"/>
      <c r="H84" s="8"/>
      <c r="I84" s="8"/>
      <c r="J84" s="32"/>
      <c r="K84" s="32" t="str">
        <f>IF($J$77="AO4",'TERMINATION TEMPLATES'!G34,IF($J$77="AO5",'TERMINATION TEMPLATES'!G11,""))</f>
        <v/>
      </c>
      <c r="L84" s="8"/>
      <c r="M84" s="8"/>
      <c r="N84" s="8"/>
      <c r="O84" s="8"/>
      <c r="P84" s="8"/>
    </row>
    <row r="85" spans="1:70" s="13" customFormat="1" ht="15.75" customHeight="1" x14ac:dyDescent="0.25">
      <c r="A85" s="21">
        <f t="shared" ref="A85:A107" si="2">A84+1</f>
        <v>80</v>
      </c>
      <c r="B85" s="21">
        <v>81</v>
      </c>
      <c r="C85" s="171"/>
      <c r="D85" s="135"/>
      <c r="E85" s="135"/>
      <c r="F85" s="31"/>
      <c r="G85" s="8"/>
      <c r="H85" s="8"/>
      <c r="I85" s="8"/>
      <c r="J85" s="32"/>
      <c r="K85" s="32" t="str">
        <f>IF($J$77="AO4",'TERMINATION TEMPLATES'!G35,IF($J$77="AO5",'TERMINATION TEMPLATES'!G12,""))</f>
        <v/>
      </c>
      <c r="L85" s="8"/>
      <c r="M85" s="8"/>
      <c r="N85" s="8"/>
      <c r="O85" s="8"/>
      <c r="P85" s="8"/>
    </row>
    <row r="86" spans="1:70" s="13" customFormat="1" ht="15.75" customHeight="1" x14ac:dyDescent="0.25">
      <c r="A86" s="21">
        <f t="shared" si="2"/>
        <v>81</v>
      </c>
      <c r="B86" s="21">
        <v>82</v>
      </c>
      <c r="C86" s="171"/>
      <c r="D86" s="135"/>
      <c r="E86" s="135"/>
      <c r="F86" s="31"/>
      <c r="G86" s="8"/>
      <c r="H86" s="8"/>
      <c r="I86" s="8"/>
      <c r="J86" s="32"/>
      <c r="K86" s="32" t="str">
        <f>IF($J$77="AO4",'TERMINATION TEMPLATES'!G36,IF($J$77="AO5",'TERMINATION TEMPLATES'!G13,""))</f>
        <v/>
      </c>
      <c r="L86" s="8"/>
      <c r="M86" s="8"/>
      <c r="N86" s="8"/>
      <c r="O86" s="8"/>
      <c r="P86" s="8"/>
    </row>
    <row r="87" spans="1:70" s="13" customFormat="1" ht="15.75" customHeight="1" x14ac:dyDescent="0.25">
      <c r="A87" s="21">
        <f t="shared" si="2"/>
        <v>82</v>
      </c>
      <c r="B87" s="21">
        <v>83</v>
      </c>
      <c r="C87" s="171"/>
      <c r="D87" s="135"/>
      <c r="E87" s="135"/>
      <c r="F87" s="31"/>
      <c r="G87" s="8"/>
      <c r="H87" s="8"/>
      <c r="I87" s="8"/>
      <c r="J87" s="32"/>
      <c r="K87" s="32" t="str">
        <f>IF($J$77="AO4",'TERMINATION TEMPLATES'!G37,IF($J$77="AO5",'TERMINATION TEMPLATES'!G14,""))</f>
        <v/>
      </c>
      <c r="L87" s="8"/>
      <c r="M87" s="8"/>
      <c r="N87" s="8"/>
      <c r="O87" s="8"/>
      <c r="P87" s="8"/>
    </row>
    <row r="88" spans="1:70" s="13" customFormat="1" ht="15.75" customHeight="1" x14ac:dyDescent="0.25">
      <c r="A88" s="21">
        <f t="shared" si="2"/>
        <v>83</v>
      </c>
      <c r="B88" s="21">
        <v>84</v>
      </c>
      <c r="C88" s="171"/>
      <c r="D88" s="135"/>
      <c r="E88" s="135"/>
      <c r="F88" s="31"/>
      <c r="G88" s="8"/>
      <c r="H88" s="8"/>
      <c r="I88" s="8"/>
      <c r="J88" s="32"/>
      <c r="K88" s="32" t="str">
        <f>IF($J$77="AO4",'TERMINATION TEMPLATES'!G38,IF($J$77="AO5",'TERMINATION TEMPLATES'!G15,""))</f>
        <v/>
      </c>
      <c r="L88" s="8"/>
      <c r="M88" s="8"/>
      <c r="N88" s="8"/>
      <c r="O88" s="8"/>
      <c r="P88" s="8"/>
    </row>
    <row r="89" spans="1:70" ht="15.75" customHeight="1" x14ac:dyDescent="0.25">
      <c r="A89" s="9">
        <f t="shared" si="2"/>
        <v>84</v>
      </c>
      <c r="B89" s="9">
        <v>85</v>
      </c>
      <c r="K89" s="32" t="str">
        <f>IF($J$77="AO4",'TERMINATION TEMPLATES'!G39,IF($J$77="AO5",'TERMINATION TEMPLATES'!G16,""))</f>
        <v/>
      </c>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row>
    <row r="90" spans="1:70" ht="15.75" customHeight="1" x14ac:dyDescent="0.25">
      <c r="A90" s="9">
        <f t="shared" si="2"/>
        <v>85</v>
      </c>
      <c r="B90" s="9">
        <v>86</v>
      </c>
      <c r="K90" s="32" t="str">
        <f>IF($J$77="AO4",'TERMINATION TEMPLATES'!G40,IF($J$77="AO5",'TERMINATION TEMPLATES'!G17,""))</f>
        <v/>
      </c>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row>
    <row r="91" spans="1:70" ht="15.75" customHeight="1" x14ac:dyDescent="0.25">
      <c r="A91" s="9">
        <f t="shared" si="2"/>
        <v>86</v>
      </c>
      <c r="B91" s="9">
        <v>87</v>
      </c>
      <c r="K91" s="32" t="str">
        <f>IF($J$77="AO4",'TERMINATION TEMPLATES'!G41,IF($J$77="AO5",'TERMINATION TEMPLATES'!G18,""))</f>
        <v/>
      </c>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row>
    <row r="92" spans="1:70" ht="15.75" customHeight="1" x14ac:dyDescent="0.25">
      <c r="A92" s="9">
        <f t="shared" si="2"/>
        <v>87</v>
      </c>
      <c r="B92" s="9">
        <v>88</v>
      </c>
      <c r="K92" s="32" t="str">
        <f>IF($J$77="AO4",'TERMINATION TEMPLATES'!G42,IF($J$77="AO5",'TERMINATION TEMPLATES'!G19,""))</f>
        <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row>
    <row r="93" spans="1:70" ht="15.75" customHeight="1" x14ac:dyDescent="0.25">
      <c r="A93" s="9">
        <f t="shared" si="2"/>
        <v>88</v>
      </c>
      <c r="B93" s="9">
        <v>89</v>
      </c>
      <c r="K93" s="32" t="str">
        <f>IF($J$93="AO5",'TERMINATION TEMPLATES'!G27,IF($J$93="AO6",'TERMINATION TEMPLATES'!G4,""))</f>
        <v/>
      </c>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row>
    <row r="94" spans="1:70" ht="15.75" customHeight="1" x14ac:dyDescent="0.25">
      <c r="A94" s="9">
        <f t="shared" si="2"/>
        <v>89</v>
      </c>
      <c r="B94" s="9">
        <v>90</v>
      </c>
      <c r="K94" s="32" t="str">
        <f>IF($J$93="AO5",'TERMINATION TEMPLATES'!G28,IF($J$93="AO6",'TERMINATION TEMPLATES'!G5,""))</f>
        <v/>
      </c>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row>
    <row r="95" spans="1:70" ht="15.75" customHeight="1" x14ac:dyDescent="0.25">
      <c r="A95" s="9">
        <f t="shared" si="2"/>
        <v>90</v>
      </c>
      <c r="B95" s="9">
        <v>91</v>
      </c>
      <c r="K95" s="32" t="str">
        <f>IF($J$93="AO5",'TERMINATION TEMPLATES'!G29,IF($J$93="AO6",'TERMINATION TEMPLATES'!G6,""))</f>
        <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row>
    <row r="96" spans="1:70" ht="15.75" customHeight="1" x14ac:dyDescent="0.25">
      <c r="A96" s="9">
        <f t="shared" si="2"/>
        <v>91</v>
      </c>
      <c r="B96" s="9">
        <v>92</v>
      </c>
      <c r="K96" s="32" t="str">
        <f>IF($J$93="AO5",'TERMINATION TEMPLATES'!G30,IF($J$93="AO6",'TERMINATION TEMPLATES'!G7,""))</f>
        <v/>
      </c>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row>
    <row r="97" spans="1:70" ht="15.75" customHeight="1" x14ac:dyDescent="0.25">
      <c r="A97" s="9">
        <f t="shared" si="2"/>
        <v>92</v>
      </c>
      <c r="B97" s="9">
        <v>93</v>
      </c>
      <c r="K97" s="32" t="str">
        <f>IF($J$93="AO5",'TERMINATION TEMPLATES'!G31,IF($J$93="AO6",'TERMINATION TEMPLATES'!G8,""))</f>
        <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row>
    <row r="98" spans="1:70" ht="15.75" customHeight="1" x14ac:dyDescent="0.25">
      <c r="A98" s="9">
        <f t="shared" si="2"/>
        <v>93</v>
      </c>
      <c r="B98" s="9">
        <v>94</v>
      </c>
      <c r="K98" s="32" t="str">
        <f>IF($J$93="AO5",'TERMINATION TEMPLATES'!G32,IF($J$93="AO6",'TERMINATION TEMPLATES'!G9,""))</f>
        <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row>
    <row r="99" spans="1:70" ht="15.75" customHeight="1" x14ac:dyDescent="0.25">
      <c r="A99" s="9">
        <f t="shared" si="2"/>
        <v>94</v>
      </c>
      <c r="B99" s="9">
        <v>95</v>
      </c>
      <c r="K99" s="32" t="str">
        <f>IF($J$93="AO5",'TERMINATION TEMPLATES'!G33,IF($J$93="AO6",'TERMINATION TEMPLATES'!G10,""))</f>
        <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row>
    <row r="100" spans="1:70" ht="15.75" customHeight="1" x14ac:dyDescent="0.25">
      <c r="A100" s="9">
        <f t="shared" si="2"/>
        <v>95</v>
      </c>
      <c r="B100" s="9">
        <v>96</v>
      </c>
      <c r="K100" s="32" t="str">
        <f>IF($J$93="AO5",'TERMINATION TEMPLATES'!G34,IF($J$93="AO6",'TERMINATION TEMPLATES'!G11,""))</f>
        <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row>
    <row r="101" spans="1:70" ht="15.75" customHeight="1" x14ac:dyDescent="0.25">
      <c r="A101" s="9">
        <f t="shared" si="2"/>
        <v>96</v>
      </c>
      <c r="B101" s="9">
        <v>97</v>
      </c>
      <c r="K101" s="32" t="str">
        <f>IF($J$93="AO5",'TERMINATION TEMPLATES'!G35,IF($J$93="AO6",'TERMINATION TEMPLATES'!G12,""))</f>
        <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row>
    <row r="102" spans="1:70" ht="15.75" customHeight="1" x14ac:dyDescent="0.25">
      <c r="A102" s="9">
        <f t="shared" si="2"/>
        <v>97</v>
      </c>
      <c r="B102" s="9">
        <v>98</v>
      </c>
      <c r="K102" s="32" t="str">
        <f>IF($J$93="AO5",'TERMINATION TEMPLATES'!G36,IF($J$93="AO6",'TERMINATION TEMPLATES'!G13,""))</f>
        <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row>
    <row r="103" spans="1:70" ht="15.75" customHeight="1" x14ac:dyDescent="0.25">
      <c r="A103" s="9">
        <f t="shared" si="2"/>
        <v>98</v>
      </c>
      <c r="B103" s="9">
        <v>99</v>
      </c>
      <c r="K103" s="32" t="str">
        <f>IF($J$93="AO5",'TERMINATION TEMPLATES'!G37,IF($J$93="AO6",'TERMINATION TEMPLATES'!G14,""))</f>
        <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row>
    <row r="104" spans="1:70" ht="15.75" customHeight="1" x14ac:dyDescent="0.25">
      <c r="A104" s="9">
        <f t="shared" si="2"/>
        <v>99</v>
      </c>
      <c r="B104" s="9">
        <v>100</v>
      </c>
      <c r="K104" s="32" t="str">
        <f>IF($J$93="AO5",'TERMINATION TEMPLATES'!G38,IF($J$93="AO6",'TERMINATION TEMPLATES'!G15,""))</f>
        <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row>
    <row r="105" spans="1:70" ht="15.75" customHeight="1" x14ac:dyDescent="0.25">
      <c r="A105" s="9">
        <f t="shared" si="2"/>
        <v>100</v>
      </c>
      <c r="B105" s="9">
        <v>101</v>
      </c>
      <c r="K105" s="32" t="str">
        <f>IF($J$93="AO5",'TERMINATION TEMPLATES'!G39,IF($J$93="AO6",'TERMINATION TEMPLATES'!G16,""))</f>
        <v/>
      </c>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row>
    <row r="106" spans="1:70" ht="15.75" customHeight="1" x14ac:dyDescent="0.25">
      <c r="A106" s="9">
        <f t="shared" si="2"/>
        <v>101</v>
      </c>
      <c r="B106" s="9">
        <v>102</v>
      </c>
      <c r="K106" s="32" t="str">
        <f>IF($J$93="AO5",'TERMINATION TEMPLATES'!G40,IF($J$93="AO6",'TERMINATION TEMPLATES'!G17,""))</f>
        <v/>
      </c>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row>
    <row r="107" spans="1:70" ht="15.75" customHeight="1" x14ac:dyDescent="0.25">
      <c r="A107" s="9">
        <f t="shared" si="2"/>
        <v>102</v>
      </c>
      <c r="B107" s="9">
        <v>103</v>
      </c>
      <c r="K107" s="32" t="str">
        <f>IF($J$93="AO5",'TERMINATION TEMPLATES'!G41,IF($J$93="AO6",'TERMINATION TEMPLATES'!G18,""))</f>
        <v/>
      </c>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row>
    <row r="108" spans="1:70" ht="15.75" customHeight="1" x14ac:dyDescent="0.25">
      <c r="A108" s="112">
        <f>+A107+1</f>
        <v>103</v>
      </c>
      <c r="B108" s="112">
        <v>104</v>
      </c>
      <c r="K108" s="32" t="str">
        <f>IF($J$93="AO5",'TERMINATION TEMPLATES'!G42,IF($J$93="AO6",'TERMINATION TEMPLATES'!G19,""))</f>
        <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row>
    <row r="109" spans="1:70" ht="15.75" customHeight="1" x14ac:dyDescent="0.25">
      <c r="A109" s="141">
        <f t="shared" ref="A109:A172" si="3">+A108+1</f>
        <v>104</v>
      </c>
      <c r="B109" s="141">
        <v>105</v>
      </c>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row>
    <row r="110" spans="1:70" ht="15.75" customHeight="1" x14ac:dyDescent="0.25">
      <c r="A110" s="141">
        <f t="shared" si="3"/>
        <v>105</v>
      </c>
      <c r="B110" s="141">
        <v>106</v>
      </c>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row>
    <row r="111" spans="1:70" ht="15.75" customHeight="1" x14ac:dyDescent="0.25">
      <c r="A111" s="141">
        <f t="shared" si="3"/>
        <v>106</v>
      </c>
      <c r="B111" s="141">
        <v>107</v>
      </c>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row>
    <row r="112" spans="1:70" ht="15.75" customHeight="1" x14ac:dyDescent="0.25">
      <c r="A112" s="141">
        <f t="shared" si="3"/>
        <v>107</v>
      </c>
      <c r="B112" s="141">
        <v>108</v>
      </c>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row>
    <row r="113" spans="1:69" ht="15.75" customHeight="1" x14ac:dyDescent="0.25">
      <c r="A113" s="141">
        <f t="shared" si="3"/>
        <v>108</v>
      </c>
      <c r="B113" s="141">
        <v>109</v>
      </c>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row>
    <row r="114" spans="1:69" ht="15.75" customHeight="1" x14ac:dyDescent="0.25">
      <c r="A114" s="141">
        <f t="shared" si="3"/>
        <v>109</v>
      </c>
      <c r="B114" s="141">
        <v>110</v>
      </c>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row>
    <row r="115" spans="1:69" ht="15.75" customHeight="1" x14ac:dyDescent="0.25">
      <c r="A115" s="141">
        <f t="shared" si="3"/>
        <v>110</v>
      </c>
      <c r="B115" s="141">
        <v>111</v>
      </c>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row>
    <row r="116" spans="1:69" ht="15.75" customHeight="1" x14ac:dyDescent="0.25">
      <c r="A116" s="141">
        <f t="shared" si="3"/>
        <v>111</v>
      </c>
      <c r="B116" s="141">
        <v>112</v>
      </c>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row>
    <row r="117" spans="1:69" ht="15.75" customHeight="1" x14ac:dyDescent="0.25">
      <c r="A117" s="141">
        <f t="shared" si="3"/>
        <v>112</v>
      </c>
      <c r="B117" s="141">
        <v>113</v>
      </c>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row>
    <row r="118" spans="1:69" ht="15.75" customHeight="1" x14ac:dyDescent="0.25">
      <c r="A118" s="141">
        <f t="shared" si="3"/>
        <v>113</v>
      </c>
      <c r="B118" s="141">
        <v>114</v>
      </c>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row>
    <row r="119" spans="1:69" ht="15.75" customHeight="1" x14ac:dyDescent="0.25">
      <c r="A119" s="141">
        <f t="shared" si="3"/>
        <v>114</v>
      </c>
      <c r="B119" s="141">
        <v>115</v>
      </c>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row>
    <row r="120" spans="1:69" ht="15.75" customHeight="1" x14ac:dyDescent="0.25">
      <c r="A120" s="141">
        <f t="shared" si="3"/>
        <v>115</v>
      </c>
      <c r="B120" s="141">
        <v>116</v>
      </c>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row>
    <row r="121" spans="1:69" ht="15.75" customHeight="1" x14ac:dyDescent="0.25">
      <c r="A121" s="141">
        <f t="shared" si="3"/>
        <v>116</v>
      </c>
      <c r="B121" s="141">
        <v>117</v>
      </c>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row>
    <row r="122" spans="1:69" ht="15.75" customHeight="1" x14ac:dyDescent="0.25">
      <c r="A122" s="141">
        <f t="shared" si="3"/>
        <v>117</v>
      </c>
      <c r="B122" s="141">
        <v>118</v>
      </c>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row>
    <row r="123" spans="1:69" ht="15.75" customHeight="1" x14ac:dyDescent="0.25">
      <c r="A123" s="141">
        <f t="shared" si="3"/>
        <v>118</v>
      </c>
      <c r="B123" s="141">
        <v>119</v>
      </c>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row>
    <row r="124" spans="1:69" ht="15.75" customHeight="1" x14ac:dyDescent="0.25">
      <c r="A124" s="141">
        <f t="shared" si="3"/>
        <v>119</v>
      </c>
      <c r="B124" s="141">
        <v>120</v>
      </c>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row>
    <row r="125" spans="1:69" ht="15.75" customHeight="1" x14ac:dyDescent="0.25">
      <c r="A125" s="141">
        <f t="shared" si="3"/>
        <v>120</v>
      </c>
      <c r="B125" s="141">
        <v>121</v>
      </c>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row>
    <row r="126" spans="1:69" ht="15.75" customHeight="1" x14ac:dyDescent="0.25">
      <c r="A126" s="141">
        <f t="shared" si="3"/>
        <v>121</v>
      </c>
      <c r="B126" s="141">
        <v>122</v>
      </c>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row>
    <row r="127" spans="1:69" ht="15.75" customHeight="1" x14ac:dyDescent="0.25">
      <c r="A127" s="141">
        <f t="shared" si="3"/>
        <v>122</v>
      </c>
      <c r="B127" s="141">
        <v>123</v>
      </c>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row>
    <row r="128" spans="1:69" ht="15.75" customHeight="1" x14ac:dyDescent="0.25">
      <c r="A128" s="141">
        <f t="shared" si="3"/>
        <v>123</v>
      </c>
      <c r="B128" s="141">
        <v>124</v>
      </c>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row>
    <row r="129" spans="1:69" ht="15.75" customHeight="1" x14ac:dyDescent="0.25">
      <c r="A129" s="141">
        <f t="shared" si="3"/>
        <v>124</v>
      </c>
      <c r="B129" s="141">
        <v>125</v>
      </c>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row>
    <row r="130" spans="1:69" ht="15.75" customHeight="1" x14ac:dyDescent="0.25">
      <c r="A130" s="141">
        <f t="shared" si="3"/>
        <v>125</v>
      </c>
      <c r="B130" s="141">
        <v>126</v>
      </c>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row>
    <row r="131" spans="1:69" ht="15.75" customHeight="1" x14ac:dyDescent="0.25">
      <c r="A131" s="141">
        <f t="shared" si="3"/>
        <v>126</v>
      </c>
      <c r="B131" s="141">
        <v>127</v>
      </c>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row>
    <row r="132" spans="1:69" ht="15.75" customHeight="1" x14ac:dyDescent="0.25">
      <c r="A132" s="141">
        <f t="shared" si="3"/>
        <v>127</v>
      </c>
      <c r="B132" s="141">
        <v>128</v>
      </c>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row>
    <row r="133" spans="1:69" ht="15.75" customHeight="1" x14ac:dyDescent="0.25">
      <c r="A133" s="141">
        <f t="shared" si="3"/>
        <v>128</v>
      </c>
      <c r="B133" s="141">
        <v>129</v>
      </c>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row>
    <row r="134" spans="1:69" ht="15.75" customHeight="1" x14ac:dyDescent="0.25">
      <c r="A134" s="141">
        <f t="shared" si="3"/>
        <v>129</v>
      </c>
      <c r="B134" s="141">
        <v>130</v>
      </c>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row>
    <row r="135" spans="1:69" ht="15.75" customHeight="1" x14ac:dyDescent="0.25">
      <c r="A135" s="141">
        <f t="shared" si="3"/>
        <v>130</v>
      </c>
      <c r="B135" s="141">
        <v>131</v>
      </c>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row>
    <row r="136" spans="1:69" ht="15.75" customHeight="1" x14ac:dyDescent="0.25">
      <c r="A136" s="141">
        <f t="shared" si="3"/>
        <v>131</v>
      </c>
      <c r="B136" s="141">
        <v>132</v>
      </c>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row>
    <row r="137" spans="1:69" ht="15.75" customHeight="1" x14ac:dyDescent="0.25">
      <c r="A137" s="141">
        <f t="shared" si="3"/>
        <v>132</v>
      </c>
      <c r="B137" s="141">
        <v>133</v>
      </c>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row>
    <row r="138" spans="1:69" ht="15.75" customHeight="1" x14ac:dyDescent="0.25">
      <c r="A138" s="141">
        <f t="shared" si="3"/>
        <v>133</v>
      </c>
      <c r="B138" s="141">
        <v>134</v>
      </c>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row>
    <row r="139" spans="1:69" ht="15.75" customHeight="1" x14ac:dyDescent="0.25">
      <c r="A139" s="141">
        <f t="shared" si="3"/>
        <v>134</v>
      </c>
      <c r="B139" s="141">
        <v>135</v>
      </c>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row>
    <row r="140" spans="1:69" ht="15.75" customHeight="1" x14ac:dyDescent="0.25">
      <c r="A140" s="141">
        <f t="shared" si="3"/>
        <v>135</v>
      </c>
      <c r="B140" s="141">
        <v>136</v>
      </c>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row>
    <row r="141" spans="1:69" ht="15.75" customHeight="1" x14ac:dyDescent="0.25">
      <c r="A141" s="141">
        <f t="shared" si="3"/>
        <v>136</v>
      </c>
      <c r="B141" s="141">
        <v>137</v>
      </c>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row>
    <row r="142" spans="1:69" ht="15.75" customHeight="1" x14ac:dyDescent="0.25">
      <c r="A142" s="141">
        <f t="shared" si="3"/>
        <v>137</v>
      </c>
      <c r="B142" s="141">
        <v>138</v>
      </c>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row>
    <row r="143" spans="1:69" ht="15.75" customHeight="1" x14ac:dyDescent="0.25">
      <c r="A143" s="141">
        <f t="shared" si="3"/>
        <v>138</v>
      </c>
      <c r="B143" s="141">
        <v>139</v>
      </c>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row>
    <row r="144" spans="1:69" ht="15.75" customHeight="1" x14ac:dyDescent="0.25">
      <c r="A144" s="141">
        <f t="shared" si="3"/>
        <v>139</v>
      </c>
      <c r="B144" s="141">
        <v>140</v>
      </c>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row>
    <row r="145" spans="1:69" ht="15.75" customHeight="1" x14ac:dyDescent="0.25">
      <c r="A145" s="141">
        <f t="shared" si="3"/>
        <v>140</v>
      </c>
      <c r="B145" s="141">
        <v>141</v>
      </c>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row>
    <row r="146" spans="1:69" ht="15.75" customHeight="1" x14ac:dyDescent="0.25">
      <c r="A146" s="141">
        <f t="shared" si="3"/>
        <v>141</v>
      </c>
      <c r="B146" s="141">
        <v>142</v>
      </c>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row>
    <row r="147" spans="1:69" ht="15.75" customHeight="1" x14ac:dyDescent="0.25">
      <c r="A147" s="141">
        <f t="shared" si="3"/>
        <v>142</v>
      </c>
      <c r="B147" s="141">
        <v>143</v>
      </c>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row>
    <row r="148" spans="1:69" ht="15.75" customHeight="1" x14ac:dyDescent="0.25">
      <c r="A148" s="141">
        <f t="shared" si="3"/>
        <v>143</v>
      </c>
      <c r="B148" s="141">
        <v>144</v>
      </c>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row>
    <row r="149" spans="1:69" ht="15.75" customHeight="1" x14ac:dyDescent="0.25">
      <c r="A149" s="141">
        <f t="shared" si="3"/>
        <v>144</v>
      </c>
      <c r="B149" s="141">
        <v>145</v>
      </c>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row>
    <row r="150" spans="1:69" ht="15.75" customHeight="1" x14ac:dyDescent="0.25">
      <c r="A150" s="141">
        <f t="shared" si="3"/>
        <v>145</v>
      </c>
      <c r="B150" s="141">
        <v>146</v>
      </c>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row>
    <row r="151" spans="1:69" ht="15.75" customHeight="1" x14ac:dyDescent="0.25">
      <c r="A151" s="141">
        <f t="shared" si="3"/>
        <v>146</v>
      </c>
      <c r="B151" s="141">
        <v>147</v>
      </c>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row>
    <row r="152" spans="1:69" ht="15.75" customHeight="1" x14ac:dyDescent="0.25">
      <c r="A152" s="141">
        <f t="shared" si="3"/>
        <v>147</v>
      </c>
      <c r="B152" s="141">
        <v>148</v>
      </c>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row>
    <row r="153" spans="1:69" ht="15.75" customHeight="1" x14ac:dyDescent="0.25">
      <c r="A153" s="141">
        <f t="shared" si="3"/>
        <v>148</v>
      </c>
      <c r="B153" s="141">
        <v>149</v>
      </c>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row>
    <row r="154" spans="1:69" ht="15.75" customHeight="1" x14ac:dyDescent="0.25">
      <c r="A154" s="141">
        <f t="shared" si="3"/>
        <v>149</v>
      </c>
      <c r="B154" s="141">
        <v>150</v>
      </c>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row>
    <row r="155" spans="1:69" ht="15.75" customHeight="1" x14ac:dyDescent="0.25">
      <c r="A155" s="141">
        <f t="shared" si="3"/>
        <v>150</v>
      </c>
      <c r="B155" s="141">
        <v>151</v>
      </c>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row>
    <row r="156" spans="1:69" ht="15.75" customHeight="1" x14ac:dyDescent="0.25">
      <c r="A156" s="141">
        <f t="shared" si="3"/>
        <v>151</v>
      </c>
      <c r="B156" s="141">
        <v>152</v>
      </c>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row>
    <row r="157" spans="1:69" ht="15.75" customHeight="1" x14ac:dyDescent="0.25">
      <c r="A157" s="141">
        <f t="shared" si="3"/>
        <v>152</v>
      </c>
      <c r="B157" s="141">
        <v>153</v>
      </c>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row>
    <row r="158" spans="1:69" ht="15.75" customHeight="1" x14ac:dyDescent="0.25">
      <c r="A158" s="141">
        <f t="shared" si="3"/>
        <v>153</v>
      </c>
      <c r="B158" s="141">
        <v>154</v>
      </c>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row>
    <row r="159" spans="1:69" ht="15.75" customHeight="1" x14ac:dyDescent="0.25">
      <c r="A159" s="141">
        <f t="shared" si="3"/>
        <v>154</v>
      </c>
      <c r="B159" s="141">
        <v>155</v>
      </c>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row>
    <row r="160" spans="1:69" s="177" customFormat="1" ht="15.75" customHeight="1" x14ac:dyDescent="0.25">
      <c r="A160" s="8">
        <f t="shared" si="3"/>
        <v>155</v>
      </c>
      <c r="B160" s="8">
        <v>156</v>
      </c>
      <c r="C160" s="173"/>
      <c r="D160" s="174"/>
      <c r="E160" s="174"/>
      <c r="F160" s="175"/>
      <c r="G160" s="175"/>
      <c r="H160" s="21"/>
      <c r="I160" s="8"/>
      <c r="J160" s="32"/>
      <c r="K160" s="176"/>
      <c r="L160" s="21"/>
      <c r="M160" s="21"/>
      <c r="N160" s="23"/>
      <c r="O160" s="23"/>
      <c r="P160" s="173"/>
      <c r="Q160" s="154"/>
      <c r="R160" s="154"/>
      <c r="S160" s="154"/>
      <c r="T160" s="154"/>
      <c r="U160" s="154"/>
      <c r="V160" s="154"/>
      <c r="W160" s="154"/>
      <c r="X160" s="154"/>
      <c r="Y160" s="154"/>
      <c r="Z160" s="154"/>
      <c r="AA160" s="154"/>
      <c r="AB160" s="154"/>
      <c r="AC160" s="154"/>
      <c r="AD160" s="154"/>
      <c r="AE160" s="154"/>
      <c r="AF160" s="154"/>
      <c r="AG160" s="154"/>
      <c r="AH160" s="154"/>
      <c r="AI160" s="154"/>
      <c r="AJ160" s="154"/>
      <c r="AK160" s="154"/>
      <c r="AL160" s="154"/>
      <c r="AM160" s="154"/>
      <c r="AN160" s="154"/>
      <c r="AO160" s="154"/>
      <c r="AP160" s="154"/>
      <c r="AQ160" s="154"/>
      <c r="AR160" s="154"/>
      <c r="AS160" s="154"/>
      <c r="AT160" s="154"/>
      <c r="AU160" s="154"/>
      <c r="AV160" s="154"/>
      <c r="AW160" s="154"/>
      <c r="AX160" s="154"/>
      <c r="AY160" s="154"/>
      <c r="AZ160" s="154"/>
      <c r="BA160" s="154"/>
      <c r="BB160" s="154"/>
      <c r="BC160" s="154"/>
      <c r="BD160" s="154"/>
      <c r="BE160" s="154"/>
      <c r="BF160" s="154"/>
      <c r="BG160" s="154"/>
      <c r="BH160" s="154"/>
      <c r="BI160" s="154"/>
      <c r="BJ160" s="154"/>
      <c r="BK160" s="154"/>
      <c r="BL160" s="154"/>
      <c r="BM160" s="154"/>
      <c r="BN160" s="154"/>
      <c r="BO160" s="154"/>
      <c r="BP160" s="154"/>
      <c r="BQ160" s="154"/>
    </row>
    <row r="161" spans="1:69" ht="15.75" customHeight="1" x14ac:dyDescent="0.25">
      <c r="A161" s="141">
        <f t="shared" si="3"/>
        <v>156</v>
      </c>
      <c r="B161" s="141">
        <v>157</v>
      </c>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row>
    <row r="162" spans="1:69" ht="15.75" customHeight="1" x14ac:dyDescent="0.25">
      <c r="A162" s="141">
        <f t="shared" si="3"/>
        <v>157</v>
      </c>
      <c r="B162" s="141">
        <v>158</v>
      </c>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row>
    <row r="163" spans="1:69" ht="15.75" customHeight="1" x14ac:dyDescent="0.25">
      <c r="A163" s="141">
        <f t="shared" si="3"/>
        <v>158</v>
      </c>
      <c r="B163" s="141">
        <v>159</v>
      </c>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row>
    <row r="164" spans="1:69" ht="15.75" customHeight="1" x14ac:dyDescent="0.25">
      <c r="A164" s="141">
        <f t="shared" si="3"/>
        <v>159</v>
      </c>
      <c r="B164" s="141">
        <v>160</v>
      </c>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row>
    <row r="165" spans="1:69" ht="15.75" customHeight="1" x14ac:dyDescent="0.25">
      <c r="A165" s="141">
        <f t="shared" si="3"/>
        <v>160</v>
      </c>
      <c r="B165" s="141">
        <v>161</v>
      </c>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row>
    <row r="166" spans="1:69" ht="15.75" customHeight="1" x14ac:dyDescent="0.25">
      <c r="A166" s="141">
        <f t="shared" si="3"/>
        <v>161</v>
      </c>
      <c r="B166" s="141">
        <v>162</v>
      </c>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row>
    <row r="167" spans="1:69" ht="15.75" customHeight="1" x14ac:dyDescent="0.25">
      <c r="A167" s="141">
        <f t="shared" si="3"/>
        <v>162</v>
      </c>
      <c r="B167" s="141">
        <v>163</v>
      </c>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row>
    <row r="168" spans="1:69" ht="15.75" customHeight="1" x14ac:dyDescent="0.25">
      <c r="A168" s="141">
        <f t="shared" si="3"/>
        <v>163</v>
      </c>
      <c r="B168" s="141">
        <v>164</v>
      </c>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row>
    <row r="169" spans="1:69" ht="15.75" customHeight="1" x14ac:dyDescent="0.25">
      <c r="A169" s="141">
        <f t="shared" si="3"/>
        <v>164</v>
      </c>
      <c r="B169" s="141">
        <v>165</v>
      </c>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row>
    <row r="170" spans="1:69" ht="15.75" customHeight="1" x14ac:dyDescent="0.25">
      <c r="A170" s="141">
        <f t="shared" si="3"/>
        <v>165</v>
      </c>
      <c r="B170" s="141">
        <v>166</v>
      </c>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row>
    <row r="171" spans="1:69" ht="15.75" customHeight="1" x14ac:dyDescent="0.25">
      <c r="A171" s="141">
        <f t="shared" si="3"/>
        <v>166</v>
      </c>
      <c r="B171" s="141">
        <v>167</v>
      </c>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row>
    <row r="172" spans="1:69" ht="15.75" customHeight="1" x14ac:dyDescent="0.25">
      <c r="A172" s="141">
        <f t="shared" si="3"/>
        <v>167</v>
      </c>
      <c r="B172" s="141">
        <v>168</v>
      </c>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row>
    <row r="173" spans="1:69" ht="15.75" customHeight="1" x14ac:dyDescent="0.25">
      <c r="A173" s="141">
        <f t="shared" ref="A173:A236" si="4">+A172+1</f>
        <v>168</v>
      </c>
      <c r="B173" s="141">
        <v>169</v>
      </c>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row>
    <row r="174" spans="1:69" ht="15.75" customHeight="1" x14ac:dyDescent="0.25">
      <c r="A174" s="141">
        <f t="shared" si="4"/>
        <v>169</v>
      </c>
      <c r="B174" s="141">
        <v>170</v>
      </c>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row>
    <row r="175" spans="1:69" ht="15.75" customHeight="1" x14ac:dyDescent="0.25">
      <c r="A175" s="141">
        <f t="shared" si="4"/>
        <v>170</v>
      </c>
      <c r="B175" s="141">
        <v>171</v>
      </c>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row>
    <row r="176" spans="1:69" ht="15.75" customHeight="1" x14ac:dyDescent="0.25">
      <c r="A176" s="141">
        <f t="shared" si="4"/>
        <v>171</v>
      </c>
      <c r="B176" s="141">
        <v>172</v>
      </c>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row>
    <row r="177" spans="1:69" ht="15.75" customHeight="1" x14ac:dyDescent="0.25">
      <c r="A177" s="141">
        <f t="shared" si="4"/>
        <v>172</v>
      </c>
      <c r="B177" s="141">
        <v>173</v>
      </c>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row>
    <row r="178" spans="1:69" ht="15.75" customHeight="1" x14ac:dyDescent="0.25">
      <c r="A178" s="141">
        <f t="shared" si="4"/>
        <v>173</v>
      </c>
      <c r="B178" s="141">
        <v>174</v>
      </c>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row>
    <row r="179" spans="1:69" ht="15.75" customHeight="1" x14ac:dyDescent="0.25">
      <c r="A179" s="141">
        <f t="shared" si="4"/>
        <v>174</v>
      </c>
      <c r="B179" s="141">
        <v>175</v>
      </c>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row>
    <row r="180" spans="1:69" ht="15.75" customHeight="1" x14ac:dyDescent="0.25">
      <c r="A180" s="141">
        <f t="shared" si="4"/>
        <v>175</v>
      </c>
      <c r="B180" s="141">
        <v>176</v>
      </c>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row>
    <row r="181" spans="1:69" ht="15.75" customHeight="1" x14ac:dyDescent="0.25">
      <c r="A181" s="141">
        <f t="shared" si="4"/>
        <v>176</v>
      </c>
      <c r="B181" s="141">
        <v>177</v>
      </c>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row>
    <row r="182" spans="1:69" ht="15.75" customHeight="1" x14ac:dyDescent="0.25">
      <c r="A182" s="141">
        <f t="shared" si="4"/>
        <v>177</v>
      </c>
      <c r="B182" s="141">
        <v>178</v>
      </c>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row>
    <row r="183" spans="1:69" ht="15.75" customHeight="1" x14ac:dyDescent="0.25">
      <c r="A183" s="141">
        <f t="shared" si="4"/>
        <v>178</v>
      </c>
      <c r="B183" s="141">
        <v>179</v>
      </c>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row>
    <row r="184" spans="1:69" ht="15.75" customHeight="1" x14ac:dyDescent="0.25">
      <c r="A184" s="141">
        <f t="shared" si="4"/>
        <v>179</v>
      </c>
      <c r="B184" s="141">
        <v>180</v>
      </c>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row>
    <row r="185" spans="1:69" ht="15.75" customHeight="1" x14ac:dyDescent="0.25">
      <c r="A185" s="141">
        <f t="shared" si="4"/>
        <v>180</v>
      </c>
      <c r="B185" s="141">
        <v>181</v>
      </c>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row>
    <row r="186" spans="1:69" ht="15.75" customHeight="1" x14ac:dyDescent="0.25">
      <c r="A186" s="141">
        <f t="shared" si="4"/>
        <v>181</v>
      </c>
      <c r="B186" s="141">
        <v>182</v>
      </c>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row>
    <row r="187" spans="1:69" ht="15.75" customHeight="1" x14ac:dyDescent="0.25">
      <c r="A187" s="141">
        <f t="shared" si="4"/>
        <v>182</v>
      </c>
      <c r="B187" s="141">
        <v>183</v>
      </c>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row>
    <row r="188" spans="1:69" ht="15.75" customHeight="1" x14ac:dyDescent="0.25">
      <c r="A188" s="141">
        <f t="shared" si="4"/>
        <v>183</v>
      </c>
      <c r="B188" s="141">
        <v>184</v>
      </c>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row>
    <row r="189" spans="1:69" ht="15.75" customHeight="1" x14ac:dyDescent="0.25">
      <c r="A189" s="141">
        <f t="shared" si="4"/>
        <v>184</v>
      </c>
      <c r="B189" s="141">
        <v>185</v>
      </c>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row>
    <row r="190" spans="1:69" ht="15.75" customHeight="1" x14ac:dyDescent="0.25">
      <c r="A190" s="141">
        <f t="shared" si="4"/>
        <v>185</v>
      </c>
      <c r="B190" s="141">
        <v>186</v>
      </c>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row>
    <row r="191" spans="1:69" ht="15.75" customHeight="1" x14ac:dyDescent="0.25">
      <c r="A191" s="141">
        <f t="shared" si="4"/>
        <v>186</v>
      </c>
      <c r="B191" s="141">
        <v>187</v>
      </c>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row>
    <row r="192" spans="1:69" ht="15.75" customHeight="1" x14ac:dyDescent="0.25">
      <c r="A192" s="141">
        <f t="shared" si="4"/>
        <v>187</v>
      </c>
      <c r="B192" s="141">
        <v>188</v>
      </c>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row>
    <row r="193" spans="1:69" ht="15.75" customHeight="1" x14ac:dyDescent="0.25">
      <c r="A193" s="141">
        <f t="shared" si="4"/>
        <v>188</v>
      </c>
      <c r="B193" s="141">
        <v>189</v>
      </c>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row>
    <row r="194" spans="1:69" ht="15.75" customHeight="1" x14ac:dyDescent="0.25">
      <c r="A194" s="141">
        <f t="shared" si="4"/>
        <v>189</v>
      </c>
      <c r="B194" s="141">
        <v>190</v>
      </c>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row>
    <row r="195" spans="1:69" ht="15.75" customHeight="1" x14ac:dyDescent="0.25">
      <c r="A195" s="141">
        <f t="shared" si="4"/>
        <v>190</v>
      </c>
      <c r="B195" s="141">
        <v>191</v>
      </c>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row>
    <row r="196" spans="1:69" ht="15.75" customHeight="1" x14ac:dyDescent="0.25">
      <c r="A196" s="141">
        <f t="shared" si="4"/>
        <v>191</v>
      </c>
      <c r="B196" s="141">
        <v>192</v>
      </c>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row>
    <row r="197" spans="1:69" ht="15.75" customHeight="1" x14ac:dyDescent="0.25">
      <c r="A197" s="141">
        <f t="shared" si="4"/>
        <v>192</v>
      </c>
      <c r="B197" s="141">
        <v>193</v>
      </c>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row>
    <row r="198" spans="1:69" ht="15.75" customHeight="1" x14ac:dyDescent="0.25">
      <c r="A198" s="141">
        <f t="shared" si="4"/>
        <v>193</v>
      </c>
      <c r="B198" s="141">
        <v>194</v>
      </c>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row>
    <row r="199" spans="1:69" ht="15.75" customHeight="1" x14ac:dyDescent="0.25">
      <c r="A199" s="141">
        <f t="shared" si="4"/>
        <v>194</v>
      </c>
      <c r="B199" s="141">
        <v>195</v>
      </c>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row>
    <row r="200" spans="1:69" ht="15.75" customHeight="1" x14ac:dyDescent="0.25">
      <c r="A200" s="141">
        <f t="shared" si="4"/>
        <v>195</v>
      </c>
      <c r="B200" s="141">
        <v>196</v>
      </c>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row>
    <row r="201" spans="1:69" ht="15.75" customHeight="1" x14ac:dyDescent="0.25">
      <c r="A201" s="141">
        <f t="shared" si="4"/>
        <v>196</v>
      </c>
      <c r="B201" s="141">
        <v>197</v>
      </c>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row>
    <row r="202" spans="1:69" ht="15.75" customHeight="1" x14ac:dyDescent="0.25">
      <c r="A202" s="141">
        <f t="shared" si="4"/>
        <v>197</v>
      </c>
      <c r="B202" s="141">
        <v>198</v>
      </c>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row>
    <row r="203" spans="1:69" ht="15.75" customHeight="1" x14ac:dyDescent="0.25">
      <c r="A203" s="141">
        <f t="shared" si="4"/>
        <v>198</v>
      </c>
      <c r="B203" s="141">
        <v>199</v>
      </c>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row>
    <row r="204" spans="1:69" ht="15.75" customHeight="1" x14ac:dyDescent="0.25">
      <c r="A204" s="141">
        <f t="shared" si="4"/>
        <v>199</v>
      </c>
      <c r="B204" s="141">
        <v>200</v>
      </c>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row>
    <row r="205" spans="1:69" ht="15.75" customHeight="1" x14ac:dyDescent="0.25">
      <c r="A205" s="141">
        <f t="shared" si="4"/>
        <v>200</v>
      </c>
      <c r="B205" s="141">
        <v>201</v>
      </c>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row>
    <row r="206" spans="1:69" ht="15.75" customHeight="1" x14ac:dyDescent="0.25">
      <c r="A206" s="141">
        <f t="shared" si="4"/>
        <v>201</v>
      </c>
      <c r="B206" s="141">
        <v>202</v>
      </c>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row>
    <row r="207" spans="1:69" ht="15.75" customHeight="1" x14ac:dyDescent="0.25">
      <c r="A207" s="141">
        <f t="shared" si="4"/>
        <v>202</v>
      </c>
      <c r="B207" s="141">
        <v>203</v>
      </c>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row>
    <row r="208" spans="1:69" ht="15.75" customHeight="1" x14ac:dyDescent="0.25">
      <c r="A208" s="141">
        <f t="shared" si="4"/>
        <v>203</v>
      </c>
      <c r="B208" s="141">
        <v>204</v>
      </c>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row>
    <row r="209" spans="1:69" ht="15.75" customHeight="1" x14ac:dyDescent="0.25">
      <c r="A209" s="141">
        <f t="shared" si="4"/>
        <v>204</v>
      </c>
      <c r="B209" s="141">
        <v>205</v>
      </c>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row>
    <row r="210" spans="1:69" ht="15.75" customHeight="1" x14ac:dyDescent="0.25">
      <c r="A210" s="141">
        <f t="shared" si="4"/>
        <v>205</v>
      </c>
      <c r="B210" s="141">
        <v>206</v>
      </c>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row>
    <row r="211" spans="1:69" ht="15.75" customHeight="1" x14ac:dyDescent="0.25">
      <c r="A211" s="141">
        <f t="shared" si="4"/>
        <v>206</v>
      </c>
      <c r="B211" s="141">
        <v>207</v>
      </c>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row>
    <row r="212" spans="1:69" ht="15.75" customHeight="1" x14ac:dyDescent="0.25">
      <c r="A212" s="141">
        <f t="shared" si="4"/>
        <v>207</v>
      </c>
      <c r="B212" s="141">
        <v>208</v>
      </c>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row>
    <row r="213" spans="1:69" ht="15.75" customHeight="1" x14ac:dyDescent="0.25">
      <c r="A213" s="141">
        <f t="shared" si="4"/>
        <v>208</v>
      </c>
      <c r="B213" s="141">
        <v>209</v>
      </c>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row>
    <row r="214" spans="1:69" ht="15.75" customHeight="1" x14ac:dyDescent="0.25">
      <c r="A214" s="141">
        <f t="shared" si="4"/>
        <v>209</v>
      </c>
      <c r="B214" s="141">
        <v>210</v>
      </c>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row>
    <row r="215" spans="1:69" ht="15.75" customHeight="1" x14ac:dyDescent="0.25">
      <c r="A215" s="141">
        <f t="shared" si="4"/>
        <v>210</v>
      </c>
      <c r="B215" s="141">
        <v>211</v>
      </c>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row>
    <row r="216" spans="1:69" ht="15.75" customHeight="1" x14ac:dyDescent="0.25">
      <c r="A216" s="141">
        <f t="shared" si="4"/>
        <v>211</v>
      </c>
      <c r="B216" s="141">
        <v>212</v>
      </c>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row>
    <row r="217" spans="1:69" ht="15.75" customHeight="1" x14ac:dyDescent="0.25">
      <c r="A217" s="141">
        <f t="shared" si="4"/>
        <v>212</v>
      </c>
      <c r="B217" s="141">
        <v>213</v>
      </c>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row>
    <row r="218" spans="1:69" ht="15.75" customHeight="1" x14ac:dyDescent="0.25">
      <c r="A218" s="141">
        <f t="shared" si="4"/>
        <v>213</v>
      </c>
      <c r="B218" s="141">
        <v>214</v>
      </c>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row>
    <row r="219" spans="1:69" ht="15.75" customHeight="1" x14ac:dyDescent="0.25">
      <c r="A219" s="141">
        <f t="shared" si="4"/>
        <v>214</v>
      </c>
      <c r="B219" s="141">
        <v>215</v>
      </c>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row>
    <row r="220" spans="1:69" ht="15.75" customHeight="1" x14ac:dyDescent="0.25">
      <c r="A220" s="141">
        <f t="shared" si="4"/>
        <v>215</v>
      </c>
      <c r="B220" s="141">
        <v>216</v>
      </c>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row>
    <row r="221" spans="1:69" ht="15.75" customHeight="1" x14ac:dyDescent="0.25">
      <c r="A221" s="141">
        <f t="shared" si="4"/>
        <v>216</v>
      </c>
      <c r="B221" s="141">
        <v>217</v>
      </c>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row>
    <row r="222" spans="1:69" ht="15.75" customHeight="1" x14ac:dyDescent="0.25">
      <c r="A222" s="141">
        <f t="shared" si="4"/>
        <v>217</v>
      </c>
      <c r="B222" s="141">
        <v>218</v>
      </c>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row>
    <row r="223" spans="1:69" ht="15.75" customHeight="1" x14ac:dyDescent="0.25">
      <c r="A223" s="141">
        <f t="shared" si="4"/>
        <v>218</v>
      </c>
      <c r="B223" s="141">
        <v>219</v>
      </c>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row>
    <row r="224" spans="1:69" ht="15.75" customHeight="1" x14ac:dyDescent="0.25">
      <c r="A224" s="141">
        <f t="shared" si="4"/>
        <v>219</v>
      </c>
      <c r="B224" s="141">
        <v>220</v>
      </c>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row>
    <row r="225" spans="1:69" ht="15.75" customHeight="1" x14ac:dyDescent="0.25">
      <c r="A225" s="141">
        <f t="shared" si="4"/>
        <v>220</v>
      </c>
      <c r="B225" s="141">
        <v>221</v>
      </c>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row>
    <row r="226" spans="1:69" ht="15.75" customHeight="1" x14ac:dyDescent="0.25">
      <c r="A226" s="141">
        <f t="shared" si="4"/>
        <v>221</v>
      </c>
      <c r="B226" s="141">
        <v>222</v>
      </c>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row>
    <row r="227" spans="1:69" ht="15.75" customHeight="1" x14ac:dyDescent="0.25">
      <c r="A227" s="141">
        <f t="shared" si="4"/>
        <v>222</v>
      </c>
      <c r="B227" s="141">
        <v>223</v>
      </c>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row>
    <row r="228" spans="1:69" ht="15.75" customHeight="1" x14ac:dyDescent="0.25">
      <c r="A228" s="141">
        <f t="shared" si="4"/>
        <v>223</v>
      </c>
      <c r="B228" s="141">
        <v>224</v>
      </c>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row>
    <row r="229" spans="1:69" ht="15.75" customHeight="1" x14ac:dyDescent="0.25">
      <c r="A229" s="141">
        <f t="shared" si="4"/>
        <v>224</v>
      </c>
      <c r="B229" s="141">
        <v>225</v>
      </c>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row>
    <row r="230" spans="1:69" ht="15.75" customHeight="1" x14ac:dyDescent="0.25">
      <c r="A230" s="141">
        <f t="shared" si="4"/>
        <v>225</v>
      </c>
      <c r="B230" s="141">
        <v>226</v>
      </c>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row>
    <row r="231" spans="1:69" ht="15.75" customHeight="1" x14ac:dyDescent="0.25">
      <c r="A231" s="141">
        <f t="shared" si="4"/>
        <v>226</v>
      </c>
      <c r="B231" s="141">
        <v>227</v>
      </c>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row>
    <row r="232" spans="1:69" ht="15.75" customHeight="1" x14ac:dyDescent="0.25">
      <c r="A232" s="141">
        <f t="shared" si="4"/>
        <v>227</v>
      </c>
      <c r="B232" s="141">
        <v>228</v>
      </c>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row>
    <row r="233" spans="1:69" ht="15.75" customHeight="1" x14ac:dyDescent="0.25">
      <c r="A233" s="141">
        <f t="shared" si="4"/>
        <v>228</v>
      </c>
      <c r="B233" s="141">
        <v>229</v>
      </c>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row>
    <row r="234" spans="1:69" ht="15.75" customHeight="1" x14ac:dyDescent="0.25">
      <c r="A234" s="141">
        <f t="shared" si="4"/>
        <v>229</v>
      </c>
      <c r="B234" s="141">
        <v>230</v>
      </c>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row>
    <row r="235" spans="1:69" ht="15.75" customHeight="1" x14ac:dyDescent="0.25">
      <c r="A235" s="141">
        <f t="shared" si="4"/>
        <v>230</v>
      </c>
      <c r="B235" s="141">
        <v>231</v>
      </c>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row>
    <row r="236" spans="1:69" ht="15.75" customHeight="1" x14ac:dyDescent="0.25">
      <c r="A236" s="141">
        <f t="shared" si="4"/>
        <v>231</v>
      </c>
      <c r="B236" s="141">
        <v>232</v>
      </c>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row>
    <row r="237" spans="1:69" ht="15.75" customHeight="1" x14ac:dyDescent="0.25">
      <c r="A237" s="141">
        <f t="shared" ref="A237:A300" si="5">+A236+1</f>
        <v>232</v>
      </c>
      <c r="B237" s="141">
        <v>233</v>
      </c>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row>
    <row r="238" spans="1:69" ht="15.75" customHeight="1" x14ac:dyDescent="0.25">
      <c r="A238" s="141">
        <f t="shared" si="5"/>
        <v>233</v>
      </c>
      <c r="B238" s="141">
        <v>234</v>
      </c>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row>
    <row r="239" spans="1:69" ht="15.75" customHeight="1" x14ac:dyDescent="0.25">
      <c r="A239" s="141">
        <f t="shared" si="5"/>
        <v>234</v>
      </c>
      <c r="B239" s="141">
        <v>235</v>
      </c>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row>
    <row r="240" spans="1:69" ht="15.75" customHeight="1" x14ac:dyDescent="0.25">
      <c r="A240" s="141">
        <f t="shared" si="5"/>
        <v>235</v>
      </c>
      <c r="B240" s="141">
        <v>236</v>
      </c>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row>
    <row r="241" spans="1:69" ht="15.75" customHeight="1" x14ac:dyDescent="0.25">
      <c r="A241" s="141">
        <f t="shared" si="5"/>
        <v>236</v>
      </c>
      <c r="B241" s="141">
        <v>237</v>
      </c>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row>
    <row r="242" spans="1:69" ht="15.75" customHeight="1" x14ac:dyDescent="0.25">
      <c r="A242" s="141">
        <f t="shared" si="5"/>
        <v>237</v>
      </c>
      <c r="B242" s="141">
        <v>238</v>
      </c>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row>
    <row r="243" spans="1:69" ht="15.75" customHeight="1" x14ac:dyDescent="0.25">
      <c r="A243" s="141">
        <f t="shared" si="5"/>
        <v>238</v>
      </c>
      <c r="B243" s="141">
        <v>239</v>
      </c>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row>
    <row r="244" spans="1:69" ht="15.75" customHeight="1" x14ac:dyDescent="0.25">
      <c r="A244" s="141">
        <f t="shared" si="5"/>
        <v>239</v>
      </c>
      <c r="B244" s="141">
        <v>240</v>
      </c>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row>
    <row r="245" spans="1:69" ht="15.75" customHeight="1" x14ac:dyDescent="0.25">
      <c r="A245" s="141">
        <f t="shared" si="5"/>
        <v>240</v>
      </c>
      <c r="B245" s="141">
        <v>241</v>
      </c>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row>
    <row r="246" spans="1:69" ht="15.75" customHeight="1" x14ac:dyDescent="0.25">
      <c r="A246" s="141">
        <f t="shared" si="5"/>
        <v>241</v>
      </c>
      <c r="B246" s="141">
        <v>242</v>
      </c>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row>
    <row r="247" spans="1:69" ht="15.75" customHeight="1" x14ac:dyDescent="0.25">
      <c r="A247" s="141">
        <f t="shared" si="5"/>
        <v>242</v>
      </c>
      <c r="B247" s="141">
        <v>243</v>
      </c>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row>
    <row r="248" spans="1:69" ht="15.75" customHeight="1" x14ac:dyDescent="0.25">
      <c r="A248" s="141">
        <f t="shared" si="5"/>
        <v>243</v>
      </c>
      <c r="B248" s="141">
        <v>244</v>
      </c>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row>
    <row r="249" spans="1:69" ht="15.75" customHeight="1" x14ac:dyDescent="0.25">
      <c r="A249" s="141">
        <f t="shared" si="5"/>
        <v>244</v>
      </c>
      <c r="B249" s="141">
        <v>245</v>
      </c>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row>
    <row r="250" spans="1:69" ht="15.75" customHeight="1" x14ac:dyDescent="0.25">
      <c r="A250" s="141">
        <f t="shared" si="5"/>
        <v>245</v>
      </c>
      <c r="B250" s="141">
        <v>246</v>
      </c>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row>
    <row r="251" spans="1:69" ht="15.75" customHeight="1" x14ac:dyDescent="0.25">
      <c r="A251" s="141">
        <f t="shared" si="5"/>
        <v>246</v>
      </c>
      <c r="B251" s="141">
        <v>247</v>
      </c>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row>
    <row r="252" spans="1:69" ht="15.75" customHeight="1" x14ac:dyDescent="0.25">
      <c r="A252" s="141">
        <f t="shared" si="5"/>
        <v>247</v>
      </c>
      <c r="B252" s="141">
        <v>248</v>
      </c>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row>
    <row r="253" spans="1:69" ht="15.75" customHeight="1" x14ac:dyDescent="0.25">
      <c r="A253" s="141">
        <f t="shared" si="5"/>
        <v>248</v>
      </c>
      <c r="B253" s="141">
        <v>249</v>
      </c>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row>
    <row r="254" spans="1:69" ht="15.75" customHeight="1" x14ac:dyDescent="0.25">
      <c r="A254" s="141">
        <f t="shared" si="5"/>
        <v>249</v>
      </c>
      <c r="B254" s="141">
        <v>250</v>
      </c>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row>
    <row r="255" spans="1:69" ht="15.75" customHeight="1" x14ac:dyDescent="0.25">
      <c r="A255" s="141">
        <f t="shared" si="5"/>
        <v>250</v>
      </c>
      <c r="B255" s="141">
        <v>251</v>
      </c>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row>
    <row r="256" spans="1:69" ht="15.75" customHeight="1" x14ac:dyDescent="0.25">
      <c r="A256" s="141">
        <f t="shared" si="5"/>
        <v>251</v>
      </c>
      <c r="B256" s="141">
        <v>252</v>
      </c>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row>
    <row r="257" spans="1:85" ht="15.75" customHeight="1" x14ac:dyDescent="0.25">
      <c r="A257" s="141">
        <f t="shared" si="5"/>
        <v>252</v>
      </c>
      <c r="B257" s="141">
        <v>253</v>
      </c>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row>
    <row r="258" spans="1:85" ht="15.75" customHeight="1" x14ac:dyDescent="0.25">
      <c r="A258" s="141">
        <f t="shared" si="5"/>
        <v>253</v>
      </c>
      <c r="B258" s="141">
        <v>254</v>
      </c>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row>
    <row r="259" spans="1:85" ht="15.75" customHeight="1" x14ac:dyDescent="0.25">
      <c r="A259" s="141">
        <f t="shared" si="5"/>
        <v>254</v>
      </c>
      <c r="B259" s="141">
        <v>255</v>
      </c>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row>
    <row r="260" spans="1:85" s="25" customFormat="1" ht="15.75" customHeight="1" x14ac:dyDescent="0.25">
      <c r="A260" s="142">
        <f t="shared" si="5"/>
        <v>255</v>
      </c>
      <c r="B260" s="142">
        <v>256</v>
      </c>
      <c r="C260" s="171"/>
      <c r="D260" s="135"/>
      <c r="E260" s="135"/>
      <c r="F260" s="31"/>
      <c r="G260" s="8"/>
      <c r="H260" s="8"/>
      <c r="I260" s="8"/>
      <c r="J260" s="32"/>
      <c r="K260" s="32"/>
      <c r="L260" s="8"/>
      <c r="M260" s="8"/>
      <c r="N260" s="8"/>
      <c r="O260" s="8"/>
      <c r="P260" s="8"/>
    </row>
    <row r="261" spans="1:85" ht="15.75" customHeight="1" x14ac:dyDescent="0.25">
      <c r="A261" s="141">
        <f t="shared" si="5"/>
        <v>256</v>
      </c>
      <c r="B261" s="141">
        <v>257</v>
      </c>
      <c r="Q261" s="143"/>
      <c r="R261" s="143"/>
      <c r="S261" s="17"/>
      <c r="T261" s="144"/>
      <c r="U261" s="144"/>
      <c r="V261" s="17"/>
      <c r="W261" s="18"/>
      <c r="X261" s="11"/>
      <c r="Y261" s="145"/>
      <c r="Z261" s="140"/>
      <c r="AA261" s="146"/>
      <c r="AB261" s="11"/>
      <c r="AC261" s="11"/>
      <c r="AD261" s="29"/>
      <c r="AE261" s="29"/>
      <c r="AF261" s="17"/>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row>
    <row r="262" spans="1:85" ht="15.75" customHeight="1" x14ac:dyDescent="0.25">
      <c r="A262" s="141">
        <f t="shared" si="5"/>
        <v>257</v>
      </c>
      <c r="B262" s="141">
        <v>258</v>
      </c>
      <c r="Q262" s="13"/>
      <c r="R262" s="13"/>
      <c r="S262" s="13"/>
      <c r="T262" s="13"/>
      <c r="U262" s="13"/>
      <c r="V262" s="13"/>
      <c r="W262" s="15"/>
      <c r="X262" s="11"/>
      <c r="Y262" s="15"/>
      <c r="Z262" s="24"/>
      <c r="AA262" s="11"/>
      <c r="AB262" s="11"/>
      <c r="AC262" s="11"/>
      <c r="AD262" s="29"/>
      <c r="AE262" s="29"/>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row>
    <row r="263" spans="1:85" ht="15.75" customHeight="1" x14ac:dyDescent="0.25">
      <c r="A263" s="141">
        <f t="shared" si="5"/>
        <v>258</v>
      </c>
      <c r="B263" s="141">
        <v>259</v>
      </c>
      <c r="Q263" s="13"/>
      <c r="R263" s="13"/>
      <c r="S263" s="13"/>
      <c r="T263" s="13"/>
      <c r="U263" s="13"/>
      <c r="V263" s="13"/>
      <c r="W263" s="15"/>
      <c r="X263" s="11"/>
      <c r="Y263" s="15"/>
      <c r="Z263" s="24"/>
      <c r="AA263" s="11"/>
      <c r="AB263" s="11"/>
      <c r="AC263" s="11"/>
      <c r="AD263" s="29"/>
      <c r="AE263" s="29"/>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row>
    <row r="264" spans="1:85" ht="15.75" customHeight="1" x14ac:dyDescent="0.25">
      <c r="A264" s="141">
        <f t="shared" si="5"/>
        <v>259</v>
      </c>
      <c r="B264" s="141">
        <v>260</v>
      </c>
      <c r="Q264" s="13"/>
      <c r="R264" s="13"/>
      <c r="S264" s="13"/>
      <c r="T264" s="13"/>
      <c r="U264" s="13"/>
      <c r="V264" s="13"/>
      <c r="W264" s="15"/>
      <c r="X264" s="11"/>
      <c r="Y264" s="15"/>
      <c r="Z264" s="11"/>
      <c r="AA264" s="11"/>
      <c r="AB264" s="11"/>
      <c r="AC264" s="11"/>
      <c r="AD264" s="29"/>
      <c r="AE264" s="29"/>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row>
    <row r="265" spans="1:85" ht="15.75" customHeight="1" x14ac:dyDescent="0.25">
      <c r="A265" s="141">
        <f t="shared" si="5"/>
        <v>260</v>
      </c>
      <c r="B265" s="141">
        <v>261</v>
      </c>
      <c r="Q265" s="13"/>
      <c r="R265" s="13"/>
      <c r="S265" s="13"/>
      <c r="T265" s="13"/>
      <c r="U265" s="13"/>
      <c r="V265" s="13"/>
      <c r="W265" s="15"/>
      <c r="X265" s="11"/>
      <c r="Y265" s="15"/>
      <c r="Z265" s="250"/>
      <c r="AA265" s="11"/>
      <c r="AB265" s="11"/>
      <c r="AC265" s="11"/>
      <c r="AD265" s="29"/>
      <c r="AE265" s="29"/>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row>
    <row r="266" spans="1:85" ht="15.75" customHeight="1" x14ac:dyDescent="0.25">
      <c r="A266" s="141">
        <f t="shared" si="5"/>
        <v>261</v>
      </c>
      <c r="B266" s="141">
        <v>262</v>
      </c>
      <c r="Q266" s="13"/>
      <c r="R266" s="13"/>
      <c r="S266" s="13"/>
      <c r="T266" s="13"/>
      <c r="U266" s="13"/>
      <c r="V266" s="13"/>
      <c r="W266" s="15"/>
      <c r="X266" s="11"/>
      <c r="Y266" s="15"/>
      <c r="Z266" s="250"/>
      <c r="AA266" s="11"/>
      <c r="AB266" s="11"/>
      <c r="AC266" s="11"/>
      <c r="AD266" s="29"/>
      <c r="AE266" s="29"/>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row>
    <row r="267" spans="1:85" ht="15.75" customHeight="1" x14ac:dyDescent="0.25">
      <c r="A267" s="141">
        <f t="shared" si="5"/>
        <v>262</v>
      </c>
      <c r="B267" s="141">
        <v>263</v>
      </c>
      <c r="Q267" s="13"/>
      <c r="R267" s="13"/>
      <c r="S267" s="13"/>
      <c r="T267" s="13"/>
      <c r="U267" s="13"/>
      <c r="V267" s="13"/>
      <c r="W267" s="15"/>
      <c r="X267" s="11"/>
      <c r="Y267" s="15"/>
      <c r="Z267" s="250"/>
      <c r="AA267" s="11"/>
      <c r="AB267" s="11"/>
      <c r="AC267" s="11"/>
      <c r="AD267" s="29"/>
      <c r="AE267" s="29"/>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row>
    <row r="268" spans="1:85" ht="15.75" customHeight="1" x14ac:dyDescent="0.25">
      <c r="A268" s="141">
        <f t="shared" si="5"/>
        <v>263</v>
      </c>
      <c r="B268" s="141">
        <v>264</v>
      </c>
      <c r="Q268" s="13"/>
      <c r="R268" s="13"/>
      <c r="S268" s="13"/>
      <c r="T268" s="13"/>
      <c r="U268" s="13"/>
      <c r="V268" s="13"/>
      <c r="W268" s="15"/>
      <c r="X268" s="11"/>
      <c r="Y268" s="15"/>
      <c r="Z268" s="250"/>
      <c r="AA268" s="11"/>
      <c r="AB268" s="11"/>
      <c r="AC268" s="11"/>
      <c r="AD268" s="29"/>
      <c r="AE268" s="29"/>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row>
    <row r="269" spans="1:85" ht="15.75" customHeight="1" x14ac:dyDescent="0.25">
      <c r="A269" s="141">
        <f t="shared" si="5"/>
        <v>264</v>
      </c>
      <c r="B269" s="141">
        <v>265</v>
      </c>
      <c r="Q269" s="13"/>
      <c r="R269" s="13"/>
      <c r="S269" s="13"/>
      <c r="T269" s="13"/>
      <c r="U269" s="13"/>
      <c r="V269" s="13"/>
      <c r="W269" s="15"/>
      <c r="X269" s="11"/>
      <c r="Y269" s="15"/>
      <c r="Z269" s="250"/>
      <c r="AA269" s="11"/>
      <c r="AB269" s="11"/>
      <c r="AC269" s="11"/>
      <c r="AD269" s="29"/>
      <c r="AE269" s="29"/>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row>
    <row r="270" spans="1:85" ht="15.75" customHeight="1" x14ac:dyDescent="0.25">
      <c r="A270" s="141">
        <f t="shared" si="5"/>
        <v>265</v>
      </c>
      <c r="B270" s="141">
        <v>266</v>
      </c>
      <c r="Q270" s="13"/>
      <c r="R270" s="13"/>
      <c r="S270" s="13"/>
      <c r="T270" s="13"/>
      <c r="U270" s="13"/>
      <c r="V270" s="13"/>
      <c r="W270" s="15"/>
      <c r="X270" s="11"/>
      <c r="Y270" s="15"/>
      <c r="Z270" s="250"/>
      <c r="AA270" s="11"/>
      <c r="AB270" s="11"/>
      <c r="AC270" s="11"/>
      <c r="AD270" s="29"/>
      <c r="AE270" s="29"/>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row>
    <row r="271" spans="1:85" ht="15.75" customHeight="1" x14ac:dyDescent="0.25">
      <c r="A271" s="141">
        <f t="shared" si="5"/>
        <v>266</v>
      </c>
      <c r="B271" s="141">
        <v>267</v>
      </c>
      <c r="Q271" s="13"/>
      <c r="R271" s="13"/>
      <c r="S271" s="13"/>
      <c r="T271" s="13"/>
      <c r="U271" s="13"/>
      <c r="V271" s="13"/>
      <c r="W271" s="15"/>
      <c r="X271" s="11"/>
      <c r="Y271" s="15"/>
      <c r="Z271" s="250"/>
      <c r="AA271" s="11"/>
      <c r="AB271" s="11"/>
      <c r="AC271" s="11"/>
      <c r="AD271" s="29"/>
      <c r="AE271" s="29"/>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row>
    <row r="272" spans="1:85" ht="15.75" customHeight="1" x14ac:dyDescent="0.25">
      <c r="A272" s="141">
        <f t="shared" si="5"/>
        <v>267</v>
      </c>
      <c r="B272" s="141">
        <v>268</v>
      </c>
      <c r="Q272" s="13"/>
      <c r="R272" s="13"/>
      <c r="S272" s="13"/>
      <c r="T272" s="13"/>
      <c r="U272" s="13"/>
      <c r="V272" s="13"/>
      <c r="W272" s="15"/>
      <c r="X272" s="11"/>
      <c r="Y272" s="15"/>
      <c r="Z272" s="250"/>
      <c r="AA272" s="11"/>
      <c r="AB272" s="11"/>
      <c r="AC272" s="11"/>
      <c r="AD272" s="29"/>
      <c r="AE272" s="29"/>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row>
    <row r="273" spans="1:85" ht="15.75" customHeight="1" x14ac:dyDescent="0.25">
      <c r="A273" s="141">
        <f t="shared" si="5"/>
        <v>268</v>
      </c>
      <c r="B273" s="141">
        <v>269</v>
      </c>
      <c r="Q273" s="13"/>
      <c r="R273" s="13"/>
      <c r="S273" s="13"/>
      <c r="T273" s="13"/>
      <c r="U273" s="13"/>
      <c r="V273" s="13"/>
      <c r="W273" s="15"/>
      <c r="X273" s="13"/>
      <c r="Y273" s="15"/>
      <c r="Z273" s="30"/>
      <c r="AA273" s="13"/>
      <c r="AB273" s="13"/>
      <c r="AC273" s="13"/>
      <c r="AD273" s="17"/>
      <c r="AE273" s="17"/>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row>
    <row r="274" spans="1:85" ht="15.75" customHeight="1" x14ac:dyDescent="0.25">
      <c r="A274" s="141">
        <f t="shared" si="5"/>
        <v>269</v>
      </c>
      <c r="B274" s="141">
        <v>270</v>
      </c>
      <c r="Q274" s="13"/>
      <c r="R274" s="13"/>
      <c r="S274" s="13"/>
      <c r="T274" s="13"/>
      <c r="U274" s="13"/>
      <c r="V274" s="13"/>
      <c r="W274" s="15"/>
      <c r="X274" s="13"/>
      <c r="Y274" s="15"/>
      <c r="Z274" s="30"/>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row>
    <row r="275" spans="1:85" ht="15.75" customHeight="1" x14ac:dyDescent="0.25">
      <c r="A275" s="141">
        <f t="shared" si="5"/>
        <v>270</v>
      </c>
      <c r="B275" s="141">
        <v>271</v>
      </c>
      <c r="Q275" s="13"/>
      <c r="R275" s="13"/>
      <c r="S275" s="13"/>
      <c r="T275" s="13"/>
      <c r="U275" s="13"/>
      <c r="V275" s="13"/>
      <c r="W275" s="15"/>
      <c r="X275" s="13"/>
      <c r="Y275" s="15"/>
      <c r="Z275" s="30"/>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row>
    <row r="276" spans="1:85" ht="15.75" customHeight="1" x14ac:dyDescent="0.25">
      <c r="A276" s="141">
        <f t="shared" si="5"/>
        <v>271</v>
      </c>
      <c r="B276" s="141">
        <v>272</v>
      </c>
      <c r="Q276" s="13"/>
      <c r="R276" s="13"/>
      <c r="S276" s="13"/>
      <c r="T276" s="13"/>
      <c r="U276" s="13"/>
      <c r="V276" s="13"/>
      <c r="W276" s="15"/>
      <c r="X276" s="13"/>
      <c r="Y276" s="15"/>
      <c r="Z276" s="30"/>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row>
    <row r="277" spans="1:85" ht="15.75" customHeight="1" x14ac:dyDescent="0.25">
      <c r="A277" s="141">
        <f t="shared" si="5"/>
        <v>272</v>
      </c>
      <c r="B277" s="141">
        <v>273</v>
      </c>
      <c r="Q277" s="13"/>
      <c r="R277" s="13"/>
      <c r="S277" s="13"/>
      <c r="T277" s="13"/>
      <c r="U277" s="13"/>
      <c r="V277" s="13"/>
      <c r="W277" s="15"/>
      <c r="X277" s="13"/>
      <c r="Y277" s="15"/>
      <c r="Z277" s="30"/>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row>
    <row r="278" spans="1:85" ht="15.75" customHeight="1" x14ac:dyDescent="0.25">
      <c r="A278" s="141">
        <f t="shared" si="5"/>
        <v>273</v>
      </c>
      <c r="B278" s="141">
        <v>274</v>
      </c>
      <c r="Q278" s="13"/>
      <c r="R278" s="13"/>
      <c r="S278" s="13"/>
      <c r="T278" s="13"/>
      <c r="U278" s="13"/>
      <c r="V278" s="13"/>
      <c r="W278" s="15"/>
      <c r="X278" s="13"/>
      <c r="Y278" s="15"/>
      <c r="Z278" s="30"/>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row>
    <row r="279" spans="1:85" ht="15.75" customHeight="1" x14ac:dyDescent="0.25">
      <c r="A279" s="141">
        <f t="shared" si="5"/>
        <v>274</v>
      </c>
      <c r="B279" s="141">
        <v>275</v>
      </c>
      <c r="Q279" s="13"/>
      <c r="R279" s="13"/>
      <c r="S279" s="13"/>
      <c r="T279" s="13"/>
      <c r="U279" s="13"/>
      <c r="V279" s="13"/>
      <c r="W279" s="15"/>
      <c r="X279" s="13"/>
      <c r="Y279" s="15"/>
      <c r="Z279" s="30"/>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row>
    <row r="280" spans="1:85" x14ac:dyDescent="0.25">
      <c r="A280" s="141">
        <f t="shared" si="5"/>
        <v>275</v>
      </c>
      <c r="B280" s="141">
        <v>276</v>
      </c>
      <c r="Q280" s="13"/>
      <c r="R280" s="13"/>
      <c r="S280" s="13"/>
      <c r="T280" s="13"/>
      <c r="U280" s="13"/>
      <c r="V280" s="13"/>
      <c r="W280" s="15"/>
      <c r="X280" s="13"/>
      <c r="Y280" s="15"/>
      <c r="Z280" s="30"/>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row>
    <row r="281" spans="1:85" x14ac:dyDescent="0.25">
      <c r="A281" s="141">
        <f t="shared" si="5"/>
        <v>276</v>
      </c>
      <c r="B281" s="141">
        <v>277</v>
      </c>
      <c r="Q281" s="13"/>
      <c r="R281" s="13"/>
      <c r="S281" s="13"/>
      <c r="T281" s="13"/>
      <c r="U281" s="13"/>
      <c r="V281" s="13"/>
      <c r="W281" s="15"/>
      <c r="X281" s="13"/>
      <c r="Y281" s="15"/>
      <c r="Z281" s="30"/>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row>
    <row r="282" spans="1:85" x14ac:dyDescent="0.25">
      <c r="A282" s="141">
        <f t="shared" si="5"/>
        <v>277</v>
      </c>
      <c r="B282" s="141">
        <v>278</v>
      </c>
      <c r="Q282" s="13"/>
      <c r="R282" s="13"/>
      <c r="S282" s="13"/>
      <c r="T282" s="13"/>
      <c r="U282" s="13"/>
      <c r="V282" s="13"/>
      <c r="W282" s="15"/>
      <c r="X282" s="13"/>
      <c r="Y282" s="15"/>
      <c r="Z282" s="30"/>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row>
    <row r="283" spans="1:85" x14ac:dyDescent="0.25">
      <c r="A283" s="141">
        <f t="shared" si="5"/>
        <v>278</v>
      </c>
      <c r="B283" s="141">
        <v>279</v>
      </c>
      <c r="Q283" s="13"/>
      <c r="R283" s="13"/>
      <c r="S283" s="13"/>
      <c r="T283" s="13"/>
      <c r="U283" s="13"/>
      <c r="V283" s="13"/>
      <c r="W283" s="15"/>
      <c r="X283" s="13"/>
      <c r="Y283" s="15"/>
      <c r="Z283" s="30"/>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row>
    <row r="284" spans="1:85" x14ac:dyDescent="0.25">
      <c r="A284" s="141">
        <f t="shared" si="5"/>
        <v>279</v>
      </c>
      <c r="B284" s="141">
        <v>280</v>
      </c>
      <c r="Q284" s="13"/>
      <c r="R284" s="13"/>
      <c r="S284" s="13"/>
      <c r="T284" s="13"/>
      <c r="U284" s="13"/>
      <c r="V284" s="13"/>
      <c r="W284" s="15"/>
      <c r="X284" s="13"/>
      <c r="Y284" s="15"/>
      <c r="Z284" s="30"/>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row>
    <row r="285" spans="1:85" x14ac:dyDescent="0.25">
      <c r="A285" s="141">
        <f t="shared" si="5"/>
        <v>280</v>
      </c>
      <c r="B285" s="141">
        <v>281</v>
      </c>
      <c r="Q285" s="13"/>
      <c r="R285" s="13"/>
      <c r="S285" s="13"/>
      <c r="T285" s="13"/>
      <c r="U285" s="13"/>
      <c r="V285" s="13"/>
      <c r="W285" s="15"/>
      <c r="X285" s="13"/>
      <c r="Y285" s="15"/>
      <c r="Z285" s="30"/>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row>
    <row r="286" spans="1:85" x14ac:dyDescent="0.25">
      <c r="A286" s="141">
        <f t="shared" si="5"/>
        <v>281</v>
      </c>
      <c r="B286" s="141">
        <v>282</v>
      </c>
      <c r="Q286" s="13"/>
      <c r="R286" s="13"/>
      <c r="S286" s="13"/>
      <c r="T286" s="13"/>
      <c r="U286" s="13"/>
      <c r="V286" s="13"/>
      <c r="W286" s="15"/>
      <c r="X286" s="13"/>
      <c r="Y286" s="15"/>
      <c r="Z286" s="30"/>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row>
    <row r="287" spans="1:85" x14ac:dyDescent="0.25">
      <c r="A287" s="141">
        <f t="shared" si="5"/>
        <v>282</v>
      </c>
      <c r="B287" s="141">
        <v>283</v>
      </c>
      <c r="Q287" s="13"/>
      <c r="R287" s="13"/>
      <c r="S287" s="13"/>
      <c r="T287" s="13"/>
      <c r="U287" s="13"/>
      <c r="V287" s="13"/>
      <c r="W287" s="15"/>
      <c r="X287" s="13"/>
      <c r="Y287" s="15"/>
      <c r="Z287" s="30"/>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row>
    <row r="288" spans="1:85" x14ac:dyDescent="0.25">
      <c r="A288" s="141">
        <f t="shared" si="5"/>
        <v>283</v>
      </c>
      <c r="B288" s="141">
        <v>284</v>
      </c>
      <c r="Q288" s="13"/>
      <c r="R288" s="13"/>
      <c r="S288" s="13"/>
      <c r="T288" s="13"/>
      <c r="U288" s="13"/>
      <c r="V288" s="13"/>
      <c r="W288" s="15"/>
      <c r="X288" s="13"/>
      <c r="Y288" s="15"/>
      <c r="Z288" s="30"/>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row>
    <row r="289" spans="1:74" x14ac:dyDescent="0.25">
      <c r="A289" s="141">
        <f t="shared" si="5"/>
        <v>284</v>
      </c>
      <c r="B289" s="141">
        <v>285</v>
      </c>
      <c r="Q289" s="13"/>
      <c r="R289" s="13"/>
      <c r="S289" s="13"/>
      <c r="T289" s="13"/>
      <c r="U289" s="13"/>
      <c r="V289" s="13"/>
      <c r="W289" s="15"/>
      <c r="X289" s="13"/>
      <c r="Y289" s="15"/>
      <c r="Z289" s="30"/>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row>
    <row r="290" spans="1:74" x14ac:dyDescent="0.25">
      <c r="A290" s="141">
        <f t="shared" si="5"/>
        <v>285</v>
      </c>
      <c r="B290" s="141">
        <v>286</v>
      </c>
      <c r="Q290" s="13"/>
      <c r="R290" s="13"/>
      <c r="S290" s="13"/>
      <c r="T290" s="13"/>
      <c r="U290" s="13"/>
      <c r="V290" s="13"/>
      <c r="W290" s="15"/>
      <c r="X290" s="13"/>
      <c r="Y290" s="15"/>
      <c r="Z290" s="30"/>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row>
    <row r="291" spans="1:74" x14ac:dyDescent="0.25">
      <c r="A291" s="141">
        <f t="shared" si="5"/>
        <v>286</v>
      </c>
      <c r="B291" s="141">
        <v>287</v>
      </c>
      <c r="Q291" s="13"/>
      <c r="R291" s="13"/>
      <c r="S291" s="13"/>
      <c r="T291" s="13"/>
      <c r="U291" s="13"/>
      <c r="V291" s="13"/>
      <c r="W291" s="15"/>
      <c r="X291" s="13"/>
      <c r="Y291" s="15"/>
      <c r="Z291" s="30"/>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row>
    <row r="292" spans="1:74" x14ac:dyDescent="0.25">
      <c r="A292" s="141">
        <f t="shared" si="5"/>
        <v>287</v>
      </c>
      <c r="B292" s="141">
        <v>288</v>
      </c>
      <c r="Q292" s="13"/>
      <c r="R292" s="13"/>
      <c r="S292" s="13"/>
      <c r="T292" s="13"/>
      <c r="U292" s="13"/>
      <c r="V292" s="13"/>
      <c r="W292" s="15"/>
      <c r="X292" s="13"/>
      <c r="Y292" s="15"/>
      <c r="Z292" s="30"/>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row>
    <row r="293" spans="1:74" x14ac:dyDescent="0.25">
      <c r="A293" s="141">
        <f t="shared" si="5"/>
        <v>288</v>
      </c>
      <c r="B293" s="141">
        <v>289</v>
      </c>
      <c r="Q293" s="13"/>
      <c r="R293" s="13"/>
      <c r="S293" s="13"/>
      <c r="T293" s="13"/>
      <c r="U293" s="13"/>
      <c r="V293" s="13"/>
      <c r="W293" s="15"/>
      <c r="X293" s="13"/>
      <c r="Y293" s="15"/>
      <c r="Z293" s="30"/>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row>
    <row r="294" spans="1:74" x14ac:dyDescent="0.25">
      <c r="A294" s="141">
        <f t="shared" si="5"/>
        <v>289</v>
      </c>
      <c r="B294" s="141">
        <v>290</v>
      </c>
      <c r="Q294" s="13"/>
      <c r="R294" s="13"/>
      <c r="S294" s="13"/>
      <c r="T294" s="13"/>
      <c r="U294" s="13"/>
      <c r="V294" s="13"/>
      <c r="W294" s="15"/>
      <c r="X294" s="13"/>
      <c r="Y294" s="15"/>
      <c r="Z294" s="30"/>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row>
    <row r="295" spans="1:74" x14ac:dyDescent="0.25">
      <c r="A295" s="141">
        <f t="shared" si="5"/>
        <v>290</v>
      </c>
      <c r="B295" s="141">
        <v>291</v>
      </c>
      <c r="Q295" s="13"/>
      <c r="R295" s="13"/>
      <c r="S295" s="13"/>
      <c r="T295" s="13"/>
      <c r="U295" s="13"/>
      <c r="V295" s="13"/>
      <c r="W295" s="15"/>
      <c r="X295" s="13"/>
      <c r="Y295" s="15"/>
      <c r="Z295" s="30"/>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row>
    <row r="296" spans="1:74" x14ac:dyDescent="0.25">
      <c r="A296" s="141">
        <f t="shared" si="5"/>
        <v>291</v>
      </c>
      <c r="B296" s="141">
        <v>292</v>
      </c>
      <c r="Q296" s="13"/>
      <c r="R296" s="13"/>
      <c r="S296" s="13"/>
      <c r="T296" s="13"/>
      <c r="U296" s="13"/>
      <c r="V296" s="13"/>
      <c r="W296" s="15"/>
      <c r="X296" s="13"/>
      <c r="Y296" s="15"/>
      <c r="Z296" s="30"/>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row>
    <row r="297" spans="1:74" x14ac:dyDescent="0.25">
      <c r="A297" s="141">
        <f t="shared" si="5"/>
        <v>292</v>
      </c>
      <c r="B297" s="141">
        <v>293</v>
      </c>
      <c r="Q297" s="13"/>
      <c r="R297" s="13"/>
      <c r="S297" s="13"/>
      <c r="T297" s="13"/>
      <c r="U297" s="13"/>
      <c r="V297" s="13"/>
      <c r="W297" s="15"/>
      <c r="X297" s="13"/>
      <c r="Y297" s="15"/>
      <c r="Z297" s="30"/>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row>
    <row r="298" spans="1:74" x14ac:dyDescent="0.25">
      <c r="A298" s="141">
        <f t="shared" si="5"/>
        <v>293</v>
      </c>
      <c r="B298" s="141">
        <v>294</v>
      </c>
      <c r="Q298" s="13"/>
      <c r="R298" s="13"/>
      <c r="S298" s="13"/>
      <c r="T298" s="13"/>
      <c r="U298" s="13"/>
      <c r="V298" s="13"/>
      <c r="W298" s="15"/>
      <c r="X298" s="13"/>
      <c r="Y298" s="15"/>
      <c r="Z298" s="30"/>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row>
    <row r="299" spans="1:74" x14ac:dyDescent="0.25">
      <c r="A299" s="141">
        <f t="shared" si="5"/>
        <v>294</v>
      </c>
      <c r="B299" s="141">
        <v>295</v>
      </c>
      <c r="Q299" s="13"/>
      <c r="R299" s="13"/>
      <c r="S299" s="13"/>
      <c r="T299" s="13"/>
      <c r="U299" s="13"/>
      <c r="V299" s="13"/>
      <c r="W299" s="15"/>
      <c r="X299" s="13"/>
      <c r="Y299" s="15"/>
      <c r="Z299" s="30"/>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row>
    <row r="300" spans="1:74" x14ac:dyDescent="0.25">
      <c r="A300" s="141">
        <f t="shared" si="5"/>
        <v>295</v>
      </c>
      <c r="B300" s="141">
        <v>296</v>
      </c>
      <c r="Q300" s="13"/>
      <c r="R300" s="13"/>
      <c r="S300" s="13"/>
      <c r="T300" s="13"/>
      <c r="U300" s="13"/>
      <c r="V300" s="13"/>
      <c r="W300" s="15"/>
      <c r="X300" s="13"/>
      <c r="Y300" s="15"/>
      <c r="Z300" s="30"/>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row>
    <row r="301" spans="1:74" x14ac:dyDescent="0.25">
      <c r="A301" s="141">
        <f t="shared" ref="A301:A364" si="6">+A300+1</f>
        <v>296</v>
      </c>
      <c r="B301" s="141">
        <v>297</v>
      </c>
      <c r="Q301" s="13"/>
      <c r="R301" s="13"/>
      <c r="S301" s="13"/>
      <c r="T301" s="13"/>
      <c r="U301" s="13"/>
      <c r="V301" s="13"/>
      <c r="W301" s="15"/>
      <c r="X301" s="13"/>
      <c r="Y301" s="15"/>
      <c r="Z301" s="30"/>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row>
    <row r="302" spans="1:74" x14ac:dyDescent="0.25">
      <c r="A302" s="141">
        <f t="shared" si="6"/>
        <v>297</v>
      </c>
      <c r="B302" s="141">
        <v>298</v>
      </c>
      <c r="Q302" s="13"/>
      <c r="R302" s="13"/>
      <c r="S302" s="13"/>
      <c r="T302" s="13"/>
      <c r="U302" s="13"/>
      <c r="V302" s="13"/>
      <c r="W302" s="15"/>
      <c r="X302" s="13"/>
      <c r="Y302" s="15"/>
      <c r="Z302" s="30"/>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row>
    <row r="303" spans="1:74" x14ac:dyDescent="0.25">
      <c r="A303" s="141">
        <f t="shared" si="6"/>
        <v>298</v>
      </c>
      <c r="B303" s="141">
        <v>299</v>
      </c>
      <c r="Q303" s="13"/>
      <c r="R303" s="13"/>
      <c r="S303" s="13"/>
      <c r="T303" s="13"/>
      <c r="U303" s="13"/>
      <c r="V303" s="13"/>
      <c r="W303" s="15"/>
      <c r="X303" s="13"/>
      <c r="Y303" s="15"/>
      <c r="Z303" s="30"/>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row>
    <row r="304" spans="1:74" x14ac:dyDescent="0.25">
      <c r="A304" s="141">
        <f t="shared" si="6"/>
        <v>299</v>
      </c>
      <c r="B304" s="141">
        <v>300</v>
      </c>
      <c r="Q304" s="13"/>
      <c r="R304" s="13"/>
      <c r="S304" s="13"/>
      <c r="T304" s="13"/>
      <c r="U304" s="13"/>
      <c r="V304" s="13"/>
      <c r="W304" s="15"/>
      <c r="X304" s="13"/>
      <c r="Y304" s="15"/>
      <c r="Z304" s="30"/>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row>
    <row r="305" spans="1:74" x14ac:dyDescent="0.25">
      <c r="A305" s="141">
        <f t="shared" si="6"/>
        <v>300</v>
      </c>
      <c r="B305" s="141">
        <v>301</v>
      </c>
      <c r="Q305" s="13"/>
      <c r="R305" s="13"/>
      <c r="S305" s="13"/>
      <c r="T305" s="13"/>
      <c r="U305" s="13"/>
      <c r="V305" s="13"/>
      <c r="W305" s="15"/>
      <c r="X305" s="13"/>
      <c r="Y305" s="15"/>
      <c r="Z305" s="30"/>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row>
    <row r="306" spans="1:74" x14ac:dyDescent="0.25">
      <c r="A306" s="141">
        <f t="shared" si="6"/>
        <v>301</v>
      </c>
      <c r="B306" s="141">
        <v>302</v>
      </c>
      <c r="Q306" s="13"/>
      <c r="R306" s="13"/>
      <c r="S306" s="13"/>
      <c r="T306" s="13"/>
      <c r="U306" s="13"/>
      <c r="V306" s="13"/>
      <c r="W306" s="15"/>
      <c r="X306" s="13"/>
      <c r="Y306" s="15"/>
      <c r="Z306" s="30"/>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row>
    <row r="307" spans="1:74" x14ac:dyDescent="0.25">
      <c r="A307" s="141">
        <f t="shared" si="6"/>
        <v>302</v>
      </c>
      <c r="B307" s="141">
        <v>303</v>
      </c>
      <c r="Q307" s="13"/>
      <c r="R307" s="13"/>
      <c r="S307" s="13"/>
      <c r="T307" s="13"/>
      <c r="U307" s="13"/>
      <c r="V307" s="13"/>
      <c r="W307" s="15"/>
      <c r="X307" s="13"/>
      <c r="Y307" s="15"/>
      <c r="Z307" s="30"/>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row>
    <row r="308" spans="1:74" x14ac:dyDescent="0.25">
      <c r="A308" s="141">
        <f t="shared" si="6"/>
        <v>303</v>
      </c>
      <c r="B308" s="141">
        <v>304</v>
      </c>
      <c r="Q308" s="13"/>
      <c r="R308" s="13"/>
      <c r="S308" s="13"/>
      <c r="T308" s="13"/>
      <c r="U308" s="13"/>
      <c r="V308" s="13"/>
      <c r="W308" s="15"/>
      <c r="X308" s="13"/>
      <c r="Y308" s="15"/>
      <c r="Z308" s="30"/>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row>
    <row r="309" spans="1:74" x14ac:dyDescent="0.25">
      <c r="A309" s="141">
        <f t="shared" si="6"/>
        <v>304</v>
      </c>
      <c r="B309" s="141">
        <v>305</v>
      </c>
      <c r="Q309" s="13"/>
      <c r="R309" s="13"/>
      <c r="S309" s="13"/>
      <c r="T309" s="13"/>
      <c r="U309" s="13"/>
      <c r="V309" s="13"/>
      <c r="W309" s="15"/>
      <c r="X309" s="13"/>
      <c r="Y309" s="15"/>
      <c r="Z309" s="30"/>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row>
    <row r="310" spans="1:74" x14ac:dyDescent="0.25">
      <c r="A310" s="141">
        <f t="shared" si="6"/>
        <v>305</v>
      </c>
      <c r="B310" s="141">
        <v>306</v>
      </c>
      <c r="Q310" s="13"/>
      <c r="R310" s="13"/>
      <c r="S310" s="13"/>
      <c r="T310" s="13"/>
      <c r="U310" s="13"/>
      <c r="V310" s="13"/>
      <c r="W310" s="15"/>
      <c r="X310" s="13"/>
      <c r="Y310" s="15"/>
      <c r="Z310" s="30"/>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row>
    <row r="311" spans="1:74" x14ac:dyDescent="0.25">
      <c r="A311" s="141">
        <f t="shared" si="6"/>
        <v>306</v>
      </c>
      <c r="B311" s="141">
        <v>307</v>
      </c>
      <c r="Q311" s="13"/>
      <c r="R311" s="13"/>
      <c r="S311" s="13"/>
      <c r="T311" s="13"/>
      <c r="U311" s="13"/>
      <c r="V311" s="13"/>
      <c r="W311" s="15"/>
      <c r="X311" s="13"/>
      <c r="Y311" s="15"/>
      <c r="Z311" s="30"/>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row>
    <row r="312" spans="1:74" x14ac:dyDescent="0.25">
      <c r="A312" s="141">
        <f t="shared" si="6"/>
        <v>307</v>
      </c>
      <c r="B312" s="141">
        <v>308</v>
      </c>
      <c r="Q312" s="13"/>
      <c r="R312" s="13"/>
      <c r="S312" s="13"/>
      <c r="T312" s="13"/>
      <c r="U312" s="13"/>
      <c r="V312" s="13"/>
      <c r="W312" s="15"/>
      <c r="X312" s="13"/>
      <c r="Y312" s="15"/>
      <c r="Z312" s="30"/>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row>
    <row r="313" spans="1:74" x14ac:dyDescent="0.25">
      <c r="A313" s="141">
        <f t="shared" si="6"/>
        <v>308</v>
      </c>
      <c r="B313" s="141">
        <v>309</v>
      </c>
      <c r="Q313" s="13"/>
      <c r="R313" s="13"/>
      <c r="S313" s="13"/>
      <c r="T313" s="13"/>
      <c r="U313" s="13"/>
      <c r="V313" s="13"/>
      <c r="W313" s="15"/>
      <c r="X313" s="13"/>
      <c r="Y313" s="15"/>
      <c r="Z313" s="30"/>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row>
    <row r="314" spans="1:74" x14ac:dyDescent="0.25">
      <c r="A314" s="141">
        <f t="shared" si="6"/>
        <v>309</v>
      </c>
      <c r="B314" s="141">
        <v>310</v>
      </c>
      <c r="Q314" s="13"/>
      <c r="R314" s="13"/>
      <c r="S314" s="13"/>
      <c r="T314" s="13"/>
      <c r="U314" s="13"/>
      <c r="V314" s="13"/>
      <c r="W314" s="15"/>
      <c r="X314" s="13"/>
      <c r="Y314" s="15"/>
      <c r="Z314" s="30"/>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row>
    <row r="315" spans="1:74" x14ac:dyDescent="0.25">
      <c r="A315" s="141">
        <f t="shared" si="6"/>
        <v>310</v>
      </c>
      <c r="B315" s="141">
        <v>311</v>
      </c>
      <c r="Q315" s="13"/>
      <c r="R315" s="13"/>
      <c r="S315" s="13"/>
      <c r="T315" s="13"/>
      <c r="U315" s="13"/>
      <c r="V315" s="13"/>
      <c r="W315" s="15"/>
      <c r="X315" s="13"/>
      <c r="Y315" s="15"/>
      <c r="Z315" s="30"/>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row>
    <row r="316" spans="1:74" x14ac:dyDescent="0.25">
      <c r="A316" s="141">
        <f t="shared" si="6"/>
        <v>311</v>
      </c>
      <c r="B316" s="141">
        <v>312</v>
      </c>
      <c r="Q316" s="13"/>
      <c r="R316" s="13"/>
      <c r="S316" s="13"/>
      <c r="T316" s="13"/>
      <c r="U316" s="13"/>
      <c r="V316" s="13"/>
      <c r="W316" s="15"/>
      <c r="X316" s="13"/>
      <c r="Y316" s="15"/>
      <c r="Z316" s="30"/>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row>
    <row r="317" spans="1:74" x14ac:dyDescent="0.25">
      <c r="A317" s="141">
        <f t="shared" si="6"/>
        <v>312</v>
      </c>
      <c r="B317" s="141">
        <v>313</v>
      </c>
      <c r="Q317" s="13"/>
      <c r="R317" s="13"/>
      <c r="S317" s="13"/>
      <c r="T317" s="13"/>
      <c r="U317" s="13"/>
      <c r="V317" s="13"/>
      <c r="W317" s="15"/>
      <c r="X317" s="13"/>
      <c r="Y317" s="15"/>
      <c r="Z317" s="30"/>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row>
    <row r="318" spans="1:74" x14ac:dyDescent="0.25">
      <c r="A318" s="141">
        <f t="shared" si="6"/>
        <v>313</v>
      </c>
      <c r="B318" s="141">
        <v>314</v>
      </c>
      <c r="Q318" s="13"/>
      <c r="R318" s="13"/>
      <c r="S318" s="13"/>
      <c r="T318" s="13"/>
      <c r="U318" s="13"/>
      <c r="V318" s="13"/>
      <c r="W318" s="15"/>
      <c r="X318" s="13"/>
      <c r="Y318" s="15"/>
      <c r="Z318" s="30"/>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row>
    <row r="319" spans="1:74" x14ac:dyDescent="0.25">
      <c r="A319" s="141">
        <f t="shared" si="6"/>
        <v>314</v>
      </c>
      <c r="B319" s="141">
        <v>315</v>
      </c>
      <c r="Q319" s="13"/>
      <c r="R319" s="13"/>
      <c r="S319" s="13"/>
      <c r="T319" s="13"/>
      <c r="U319" s="13"/>
      <c r="V319" s="13"/>
      <c r="W319" s="15"/>
      <c r="X319" s="13"/>
      <c r="Y319" s="15"/>
      <c r="Z319" s="30"/>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row>
    <row r="320" spans="1:74" x14ac:dyDescent="0.25">
      <c r="A320" s="141">
        <f t="shared" si="6"/>
        <v>315</v>
      </c>
      <c r="B320" s="141">
        <v>316</v>
      </c>
      <c r="Q320" s="13"/>
      <c r="R320" s="13"/>
      <c r="S320" s="13"/>
      <c r="T320" s="13"/>
      <c r="U320" s="13"/>
      <c r="V320" s="13"/>
      <c r="W320" s="15"/>
      <c r="X320" s="13"/>
      <c r="Y320" s="15"/>
      <c r="Z320" s="30"/>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row>
    <row r="321" spans="1:74" x14ac:dyDescent="0.25">
      <c r="A321" s="141">
        <f t="shared" si="6"/>
        <v>316</v>
      </c>
      <c r="B321" s="141">
        <v>317</v>
      </c>
      <c r="Q321" s="13"/>
      <c r="R321" s="13"/>
      <c r="S321" s="13"/>
      <c r="T321" s="13"/>
      <c r="U321" s="13"/>
      <c r="V321" s="13"/>
      <c r="W321" s="15"/>
      <c r="X321" s="13"/>
      <c r="Y321" s="15"/>
      <c r="Z321" s="30"/>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row>
    <row r="322" spans="1:74" x14ac:dyDescent="0.25">
      <c r="A322" s="141">
        <f t="shared" si="6"/>
        <v>317</v>
      </c>
      <c r="B322" s="141">
        <v>318</v>
      </c>
      <c r="Q322" s="13"/>
      <c r="R322" s="13"/>
      <c r="S322" s="13"/>
      <c r="T322" s="13"/>
      <c r="U322" s="13"/>
      <c r="V322" s="13"/>
      <c r="W322" s="15"/>
      <c r="X322" s="13"/>
      <c r="Y322" s="15"/>
      <c r="Z322" s="30"/>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row>
    <row r="323" spans="1:74" x14ac:dyDescent="0.25">
      <c r="A323" s="141">
        <f t="shared" si="6"/>
        <v>318</v>
      </c>
      <c r="B323" s="141">
        <v>319</v>
      </c>
      <c r="Q323" s="13"/>
      <c r="R323" s="13"/>
      <c r="S323" s="13"/>
      <c r="T323" s="13"/>
      <c r="U323" s="13"/>
      <c r="V323" s="13"/>
      <c r="W323" s="15"/>
      <c r="X323" s="13"/>
      <c r="Y323" s="15"/>
      <c r="Z323" s="30"/>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row>
    <row r="324" spans="1:74" x14ac:dyDescent="0.25">
      <c r="A324" s="141">
        <f t="shared" si="6"/>
        <v>319</v>
      </c>
      <c r="B324" s="141">
        <v>320</v>
      </c>
      <c r="Q324" s="13"/>
      <c r="R324" s="13"/>
      <c r="S324" s="13"/>
      <c r="T324" s="13"/>
      <c r="U324" s="13"/>
      <c r="V324" s="13"/>
      <c r="W324" s="15"/>
      <c r="X324" s="13"/>
      <c r="Y324" s="15"/>
      <c r="Z324" s="30"/>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row>
    <row r="325" spans="1:74" x14ac:dyDescent="0.25">
      <c r="A325" s="141">
        <f t="shared" si="6"/>
        <v>320</v>
      </c>
      <c r="B325" s="141">
        <v>321</v>
      </c>
      <c r="Q325" s="13"/>
      <c r="R325" s="13"/>
      <c r="S325" s="13"/>
      <c r="T325" s="13"/>
      <c r="U325" s="13"/>
      <c r="V325" s="13"/>
      <c r="W325" s="15"/>
      <c r="X325" s="13"/>
      <c r="Y325" s="15"/>
      <c r="Z325" s="30"/>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row>
    <row r="326" spans="1:74" x14ac:dyDescent="0.25">
      <c r="A326" s="141">
        <f t="shared" si="6"/>
        <v>321</v>
      </c>
      <c r="B326" s="141">
        <v>322</v>
      </c>
      <c r="Q326" s="13"/>
      <c r="R326" s="13"/>
      <c r="S326" s="13"/>
      <c r="T326" s="13"/>
      <c r="U326" s="13"/>
      <c r="V326" s="13"/>
      <c r="W326" s="15"/>
      <c r="X326" s="13"/>
      <c r="Y326" s="15"/>
      <c r="Z326" s="30"/>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row>
    <row r="327" spans="1:74" x14ac:dyDescent="0.25">
      <c r="A327" s="141">
        <f t="shared" si="6"/>
        <v>322</v>
      </c>
      <c r="B327" s="141">
        <v>323</v>
      </c>
      <c r="Q327" s="13"/>
      <c r="R327" s="13"/>
      <c r="S327" s="13"/>
      <c r="T327" s="13"/>
      <c r="U327" s="13"/>
      <c r="V327" s="13"/>
      <c r="W327" s="15"/>
      <c r="X327" s="13"/>
      <c r="Y327" s="15"/>
      <c r="Z327" s="30"/>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row>
    <row r="328" spans="1:74" x14ac:dyDescent="0.25">
      <c r="A328" s="141">
        <f t="shared" si="6"/>
        <v>323</v>
      </c>
      <c r="B328" s="141">
        <v>324</v>
      </c>
      <c r="Q328" s="13"/>
      <c r="R328" s="13"/>
      <c r="S328" s="13"/>
      <c r="T328" s="13"/>
      <c r="U328" s="13"/>
      <c r="V328" s="13"/>
      <c r="W328" s="15"/>
      <c r="X328" s="13"/>
      <c r="Y328" s="15"/>
      <c r="Z328" s="30"/>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row>
    <row r="329" spans="1:74" x14ac:dyDescent="0.25">
      <c r="A329" s="141">
        <f t="shared" si="6"/>
        <v>324</v>
      </c>
      <c r="B329" s="141">
        <v>325</v>
      </c>
      <c r="Q329" s="13"/>
      <c r="R329" s="13"/>
      <c r="S329" s="13"/>
      <c r="T329" s="13"/>
      <c r="U329" s="13"/>
      <c r="V329" s="13"/>
      <c r="W329" s="15"/>
      <c r="X329" s="13"/>
      <c r="Y329" s="15"/>
      <c r="Z329" s="30"/>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row>
    <row r="330" spans="1:74" x14ac:dyDescent="0.25">
      <c r="A330" s="141">
        <f t="shared" si="6"/>
        <v>325</v>
      </c>
      <c r="B330" s="141">
        <v>326</v>
      </c>
      <c r="Q330" s="13"/>
      <c r="R330" s="13"/>
      <c r="S330" s="13"/>
      <c r="T330" s="13"/>
      <c r="U330" s="13"/>
      <c r="V330" s="13"/>
      <c r="W330" s="15"/>
      <c r="X330" s="13"/>
      <c r="Y330" s="15"/>
      <c r="Z330" s="30"/>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row>
    <row r="331" spans="1:74" x14ac:dyDescent="0.25">
      <c r="A331" s="141">
        <f t="shared" si="6"/>
        <v>326</v>
      </c>
      <c r="B331" s="141">
        <v>327</v>
      </c>
      <c r="Q331" s="13"/>
      <c r="R331" s="13"/>
      <c r="S331" s="13"/>
      <c r="T331" s="13"/>
      <c r="U331" s="13"/>
      <c r="V331" s="13"/>
      <c r="W331" s="15"/>
      <c r="X331" s="13"/>
      <c r="Y331" s="15"/>
      <c r="Z331" s="30"/>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row>
    <row r="332" spans="1:74" x14ac:dyDescent="0.25">
      <c r="A332" s="141">
        <f t="shared" si="6"/>
        <v>327</v>
      </c>
      <c r="B332" s="141">
        <v>328</v>
      </c>
      <c r="Q332" s="13"/>
      <c r="R332" s="13"/>
      <c r="S332" s="13"/>
      <c r="T332" s="13"/>
      <c r="U332" s="13"/>
      <c r="V332" s="13"/>
      <c r="W332" s="15"/>
      <c r="X332" s="13"/>
      <c r="Y332" s="15"/>
      <c r="Z332" s="30"/>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row>
    <row r="333" spans="1:74" x14ac:dyDescent="0.25">
      <c r="A333" s="141">
        <f t="shared" si="6"/>
        <v>328</v>
      </c>
      <c r="B333" s="141">
        <v>329</v>
      </c>
      <c r="Q333" s="13"/>
      <c r="R333" s="13"/>
      <c r="S333" s="13"/>
      <c r="T333" s="13"/>
      <c r="U333" s="13"/>
      <c r="V333" s="13"/>
      <c r="W333" s="15"/>
      <c r="X333" s="13"/>
      <c r="Y333" s="15"/>
      <c r="Z333" s="30"/>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row>
    <row r="334" spans="1:74" x14ac:dyDescent="0.25">
      <c r="A334" s="141">
        <f t="shared" si="6"/>
        <v>329</v>
      </c>
      <c r="B334" s="141">
        <v>330</v>
      </c>
      <c r="Q334" s="13"/>
      <c r="R334" s="13"/>
      <c r="S334" s="13"/>
      <c r="T334" s="13"/>
      <c r="U334" s="13"/>
      <c r="V334" s="13"/>
      <c r="W334" s="15"/>
      <c r="X334" s="13"/>
      <c r="Y334" s="15"/>
      <c r="Z334" s="30"/>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row>
    <row r="335" spans="1:74" x14ac:dyDescent="0.25">
      <c r="A335" s="141">
        <f t="shared" si="6"/>
        <v>330</v>
      </c>
      <c r="B335" s="141">
        <v>331</v>
      </c>
      <c r="Q335" s="13"/>
      <c r="R335" s="13"/>
      <c r="S335" s="13"/>
      <c r="T335" s="13"/>
      <c r="U335" s="13"/>
      <c r="V335" s="13"/>
      <c r="W335" s="15"/>
      <c r="X335" s="13"/>
      <c r="Y335" s="15"/>
      <c r="Z335" s="30"/>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row>
    <row r="336" spans="1:74" x14ac:dyDescent="0.25">
      <c r="A336" s="141">
        <f t="shared" si="6"/>
        <v>331</v>
      </c>
      <c r="B336" s="141">
        <v>332</v>
      </c>
      <c r="Q336" s="13"/>
      <c r="R336" s="13"/>
      <c r="S336" s="13"/>
      <c r="T336" s="13"/>
      <c r="U336" s="13"/>
      <c r="V336" s="13"/>
      <c r="W336" s="15"/>
      <c r="X336" s="13"/>
      <c r="Y336" s="15"/>
      <c r="Z336" s="30"/>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row>
    <row r="337" spans="1:74" x14ac:dyDescent="0.25">
      <c r="A337" s="141">
        <f t="shared" si="6"/>
        <v>332</v>
      </c>
      <c r="B337" s="141">
        <v>333</v>
      </c>
      <c r="Q337" s="13"/>
      <c r="R337" s="13"/>
      <c r="S337" s="13"/>
      <c r="T337" s="13"/>
      <c r="U337" s="13"/>
      <c r="V337" s="13"/>
      <c r="W337" s="15"/>
      <c r="X337" s="13"/>
      <c r="Y337" s="15"/>
      <c r="Z337" s="30"/>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row>
    <row r="338" spans="1:74" x14ac:dyDescent="0.25">
      <c r="A338" s="141">
        <f t="shared" si="6"/>
        <v>333</v>
      </c>
      <c r="B338" s="141">
        <v>334</v>
      </c>
      <c r="Q338" s="13"/>
      <c r="R338" s="13"/>
      <c r="S338" s="13"/>
      <c r="T338" s="13"/>
      <c r="U338" s="13"/>
      <c r="V338" s="13"/>
      <c r="W338" s="15"/>
      <c r="X338" s="13"/>
      <c r="Y338" s="15"/>
      <c r="Z338" s="30"/>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row>
    <row r="339" spans="1:74" x14ac:dyDescent="0.25">
      <c r="A339" s="141">
        <f t="shared" si="6"/>
        <v>334</v>
      </c>
      <c r="B339" s="141">
        <v>335</v>
      </c>
      <c r="Q339" s="13"/>
      <c r="R339" s="13"/>
      <c r="S339" s="13"/>
      <c r="T339" s="13"/>
      <c r="U339" s="13"/>
      <c r="V339" s="13"/>
      <c r="W339" s="15"/>
      <c r="X339" s="13"/>
      <c r="Y339" s="15"/>
      <c r="Z339" s="30"/>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row>
    <row r="340" spans="1:74" x14ac:dyDescent="0.25">
      <c r="A340" s="141">
        <f t="shared" si="6"/>
        <v>335</v>
      </c>
      <c r="B340" s="141">
        <v>336</v>
      </c>
      <c r="Q340" s="13"/>
      <c r="R340" s="13"/>
      <c r="S340" s="13"/>
      <c r="T340" s="13"/>
      <c r="U340" s="13"/>
      <c r="V340" s="13"/>
      <c r="W340" s="15"/>
      <c r="X340" s="13"/>
      <c r="Y340" s="15"/>
      <c r="Z340" s="30"/>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row>
    <row r="341" spans="1:74" x14ac:dyDescent="0.25">
      <c r="A341" s="141">
        <f t="shared" si="6"/>
        <v>336</v>
      </c>
      <c r="B341" s="141">
        <v>337</v>
      </c>
      <c r="Q341" s="13"/>
      <c r="R341" s="13"/>
      <c r="S341" s="13"/>
      <c r="T341" s="13"/>
      <c r="U341" s="13"/>
      <c r="V341" s="13"/>
      <c r="W341" s="15"/>
      <c r="X341" s="13"/>
      <c r="Y341" s="15"/>
      <c r="Z341" s="30"/>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row>
    <row r="342" spans="1:74" x14ac:dyDescent="0.25">
      <c r="A342" s="141">
        <f t="shared" si="6"/>
        <v>337</v>
      </c>
      <c r="B342" s="141">
        <v>338</v>
      </c>
      <c r="Q342" s="13"/>
      <c r="R342" s="13"/>
      <c r="S342" s="13"/>
      <c r="T342" s="13"/>
      <c r="U342" s="13"/>
      <c r="V342" s="13"/>
      <c r="W342" s="15"/>
      <c r="X342" s="13"/>
      <c r="Y342" s="15"/>
      <c r="Z342" s="30"/>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row>
    <row r="343" spans="1:74" x14ac:dyDescent="0.25">
      <c r="A343" s="141">
        <f t="shared" si="6"/>
        <v>338</v>
      </c>
      <c r="B343" s="141">
        <v>339</v>
      </c>
      <c r="Q343" s="13"/>
      <c r="R343" s="13"/>
      <c r="S343" s="13"/>
      <c r="T343" s="13"/>
      <c r="U343" s="13"/>
      <c r="V343" s="13"/>
      <c r="W343" s="15"/>
      <c r="X343" s="13"/>
      <c r="Y343" s="15"/>
      <c r="Z343" s="30"/>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row>
    <row r="344" spans="1:74" x14ac:dyDescent="0.25">
      <c r="A344" s="141">
        <f t="shared" si="6"/>
        <v>339</v>
      </c>
      <c r="B344" s="141">
        <v>340</v>
      </c>
      <c r="Q344" s="13"/>
      <c r="R344" s="13"/>
      <c r="S344" s="13"/>
      <c r="T344" s="13"/>
      <c r="U344" s="13"/>
      <c r="V344" s="13"/>
      <c r="W344" s="15"/>
      <c r="X344" s="13"/>
      <c r="Y344" s="15"/>
      <c r="Z344" s="30"/>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row>
    <row r="345" spans="1:74" x14ac:dyDescent="0.25">
      <c r="A345" s="141">
        <f t="shared" si="6"/>
        <v>340</v>
      </c>
      <c r="B345" s="141">
        <v>341</v>
      </c>
      <c r="Q345" s="13"/>
      <c r="R345" s="13"/>
      <c r="S345" s="13"/>
      <c r="T345" s="13"/>
      <c r="U345" s="13"/>
      <c r="V345" s="13"/>
      <c r="W345" s="15"/>
      <c r="X345" s="13"/>
      <c r="Y345" s="15"/>
      <c r="Z345" s="30"/>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row>
    <row r="346" spans="1:74" x14ac:dyDescent="0.25">
      <c r="A346" s="141">
        <f t="shared" si="6"/>
        <v>341</v>
      </c>
      <c r="B346" s="141">
        <v>342</v>
      </c>
      <c r="Q346" s="13"/>
      <c r="R346" s="13"/>
      <c r="S346" s="13"/>
      <c r="T346" s="13"/>
      <c r="U346" s="13"/>
      <c r="V346" s="13"/>
      <c r="W346" s="15"/>
      <c r="X346" s="13"/>
      <c r="Y346" s="15"/>
      <c r="Z346" s="30"/>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row>
    <row r="347" spans="1:74" x14ac:dyDescent="0.25">
      <c r="A347" s="141">
        <f t="shared" si="6"/>
        <v>342</v>
      </c>
      <c r="B347" s="141">
        <v>343</v>
      </c>
      <c r="Q347" s="13"/>
      <c r="R347" s="13"/>
      <c r="S347" s="13"/>
      <c r="T347" s="13"/>
      <c r="U347" s="13"/>
      <c r="V347" s="13"/>
      <c r="W347" s="15"/>
      <c r="X347" s="13"/>
      <c r="Y347" s="15"/>
      <c r="Z347" s="30"/>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row>
    <row r="348" spans="1:74" x14ac:dyDescent="0.25">
      <c r="A348" s="141">
        <f t="shared" si="6"/>
        <v>343</v>
      </c>
      <c r="B348" s="141">
        <v>344</v>
      </c>
      <c r="Q348" s="13"/>
      <c r="R348" s="13"/>
      <c r="S348" s="13"/>
      <c r="T348" s="13"/>
      <c r="U348" s="13"/>
      <c r="V348" s="13"/>
      <c r="W348" s="15"/>
      <c r="X348" s="13"/>
      <c r="Y348" s="15"/>
      <c r="Z348" s="30"/>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row>
    <row r="349" spans="1:74" x14ac:dyDescent="0.25">
      <c r="A349" s="141">
        <f t="shared" si="6"/>
        <v>344</v>
      </c>
      <c r="B349" s="141">
        <v>345</v>
      </c>
      <c r="Q349" s="13"/>
      <c r="R349" s="13"/>
      <c r="S349" s="13"/>
      <c r="T349" s="13"/>
      <c r="U349" s="13"/>
      <c r="V349" s="13"/>
      <c r="W349" s="15"/>
      <c r="X349" s="13"/>
      <c r="Y349" s="15"/>
      <c r="Z349" s="30"/>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row>
    <row r="350" spans="1:74" x14ac:dyDescent="0.25">
      <c r="A350" s="141">
        <f t="shared" si="6"/>
        <v>345</v>
      </c>
      <c r="B350" s="141">
        <v>346</v>
      </c>
      <c r="Q350" s="13"/>
      <c r="R350" s="13"/>
      <c r="S350" s="13"/>
      <c r="T350" s="13"/>
      <c r="U350" s="13"/>
      <c r="V350" s="13"/>
      <c r="W350" s="15"/>
      <c r="X350" s="13"/>
      <c r="Y350" s="15"/>
      <c r="Z350" s="30"/>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row>
    <row r="351" spans="1:74" x14ac:dyDescent="0.25">
      <c r="A351" s="141">
        <f t="shared" si="6"/>
        <v>346</v>
      </c>
      <c r="B351" s="141">
        <v>347</v>
      </c>
      <c r="Q351" s="13"/>
      <c r="R351" s="13"/>
      <c r="S351" s="13"/>
      <c r="T351" s="13"/>
      <c r="U351" s="13"/>
      <c r="V351" s="13"/>
      <c r="W351" s="15"/>
      <c r="X351" s="13"/>
      <c r="Y351" s="15"/>
      <c r="Z351" s="30"/>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row>
    <row r="352" spans="1:74" x14ac:dyDescent="0.25">
      <c r="A352" s="141">
        <f t="shared" si="6"/>
        <v>347</v>
      </c>
      <c r="B352" s="141">
        <v>348</v>
      </c>
      <c r="Q352" s="13"/>
      <c r="R352" s="13"/>
      <c r="S352" s="13"/>
      <c r="T352" s="13"/>
      <c r="U352" s="13"/>
      <c r="V352" s="13"/>
      <c r="W352" s="15"/>
      <c r="X352" s="13"/>
      <c r="Y352" s="15"/>
      <c r="Z352" s="30"/>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row>
    <row r="353" spans="1:74" x14ac:dyDescent="0.25">
      <c r="A353" s="141">
        <f t="shared" si="6"/>
        <v>348</v>
      </c>
      <c r="B353" s="141">
        <v>349</v>
      </c>
      <c r="Q353" s="13"/>
      <c r="R353" s="13"/>
      <c r="S353" s="13"/>
      <c r="T353" s="13"/>
      <c r="U353" s="13"/>
      <c r="V353" s="13"/>
      <c r="W353" s="15"/>
      <c r="X353" s="13"/>
      <c r="Y353" s="15"/>
      <c r="Z353" s="30"/>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row>
    <row r="354" spans="1:74" x14ac:dyDescent="0.25">
      <c r="A354" s="141">
        <f t="shared" si="6"/>
        <v>349</v>
      </c>
      <c r="B354" s="141">
        <v>350</v>
      </c>
      <c r="Q354" s="13"/>
      <c r="R354" s="13"/>
      <c r="S354" s="13"/>
      <c r="T354" s="13"/>
      <c r="U354" s="13"/>
      <c r="V354" s="13"/>
      <c r="W354" s="15"/>
      <c r="X354" s="13"/>
      <c r="Y354" s="15"/>
      <c r="Z354" s="30"/>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row>
    <row r="355" spans="1:74" x14ac:dyDescent="0.25">
      <c r="A355" s="141">
        <f t="shared" si="6"/>
        <v>350</v>
      </c>
      <c r="B355" s="141">
        <v>351</v>
      </c>
      <c r="Q355" s="13"/>
      <c r="R355" s="13"/>
      <c r="S355" s="13"/>
      <c r="T355" s="13"/>
      <c r="U355" s="13"/>
      <c r="V355" s="13"/>
      <c r="W355" s="15"/>
      <c r="X355" s="13"/>
      <c r="Y355" s="15"/>
      <c r="Z355" s="30"/>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row>
    <row r="356" spans="1:74" x14ac:dyDescent="0.25">
      <c r="A356" s="141">
        <f t="shared" si="6"/>
        <v>351</v>
      </c>
      <c r="B356" s="141">
        <v>352</v>
      </c>
      <c r="Q356" s="13"/>
      <c r="R356" s="13"/>
      <c r="S356" s="13"/>
      <c r="T356" s="13"/>
      <c r="U356" s="13"/>
      <c r="V356" s="13"/>
      <c r="W356" s="15"/>
      <c r="X356" s="13"/>
      <c r="Y356" s="15"/>
      <c r="Z356" s="30"/>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row>
    <row r="357" spans="1:74" x14ac:dyDescent="0.25">
      <c r="A357" s="141">
        <f t="shared" si="6"/>
        <v>352</v>
      </c>
      <c r="B357" s="141">
        <v>353</v>
      </c>
      <c r="Q357" s="13"/>
      <c r="R357" s="13"/>
      <c r="S357" s="13"/>
      <c r="T357" s="13"/>
      <c r="U357" s="13"/>
      <c r="V357" s="13"/>
      <c r="W357" s="15"/>
      <c r="X357" s="13"/>
      <c r="Y357" s="15"/>
      <c r="Z357" s="30"/>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row>
    <row r="358" spans="1:74" x14ac:dyDescent="0.25">
      <c r="A358" s="141">
        <f t="shared" si="6"/>
        <v>353</v>
      </c>
      <c r="B358" s="141">
        <v>354</v>
      </c>
      <c r="Q358" s="13"/>
      <c r="R358" s="13"/>
      <c r="S358" s="13"/>
      <c r="T358" s="13"/>
      <c r="U358" s="13"/>
      <c r="V358" s="13"/>
      <c r="W358" s="15"/>
      <c r="X358" s="13"/>
      <c r="Y358" s="15"/>
      <c r="Z358" s="30"/>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row>
    <row r="359" spans="1:74" x14ac:dyDescent="0.25">
      <c r="A359" s="141">
        <f t="shared" si="6"/>
        <v>354</v>
      </c>
      <c r="B359" s="141">
        <v>355</v>
      </c>
      <c r="Q359" s="13"/>
      <c r="R359" s="13"/>
      <c r="S359" s="13"/>
      <c r="T359" s="13"/>
      <c r="U359" s="13"/>
      <c r="V359" s="13"/>
      <c r="W359" s="15"/>
      <c r="X359" s="13"/>
      <c r="Y359" s="15"/>
      <c r="Z359" s="30"/>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row>
    <row r="360" spans="1:74" x14ac:dyDescent="0.25">
      <c r="A360" s="141">
        <f t="shared" si="6"/>
        <v>355</v>
      </c>
      <c r="B360" s="141">
        <v>356</v>
      </c>
      <c r="Q360" s="13"/>
      <c r="R360" s="13"/>
      <c r="S360" s="13"/>
      <c r="T360" s="13"/>
      <c r="U360" s="13"/>
      <c r="V360" s="13"/>
      <c r="W360" s="15"/>
      <c r="X360" s="13"/>
      <c r="Y360" s="15"/>
      <c r="Z360" s="30"/>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row>
    <row r="361" spans="1:74" x14ac:dyDescent="0.25">
      <c r="A361" s="141">
        <f t="shared" si="6"/>
        <v>356</v>
      </c>
      <c r="B361" s="141">
        <v>357</v>
      </c>
      <c r="Q361" s="13"/>
      <c r="R361" s="13"/>
      <c r="S361" s="13"/>
      <c r="T361" s="13"/>
      <c r="U361" s="13"/>
      <c r="V361" s="13"/>
      <c r="W361" s="15"/>
      <c r="X361" s="13"/>
      <c r="Y361" s="15"/>
      <c r="Z361" s="30"/>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row>
    <row r="362" spans="1:74" x14ac:dyDescent="0.25">
      <c r="A362" s="141">
        <f t="shared" si="6"/>
        <v>357</v>
      </c>
      <c r="B362" s="141">
        <v>358</v>
      </c>
      <c r="Q362" s="13"/>
      <c r="R362" s="13"/>
      <c r="S362" s="13"/>
      <c r="T362" s="13"/>
      <c r="U362" s="13"/>
      <c r="V362" s="13"/>
      <c r="W362" s="15"/>
      <c r="X362" s="13"/>
      <c r="Y362" s="15"/>
      <c r="Z362" s="30"/>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row>
    <row r="363" spans="1:74" x14ac:dyDescent="0.25">
      <c r="A363" s="141">
        <f t="shared" si="6"/>
        <v>358</v>
      </c>
      <c r="B363" s="141">
        <v>359</v>
      </c>
      <c r="Q363" s="13"/>
      <c r="R363" s="13"/>
      <c r="S363" s="13"/>
      <c r="T363" s="13"/>
      <c r="U363" s="13"/>
      <c r="V363" s="13"/>
      <c r="W363" s="15"/>
      <c r="X363" s="13"/>
      <c r="Y363" s="15"/>
      <c r="Z363" s="30"/>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row>
    <row r="364" spans="1:74" x14ac:dyDescent="0.25">
      <c r="A364" s="141">
        <f t="shared" si="6"/>
        <v>359</v>
      </c>
      <c r="B364" s="141">
        <v>360</v>
      </c>
      <c r="Q364" s="13"/>
      <c r="R364" s="13"/>
      <c r="S364" s="13"/>
      <c r="T364" s="13"/>
      <c r="U364" s="13"/>
      <c r="V364" s="13"/>
      <c r="W364" s="15"/>
      <c r="X364" s="13"/>
      <c r="Y364" s="15"/>
      <c r="Z364" s="30"/>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row>
    <row r="365" spans="1:74" x14ac:dyDescent="0.25">
      <c r="A365" s="141">
        <f t="shared" ref="A365:A428" si="7">+A364+1</f>
        <v>360</v>
      </c>
      <c r="B365" s="141">
        <v>361</v>
      </c>
      <c r="Q365" s="13"/>
      <c r="R365" s="13"/>
      <c r="S365" s="13"/>
      <c r="T365" s="13"/>
      <c r="U365" s="13"/>
      <c r="V365" s="13"/>
      <c r="W365" s="15"/>
      <c r="X365" s="13"/>
      <c r="Y365" s="15"/>
      <c r="Z365" s="30"/>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row>
    <row r="366" spans="1:74" x14ac:dyDescent="0.25">
      <c r="A366" s="141">
        <f t="shared" si="7"/>
        <v>361</v>
      </c>
      <c r="B366" s="141">
        <v>362</v>
      </c>
      <c r="Q366" s="13"/>
      <c r="R366" s="13"/>
      <c r="S366" s="13"/>
      <c r="T366" s="13"/>
      <c r="U366" s="13"/>
      <c r="V366" s="13"/>
      <c r="W366" s="15"/>
      <c r="X366" s="13"/>
      <c r="Y366" s="15"/>
      <c r="Z366" s="30"/>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row>
    <row r="367" spans="1:74" x14ac:dyDescent="0.25">
      <c r="A367" s="141">
        <f t="shared" si="7"/>
        <v>362</v>
      </c>
      <c r="B367" s="141">
        <v>363</v>
      </c>
      <c r="Q367" s="13"/>
      <c r="R367" s="13"/>
      <c r="S367" s="13"/>
      <c r="T367" s="13"/>
      <c r="U367" s="13"/>
      <c r="V367" s="13"/>
      <c r="W367" s="15"/>
      <c r="X367" s="13"/>
      <c r="Y367" s="15"/>
      <c r="Z367" s="30"/>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row>
    <row r="368" spans="1:74" x14ac:dyDescent="0.25">
      <c r="A368" s="141">
        <f t="shared" si="7"/>
        <v>363</v>
      </c>
      <c r="B368" s="141">
        <v>364</v>
      </c>
      <c r="Q368" s="13"/>
      <c r="R368" s="13"/>
      <c r="S368" s="13"/>
      <c r="T368" s="13"/>
      <c r="U368" s="13"/>
      <c r="V368" s="13"/>
      <c r="W368" s="15"/>
      <c r="X368" s="13"/>
      <c r="Y368" s="15"/>
      <c r="Z368" s="30"/>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row>
    <row r="369" spans="1:74" x14ac:dyDescent="0.25">
      <c r="A369" s="141">
        <f t="shared" si="7"/>
        <v>364</v>
      </c>
      <c r="B369" s="141">
        <v>365</v>
      </c>
      <c r="Q369" s="13"/>
      <c r="R369" s="13"/>
      <c r="S369" s="13"/>
      <c r="T369" s="13"/>
      <c r="U369" s="13"/>
      <c r="V369" s="13"/>
      <c r="W369" s="15"/>
      <c r="X369" s="13"/>
      <c r="Y369" s="15"/>
      <c r="Z369" s="30"/>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row>
    <row r="370" spans="1:74" x14ac:dyDescent="0.25">
      <c r="A370" s="141">
        <f t="shared" si="7"/>
        <v>365</v>
      </c>
      <c r="B370" s="141">
        <v>366</v>
      </c>
      <c r="Q370" s="13"/>
      <c r="R370" s="13"/>
      <c r="S370" s="13"/>
      <c r="T370" s="13"/>
      <c r="U370" s="13"/>
      <c r="V370" s="13"/>
      <c r="W370" s="15"/>
      <c r="X370" s="13"/>
      <c r="Y370" s="15"/>
      <c r="Z370" s="30"/>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row>
    <row r="371" spans="1:74" x14ac:dyDescent="0.25">
      <c r="A371" s="141">
        <f t="shared" si="7"/>
        <v>366</v>
      </c>
      <c r="B371" s="141">
        <v>367</v>
      </c>
      <c r="Q371" s="13"/>
      <c r="R371" s="13"/>
      <c r="S371" s="13"/>
      <c r="T371" s="13"/>
      <c r="U371" s="13"/>
      <c r="V371" s="13"/>
      <c r="W371" s="15"/>
      <c r="X371" s="13"/>
      <c r="Y371" s="15"/>
      <c r="Z371" s="30"/>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row>
    <row r="372" spans="1:74" x14ac:dyDescent="0.25">
      <c r="A372" s="141">
        <f t="shared" si="7"/>
        <v>367</v>
      </c>
      <c r="B372" s="141">
        <v>368</v>
      </c>
      <c r="Q372" s="13"/>
      <c r="R372" s="13"/>
      <c r="S372" s="13"/>
      <c r="T372" s="13"/>
      <c r="U372" s="13"/>
      <c r="V372" s="13"/>
      <c r="W372" s="15"/>
      <c r="X372" s="13"/>
      <c r="Y372" s="15"/>
      <c r="Z372" s="30"/>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row>
    <row r="373" spans="1:74" x14ac:dyDescent="0.25">
      <c r="A373" s="141">
        <f t="shared" si="7"/>
        <v>368</v>
      </c>
      <c r="B373" s="141">
        <v>369</v>
      </c>
      <c r="Q373" s="13"/>
      <c r="R373" s="13"/>
      <c r="S373" s="13"/>
      <c r="T373" s="13"/>
      <c r="U373" s="13"/>
      <c r="V373" s="13"/>
      <c r="W373" s="15"/>
      <c r="X373" s="13"/>
      <c r="Y373" s="15"/>
      <c r="Z373" s="30"/>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row>
    <row r="374" spans="1:74" x14ac:dyDescent="0.25">
      <c r="A374" s="141">
        <f t="shared" si="7"/>
        <v>369</v>
      </c>
      <c r="B374" s="141">
        <v>370</v>
      </c>
      <c r="Q374" s="13"/>
      <c r="R374" s="13"/>
      <c r="S374" s="13"/>
      <c r="T374" s="13"/>
      <c r="U374" s="13"/>
      <c r="V374" s="13"/>
      <c r="W374" s="15"/>
      <c r="X374" s="13"/>
      <c r="Y374" s="15"/>
      <c r="Z374" s="30"/>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row>
    <row r="375" spans="1:74" x14ac:dyDescent="0.25">
      <c r="A375" s="141">
        <f t="shared" si="7"/>
        <v>370</v>
      </c>
      <c r="B375" s="141">
        <v>371</v>
      </c>
      <c r="Q375" s="13"/>
      <c r="R375" s="13"/>
      <c r="S375" s="13"/>
      <c r="T375" s="13"/>
      <c r="U375" s="13"/>
      <c r="V375" s="13"/>
      <c r="W375" s="15"/>
      <c r="X375" s="13"/>
      <c r="Y375" s="15"/>
      <c r="Z375" s="30"/>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row>
    <row r="376" spans="1:74" x14ac:dyDescent="0.25">
      <c r="A376" s="141">
        <f t="shared" si="7"/>
        <v>371</v>
      </c>
      <c r="B376" s="141">
        <v>372</v>
      </c>
      <c r="Q376" s="13"/>
      <c r="R376" s="13"/>
      <c r="S376" s="13"/>
      <c r="T376" s="13"/>
      <c r="U376" s="13"/>
      <c r="V376" s="13"/>
      <c r="W376" s="15"/>
      <c r="X376" s="13"/>
      <c r="Y376" s="15"/>
      <c r="Z376" s="30"/>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row>
    <row r="377" spans="1:74" x14ac:dyDescent="0.25">
      <c r="A377" s="141">
        <f t="shared" si="7"/>
        <v>372</v>
      </c>
      <c r="B377" s="141">
        <v>373</v>
      </c>
      <c r="Q377" s="13"/>
      <c r="R377" s="13"/>
      <c r="S377" s="13"/>
      <c r="T377" s="13"/>
      <c r="U377" s="13"/>
      <c r="V377" s="13"/>
      <c r="W377" s="15"/>
      <c r="X377" s="13"/>
      <c r="Y377" s="15"/>
      <c r="Z377" s="30"/>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row>
    <row r="378" spans="1:74" x14ac:dyDescent="0.25">
      <c r="A378" s="141">
        <f t="shared" si="7"/>
        <v>373</v>
      </c>
      <c r="B378" s="141">
        <v>374</v>
      </c>
      <c r="Q378" s="13"/>
      <c r="R378" s="13"/>
      <c r="S378" s="13"/>
      <c r="T378" s="13"/>
      <c r="U378" s="13"/>
      <c r="V378" s="13"/>
      <c r="W378" s="15"/>
      <c r="X378" s="13"/>
      <c r="Y378" s="15"/>
      <c r="Z378" s="30"/>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row>
    <row r="379" spans="1:74" x14ac:dyDescent="0.25">
      <c r="A379" s="141">
        <f t="shared" si="7"/>
        <v>374</v>
      </c>
      <c r="B379" s="141">
        <v>375</v>
      </c>
      <c r="Q379" s="13"/>
      <c r="R379" s="13"/>
      <c r="S379" s="13"/>
      <c r="T379" s="13"/>
      <c r="U379" s="13"/>
      <c r="V379" s="13"/>
      <c r="W379" s="15"/>
      <c r="X379" s="13"/>
      <c r="Y379" s="15"/>
      <c r="Z379" s="30"/>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row>
    <row r="380" spans="1:74" x14ac:dyDescent="0.25">
      <c r="A380" s="141">
        <f t="shared" si="7"/>
        <v>375</v>
      </c>
      <c r="B380" s="141">
        <v>376</v>
      </c>
      <c r="Q380" s="13"/>
      <c r="R380" s="13"/>
      <c r="S380" s="13"/>
      <c r="T380" s="13"/>
      <c r="U380" s="13"/>
      <c r="V380" s="13"/>
      <c r="W380" s="15"/>
      <c r="X380" s="13"/>
      <c r="Y380" s="15"/>
      <c r="Z380" s="30"/>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row>
    <row r="381" spans="1:74" x14ac:dyDescent="0.25">
      <c r="A381" s="141">
        <f t="shared" si="7"/>
        <v>376</v>
      </c>
      <c r="B381" s="141">
        <v>377</v>
      </c>
      <c r="Q381" s="13"/>
      <c r="R381" s="13"/>
      <c r="S381" s="13"/>
      <c r="T381" s="13"/>
      <c r="U381" s="13"/>
      <c r="V381" s="13"/>
      <c r="W381" s="15"/>
      <c r="X381" s="13"/>
      <c r="Y381" s="15"/>
      <c r="Z381" s="30"/>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row>
    <row r="382" spans="1:74" x14ac:dyDescent="0.25">
      <c r="A382" s="141">
        <f t="shared" si="7"/>
        <v>377</v>
      </c>
      <c r="B382" s="141">
        <v>378</v>
      </c>
      <c r="Q382" s="13"/>
      <c r="R382" s="13"/>
      <c r="S382" s="13"/>
      <c r="T382" s="13"/>
      <c r="U382" s="13"/>
      <c r="V382" s="13"/>
      <c r="W382" s="15"/>
      <c r="X382" s="13"/>
      <c r="Y382" s="15"/>
      <c r="Z382" s="30"/>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row>
    <row r="383" spans="1:74" x14ac:dyDescent="0.25">
      <c r="A383" s="141">
        <f t="shared" si="7"/>
        <v>378</v>
      </c>
      <c r="B383" s="141">
        <v>379</v>
      </c>
      <c r="Q383" s="13"/>
      <c r="R383" s="13"/>
      <c r="S383" s="13"/>
      <c r="T383" s="13"/>
      <c r="U383" s="13"/>
      <c r="V383" s="13"/>
      <c r="W383" s="15"/>
      <c r="X383" s="13"/>
      <c r="Y383" s="15"/>
      <c r="Z383" s="30"/>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row>
    <row r="384" spans="1:74" x14ac:dyDescent="0.25">
      <c r="A384" s="141">
        <f t="shared" si="7"/>
        <v>379</v>
      </c>
      <c r="B384" s="141">
        <v>380</v>
      </c>
      <c r="Q384" s="13"/>
      <c r="R384" s="13"/>
      <c r="S384" s="13"/>
      <c r="T384" s="13"/>
      <c r="U384" s="13"/>
      <c r="V384" s="13"/>
      <c r="W384" s="15"/>
      <c r="X384" s="13"/>
      <c r="Y384" s="15"/>
      <c r="Z384" s="30"/>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row>
    <row r="385" spans="1:74" x14ac:dyDescent="0.25">
      <c r="A385" s="141">
        <f t="shared" si="7"/>
        <v>380</v>
      </c>
      <c r="B385" s="141">
        <v>381</v>
      </c>
      <c r="Q385" s="13"/>
      <c r="R385" s="13"/>
      <c r="S385" s="13"/>
      <c r="T385" s="13"/>
      <c r="U385" s="13"/>
      <c r="V385" s="13"/>
      <c r="W385" s="15"/>
      <c r="X385" s="13"/>
      <c r="Y385" s="15"/>
      <c r="Z385" s="30"/>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row>
    <row r="386" spans="1:74" x14ac:dyDescent="0.25">
      <c r="A386" s="141">
        <f t="shared" si="7"/>
        <v>381</v>
      </c>
      <c r="B386" s="141">
        <v>382</v>
      </c>
      <c r="Q386" s="13"/>
      <c r="R386" s="13"/>
      <c r="S386" s="13"/>
      <c r="T386" s="13"/>
      <c r="U386" s="13"/>
      <c r="V386" s="13"/>
      <c r="W386" s="15"/>
      <c r="X386" s="13"/>
      <c r="Y386" s="15"/>
      <c r="Z386" s="30"/>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row>
    <row r="387" spans="1:74" x14ac:dyDescent="0.25">
      <c r="A387" s="141">
        <f t="shared" si="7"/>
        <v>382</v>
      </c>
      <c r="B387" s="141">
        <v>383</v>
      </c>
      <c r="Q387" s="13"/>
      <c r="R387" s="13"/>
      <c r="S387" s="13"/>
      <c r="T387" s="13"/>
      <c r="U387" s="13"/>
      <c r="V387" s="13"/>
      <c r="W387" s="15"/>
      <c r="X387" s="13"/>
      <c r="Y387" s="15"/>
      <c r="Z387" s="30"/>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row>
    <row r="388" spans="1:74" x14ac:dyDescent="0.25">
      <c r="A388" s="141">
        <f t="shared" si="7"/>
        <v>383</v>
      </c>
      <c r="B388" s="141">
        <v>384</v>
      </c>
      <c r="Q388" s="13"/>
      <c r="R388" s="13"/>
      <c r="S388" s="13"/>
      <c r="T388" s="13"/>
      <c r="U388" s="13"/>
      <c r="V388" s="13"/>
      <c r="W388" s="15"/>
      <c r="X388" s="13"/>
      <c r="Y388" s="15"/>
      <c r="Z388" s="30"/>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row>
    <row r="389" spans="1:74" x14ac:dyDescent="0.25">
      <c r="A389" s="141">
        <f t="shared" si="7"/>
        <v>384</v>
      </c>
      <c r="B389" s="141">
        <v>385</v>
      </c>
      <c r="Q389" s="13"/>
      <c r="R389" s="13"/>
      <c r="S389" s="13"/>
      <c r="T389" s="13"/>
      <c r="U389" s="13"/>
      <c r="V389" s="13"/>
      <c r="W389" s="15"/>
      <c r="X389" s="13"/>
      <c r="Y389" s="15"/>
      <c r="Z389" s="30"/>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row>
    <row r="390" spans="1:74" x14ac:dyDescent="0.25">
      <c r="A390" s="141">
        <f t="shared" si="7"/>
        <v>385</v>
      </c>
      <c r="B390" s="141">
        <v>386</v>
      </c>
      <c r="Q390" s="13"/>
      <c r="R390" s="13"/>
      <c r="S390" s="13"/>
      <c r="T390" s="13"/>
      <c r="U390" s="13"/>
      <c r="V390" s="13"/>
      <c r="W390" s="15"/>
      <c r="X390" s="13"/>
      <c r="Y390" s="15"/>
      <c r="Z390" s="30"/>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row>
    <row r="391" spans="1:74" x14ac:dyDescent="0.25">
      <c r="A391" s="141">
        <f t="shared" si="7"/>
        <v>386</v>
      </c>
      <c r="B391" s="141">
        <v>387</v>
      </c>
      <c r="Q391" s="13"/>
      <c r="R391" s="13"/>
      <c r="S391" s="13"/>
      <c r="T391" s="13"/>
      <c r="U391" s="13"/>
      <c r="V391" s="13"/>
      <c r="W391" s="15"/>
      <c r="X391" s="13"/>
      <c r="Y391" s="15"/>
      <c r="Z391" s="30"/>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row>
    <row r="392" spans="1:74" x14ac:dyDescent="0.25">
      <c r="A392" s="141">
        <f t="shared" si="7"/>
        <v>387</v>
      </c>
      <c r="B392" s="141">
        <v>388</v>
      </c>
      <c r="Q392" s="13"/>
      <c r="R392" s="13"/>
      <c r="S392" s="13"/>
      <c r="T392" s="13"/>
      <c r="U392" s="13"/>
      <c r="V392" s="13"/>
      <c r="W392" s="15"/>
      <c r="X392" s="13"/>
      <c r="Y392" s="15"/>
      <c r="Z392" s="30"/>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row>
    <row r="393" spans="1:74" x14ac:dyDescent="0.25">
      <c r="A393" s="141">
        <f t="shared" si="7"/>
        <v>388</v>
      </c>
      <c r="B393" s="141">
        <v>389</v>
      </c>
      <c r="Q393" s="13"/>
      <c r="R393" s="13"/>
      <c r="S393" s="13"/>
      <c r="T393" s="13"/>
      <c r="U393" s="13"/>
      <c r="V393" s="13"/>
      <c r="W393" s="15"/>
      <c r="X393" s="13"/>
      <c r="Y393" s="15"/>
      <c r="Z393" s="30"/>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row>
    <row r="394" spans="1:74" x14ac:dyDescent="0.25">
      <c r="A394" s="141">
        <f t="shared" si="7"/>
        <v>389</v>
      </c>
      <c r="B394" s="141">
        <v>390</v>
      </c>
      <c r="Q394" s="13"/>
      <c r="R394" s="13"/>
      <c r="S394" s="13"/>
      <c r="T394" s="13"/>
      <c r="U394" s="13"/>
      <c r="V394" s="13"/>
      <c r="W394" s="15"/>
      <c r="X394" s="13"/>
      <c r="Y394" s="15"/>
      <c r="Z394" s="30"/>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row>
    <row r="395" spans="1:74" x14ac:dyDescent="0.25">
      <c r="A395" s="141">
        <f t="shared" si="7"/>
        <v>390</v>
      </c>
      <c r="B395" s="141">
        <v>391</v>
      </c>
      <c r="Q395" s="13"/>
      <c r="R395" s="13"/>
      <c r="S395" s="13"/>
      <c r="T395" s="13"/>
      <c r="U395" s="13"/>
      <c r="V395" s="13"/>
      <c r="W395" s="15"/>
      <c r="X395" s="13"/>
      <c r="Y395" s="15"/>
      <c r="Z395" s="30"/>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row>
    <row r="396" spans="1:74" x14ac:dyDescent="0.25">
      <c r="A396" s="141">
        <f t="shared" si="7"/>
        <v>391</v>
      </c>
      <c r="B396" s="141">
        <v>392</v>
      </c>
      <c r="Q396" s="13"/>
      <c r="R396" s="13"/>
      <c r="S396" s="13"/>
      <c r="T396" s="13"/>
      <c r="U396" s="13"/>
      <c r="V396" s="13"/>
      <c r="W396" s="15"/>
      <c r="X396" s="13"/>
      <c r="Y396" s="15"/>
      <c r="Z396" s="30"/>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row>
    <row r="397" spans="1:74" x14ac:dyDescent="0.25">
      <c r="A397" s="141">
        <f t="shared" si="7"/>
        <v>392</v>
      </c>
      <c r="B397" s="141">
        <v>393</v>
      </c>
      <c r="Q397" s="13"/>
      <c r="R397" s="13"/>
      <c r="S397" s="13"/>
      <c r="T397" s="13"/>
      <c r="U397" s="13"/>
      <c r="V397" s="13"/>
      <c r="W397" s="15"/>
      <c r="X397" s="13"/>
      <c r="Y397" s="15"/>
      <c r="Z397" s="30"/>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row>
    <row r="398" spans="1:74" x14ac:dyDescent="0.25">
      <c r="A398" s="141">
        <f t="shared" si="7"/>
        <v>393</v>
      </c>
      <c r="B398" s="141">
        <v>394</v>
      </c>
      <c r="Q398" s="13"/>
      <c r="R398" s="13"/>
      <c r="S398" s="13"/>
      <c r="T398" s="13"/>
      <c r="U398" s="13"/>
      <c r="V398" s="13"/>
      <c r="W398" s="15"/>
      <c r="X398" s="13"/>
      <c r="Y398" s="15"/>
      <c r="Z398" s="30"/>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row>
    <row r="399" spans="1:74" x14ac:dyDescent="0.25">
      <c r="A399" s="141">
        <f t="shared" si="7"/>
        <v>394</v>
      </c>
      <c r="B399" s="141">
        <v>395</v>
      </c>
      <c r="Q399" s="13"/>
      <c r="R399" s="13"/>
      <c r="S399" s="13"/>
      <c r="T399" s="13"/>
      <c r="U399" s="13"/>
      <c r="V399" s="13"/>
      <c r="W399" s="15"/>
      <c r="X399" s="13"/>
      <c r="Y399" s="15"/>
      <c r="Z399" s="30"/>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row>
    <row r="400" spans="1:74" x14ac:dyDescent="0.25">
      <c r="A400" s="141">
        <f t="shared" si="7"/>
        <v>395</v>
      </c>
      <c r="B400" s="141">
        <v>396</v>
      </c>
      <c r="Q400" s="13"/>
      <c r="R400" s="13"/>
      <c r="S400" s="13"/>
      <c r="T400" s="13"/>
      <c r="U400" s="13"/>
      <c r="V400" s="13"/>
      <c r="W400" s="15"/>
      <c r="X400" s="13"/>
      <c r="Y400" s="15"/>
      <c r="Z400" s="30"/>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row>
    <row r="401" spans="1:74" x14ac:dyDescent="0.25">
      <c r="A401" s="141">
        <f t="shared" si="7"/>
        <v>396</v>
      </c>
      <c r="B401" s="141">
        <v>397</v>
      </c>
      <c r="Q401" s="13"/>
      <c r="R401" s="13"/>
      <c r="S401" s="13"/>
      <c r="T401" s="13"/>
      <c r="U401" s="13"/>
      <c r="V401" s="13"/>
      <c r="W401" s="15"/>
      <c r="X401" s="13"/>
      <c r="Y401" s="15"/>
      <c r="Z401" s="30"/>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row>
    <row r="402" spans="1:74" x14ac:dyDescent="0.25">
      <c r="A402" s="141">
        <f t="shared" si="7"/>
        <v>397</v>
      </c>
      <c r="B402" s="141">
        <v>398</v>
      </c>
      <c r="Q402" s="13"/>
      <c r="R402" s="13"/>
      <c r="S402" s="13"/>
      <c r="T402" s="13"/>
      <c r="U402" s="13"/>
      <c r="V402" s="13"/>
      <c r="W402" s="15"/>
      <c r="X402" s="13"/>
      <c r="Y402" s="15"/>
      <c r="Z402" s="30"/>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row>
    <row r="403" spans="1:74" x14ac:dyDescent="0.25">
      <c r="A403" s="141">
        <f t="shared" si="7"/>
        <v>398</v>
      </c>
      <c r="B403" s="141">
        <v>399</v>
      </c>
      <c r="Q403" s="13"/>
      <c r="R403" s="13"/>
      <c r="S403" s="13"/>
      <c r="T403" s="13"/>
      <c r="U403" s="13"/>
      <c r="V403" s="13"/>
      <c r="W403" s="15"/>
      <c r="X403" s="13"/>
      <c r="Y403" s="15"/>
      <c r="Z403" s="30"/>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row>
    <row r="404" spans="1:74" x14ac:dyDescent="0.25">
      <c r="A404" s="141">
        <f t="shared" si="7"/>
        <v>399</v>
      </c>
      <c r="B404" s="141">
        <v>400</v>
      </c>
      <c r="Q404" s="13"/>
      <c r="R404" s="13"/>
      <c r="S404" s="13"/>
      <c r="T404" s="13"/>
      <c r="U404" s="13"/>
      <c r="V404" s="13"/>
      <c r="W404" s="15"/>
      <c r="X404" s="13"/>
      <c r="Y404" s="15"/>
      <c r="Z404" s="30"/>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row>
    <row r="405" spans="1:74" x14ac:dyDescent="0.25">
      <c r="A405" s="141">
        <f t="shared" si="7"/>
        <v>400</v>
      </c>
      <c r="B405" s="141">
        <v>401</v>
      </c>
      <c r="Q405" s="13"/>
      <c r="R405" s="13"/>
      <c r="S405" s="13"/>
      <c r="T405" s="13"/>
      <c r="U405" s="13"/>
      <c r="V405" s="13"/>
      <c r="W405" s="15"/>
      <c r="X405" s="13"/>
      <c r="Y405" s="15"/>
      <c r="Z405" s="30"/>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row>
    <row r="406" spans="1:74" x14ac:dyDescent="0.25">
      <c r="A406" s="141">
        <f t="shared" si="7"/>
        <v>401</v>
      </c>
      <c r="B406" s="141">
        <v>402</v>
      </c>
      <c r="Q406" s="13"/>
      <c r="R406" s="13"/>
      <c r="S406" s="13"/>
      <c r="T406" s="13"/>
      <c r="U406" s="13"/>
      <c r="V406" s="13"/>
      <c r="W406" s="15"/>
      <c r="X406" s="13"/>
      <c r="Y406" s="15"/>
      <c r="Z406" s="30"/>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row>
    <row r="407" spans="1:74" x14ac:dyDescent="0.25">
      <c r="A407" s="141">
        <f t="shared" si="7"/>
        <v>402</v>
      </c>
      <c r="B407" s="141">
        <v>403</v>
      </c>
      <c r="Q407" s="13"/>
      <c r="R407" s="13"/>
      <c r="S407" s="13"/>
      <c r="T407" s="13"/>
      <c r="U407" s="13"/>
      <c r="V407" s="13"/>
      <c r="W407" s="15"/>
      <c r="X407" s="13"/>
      <c r="Y407" s="15"/>
      <c r="Z407" s="30"/>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row>
    <row r="408" spans="1:74" x14ac:dyDescent="0.25">
      <c r="A408" s="141">
        <f t="shared" si="7"/>
        <v>403</v>
      </c>
      <c r="B408" s="141">
        <v>404</v>
      </c>
      <c r="Q408" s="13"/>
      <c r="R408" s="13"/>
      <c r="S408" s="13"/>
      <c r="T408" s="13"/>
      <c r="U408" s="13"/>
      <c r="V408" s="13"/>
      <c r="W408" s="15"/>
      <c r="X408" s="13"/>
      <c r="Y408" s="15"/>
      <c r="Z408" s="30"/>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row>
    <row r="409" spans="1:74" x14ac:dyDescent="0.25">
      <c r="A409" s="141">
        <f t="shared" si="7"/>
        <v>404</v>
      </c>
      <c r="B409" s="141">
        <v>405</v>
      </c>
      <c r="Q409" s="13"/>
      <c r="R409" s="13"/>
      <c r="S409" s="13"/>
      <c r="T409" s="13"/>
      <c r="U409" s="13"/>
      <c r="V409" s="13"/>
      <c r="W409" s="15"/>
      <c r="X409" s="13"/>
      <c r="Y409" s="15"/>
      <c r="Z409" s="30"/>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row>
    <row r="410" spans="1:74" x14ac:dyDescent="0.25">
      <c r="A410" s="141">
        <f t="shared" si="7"/>
        <v>405</v>
      </c>
      <c r="B410" s="141">
        <v>406</v>
      </c>
      <c r="Q410" s="13"/>
      <c r="R410" s="13"/>
      <c r="S410" s="13"/>
      <c r="T410" s="13"/>
      <c r="U410" s="13"/>
      <c r="V410" s="13"/>
      <c r="W410" s="15"/>
      <c r="X410" s="13"/>
      <c r="Y410" s="15"/>
      <c r="Z410" s="30"/>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row>
    <row r="411" spans="1:74" x14ac:dyDescent="0.25">
      <c r="A411" s="141">
        <f t="shared" si="7"/>
        <v>406</v>
      </c>
      <c r="B411" s="141">
        <v>407</v>
      </c>
      <c r="Q411" s="13"/>
      <c r="R411" s="13"/>
      <c r="S411" s="13"/>
      <c r="T411" s="13"/>
      <c r="U411" s="13"/>
      <c r="V411" s="13"/>
      <c r="W411" s="15"/>
      <c r="X411" s="13"/>
      <c r="Y411" s="15"/>
      <c r="Z411" s="30"/>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row>
    <row r="412" spans="1:74" x14ac:dyDescent="0.25">
      <c r="A412" s="141">
        <f t="shared" si="7"/>
        <v>407</v>
      </c>
      <c r="B412" s="141">
        <v>408</v>
      </c>
      <c r="Q412" s="13"/>
      <c r="R412" s="13"/>
      <c r="S412" s="13"/>
      <c r="T412" s="13"/>
      <c r="U412" s="13"/>
      <c r="V412" s="13"/>
      <c r="W412" s="15"/>
      <c r="X412" s="13"/>
      <c r="Y412" s="15"/>
      <c r="Z412" s="30"/>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row>
    <row r="413" spans="1:74" x14ac:dyDescent="0.25">
      <c r="A413" s="141">
        <f t="shared" si="7"/>
        <v>408</v>
      </c>
      <c r="B413" s="141">
        <v>409</v>
      </c>
      <c r="Q413" s="13"/>
      <c r="R413" s="13"/>
      <c r="S413" s="13"/>
      <c r="T413" s="13"/>
      <c r="U413" s="13"/>
      <c r="V413" s="13"/>
      <c r="W413" s="15"/>
      <c r="X413" s="13"/>
      <c r="Y413" s="15"/>
      <c r="Z413" s="30"/>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row>
    <row r="414" spans="1:74" x14ac:dyDescent="0.25">
      <c r="A414" s="141">
        <f t="shared" si="7"/>
        <v>409</v>
      </c>
      <c r="B414" s="141">
        <v>410</v>
      </c>
      <c r="Q414" s="13"/>
      <c r="R414" s="13"/>
      <c r="S414" s="13"/>
      <c r="T414" s="13"/>
      <c r="U414" s="13"/>
      <c r="V414" s="13"/>
      <c r="W414" s="15"/>
      <c r="X414" s="13"/>
      <c r="Y414" s="15"/>
      <c r="Z414" s="30"/>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row>
    <row r="415" spans="1:74" x14ac:dyDescent="0.25">
      <c r="A415" s="141">
        <f t="shared" si="7"/>
        <v>410</v>
      </c>
      <c r="B415" s="141">
        <v>411</v>
      </c>
      <c r="Q415" s="13"/>
      <c r="R415" s="13"/>
      <c r="S415" s="13"/>
      <c r="T415" s="13"/>
      <c r="U415" s="13"/>
      <c r="V415" s="13"/>
      <c r="W415" s="15"/>
      <c r="X415" s="13"/>
      <c r="Y415" s="15"/>
      <c r="Z415" s="30"/>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row>
    <row r="416" spans="1:74" x14ac:dyDescent="0.25">
      <c r="A416" s="141">
        <f t="shared" si="7"/>
        <v>411</v>
      </c>
      <c r="B416" s="141">
        <v>412</v>
      </c>
      <c r="Q416" s="13"/>
      <c r="R416" s="13"/>
      <c r="S416" s="13"/>
      <c r="T416" s="13"/>
      <c r="U416" s="13"/>
      <c r="V416" s="13"/>
      <c r="W416" s="15"/>
      <c r="X416" s="13"/>
      <c r="Y416" s="15"/>
      <c r="Z416" s="30"/>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row>
    <row r="417" spans="1:74" x14ac:dyDescent="0.25">
      <c r="A417" s="141">
        <f t="shared" si="7"/>
        <v>412</v>
      </c>
      <c r="B417" s="141">
        <v>413</v>
      </c>
      <c r="Q417" s="13"/>
      <c r="R417" s="13"/>
      <c r="S417" s="13"/>
      <c r="T417" s="13"/>
      <c r="U417" s="13"/>
      <c r="V417" s="13"/>
      <c r="W417" s="15"/>
      <c r="X417" s="13"/>
      <c r="Y417" s="15"/>
      <c r="Z417" s="30"/>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row>
    <row r="418" spans="1:74" x14ac:dyDescent="0.25">
      <c r="A418" s="141">
        <f t="shared" si="7"/>
        <v>413</v>
      </c>
      <c r="B418" s="141">
        <v>414</v>
      </c>
      <c r="Q418" s="13"/>
      <c r="R418" s="13"/>
      <c r="S418" s="13"/>
      <c r="T418" s="13"/>
      <c r="U418" s="13"/>
      <c r="V418" s="13"/>
      <c r="W418" s="15"/>
      <c r="X418" s="13"/>
      <c r="Y418" s="15"/>
      <c r="Z418" s="30"/>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row>
    <row r="419" spans="1:74" x14ac:dyDescent="0.25">
      <c r="A419" s="141">
        <f t="shared" si="7"/>
        <v>414</v>
      </c>
      <c r="B419" s="141">
        <v>415</v>
      </c>
      <c r="Q419" s="13"/>
      <c r="R419" s="13"/>
      <c r="S419" s="13"/>
      <c r="T419" s="13"/>
      <c r="U419" s="13"/>
      <c r="V419" s="13"/>
      <c r="W419" s="15"/>
      <c r="X419" s="13"/>
      <c r="Y419" s="15"/>
      <c r="Z419" s="30"/>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row>
    <row r="420" spans="1:74" x14ac:dyDescent="0.25">
      <c r="A420" s="141">
        <f t="shared" si="7"/>
        <v>415</v>
      </c>
      <c r="B420" s="141">
        <v>416</v>
      </c>
      <c r="Q420" s="13"/>
      <c r="R420" s="13"/>
      <c r="S420" s="13"/>
      <c r="T420" s="13"/>
      <c r="U420" s="13"/>
      <c r="V420" s="13"/>
      <c r="W420" s="15"/>
      <c r="X420" s="13"/>
      <c r="Y420" s="15"/>
      <c r="Z420" s="30"/>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row>
    <row r="421" spans="1:74" x14ac:dyDescent="0.25">
      <c r="A421" s="141">
        <f t="shared" si="7"/>
        <v>416</v>
      </c>
      <c r="B421" s="141">
        <v>417</v>
      </c>
      <c r="Q421" s="13"/>
      <c r="R421" s="13"/>
      <c r="S421" s="13"/>
      <c r="T421" s="13"/>
      <c r="U421" s="13"/>
      <c r="V421" s="13"/>
      <c r="W421" s="15"/>
      <c r="X421" s="13"/>
      <c r="Y421" s="15"/>
      <c r="Z421" s="30"/>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row>
    <row r="422" spans="1:74" x14ac:dyDescent="0.25">
      <c r="A422" s="141">
        <f t="shared" si="7"/>
        <v>417</v>
      </c>
      <c r="B422" s="141">
        <v>418</v>
      </c>
      <c r="Q422" s="13"/>
      <c r="R422" s="13"/>
      <c r="S422" s="13"/>
      <c r="T422" s="13"/>
      <c r="U422" s="13"/>
      <c r="V422" s="13"/>
      <c r="W422" s="15"/>
      <c r="X422" s="13"/>
      <c r="Y422" s="15"/>
      <c r="Z422" s="30"/>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row>
    <row r="423" spans="1:74" x14ac:dyDescent="0.25">
      <c r="A423" s="141">
        <f t="shared" si="7"/>
        <v>418</v>
      </c>
      <c r="B423" s="141">
        <v>419</v>
      </c>
      <c r="Q423" s="13"/>
      <c r="R423" s="13"/>
      <c r="S423" s="13"/>
      <c r="T423" s="13"/>
      <c r="U423" s="13"/>
      <c r="V423" s="13"/>
      <c r="W423" s="15"/>
      <c r="X423" s="13"/>
      <c r="Y423" s="15"/>
      <c r="Z423" s="30"/>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row>
    <row r="424" spans="1:74" x14ac:dyDescent="0.25">
      <c r="A424" s="141">
        <f t="shared" si="7"/>
        <v>419</v>
      </c>
      <c r="B424" s="141">
        <v>420</v>
      </c>
      <c r="Q424" s="13"/>
      <c r="R424" s="13"/>
      <c r="S424" s="13"/>
      <c r="T424" s="13"/>
      <c r="U424" s="13"/>
      <c r="V424" s="13"/>
      <c r="W424" s="15"/>
      <c r="X424" s="13"/>
      <c r="Y424" s="15"/>
      <c r="Z424" s="30"/>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row>
    <row r="425" spans="1:74" x14ac:dyDescent="0.25">
      <c r="A425" s="141">
        <f t="shared" si="7"/>
        <v>420</v>
      </c>
      <c r="B425" s="141">
        <v>421</v>
      </c>
      <c r="Q425" s="13"/>
      <c r="R425" s="13"/>
      <c r="S425" s="13"/>
      <c r="T425" s="13"/>
      <c r="U425" s="13"/>
      <c r="V425" s="13"/>
      <c r="W425" s="15"/>
      <c r="X425" s="13"/>
      <c r="Y425" s="15"/>
      <c r="Z425" s="30"/>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row>
    <row r="426" spans="1:74" x14ac:dyDescent="0.25">
      <c r="A426" s="141">
        <f t="shared" si="7"/>
        <v>421</v>
      </c>
      <c r="B426" s="141">
        <v>422</v>
      </c>
      <c r="Q426" s="13"/>
      <c r="R426" s="13"/>
      <c r="S426" s="13"/>
      <c r="T426" s="13"/>
      <c r="U426" s="13"/>
      <c r="V426" s="13"/>
      <c r="W426" s="15"/>
      <c r="X426" s="13"/>
      <c r="Y426" s="15"/>
      <c r="Z426" s="30"/>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row>
    <row r="427" spans="1:74" x14ac:dyDescent="0.25">
      <c r="A427" s="141">
        <f t="shared" si="7"/>
        <v>422</v>
      </c>
      <c r="B427" s="141">
        <v>423</v>
      </c>
      <c r="Q427" s="13"/>
      <c r="R427" s="13"/>
      <c r="S427" s="13"/>
      <c r="T427" s="13"/>
      <c r="U427" s="13"/>
      <c r="V427" s="13"/>
      <c r="W427" s="15"/>
      <c r="X427" s="13"/>
      <c r="Y427" s="15"/>
      <c r="Z427" s="30"/>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row>
    <row r="428" spans="1:74" x14ac:dyDescent="0.25">
      <c r="A428" s="141">
        <f t="shared" si="7"/>
        <v>423</v>
      </c>
      <c r="B428" s="141">
        <v>424</v>
      </c>
      <c r="Q428" s="13"/>
      <c r="R428" s="13"/>
      <c r="S428" s="13"/>
      <c r="T428" s="13"/>
      <c r="U428" s="13"/>
      <c r="V428" s="13"/>
      <c r="W428" s="15"/>
      <c r="X428" s="13"/>
      <c r="Y428" s="15"/>
      <c r="Z428" s="30"/>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row>
    <row r="429" spans="1:74" x14ac:dyDescent="0.25">
      <c r="A429" s="141">
        <f t="shared" ref="A429:A492" si="8">+A428+1</f>
        <v>424</v>
      </c>
      <c r="B429" s="141">
        <v>425</v>
      </c>
      <c r="Q429" s="13"/>
      <c r="R429" s="13"/>
      <c r="S429" s="13"/>
      <c r="T429" s="13"/>
      <c r="U429" s="13"/>
      <c r="V429" s="13"/>
      <c r="W429" s="15"/>
      <c r="X429" s="13"/>
      <c r="Y429" s="15"/>
      <c r="Z429" s="30"/>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row>
    <row r="430" spans="1:74" x14ac:dyDescent="0.25">
      <c r="A430" s="141">
        <f t="shared" si="8"/>
        <v>425</v>
      </c>
      <c r="B430" s="141">
        <v>426</v>
      </c>
      <c r="Q430" s="13"/>
      <c r="R430" s="13"/>
      <c r="S430" s="13"/>
      <c r="T430" s="13"/>
      <c r="U430" s="13"/>
      <c r="V430" s="13"/>
      <c r="W430" s="15"/>
      <c r="X430" s="13"/>
      <c r="Y430" s="15"/>
      <c r="Z430" s="30"/>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row>
    <row r="431" spans="1:74" x14ac:dyDescent="0.25">
      <c r="A431" s="141">
        <f t="shared" si="8"/>
        <v>426</v>
      </c>
      <c r="B431" s="141">
        <v>427</v>
      </c>
      <c r="Q431" s="13"/>
      <c r="R431" s="13"/>
      <c r="S431" s="13"/>
      <c r="T431" s="13"/>
      <c r="U431" s="13"/>
      <c r="V431" s="13"/>
      <c r="W431" s="15"/>
      <c r="X431" s="13"/>
      <c r="Y431" s="15"/>
      <c r="Z431" s="30"/>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row>
    <row r="432" spans="1:74" x14ac:dyDescent="0.25">
      <c r="A432" s="141">
        <f t="shared" si="8"/>
        <v>427</v>
      </c>
      <c r="B432" s="141">
        <v>428</v>
      </c>
      <c r="Q432" s="13"/>
      <c r="R432" s="13"/>
      <c r="S432" s="13"/>
      <c r="T432" s="13"/>
      <c r="U432" s="13"/>
      <c r="V432" s="13"/>
      <c r="W432" s="15"/>
      <c r="X432" s="13"/>
      <c r="Y432" s="15"/>
      <c r="Z432" s="30"/>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row>
    <row r="433" spans="1:74" x14ac:dyDescent="0.25">
      <c r="A433" s="141">
        <f t="shared" si="8"/>
        <v>428</v>
      </c>
      <c r="B433" s="141">
        <v>429</v>
      </c>
      <c r="Q433" s="13"/>
      <c r="R433" s="13"/>
      <c r="S433" s="13"/>
      <c r="T433" s="13"/>
      <c r="U433" s="13"/>
      <c r="V433" s="13"/>
      <c r="W433" s="15"/>
      <c r="X433" s="13"/>
      <c r="Y433" s="15"/>
      <c r="Z433" s="30"/>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row>
    <row r="434" spans="1:74" x14ac:dyDescent="0.25">
      <c r="A434" s="141">
        <f t="shared" si="8"/>
        <v>429</v>
      </c>
      <c r="B434" s="141">
        <v>430</v>
      </c>
      <c r="Q434" s="13"/>
      <c r="R434" s="13"/>
      <c r="S434" s="13"/>
      <c r="T434" s="13"/>
      <c r="U434" s="13"/>
      <c r="V434" s="13"/>
      <c r="W434" s="15"/>
      <c r="X434" s="13"/>
      <c r="Y434" s="15"/>
      <c r="Z434" s="30"/>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row>
    <row r="435" spans="1:74" x14ac:dyDescent="0.25">
      <c r="A435" s="141">
        <f t="shared" si="8"/>
        <v>430</v>
      </c>
      <c r="B435" s="141">
        <v>431</v>
      </c>
      <c r="Q435" s="13"/>
      <c r="R435" s="13"/>
      <c r="S435" s="13"/>
      <c r="T435" s="13"/>
      <c r="U435" s="13"/>
      <c r="V435" s="13"/>
      <c r="W435" s="15"/>
      <c r="X435" s="13"/>
      <c r="Y435" s="15"/>
      <c r="Z435" s="30"/>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row>
    <row r="436" spans="1:74" x14ac:dyDescent="0.25">
      <c r="A436" s="141">
        <f t="shared" si="8"/>
        <v>431</v>
      </c>
      <c r="B436" s="141">
        <v>432</v>
      </c>
      <c r="Q436" s="13"/>
      <c r="R436" s="13"/>
      <c r="S436" s="13"/>
      <c r="T436" s="13"/>
      <c r="U436" s="13"/>
      <c r="V436" s="13"/>
      <c r="W436" s="15"/>
      <c r="X436" s="13"/>
      <c r="Y436" s="15"/>
      <c r="Z436" s="30"/>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row>
    <row r="437" spans="1:74" x14ac:dyDescent="0.25">
      <c r="A437" s="141">
        <f t="shared" si="8"/>
        <v>432</v>
      </c>
      <c r="B437" s="141">
        <v>433</v>
      </c>
      <c r="Q437" s="13"/>
      <c r="R437" s="13"/>
      <c r="S437" s="13"/>
      <c r="T437" s="13"/>
      <c r="U437" s="13"/>
      <c r="V437" s="13"/>
      <c r="W437" s="15"/>
      <c r="X437" s="13"/>
      <c r="Y437" s="15"/>
      <c r="Z437" s="30"/>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row>
    <row r="438" spans="1:74" x14ac:dyDescent="0.25">
      <c r="A438" s="141">
        <f t="shared" si="8"/>
        <v>433</v>
      </c>
      <c r="B438" s="141">
        <v>434</v>
      </c>
      <c r="Q438" s="13"/>
      <c r="R438" s="13"/>
      <c r="S438" s="13"/>
      <c r="T438" s="13"/>
      <c r="U438" s="13"/>
      <c r="V438" s="13"/>
      <c r="W438" s="15"/>
      <c r="X438" s="13"/>
      <c r="Y438" s="15"/>
      <c r="Z438" s="30"/>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row>
    <row r="439" spans="1:74" x14ac:dyDescent="0.25">
      <c r="A439" s="141">
        <f t="shared" si="8"/>
        <v>434</v>
      </c>
      <c r="B439" s="141">
        <v>435</v>
      </c>
      <c r="Q439" s="13"/>
      <c r="R439" s="13"/>
      <c r="S439" s="13"/>
      <c r="T439" s="13"/>
      <c r="U439" s="13"/>
      <c r="V439" s="13"/>
      <c r="W439" s="15"/>
      <c r="X439" s="13"/>
      <c r="Y439" s="15"/>
      <c r="Z439" s="30"/>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row>
    <row r="440" spans="1:74" x14ac:dyDescent="0.25">
      <c r="A440" s="141">
        <f t="shared" si="8"/>
        <v>435</v>
      </c>
      <c r="B440" s="141">
        <v>436</v>
      </c>
      <c r="Q440" s="13"/>
      <c r="R440" s="13"/>
      <c r="S440" s="13"/>
      <c r="T440" s="13"/>
      <c r="U440" s="13"/>
      <c r="V440" s="13"/>
      <c r="W440" s="15"/>
      <c r="X440" s="13"/>
      <c r="Y440" s="15"/>
      <c r="Z440" s="30"/>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row>
    <row r="441" spans="1:74" x14ac:dyDescent="0.25">
      <c r="A441" s="141">
        <f t="shared" si="8"/>
        <v>436</v>
      </c>
      <c r="B441" s="141">
        <v>437</v>
      </c>
      <c r="Q441" s="13"/>
      <c r="R441" s="13"/>
      <c r="S441" s="13"/>
      <c r="T441" s="13"/>
      <c r="U441" s="13"/>
      <c r="V441" s="13"/>
      <c r="W441" s="15"/>
      <c r="X441" s="13"/>
      <c r="Y441" s="15"/>
      <c r="Z441" s="30"/>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row>
    <row r="442" spans="1:74" x14ac:dyDescent="0.25">
      <c r="A442" s="141">
        <f t="shared" si="8"/>
        <v>437</v>
      </c>
      <c r="B442" s="141">
        <v>438</v>
      </c>
      <c r="Q442" s="13"/>
      <c r="R442" s="13"/>
      <c r="S442" s="13"/>
      <c r="T442" s="13"/>
      <c r="U442" s="13"/>
      <c r="V442" s="13"/>
      <c r="W442" s="15"/>
      <c r="X442" s="13"/>
      <c r="Y442" s="15"/>
      <c r="Z442" s="30"/>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row>
    <row r="443" spans="1:74" x14ac:dyDescent="0.25">
      <c r="A443" s="141">
        <f t="shared" si="8"/>
        <v>438</v>
      </c>
      <c r="B443" s="141">
        <v>439</v>
      </c>
      <c r="Q443" s="13"/>
      <c r="R443" s="13"/>
      <c r="S443" s="13"/>
      <c r="T443" s="13"/>
      <c r="U443" s="13"/>
      <c r="V443" s="13"/>
      <c r="W443" s="15"/>
      <c r="X443" s="13"/>
      <c r="Y443" s="15"/>
      <c r="Z443" s="30"/>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row>
    <row r="444" spans="1:74" x14ac:dyDescent="0.25">
      <c r="A444" s="141">
        <f t="shared" si="8"/>
        <v>439</v>
      </c>
      <c r="B444" s="141">
        <v>440</v>
      </c>
      <c r="Q444" s="13"/>
      <c r="R444" s="13"/>
      <c r="S444" s="13"/>
      <c r="T444" s="13"/>
      <c r="U444" s="13"/>
      <c r="V444" s="13"/>
      <c r="W444" s="15"/>
      <c r="X444" s="13"/>
      <c r="Y444" s="15"/>
      <c r="Z444" s="30"/>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row>
    <row r="445" spans="1:74" x14ac:dyDescent="0.25">
      <c r="A445" s="141">
        <f t="shared" si="8"/>
        <v>440</v>
      </c>
      <c r="B445" s="141">
        <v>441</v>
      </c>
      <c r="Q445" s="13"/>
      <c r="R445" s="13"/>
      <c r="S445" s="13"/>
      <c r="T445" s="13"/>
      <c r="U445" s="13"/>
      <c r="V445" s="13"/>
      <c r="W445" s="15"/>
      <c r="X445" s="13"/>
      <c r="Y445" s="15"/>
      <c r="Z445" s="30"/>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row>
    <row r="446" spans="1:74" x14ac:dyDescent="0.25">
      <c r="A446" s="141">
        <f t="shared" si="8"/>
        <v>441</v>
      </c>
      <c r="B446" s="141">
        <v>442</v>
      </c>
      <c r="Q446" s="13"/>
      <c r="R446" s="13"/>
      <c r="S446" s="13"/>
      <c r="T446" s="13"/>
      <c r="U446" s="13"/>
      <c r="V446" s="13"/>
      <c r="W446" s="15"/>
      <c r="X446" s="13"/>
      <c r="Y446" s="15"/>
      <c r="Z446" s="30"/>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row>
    <row r="447" spans="1:74" x14ac:dyDescent="0.25">
      <c r="A447" s="141">
        <f t="shared" si="8"/>
        <v>442</v>
      </c>
      <c r="B447" s="141">
        <v>443</v>
      </c>
      <c r="Q447" s="13"/>
      <c r="R447" s="13"/>
      <c r="S447" s="13"/>
      <c r="T447" s="13"/>
      <c r="U447" s="13"/>
      <c r="V447" s="13"/>
      <c r="W447" s="15"/>
      <c r="X447" s="13"/>
      <c r="Y447" s="15"/>
      <c r="Z447" s="30"/>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row>
    <row r="448" spans="1:74" x14ac:dyDescent="0.25">
      <c r="A448" s="141">
        <f t="shared" si="8"/>
        <v>443</v>
      </c>
      <c r="B448" s="141">
        <v>444</v>
      </c>
      <c r="Q448" s="13"/>
      <c r="R448" s="13"/>
      <c r="S448" s="13"/>
      <c r="T448" s="13"/>
      <c r="U448" s="13"/>
      <c r="V448" s="13"/>
      <c r="W448" s="15"/>
      <c r="X448" s="13"/>
      <c r="Y448" s="15"/>
      <c r="Z448" s="30"/>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row>
    <row r="449" spans="1:74" x14ac:dyDescent="0.25">
      <c r="A449" s="141">
        <f t="shared" si="8"/>
        <v>444</v>
      </c>
      <c r="B449" s="141">
        <v>445</v>
      </c>
      <c r="Q449" s="13"/>
      <c r="R449" s="13"/>
      <c r="S449" s="13"/>
      <c r="T449" s="13"/>
      <c r="U449" s="13"/>
      <c r="V449" s="13"/>
      <c r="W449" s="15"/>
      <c r="X449" s="13"/>
      <c r="Y449" s="15"/>
      <c r="Z449" s="30"/>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row>
    <row r="450" spans="1:74" x14ac:dyDescent="0.25">
      <c r="A450" s="141">
        <f t="shared" si="8"/>
        <v>445</v>
      </c>
      <c r="B450" s="141">
        <v>446</v>
      </c>
      <c r="Q450" s="13"/>
      <c r="R450" s="13"/>
      <c r="S450" s="13"/>
      <c r="T450" s="13"/>
      <c r="U450" s="13"/>
      <c r="V450" s="13"/>
      <c r="W450" s="15"/>
      <c r="X450" s="13"/>
      <c r="Y450" s="15"/>
      <c r="Z450" s="30"/>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row>
    <row r="451" spans="1:74" x14ac:dyDescent="0.25">
      <c r="A451" s="141">
        <f t="shared" si="8"/>
        <v>446</v>
      </c>
      <c r="B451" s="141">
        <v>447</v>
      </c>
      <c r="Q451" s="13"/>
      <c r="R451" s="13"/>
      <c r="S451" s="13"/>
      <c r="T451" s="13"/>
      <c r="U451" s="13"/>
      <c r="V451" s="13"/>
      <c r="W451" s="15"/>
      <c r="X451" s="13"/>
      <c r="Y451" s="15"/>
      <c r="Z451" s="30"/>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row>
    <row r="452" spans="1:74" x14ac:dyDescent="0.25">
      <c r="A452" s="141">
        <f t="shared" si="8"/>
        <v>447</v>
      </c>
      <c r="B452" s="141">
        <v>448</v>
      </c>
      <c r="Q452" s="13"/>
      <c r="R452" s="13"/>
      <c r="S452" s="13"/>
      <c r="T452" s="13"/>
      <c r="U452" s="13"/>
      <c r="V452" s="13"/>
      <c r="W452" s="15"/>
      <c r="X452" s="13"/>
      <c r="Y452" s="15"/>
      <c r="Z452" s="30"/>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row>
    <row r="453" spans="1:74" x14ac:dyDescent="0.25">
      <c r="A453" s="141">
        <f t="shared" si="8"/>
        <v>448</v>
      </c>
      <c r="B453" s="141">
        <v>449</v>
      </c>
      <c r="Q453" s="13"/>
      <c r="R453" s="13"/>
      <c r="S453" s="13"/>
      <c r="T453" s="13"/>
      <c r="U453" s="13"/>
      <c r="V453" s="13"/>
      <c r="W453" s="15"/>
      <c r="X453" s="13"/>
      <c r="Y453" s="15"/>
      <c r="Z453" s="30"/>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row>
    <row r="454" spans="1:74" x14ac:dyDescent="0.25">
      <c r="A454" s="141">
        <f t="shared" si="8"/>
        <v>449</v>
      </c>
      <c r="B454" s="141">
        <v>450</v>
      </c>
      <c r="Q454" s="13"/>
      <c r="R454" s="13"/>
      <c r="S454" s="13"/>
      <c r="T454" s="13"/>
      <c r="U454" s="13"/>
      <c r="V454" s="13"/>
      <c r="W454" s="15"/>
      <c r="X454" s="13"/>
      <c r="Y454" s="15"/>
      <c r="Z454" s="30"/>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row>
    <row r="455" spans="1:74" x14ac:dyDescent="0.25">
      <c r="A455" s="141">
        <f t="shared" si="8"/>
        <v>450</v>
      </c>
      <c r="B455" s="141">
        <v>451</v>
      </c>
      <c r="Q455" s="13"/>
      <c r="R455" s="13"/>
      <c r="S455" s="13"/>
      <c r="T455" s="13"/>
      <c r="U455" s="13"/>
      <c r="V455" s="13"/>
      <c r="W455" s="15"/>
      <c r="X455" s="13"/>
      <c r="Y455" s="15"/>
      <c r="Z455" s="30"/>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row>
    <row r="456" spans="1:74" x14ac:dyDescent="0.25">
      <c r="A456" s="141">
        <f t="shared" si="8"/>
        <v>451</v>
      </c>
      <c r="B456" s="141">
        <v>452</v>
      </c>
      <c r="Q456" s="13"/>
      <c r="R456" s="13"/>
      <c r="S456" s="13"/>
      <c r="T456" s="13"/>
      <c r="U456" s="13"/>
      <c r="V456" s="13"/>
      <c r="W456" s="15"/>
      <c r="X456" s="13"/>
      <c r="Y456" s="15"/>
      <c r="Z456" s="30"/>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row>
    <row r="457" spans="1:74" x14ac:dyDescent="0.25">
      <c r="A457" s="141">
        <f t="shared" si="8"/>
        <v>452</v>
      </c>
      <c r="B457" s="141">
        <v>453</v>
      </c>
      <c r="Q457" s="13"/>
      <c r="R457" s="13"/>
      <c r="S457" s="13"/>
      <c r="T457" s="13"/>
      <c r="U457" s="13"/>
      <c r="V457" s="13"/>
      <c r="W457" s="15"/>
      <c r="X457" s="13"/>
      <c r="Y457" s="15"/>
      <c r="Z457" s="30"/>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row>
    <row r="458" spans="1:74" x14ac:dyDescent="0.25">
      <c r="A458" s="141">
        <f t="shared" si="8"/>
        <v>453</v>
      </c>
      <c r="B458" s="141">
        <v>454</v>
      </c>
      <c r="Q458" s="13"/>
      <c r="R458" s="13"/>
      <c r="S458" s="13"/>
      <c r="T458" s="13"/>
      <c r="U458" s="13"/>
      <c r="V458" s="13"/>
      <c r="W458" s="15"/>
      <c r="X458" s="13"/>
      <c r="Y458" s="15"/>
      <c r="Z458" s="30"/>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row>
    <row r="459" spans="1:74" x14ac:dyDescent="0.25">
      <c r="A459" s="141">
        <f t="shared" si="8"/>
        <v>454</v>
      </c>
      <c r="B459" s="141">
        <v>455</v>
      </c>
      <c r="Q459" s="13"/>
      <c r="R459" s="13"/>
      <c r="S459" s="13"/>
      <c r="T459" s="13"/>
      <c r="U459" s="13"/>
      <c r="V459" s="13"/>
      <c r="W459" s="15"/>
      <c r="X459" s="13"/>
      <c r="Y459" s="15"/>
      <c r="Z459" s="30"/>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row>
    <row r="460" spans="1:74" x14ac:dyDescent="0.25">
      <c r="A460" s="141">
        <f t="shared" si="8"/>
        <v>455</v>
      </c>
      <c r="B460" s="141">
        <v>456</v>
      </c>
      <c r="Q460" s="13"/>
      <c r="R460" s="13"/>
      <c r="S460" s="13"/>
      <c r="T460" s="13"/>
      <c r="U460" s="13"/>
      <c r="V460" s="13"/>
      <c r="W460" s="15"/>
      <c r="X460" s="13"/>
      <c r="Y460" s="15"/>
      <c r="Z460" s="30"/>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row>
    <row r="461" spans="1:74" x14ac:dyDescent="0.25">
      <c r="A461" s="141">
        <f t="shared" si="8"/>
        <v>456</v>
      </c>
      <c r="B461" s="141">
        <v>457</v>
      </c>
      <c r="Q461" s="13"/>
      <c r="R461" s="13"/>
      <c r="S461" s="13"/>
      <c r="T461" s="13"/>
      <c r="U461" s="13"/>
      <c r="V461" s="13"/>
      <c r="W461" s="15"/>
      <c r="X461" s="13"/>
      <c r="Y461" s="15"/>
      <c r="Z461" s="30"/>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row>
    <row r="462" spans="1:74" x14ac:dyDescent="0.25">
      <c r="A462" s="141">
        <f t="shared" si="8"/>
        <v>457</v>
      </c>
      <c r="B462" s="141">
        <v>458</v>
      </c>
      <c r="Q462" s="13"/>
      <c r="R462" s="13"/>
      <c r="S462" s="13"/>
      <c r="T462" s="13"/>
      <c r="U462" s="13"/>
      <c r="V462" s="13"/>
      <c r="W462" s="15"/>
      <c r="X462" s="13"/>
      <c r="Y462" s="15"/>
      <c r="Z462" s="30"/>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row>
    <row r="463" spans="1:74" x14ac:dyDescent="0.25">
      <c r="A463" s="141">
        <f t="shared" si="8"/>
        <v>458</v>
      </c>
      <c r="B463" s="141">
        <v>459</v>
      </c>
      <c r="Q463" s="13"/>
      <c r="R463" s="13"/>
      <c r="S463" s="13"/>
      <c r="T463" s="13"/>
      <c r="U463" s="13"/>
      <c r="V463" s="13"/>
      <c r="W463" s="15"/>
      <c r="X463" s="13"/>
      <c r="Y463" s="15"/>
      <c r="Z463" s="30"/>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row>
    <row r="464" spans="1:74" x14ac:dyDescent="0.25">
      <c r="A464" s="141">
        <f t="shared" si="8"/>
        <v>459</v>
      </c>
      <c r="B464" s="141">
        <v>460</v>
      </c>
      <c r="Q464" s="13"/>
      <c r="R464" s="13"/>
      <c r="S464" s="13"/>
      <c r="T464" s="13"/>
      <c r="U464" s="13"/>
      <c r="V464" s="13"/>
      <c r="W464" s="15"/>
      <c r="X464" s="13"/>
      <c r="Y464" s="15"/>
      <c r="Z464" s="30"/>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row>
    <row r="465" spans="1:74" x14ac:dyDescent="0.25">
      <c r="A465" s="141">
        <f t="shared" si="8"/>
        <v>460</v>
      </c>
      <c r="B465" s="141">
        <v>461</v>
      </c>
      <c r="Q465" s="13"/>
      <c r="R465" s="13"/>
      <c r="S465" s="13"/>
      <c r="T465" s="13"/>
      <c r="U465" s="13"/>
      <c r="V465" s="13"/>
      <c r="W465" s="15"/>
      <c r="X465" s="13"/>
      <c r="Y465" s="15"/>
      <c r="Z465" s="30"/>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row>
    <row r="466" spans="1:74" x14ac:dyDescent="0.25">
      <c r="A466" s="141">
        <f t="shared" si="8"/>
        <v>461</v>
      </c>
      <c r="B466" s="141">
        <v>462</v>
      </c>
      <c r="Q466" s="13"/>
      <c r="R466" s="13"/>
      <c r="S466" s="13"/>
      <c r="T466" s="13"/>
      <c r="U466" s="13"/>
      <c r="V466" s="13"/>
      <c r="W466" s="15"/>
      <c r="X466" s="13"/>
      <c r="Y466" s="15"/>
      <c r="Z466" s="30"/>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row>
    <row r="467" spans="1:74" x14ac:dyDescent="0.25">
      <c r="A467" s="141">
        <f t="shared" si="8"/>
        <v>462</v>
      </c>
      <c r="B467" s="141">
        <v>463</v>
      </c>
      <c r="Q467" s="13"/>
      <c r="R467" s="13"/>
      <c r="S467" s="13"/>
      <c r="T467" s="13"/>
      <c r="U467" s="13"/>
      <c r="V467" s="13"/>
      <c r="W467" s="15"/>
      <c r="X467" s="13"/>
      <c r="Y467" s="15"/>
      <c r="Z467" s="30"/>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row>
    <row r="468" spans="1:74" x14ac:dyDescent="0.25">
      <c r="A468" s="141">
        <f t="shared" si="8"/>
        <v>463</v>
      </c>
      <c r="B468" s="141">
        <v>464</v>
      </c>
      <c r="Q468" s="13"/>
      <c r="R468" s="13"/>
      <c r="S468" s="13"/>
      <c r="T468" s="13"/>
      <c r="U468" s="13"/>
      <c r="V468" s="13"/>
      <c r="W468" s="15"/>
      <c r="X468" s="13"/>
      <c r="Y468" s="15"/>
      <c r="Z468" s="30"/>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row>
    <row r="469" spans="1:74" x14ac:dyDescent="0.25">
      <c r="A469" s="141">
        <f t="shared" si="8"/>
        <v>464</v>
      </c>
      <c r="B469" s="141">
        <v>465</v>
      </c>
      <c r="Q469" s="13"/>
      <c r="R469" s="13"/>
      <c r="S469" s="13"/>
      <c r="T469" s="13"/>
      <c r="U469" s="13"/>
      <c r="V469" s="13"/>
      <c r="W469" s="15"/>
      <c r="X469" s="13"/>
      <c r="Y469" s="15"/>
      <c r="Z469" s="30"/>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row>
    <row r="470" spans="1:74" x14ac:dyDescent="0.25">
      <c r="A470" s="141">
        <f t="shared" si="8"/>
        <v>465</v>
      </c>
      <c r="B470" s="141">
        <v>466</v>
      </c>
      <c r="Q470" s="13"/>
      <c r="R470" s="13"/>
      <c r="S470" s="13"/>
      <c r="T470" s="13"/>
      <c r="U470" s="13"/>
      <c r="V470" s="13"/>
      <c r="W470" s="15"/>
      <c r="X470" s="13"/>
      <c r="Y470" s="15"/>
      <c r="Z470" s="30"/>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row>
    <row r="471" spans="1:74" x14ac:dyDescent="0.25">
      <c r="A471" s="141">
        <f t="shared" si="8"/>
        <v>466</v>
      </c>
      <c r="B471" s="141">
        <v>467</v>
      </c>
      <c r="Q471" s="13"/>
      <c r="R471" s="13"/>
      <c r="S471" s="13"/>
      <c r="T471" s="13"/>
      <c r="U471" s="13"/>
      <c r="V471" s="13"/>
      <c r="W471" s="15"/>
      <c r="X471" s="13"/>
      <c r="Y471" s="15"/>
      <c r="Z471" s="30"/>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row>
    <row r="472" spans="1:74" x14ac:dyDescent="0.25">
      <c r="A472" s="141">
        <f t="shared" si="8"/>
        <v>467</v>
      </c>
      <c r="B472" s="141">
        <v>468</v>
      </c>
      <c r="Q472" s="13"/>
      <c r="R472" s="13"/>
      <c r="S472" s="13"/>
      <c r="T472" s="13"/>
      <c r="U472" s="13"/>
      <c r="V472" s="13"/>
      <c r="W472" s="15"/>
      <c r="X472" s="13"/>
      <c r="Y472" s="15"/>
      <c r="Z472" s="30"/>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row>
    <row r="473" spans="1:74" x14ac:dyDescent="0.25">
      <c r="A473" s="141">
        <f t="shared" si="8"/>
        <v>468</v>
      </c>
      <c r="B473" s="141">
        <v>469</v>
      </c>
      <c r="Q473" s="13"/>
      <c r="R473" s="13"/>
      <c r="S473" s="13"/>
      <c r="T473" s="13"/>
      <c r="U473" s="13"/>
      <c r="V473" s="13"/>
      <c r="W473" s="15"/>
      <c r="X473" s="13"/>
      <c r="Y473" s="15"/>
      <c r="Z473" s="30"/>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row>
    <row r="474" spans="1:74" x14ac:dyDescent="0.25">
      <c r="A474" s="141">
        <f t="shared" si="8"/>
        <v>469</v>
      </c>
      <c r="B474" s="141">
        <v>470</v>
      </c>
      <c r="Q474" s="13"/>
      <c r="R474" s="13"/>
      <c r="S474" s="13"/>
      <c r="T474" s="13"/>
      <c r="U474" s="13"/>
      <c r="V474" s="13"/>
      <c r="W474" s="15"/>
      <c r="X474" s="13"/>
      <c r="Y474" s="15"/>
      <c r="Z474" s="30"/>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row>
    <row r="475" spans="1:74" x14ac:dyDescent="0.25">
      <c r="A475" s="141">
        <f t="shared" si="8"/>
        <v>470</v>
      </c>
      <c r="B475" s="141">
        <v>471</v>
      </c>
      <c r="Q475" s="13"/>
      <c r="R475" s="13"/>
      <c r="S475" s="13"/>
      <c r="T475" s="13"/>
      <c r="U475" s="13"/>
      <c r="V475" s="13"/>
      <c r="W475" s="15"/>
      <c r="X475" s="13"/>
      <c r="Y475" s="15"/>
      <c r="Z475" s="30"/>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row>
    <row r="476" spans="1:74" x14ac:dyDescent="0.25">
      <c r="A476" s="141">
        <f t="shared" si="8"/>
        <v>471</v>
      </c>
      <c r="B476" s="141">
        <v>472</v>
      </c>
      <c r="Q476" s="13"/>
      <c r="R476" s="13"/>
      <c r="S476" s="13"/>
      <c r="T476" s="13"/>
      <c r="U476" s="13"/>
      <c r="V476" s="13"/>
      <c r="W476" s="15"/>
      <c r="X476" s="13"/>
      <c r="Y476" s="15"/>
      <c r="Z476" s="30"/>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row>
    <row r="477" spans="1:74" x14ac:dyDescent="0.25">
      <c r="A477" s="141">
        <f t="shared" si="8"/>
        <v>472</v>
      </c>
      <c r="B477" s="141">
        <v>473</v>
      </c>
      <c r="Q477" s="13"/>
      <c r="R477" s="13"/>
      <c r="S477" s="13"/>
      <c r="T477" s="13"/>
      <c r="U477" s="13"/>
      <c r="V477" s="13"/>
      <c r="W477" s="15"/>
      <c r="X477" s="13"/>
      <c r="Y477" s="15"/>
      <c r="Z477" s="30"/>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row>
    <row r="478" spans="1:74" x14ac:dyDescent="0.25">
      <c r="A478" s="141">
        <f t="shared" si="8"/>
        <v>473</v>
      </c>
      <c r="B478" s="141">
        <v>474</v>
      </c>
      <c r="Q478" s="13"/>
      <c r="R478" s="13"/>
      <c r="S478" s="13"/>
      <c r="T478" s="13"/>
      <c r="U478" s="13"/>
      <c r="V478" s="13"/>
      <c r="W478" s="15"/>
      <c r="X478" s="13"/>
      <c r="Y478" s="15"/>
      <c r="Z478" s="30"/>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row>
    <row r="479" spans="1:74" x14ac:dyDescent="0.25">
      <c r="A479" s="141">
        <f t="shared" si="8"/>
        <v>474</v>
      </c>
      <c r="B479" s="141">
        <v>475</v>
      </c>
      <c r="Q479" s="13"/>
      <c r="R479" s="13"/>
      <c r="S479" s="13"/>
      <c r="T479" s="13"/>
      <c r="U479" s="13"/>
      <c r="V479" s="13"/>
      <c r="W479" s="15"/>
      <c r="X479" s="13"/>
      <c r="Y479" s="15"/>
      <c r="Z479" s="30"/>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row>
    <row r="480" spans="1:74" x14ac:dyDescent="0.25">
      <c r="A480" s="141">
        <f t="shared" si="8"/>
        <v>475</v>
      </c>
      <c r="B480" s="141">
        <v>476</v>
      </c>
      <c r="Q480" s="13"/>
      <c r="R480" s="13"/>
      <c r="S480" s="13"/>
      <c r="T480" s="13"/>
      <c r="U480" s="13"/>
      <c r="V480" s="13"/>
      <c r="W480" s="15"/>
      <c r="X480" s="13"/>
      <c r="Y480" s="15"/>
      <c r="Z480" s="30"/>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row>
    <row r="481" spans="1:74" x14ac:dyDescent="0.25">
      <c r="A481" s="141">
        <f t="shared" si="8"/>
        <v>476</v>
      </c>
      <c r="B481" s="141">
        <v>477</v>
      </c>
      <c r="Q481" s="13"/>
      <c r="R481" s="13"/>
      <c r="S481" s="13"/>
      <c r="T481" s="13"/>
      <c r="U481" s="13"/>
      <c r="V481" s="13"/>
      <c r="W481" s="15"/>
      <c r="X481" s="13"/>
      <c r="Y481" s="15"/>
      <c r="Z481" s="30"/>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row>
    <row r="482" spans="1:74" x14ac:dyDescent="0.25">
      <c r="A482" s="141">
        <f t="shared" si="8"/>
        <v>477</v>
      </c>
      <c r="B482" s="141">
        <v>478</v>
      </c>
      <c r="Q482" s="13"/>
      <c r="R482" s="13"/>
      <c r="S482" s="13"/>
      <c r="T482" s="13"/>
      <c r="U482" s="13"/>
      <c r="V482" s="13"/>
      <c r="W482" s="15"/>
      <c r="X482" s="13"/>
      <c r="Y482" s="15"/>
      <c r="Z482" s="30"/>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row>
    <row r="483" spans="1:74" x14ac:dyDescent="0.25">
      <c r="A483" s="141">
        <f t="shared" si="8"/>
        <v>478</v>
      </c>
      <c r="B483" s="141">
        <v>479</v>
      </c>
      <c r="Q483" s="13"/>
      <c r="R483" s="13"/>
      <c r="S483" s="13"/>
      <c r="T483" s="13"/>
      <c r="U483" s="13"/>
      <c r="V483" s="13"/>
      <c r="W483" s="15"/>
      <c r="X483" s="13"/>
      <c r="Y483" s="15"/>
      <c r="Z483" s="30"/>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row>
    <row r="484" spans="1:74" x14ac:dyDescent="0.25">
      <c r="A484" s="141">
        <f t="shared" si="8"/>
        <v>479</v>
      </c>
      <c r="B484" s="141">
        <v>480</v>
      </c>
      <c r="Q484" s="13"/>
      <c r="R484" s="13"/>
      <c r="S484" s="13"/>
      <c r="T484" s="13"/>
      <c r="U484" s="13"/>
      <c r="V484" s="13"/>
      <c r="W484" s="15"/>
      <c r="X484" s="13"/>
      <c r="Y484" s="15"/>
      <c r="Z484" s="30"/>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row>
    <row r="485" spans="1:74" x14ac:dyDescent="0.25">
      <c r="A485" s="141">
        <f t="shared" si="8"/>
        <v>480</v>
      </c>
      <c r="B485" s="141">
        <v>481</v>
      </c>
      <c r="Q485" s="13"/>
      <c r="R485" s="13"/>
      <c r="S485" s="13"/>
      <c r="T485" s="13"/>
      <c r="U485" s="13"/>
      <c r="V485" s="13"/>
      <c r="W485" s="15"/>
      <c r="X485" s="13"/>
      <c r="Y485" s="15"/>
      <c r="Z485" s="30"/>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row>
    <row r="486" spans="1:74" x14ac:dyDescent="0.25">
      <c r="A486" s="141">
        <f t="shared" si="8"/>
        <v>481</v>
      </c>
      <c r="B486" s="141">
        <v>482</v>
      </c>
      <c r="Q486" s="13"/>
      <c r="R486" s="13"/>
      <c r="S486" s="13"/>
      <c r="T486" s="13"/>
      <c r="U486" s="13"/>
      <c r="V486" s="13"/>
      <c r="W486" s="15"/>
      <c r="X486" s="13"/>
      <c r="Y486" s="15"/>
      <c r="Z486" s="30"/>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row>
    <row r="487" spans="1:74" x14ac:dyDescent="0.25">
      <c r="A487" s="141">
        <f t="shared" si="8"/>
        <v>482</v>
      </c>
      <c r="B487" s="141">
        <v>483</v>
      </c>
      <c r="Q487" s="13"/>
      <c r="R487" s="13"/>
      <c r="S487" s="13"/>
      <c r="T487" s="13"/>
      <c r="U487" s="13"/>
      <c r="V487" s="13"/>
      <c r="W487" s="15"/>
      <c r="X487" s="13"/>
      <c r="Y487" s="15"/>
      <c r="Z487" s="30"/>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row>
    <row r="488" spans="1:74" x14ac:dyDescent="0.25">
      <c r="A488" s="141">
        <f t="shared" si="8"/>
        <v>483</v>
      </c>
      <c r="B488" s="141">
        <v>484</v>
      </c>
      <c r="Q488" s="13"/>
      <c r="R488" s="13"/>
      <c r="S488" s="13"/>
      <c r="T488" s="13"/>
      <c r="U488" s="13"/>
      <c r="V488" s="13"/>
      <c r="W488" s="15"/>
      <c r="X488" s="13"/>
      <c r="Y488" s="15"/>
      <c r="Z488" s="30"/>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row>
    <row r="489" spans="1:74" x14ac:dyDescent="0.25">
      <c r="A489" s="141">
        <f t="shared" si="8"/>
        <v>484</v>
      </c>
      <c r="B489" s="141">
        <v>485</v>
      </c>
      <c r="Q489" s="13"/>
      <c r="R489" s="13"/>
      <c r="S489" s="13"/>
      <c r="T489" s="13"/>
      <c r="U489" s="13"/>
      <c r="V489" s="13"/>
      <c r="W489" s="15"/>
      <c r="X489" s="13"/>
      <c r="Y489" s="15"/>
      <c r="Z489" s="30"/>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row>
    <row r="490" spans="1:74" x14ac:dyDescent="0.25">
      <c r="A490" s="141">
        <f t="shared" si="8"/>
        <v>485</v>
      </c>
      <c r="B490" s="141">
        <v>486</v>
      </c>
      <c r="Q490" s="13"/>
      <c r="R490" s="13"/>
      <c r="S490" s="13"/>
      <c r="T490" s="13"/>
      <c r="U490" s="13"/>
      <c r="V490" s="13"/>
      <c r="W490" s="15"/>
      <c r="X490" s="13"/>
      <c r="Y490" s="15"/>
      <c r="Z490" s="30"/>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row>
    <row r="491" spans="1:74" x14ac:dyDescent="0.25">
      <c r="A491" s="141">
        <f t="shared" si="8"/>
        <v>486</v>
      </c>
      <c r="B491" s="141">
        <v>487</v>
      </c>
      <c r="Q491" s="13"/>
      <c r="R491" s="13"/>
      <c r="S491" s="13"/>
      <c r="T491" s="13"/>
      <c r="U491" s="13"/>
      <c r="V491" s="13"/>
      <c r="W491" s="15"/>
      <c r="X491" s="13"/>
      <c r="Y491" s="15"/>
      <c r="Z491" s="30"/>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row>
    <row r="492" spans="1:74" x14ac:dyDescent="0.25">
      <c r="A492" s="141">
        <f t="shared" si="8"/>
        <v>487</v>
      </c>
      <c r="B492" s="141">
        <v>488</v>
      </c>
      <c r="Q492" s="13"/>
      <c r="R492" s="13"/>
      <c r="S492" s="13"/>
      <c r="T492" s="13"/>
      <c r="U492" s="13"/>
      <c r="V492" s="13"/>
      <c r="W492" s="15"/>
      <c r="X492" s="13"/>
      <c r="Y492" s="15"/>
      <c r="Z492" s="30"/>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row>
    <row r="493" spans="1:74" x14ac:dyDescent="0.25">
      <c r="A493" s="141">
        <f t="shared" ref="A493:A504" si="9">+A492+1</f>
        <v>488</v>
      </c>
      <c r="B493" s="141">
        <v>489</v>
      </c>
      <c r="Q493" s="13"/>
      <c r="R493" s="13"/>
      <c r="S493" s="13"/>
      <c r="T493" s="13"/>
      <c r="U493" s="13"/>
      <c r="V493" s="13"/>
      <c r="W493" s="15"/>
      <c r="X493" s="13"/>
      <c r="Y493" s="15"/>
      <c r="Z493" s="30"/>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row>
    <row r="494" spans="1:74" x14ac:dyDescent="0.25">
      <c r="A494" s="141">
        <f t="shared" si="9"/>
        <v>489</v>
      </c>
      <c r="B494" s="141">
        <v>490</v>
      </c>
      <c r="Q494" s="13"/>
      <c r="R494" s="13"/>
      <c r="S494" s="13"/>
      <c r="T494" s="13"/>
      <c r="U494" s="13"/>
      <c r="V494" s="13"/>
      <c r="W494" s="15"/>
      <c r="X494" s="13"/>
      <c r="Y494" s="15"/>
      <c r="Z494" s="30"/>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row>
    <row r="495" spans="1:74" x14ac:dyDescent="0.25">
      <c r="A495" s="141">
        <f t="shared" si="9"/>
        <v>490</v>
      </c>
      <c r="B495" s="141">
        <f t="shared" ref="B495:B504" si="10">B494+1</f>
        <v>491</v>
      </c>
      <c r="Q495" s="13"/>
      <c r="R495" s="13"/>
      <c r="S495" s="13"/>
      <c r="T495" s="13"/>
      <c r="U495" s="13"/>
      <c r="V495" s="13"/>
      <c r="W495" s="15"/>
      <c r="X495" s="13"/>
      <c r="Y495" s="15"/>
      <c r="Z495" s="30"/>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row>
    <row r="496" spans="1:74" x14ac:dyDescent="0.25">
      <c r="A496" s="141">
        <f t="shared" si="9"/>
        <v>491</v>
      </c>
      <c r="B496" s="141">
        <f t="shared" si="10"/>
        <v>492</v>
      </c>
      <c r="Q496" s="13"/>
      <c r="R496" s="13"/>
      <c r="S496" s="13"/>
      <c r="T496" s="13"/>
      <c r="U496" s="13"/>
      <c r="V496" s="13"/>
      <c r="W496" s="15"/>
      <c r="X496" s="13"/>
      <c r="Y496" s="15"/>
      <c r="Z496" s="30"/>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row>
    <row r="497" spans="1:74" x14ac:dyDescent="0.25">
      <c r="A497" s="141">
        <f t="shared" si="9"/>
        <v>492</v>
      </c>
      <c r="B497" s="141">
        <f t="shared" si="10"/>
        <v>493</v>
      </c>
      <c r="Q497" s="13"/>
      <c r="R497" s="13"/>
      <c r="S497" s="13"/>
      <c r="T497" s="13"/>
      <c r="U497" s="13"/>
      <c r="V497" s="13"/>
      <c r="W497" s="15"/>
      <c r="X497" s="13"/>
      <c r="Y497" s="15"/>
      <c r="Z497" s="30"/>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row>
    <row r="498" spans="1:74" x14ac:dyDescent="0.25">
      <c r="A498" s="141">
        <f t="shared" si="9"/>
        <v>493</v>
      </c>
      <c r="B498" s="141">
        <f t="shared" si="10"/>
        <v>494</v>
      </c>
      <c r="Q498" s="13"/>
      <c r="R498" s="13"/>
      <c r="S498" s="13"/>
      <c r="T498" s="13"/>
      <c r="U498" s="13"/>
      <c r="V498" s="13"/>
      <c r="W498" s="15"/>
      <c r="X498" s="13"/>
      <c r="Y498" s="15"/>
      <c r="Z498" s="30"/>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row>
    <row r="499" spans="1:74" x14ac:dyDescent="0.25">
      <c r="A499" s="148">
        <f t="shared" si="9"/>
        <v>494</v>
      </c>
      <c r="B499" s="148">
        <f t="shared" si="10"/>
        <v>495</v>
      </c>
      <c r="Q499" s="13"/>
      <c r="R499" s="13"/>
      <c r="S499" s="13"/>
      <c r="T499" s="13"/>
      <c r="U499" s="13"/>
      <c r="V499" s="13"/>
      <c r="W499" s="15"/>
      <c r="X499" s="13"/>
      <c r="Y499" s="15"/>
      <c r="Z499" s="30"/>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row>
    <row r="500" spans="1:74" x14ac:dyDescent="0.25">
      <c r="A500" s="148">
        <f t="shared" si="9"/>
        <v>495</v>
      </c>
      <c r="B500" s="148">
        <f t="shared" si="10"/>
        <v>496</v>
      </c>
      <c r="Q500" s="13"/>
      <c r="R500" s="13"/>
      <c r="S500" s="13"/>
      <c r="T500" s="13"/>
      <c r="U500" s="13"/>
      <c r="V500" s="13"/>
      <c r="W500" s="15"/>
      <c r="X500" s="13"/>
      <c r="Y500" s="15"/>
      <c r="Z500" s="30"/>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row>
    <row r="501" spans="1:74" hidden="1" x14ac:dyDescent="0.25">
      <c r="A501" s="148"/>
      <c r="B501" s="148">
        <f t="shared" si="10"/>
        <v>497</v>
      </c>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row>
    <row r="502" spans="1:74" hidden="1" x14ac:dyDescent="0.25">
      <c r="A502" s="148"/>
      <c r="B502" s="148">
        <f t="shared" si="10"/>
        <v>498</v>
      </c>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row>
    <row r="503" spans="1:74" hidden="1" x14ac:dyDescent="0.25">
      <c r="A503" s="141">
        <f>+A498+1</f>
        <v>494</v>
      </c>
      <c r="B503" s="141">
        <f t="shared" si="10"/>
        <v>499</v>
      </c>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row>
    <row r="504" spans="1:74" hidden="1" x14ac:dyDescent="0.25">
      <c r="A504" s="141">
        <f t="shared" si="9"/>
        <v>495</v>
      </c>
      <c r="B504" s="141">
        <f t="shared" si="10"/>
        <v>500</v>
      </c>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row>
    <row r="505" spans="1:74" hidden="1" x14ac:dyDescent="0.25">
      <c r="A505" s="13"/>
      <c r="B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row>
    <row r="506" spans="1:74" hidden="1" x14ac:dyDescent="0.25">
      <c r="A506" s="13"/>
      <c r="B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row>
    <row r="507" spans="1:74" hidden="1" x14ac:dyDescent="0.25">
      <c r="A507" s="13"/>
      <c r="B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row>
    <row r="508" spans="1:74" hidden="1" x14ac:dyDescent="0.25">
      <c r="A508" s="13"/>
      <c r="B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row>
    <row r="509" spans="1:74" hidden="1" x14ac:dyDescent="0.25">
      <c r="A509" s="13"/>
      <c r="B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row>
    <row r="510" spans="1:74" hidden="1" x14ac:dyDescent="0.25">
      <c r="A510" s="13"/>
      <c r="B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row>
    <row r="511" spans="1:74" hidden="1" x14ac:dyDescent="0.25">
      <c r="A511" s="13"/>
      <c r="B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row>
    <row r="512" spans="1:74" hidden="1" x14ac:dyDescent="0.25">
      <c r="A512" s="13"/>
      <c r="B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row>
    <row r="513" spans="1:58" hidden="1" x14ac:dyDescent="0.25">
      <c r="A513" s="13"/>
      <c r="B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row>
    <row r="514" spans="1:58" hidden="1" x14ac:dyDescent="0.25">
      <c r="A514" s="13"/>
      <c r="B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row>
    <row r="515" spans="1:58" hidden="1" x14ac:dyDescent="0.25">
      <c r="A515" s="13"/>
      <c r="B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row>
    <row r="516" spans="1:58" hidden="1" x14ac:dyDescent="0.25">
      <c r="A516" s="13"/>
      <c r="B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row>
    <row r="517" spans="1:58" hidden="1" x14ac:dyDescent="0.25">
      <c r="A517" s="13"/>
      <c r="B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row>
    <row r="518" spans="1:58" hidden="1" x14ac:dyDescent="0.25">
      <c r="A518" s="13"/>
      <c r="B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row>
    <row r="519" spans="1:58" hidden="1" x14ac:dyDescent="0.25">
      <c r="A519" s="13"/>
      <c r="B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row>
    <row r="520" spans="1:58" hidden="1" x14ac:dyDescent="0.25">
      <c r="A520" s="13"/>
      <c r="B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row>
    <row r="521" spans="1:58" hidden="1" x14ac:dyDescent="0.25">
      <c r="A521" s="13"/>
      <c r="B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row>
    <row r="522" spans="1:58" hidden="1" x14ac:dyDescent="0.25">
      <c r="A522" s="13"/>
      <c r="B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row>
    <row r="523" spans="1:58" hidden="1" x14ac:dyDescent="0.25">
      <c r="A523" s="13"/>
      <c r="B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row>
    <row r="524" spans="1:58" hidden="1" x14ac:dyDescent="0.25">
      <c r="A524" s="13"/>
      <c r="B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row>
    <row r="525" spans="1:58" hidden="1" x14ac:dyDescent="0.25">
      <c r="A525" s="13"/>
      <c r="B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row>
    <row r="526" spans="1:58" hidden="1" x14ac:dyDescent="0.25">
      <c r="A526" s="13"/>
      <c r="B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row>
    <row r="527" spans="1:58" hidden="1" x14ac:dyDescent="0.25">
      <c r="A527" s="13"/>
      <c r="B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row>
    <row r="528" spans="1:58" hidden="1" x14ac:dyDescent="0.25">
      <c r="A528" s="13"/>
      <c r="B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row>
    <row r="529" spans="1:58" hidden="1" x14ac:dyDescent="0.25">
      <c r="A529" s="13"/>
      <c r="B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row>
    <row r="530" spans="1:58" hidden="1" x14ac:dyDescent="0.25">
      <c r="A530" s="13"/>
      <c r="B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row>
    <row r="531" spans="1:58" hidden="1" x14ac:dyDescent="0.25">
      <c r="A531" s="13"/>
      <c r="B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row>
    <row r="532" spans="1:58" hidden="1" x14ac:dyDescent="0.25">
      <c r="A532" s="13"/>
      <c r="B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row>
    <row r="533" spans="1:58" hidden="1" x14ac:dyDescent="0.25">
      <c r="A533" s="13"/>
      <c r="B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row>
    <row r="534" spans="1:58" hidden="1" x14ac:dyDescent="0.25">
      <c r="A534" s="13"/>
      <c r="B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row>
    <row r="535" spans="1:58" hidden="1" x14ac:dyDescent="0.25">
      <c r="A535" s="13"/>
      <c r="B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row>
    <row r="536" spans="1:58" hidden="1" x14ac:dyDescent="0.25">
      <c r="A536" s="13"/>
      <c r="B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row>
    <row r="537" spans="1:58" hidden="1" x14ac:dyDescent="0.25">
      <c r="A537" s="13"/>
      <c r="B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row>
    <row r="538" spans="1:58" hidden="1" x14ac:dyDescent="0.25">
      <c r="A538" s="13"/>
      <c r="B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row>
    <row r="539" spans="1:58" hidden="1" x14ac:dyDescent="0.25">
      <c r="A539" s="13"/>
      <c r="B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row>
    <row r="540" spans="1:58" hidden="1" x14ac:dyDescent="0.25">
      <c r="A540" s="13"/>
      <c r="B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row>
    <row r="541" spans="1:58" hidden="1" x14ac:dyDescent="0.25">
      <c r="A541" s="13"/>
      <c r="B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row>
    <row r="542" spans="1:58" hidden="1" x14ac:dyDescent="0.25">
      <c r="A542" s="13"/>
      <c r="B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row>
    <row r="543" spans="1:58" hidden="1" x14ac:dyDescent="0.25">
      <c r="A543" s="13"/>
      <c r="B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row>
    <row r="544" spans="1:58" hidden="1" x14ac:dyDescent="0.25">
      <c r="A544" s="13"/>
      <c r="B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row>
    <row r="545" spans="19:58" hidden="1" x14ac:dyDescent="0.25">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row>
    <row r="546" spans="19:58" hidden="1" x14ac:dyDescent="0.25">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row>
    <row r="547" spans="19:58" hidden="1" x14ac:dyDescent="0.25">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row>
    <row r="548" spans="19:58" hidden="1" x14ac:dyDescent="0.25">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row>
    <row r="549" spans="19:58" hidden="1" x14ac:dyDescent="0.25">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row>
    <row r="550" spans="19:58" hidden="1" x14ac:dyDescent="0.25">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row>
    <row r="551" spans="19:58" hidden="1" x14ac:dyDescent="0.25">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row>
    <row r="552" spans="19:58" hidden="1" x14ac:dyDescent="0.25">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row>
    <row r="553" spans="19:58" hidden="1" x14ac:dyDescent="0.25">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row>
    <row r="554" spans="19:58" hidden="1" x14ac:dyDescent="0.25">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row>
    <row r="555" spans="19:58" hidden="1" x14ac:dyDescent="0.25">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row>
    <row r="556" spans="19:58" hidden="1" x14ac:dyDescent="0.25">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row>
    <row r="557" spans="19:58" hidden="1" x14ac:dyDescent="0.25">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row>
    <row r="558" spans="19:58" hidden="1" x14ac:dyDescent="0.25">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row>
    <row r="559" spans="19:58" hidden="1" x14ac:dyDescent="0.25">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row>
    <row r="560" spans="19:58" hidden="1" x14ac:dyDescent="0.25">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row>
    <row r="561" spans="19:58" hidden="1" x14ac:dyDescent="0.25">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row>
    <row r="562" spans="19:58" hidden="1" x14ac:dyDescent="0.25">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row>
    <row r="563" spans="19:58" hidden="1" x14ac:dyDescent="0.25">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row>
    <row r="564" spans="19:58" hidden="1" x14ac:dyDescent="0.25">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row>
    <row r="565" spans="19:58" hidden="1" x14ac:dyDescent="0.25">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row>
    <row r="566" spans="19:58" hidden="1" x14ac:dyDescent="0.25">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row>
    <row r="567" spans="19:58" hidden="1" x14ac:dyDescent="0.25">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row>
    <row r="568" spans="19:58" hidden="1" x14ac:dyDescent="0.25">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row>
    <row r="569" spans="19:58" hidden="1" x14ac:dyDescent="0.25">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row>
    <row r="570" spans="19:58" hidden="1" x14ac:dyDescent="0.25">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row>
    <row r="571" spans="19:58" hidden="1" x14ac:dyDescent="0.25">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row>
    <row r="572" spans="19:58" hidden="1" x14ac:dyDescent="0.25">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row>
    <row r="573" spans="19:58" hidden="1" x14ac:dyDescent="0.25">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row>
    <row r="574" spans="19:58" hidden="1" x14ac:dyDescent="0.25">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row>
    <row r="575" spans="19:58" hidden="1" x14ac:dyDescent="0.25">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row>
    <row r="576" spans="19:58" hidden="1" x14ac:dyDescent="0.25">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row>
    <row r="577" spans="19:58" hidden="1" x14ac:dyDescent="0.25">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row>
    <row r="578" spans="19:58" hidden="1" x14ac:dyDescent="0.25">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row>
    <row r="579" spans="19:58" hidden="1" x14ac:dyDescent="0.25">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row>
    <row r="580" spans="19:58" hidden="1" x14ac:dyDescent="0.25">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row>
    <row r="581" spans="19:58" hidden="1" x14ac:dyDescent="0.25">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row>
    <row r="582" spans="19:58" hidden="1" x14ac:dyDescent="0.25">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row>
    <row r="583" spans="19:58" hidden="1" x14ac:dyDescent="0.25">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row>
    <row r="584" spans="19:58" hidden="1" x14ac:dyDescent="0.25">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row>
    <row r="585" spans="19:58" hidden="1" x14ac:dyDescent="0.25">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row>
    <row r="586" spans="19:58" hidden="1" x14ac:dyDescent="0.25">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row>
    <row r="587" spans="19:58" hidden="1" x14ac:dyDescent="0.25">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row>
    <row r="588" spans="19:58" hidden="1" x14ac:dyDescent="0.25">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row>
    <row r="589" spans="19:58" hidden="1" x14ac:dyDescent="0.25">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row>
    <row r="590" spans="19:58" hidden="1" x14ac:dyDescent="0.25">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row>
    <row r="591" spans="19:58" hidden="1" x14ac:dyDescent="0.25">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row>
    <row r="592" spans="19:58" hidden="1" x14ac:dyDescent="0.25">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row>
    <row r="593" spans="19:58" hidden="1" x14ac:dyDescent="0.25">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row>
    <row r="594" spans="19:58" hidden="1" x14ac:dyDescent="0.25">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row>
    <row r="595" spans="19:58" hidden="1" x14ac:dyDescent="0.25">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row>
    <row r="596" spans="19:58" hidden="1" x14ac:dyDescent="0.25">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row>
    <row r="597" spans="19:58" hidden="1" x14ac:dyDescent="0.25">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row>
    <row r="598" spans="19:58" hidden="1" x14ac:dyDescent="0.25">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row>
    <row r="599" spans="19:58" hidden="1" x14ac:dyDescent="0.25">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row>
    <row r="600" spans="19:58" hidden="1" x14ac:dyDescent="0.25">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row>
    <row r="601" spans="19:58" hidden="1" x14ac:dyDescent="0.25">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row>
    <row r="602" spans="19:58" hidden="1" x14ac:dyDescent="0.25">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row>
    <row r="603" spans="19:58" hidden="1" x14ac:dyDescent="0.25">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row>
    <row r="604" spans="19:58" hidden="1" x14ac:dyDescent="0.25">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row>
    <row r="605" spans="19:58" hidden="1" x14ac:dyDescent="0.25">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row>
    <row r="606" spans="19:58" hidden="1" x14ac:dyDescent="0.25">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row>
    <row r="607" spans="19:58" hidden="1" x14ac:dyDescent="0.25">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row>
    <row r="608" spans="19:58" hidden="1" x14ac:dyDescent="0.25">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row>
    <row r="609" spans="19:58" hidden="1" x14ac:dyDescent="0.25">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row>
    <row r="610" spans="19:58" hidden="1" x14ac:dyDescent="0.25">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row>
    <row r="611" spans="19:58" hidden="1" x14ac:dyDescent="0.25">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row>
    <row r="612" spans="19:58" hidden="1" x14ac:dyDescent="0.25">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row>
    <row r="613" spans="19:58" hidden="1" x14ac:dyDescent="0.25">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row>
    <row r="614" spans="19:58" hidden="1" x14ac:dyDescent="0.25">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row>
    <row r="615" spans="19:58" hidden="1" x14ac:dyDescent="0.25">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row>
    <row r="616" spans="19:58" hidden="1" x14ac:dyDescent="0.25">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row>
    <row r="617" spans="19:58" hidden="1" x14ac:dyDescent="0.25">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row>
    <row r="618" spans="19:58" hidden="1" x14ac:dyDescent="0.25">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row>
    <row r="619" spans="19:58" hidden="1" x14ac:dyDescent="0.25">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row>
    <row r="620" spans="19:58" hidden="1" x14ac:dyDescent="0.25">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row>
    <row r="621" spans="19:58" hidden="1" x14ac:dyDescent="0.25">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row>
    <row r="622" spans="19:58" hidden="1" x14ac:dyDescent="0.25">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row>
    <row r="623" spans="19:58" hidden="1" x14ac:dyDescent="0.25">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row>
    <row r="624" spans="19:58" hidden="1" x14ac:dyDescent="0.25">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row>
    <row r="625" spans="19:58" hidden="1" x14ac:dyDescent="0.25">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row>
    <row r="626" spans="19:58" hidden="1" x14ac:dyDescent="0.25">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row>
    <row r="627" spans="19:58" hidden="1" x14ac:dyDescent="0.25">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row>
    <row r="628" spans="19:58" hidden="1" x14ac:dyDescent="0.25">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row>
    <row r="629" spans="19:58" hidden="1" x14ac:dyDescent="0.25">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row>
    <row r="630" spans="19:58" hidden="1" x14ac:dyDescent="0.25">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row>
    <row r="631" spans="19:58" hidden="1" x14ac:dyDescent="0.25">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row>
    <row r="632" spans="19:58" hidden="1" x14ac:dyDescent="0.25">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row>
    <row r="633" spans="19:58" hidden="1" x14ac:dyDescent="0.25">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row>
    <row r="634" spans="19:58" hidden="1" x14ac:dyDescent="0.25">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row>
    <row r="635" spans="19:58" hidden="1" x14ac:dyDescent="0.25">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row>
    <row r="636" spans="19:58" hidden="1" x14ac:dyDescent="0.25">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row>
    <row r="637" spans="19:58" hidden="1" x14ac:dyDescent="0.25">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row>
    <row r="638" spans="19:58" hidden="1" x14ac:dyDescent="0.25">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row>
    <row r="639" spans="19:58" hidden="1" x14ac:dyDescent="0.25">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row>
    <row r="640" spans="19:58" hidden="1" x14ac:dyDescent="0.25">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row>
    <row r="641" spans="19:58" hidden="1" x14ac:dyDescent="0.25">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row>
    <row r="642" spans="19:58" hidden="1" x14ac:dyDescent="0.25">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row>
    <row r="643" spans="19:58" hidden="1" x14ac:dyDescent="0.25">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row>
    <row r="644" spans="19:58" hidden="1" x14ac:dyDescent="0.25">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row>
    <row r="645" spans="19:58" hidden="1" x14ac:dyDescent="0.25">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row>
    <row r="646" spans="19:58" hidden="1" x14ac:dyDescent="0.25">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row>
    <row r="647" spans="19:58" hidden="1" x14ac:dyDescent="0.25">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row>
    <row r="648" spans="19:58" hidden="1" x14ac:dyDescent="0.25">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row>
    <row r="649" spans="19:58" hidden="1" x14ac:dyDescent="0.25">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row>
    <row r="650" spans="19:58" hidden="1" x14ac:dyDescent="0.25">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row>
    <row r="651" spans="19:58" hidden="1" x14ac:dyDescent="0.25">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row>
    <row r="652" spans="19:58" hidden="1" x14ac:dyDescent="0.25">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row>
    <row r="653" spans="19:58" hidden="1" x14ac:dyDescent="0.25">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row>
    <row r="654" spans="19:58" hidden="1" x14ac:dyDescent="0.25">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row>
    <row r="655" spans="19:58" hidden="1" x14ac:dyDescent="0.25">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row>
    <row r="656" spans="19:58" hidden="1" x14ac:dyDescent="0.25">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row>
    <row r="657" spans="19:58" hidden="1" x14ac:dyDescent="0.25">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row>
    <row r="658" spans="19:58" hidden="1" x14ac:dyDescent="0.25">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row>
    <row r="659" spans="19:58" hidden="1" x14ac:dyDescent="0.25">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row>
    <row r="660" spans="19:58" hidden="1" x14ac:dyDescent="0.25">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row>
    <row r="661" spans="19:58" hidden="1" x14ac:dyDescent="0.25">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row>
    <row r="662" spans="19:58" hidden="1" x14ac:dyDescent="0.25">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row>
    <row r="663" spans="19:58" hidden="1" x14ac:dyDescent="0.25">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row>
    <row r="664" spans="19:58" hidden="1" x14ac:dyDescent="0.25">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row>
    <row r="665" spans="19:58" hidden="1" x14ac:dyDescent="0.25">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row>
    <row r="666" spans="19:58" hidden="1" x14ac:dyDescent="0.25">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row>
    <row r="667" spans="19:58" hidden="1" x14ac:dyDescent="0.25">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row>
    <row r="668" spans="19:58" hidden="1" x14ac:dyDescent="0.25">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row>
    <row r="669" spans="19:58" hidden="1" x14ac:dyDescent="0.25">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row>
    <row r="670" spans="19:58" hidden="1" x14ac:dyDescent="0.25">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row>
    <row r="671" spans="19:58" hidden="1" x14ac:dyDescent="0.25">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row>
    <row r="672" spans="19:58" hidden="1" x14ac:dyDescent="0.25">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row>
    <row r="673" spans="19:58" hidden="1" x14ac:dyDescent="0.25">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row>
    <row r="674" spans="19:58" hidden="1" x14ac:dyDescent="0.25">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row>
    <row r="675" spans="19:58" hidden="1" x14ac:dyDescent="0.25">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row>
    <row r="676" spans="19:58" hidden="1" x14ac:dyDescent="0.25">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row>
    <row r="677" spans="19:58" hidden="1" x14ac:dyDescent="0.25">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row>
    <row r="678" spans="19:58" hidden="1" x14ac:dyDescent="0.25">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row>
    <row r="679" spans="19:58" hidden="1" x14ac:dyDescent="0.25">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row>
    <row r="680" spans="19:58" hidden="1" x14ac:dyDescent="0.25">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row>
    <row r="681" spans="19:58" hidden="1" x14ac:dyDescent="0.25">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row>
    <row r="682" spans="19:58" hidden="1" x14ac:dyDescent="0.25">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row>
    <row r="683" spans="19:58" hidden="1" x14ac:dyDescent="0.25">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row>
    <row r="684" spans="19:58" hidden="1" x14ac:dyDescent="0.25">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row>
    <row r="685" spans="19:58" hidden="1" x14ac:dyDescent="0.25">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row>
    <row r="686" spans="19:58" hidden="1" x14ac:dyDescent="0.25">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row>
    <row r="687" spans="19:58" hidden="1" x14ac:dyDescent="0.25">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row>
    <row r="688" spans="19:58" hidden="1" x14ac:dyDescent="0.25">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row>
    <row r="689" spans="19:58" hidden="1" x14ac:dyDescent="0.25">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row>
    <row r="690" spans="19:58" hidden="1" x14ac:dyDescent="0.25">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row>
    <row r="691" spans="19:58" hidden="1" x14ac:dyDescent="0.25">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row>
    <row r="692" spans="19:58" hidden="1" x14ac:dyDescent="0.25">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row>
    <row r="693" spans="19:58" hidden="1" x14ac:dyDescent="0.25">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row>
    <row r="694" spans="19:58" hidden="1" x14ac:dyDescent="0.25">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row>
    <row r="695" spans="19:58" hidden="1" x14ac:dyDescent="0.25">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row>
    <row r="696" spans="19:58" hidden="1" x14ac:dyDescent="0.25">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row>
    <row r="697" spans="19:58" hidden="1" x14ac:dyDescent="0.25">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row>
    <row r="698" spans="19:58" hidden="1" x14ac:dyDescent="0.25">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row>
    <row r="699" spans="19:58" hidden="1" x14ac:dyDescent="0.25">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row>
    <row r="700" spans="19:58" hidden="1" x14ac:dyDescent="0.25">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row>
    <row r="701" spans="19:58" hidden="1" x14ac:dyDescent="0.25">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row>
    <row r="702" spans="19:58" hidden="1" x14ac:dyDescent="0.25">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row>
    <row r="703" spans="19:58" hidden="1" x14ac:dyDescent="0.25">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row>
    <row r="704" spans="19:58" hidden="1" x14ac:dyDescent="0.25">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row>
    <row r="705" spans="19:58" hidden="1" x14ac:dyDescent="0.25">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row>
    <row r="706" spans="19:58" hidden="1" x14ac:dyDescent="0.25">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row>
    <row r="707" spans="19:58" hidden="1" x14ac:dyDescent="0.25">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row>
    <row r="708" spans="19:58" hidden="1" x14ac:dyDescent="0.25">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row>
    <row r="709" spans="19:58" hidden="1" x14ac:dyDescent="0.25">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row>
    <row r="710" spans="19:58" hidden="1" x14ac:dyDescent="0.25">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row>
    <row r="711" spans="19:58" hidden="1" x14ac:dyDescent="0.25">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row>
    <row r="712" spans="19:58" hidden="1" x14ac:dyDescent="0.25">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row>
    <row r="713" spans="19:58" hidden="1" x14ac:dyDescent="0.25">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row>
    <row r="714" spans="19:58" hidden="1" x14ac:dyDescent="0.25">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row>
    <row r="715" spans="19:58" hidden="1" x14ac:dyDescent="0.25">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row>
    <row r="716" spans="19:58" hidden="1" x14ac:dyDescent="0.25">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row>
    <row r="717" spans="19:58" hidden="1" x14ac:dyDescent="0.25">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row>
    <row r="718" spans="19:58" hidden="1" x14ac:dyDescent="0.25">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row>
    <row r="719" spans="19:58" hidden="1" x14ac:dyDescent="0.25">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row>
    <row r="720" spans="19:58" hidden="1" x14ac:dyDescent="0.25">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row>
    <row r="721" spans="19:58" hidden="1" x14ac:dyDescent="0.25">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row>
    <row r="722" spans="19:58" hidden="1" x14ac:dyDescent="0.25">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row>
    <row r="723" spans="19:58" hidden="1" x14ac:dyDescent="0.25">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row>
    <row r="724" spans="19:58" hidden="1" x14ac:dyDescent="0.25">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row>
    <row r="725" spans="19:58" hidden="1" x14ac:dyDescent="0.25">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row>
    <row r="726" spans="19:58" hidden="1" x14ac:dyDescent="0.25">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row>
    <row r="727" spans="19:58" hidden="1" x14ac:dyDescent="0.25">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row>
    <row r="728" spans="19:58" hidden="1" x14ac:dyDescent="0.25">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row>
    <row r="729" spans="19:58" hidden="1" x14ac:dyDescent="0.25">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row>
    <row r="730" spans="19:58" hidden="1" x14ac:dyDescent="0.25">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row>
    <row r="731" spans="19:58" hidden="1" x14ac:dyDescent="0.25">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row>
    <row r="732" spans="19:58" hidden="1" x14ac:dyDescent="0.25">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row>
    <row r="733" spans="19:58" hidden="1" x14ac:dyDescent="0.25">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row>
    <row r="734" spans="19:58" hidden="1" x14ac:dyDescent="0.25">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row>
    <row r="735" spans="19:58" hidden="1" x14ac:dyDescent="0.25">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row>
    <row r="736" spans="19:58" hidden="1" x14ac:dyDescent="0.25">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row>
    <row r="737" spans="19:58" hidden="1" x14ac:dyDescent="0.25">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row>
    <row r="738" spans="19:58" hidden="1" x14ac:dyDescent="0.25">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row>
    <row r="739" spans="19:58" hidden="1" x14ac:dyDescent="0.25">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row>
    <row r="740" spans="19:58" hidden="1" x14ac:dyDescent="0.25">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row>
    <row r="741" spans="19:58" hidden="1" x14ac:dyDescent="0.25">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row>
    <row r="742" spans="19:58" hidden="1" x14ac:dyDescent="0.25">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row>
    <row r="743" spans="19:58" hidden="1" x14ac:dyDescent="0.25">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row>
    <row r="744" spans="19:58" hidden="1" x14ac:dyDescent="0.25">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row>
    <row r="745" spans="19:58" hidden="1" x14ac:dyDescent="0.25">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row>
    <row r="746" spans="19:58" hidden="1" x14ac:dyDescent="0.25">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row>
    <row r="747" spans="19:58" hidden="1" x14ac:dyDescent="0.25">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row>
    <row r="748" spans="19:58" hidden="1" x14ac:dyDescent="0.25">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row>
    <row r="749" spans="19:58" hidden="1" x14ac:dyDescent="0.25">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row>
    <row r="750" spans="19:58" hidden="1" x14ac:dyDescent="0.25">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row>
    <row r="751" spans="19:58" hidden="1" x14ac:dyDescent="0.25">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row>
    <row r="752" spans="19:58" hidden="1" x14ac:dyDescent="0.25">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row>
    <row r="753" spans="19:58" hidden="1" x14ac:dyDescent="0.25">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row>
    <row r="754" spans="19:58" hidden="1" x14ac:dyDescent="0.25">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row>
    <row r="755" spans="19:58" hidden="1" x14ac:dyDescent="0.25">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row>
    <row r="756" spans="19:58" hidden="1" x14ac:dyDescent="0.25">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row>
    <row r="757" spans="19:58" hidden="1" x14ac:dyDescent="0.25">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row>
    <row r="758" spans="19:58" hidden="1" x14ac:dyDescent="0.25">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row>
    <row r="759" spans="19:58" hidden="1" x14ac:dyDescent="0.25">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row>
    <row r="760" spans="19:58" hidden="1" x14ac:dyDescent="0.25">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row>
    <row r="761" spans="19:58" hidden="1" x14ac:dyDescent="0.25">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row>
    <row r="762" spans="19:58" hidden="1" x14ac:dyDescent="0.25">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row>
    <row r="763" spans="19:58" hidden="1" x14ac:dyDescent="0.25">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row>
    <row r="764" spans="19:58" hidden="1" x14ac:dyDescent="0.25">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row>
    <row r="765" spans="19:58" hidden="1" x14ac:dyDescent="0.25">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row>
    <row r="766" spans="19:58" hidden="1" x14ac:dyDescent="0.25">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row>
    <row r="767" spans="19:58" hidden="1" x14ac:dyDescent="0.25">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row>
    <row r="768" spans="19:58" hidden="1" x14ac:dyDescent="0.25">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row>
    <row r="769" spans="19:58" hidden="1" x14ac:dyDescent="0.25">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row>
    <row r="770" spans="19:58" hidden="1" x14ac:dyDescent="0.25">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row>
    <row r="771" spans="19:58" hidden="1" x14ac:dyDescent="0.25">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row>
    <row r="772" spans="19:58" hidden="1" x14ac:dyDescent="0.25">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row>
    <row r="773" spans="19:58" hidden="1" x14ac:dyDescent="0.25">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row>
    <row r="774" spans="19:58" hidden="1" x14ac:dyDescent="0.25">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row>
    <row r="775" spans="19:58" hidden="1" x14ac:dyDescent="0.25">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row>
    <row r="776" spans="19:58" hidden="1" x14ac:dyDescent="0.25">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row>
    <row r="777" spans="19:58" hidden="1" x14ac:dyDescent="0.25">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row>
    <row r="778" spans="19:58" hidden="1" x14ac:dyDescent="0.25">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row>
    <row r="779" spans="19:58" hidden="1" x14ac:dyDescent="0.25">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row>
    <row r="780" spans="19:58" hidden="1" x14ac:dyDescent="0.25">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row>
    <row r="781" spans="19:58" hidden="1" x14ac:dyDescent="0.25">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row>
    <row r="782" spans="19:58" hidden="1" x14ac:dyDescent="0.25">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row>
    <row r="783" spans="19:58" hidden="1" x14ac:dyDescent="0.25">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row>
    <row r="784" spans="19:58" hidden="1" x14ac:dyDescent="0.25">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row>
    <row r="785" spans="19:58" hidden="1" x14ac:dyDescent="0.25">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row>
    <row r="786" spans="19:58" hidden="1" x14ac:dyDescent="0.25">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row>
    <row r="787" spans="19:58" hidden="1" x14ac:dyDescent="0.25">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row>
    <row r="788" spans="19:58" hidden="1" x14ac:dyDescent="0.25">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row>
    <row r="789" spans="19:58" hidden="1" x14ac:dyDescent="0.25">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row>
    <row r="790" spans="19:58" hidden="1" x14ac:dyDescent="0.25">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row>
    <row r="791" spans="19:58" hidden="1" x14ac:dyDescent="0.25">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row>
    <row r="792" spans="19:58" hidden="1" x14ac:dyDescent="0.25">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row>
    <row r="793" spans="19:58" hidden="1" x14ac:dyDescent="0.25">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row>
    <row r="794" spans="19:58" hidden="1" x14ac:dyDescent="0.25">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row>
    <row r="795" spans="19:58" hidden="1" x14ac:dyDescent="0.25">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row>
    <row r="796" spans="19:58" hidden="1" x14ac:dyDescent="0.25">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row>
    <row r="797" spans="19:58" hidden="1" x14ac:dyDescent="0.25">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row>
    <row r="798" spans="19:58" hidden="1" x14ac:dyDescent="0.25">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row>
    <row r="799" spans="19:58" hidden="1" x14ac:dyDescent="0.25">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row>
    <row r="800" spans="19:58" hidden="1" x14ac:dyDescent="0.25">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row>
    <row r="801" spans="19:58" hidden="1" x14ac:dyDescent="0.25">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row>
    <row r="802" spans="19:58" hidden="1" x14ac:dyDescent="0.25">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row>
    <row r="803" spans="19:58" hidden="1" x14ac:dyDescent="0.25">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row>
    <row r="804" spans="19:58" hidden="1" x14ac:dyDescent="0.25">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row>
    <row r="805" spans="19:58" hidden="1" x14ac:dyDescent="0.25">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row>
    <row r="806" spans="19:58" hidden="1" x14ac:dyDescent="0.25">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row>
    <row r="807" spans="19:58" hidden="1" x14ac:dyDescent="0.25">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row>
    <row r="808" spans="19:58" hidden="1" x14ac:dyDescent="0.25">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row>
    <row r="809" spans="19:58" hidden="1" x14ac:dyDescent="0.25">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row>
    <row r="810" spans="19:58" hidden="1" x14ac:dyDescent="0.25">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row>
    <row r="811" spans="19:58" hidden="1" x14ac:dyDescent="0.25">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row>
    <row r="812" spans="19:58" hidden="1" x14ac:dyDescent="0.25">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row>
    <row r="813" spans="19:58" hidden="1" x14ac:dyDescent="0.25">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row>
    <row r="814" spans="19:58" hidden="1" x14ac:dyDescent="0.25">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row>
    <row r="815" spans="19:58" hidden="1" x14ac:dyDescent="0.25">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row>
    <row r="816" spans="19:58" hidden="1" x14ac:dyDescent="0.25">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row>
    <row r="817" spans="19:58" hidden="1" x14ac:dyDescent="0.25">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row>
    <row r="818" spans="19:58" hidden="1" x14ac:dyDescent="0.25">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row>
    <row r="819" spans="19:58" hidden="1" x14ac:dyDescent="0.25">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row>
    <row r="820" spans="19:58" hidden="1" x14ac:dyDescent="0.25">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row>
    <row r="821" spans="19:58" hidden="1" x14ac:dyDescent="0.25">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row>
    <row r="822" spans="19:58" hidden="1" x14ac:dyDescent="0.25">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row>
    <row r="823" spans="19:58" hidden="1" x14ac:dyDescent="0.25">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row>
    <row r="824" spans="19:58" hidden="1" x14ac:dyDescent="0.25">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row>
    <row r="825" spans="19:58" hidden="1" x14ac:dyDescent="0.25">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row>
    <row r="826" spans="19:58" hidden="1" x14ac:dyDescent="0.25">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row>
    <row r="827" spans="19:58" hidden="1" x14ac:dyDescent="0.25">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row>
    <row r="828" spans="19:58" hidden="1" x14ac:dyDescent="0.25">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row>
    <row r="829" spans="19:58" hidden="1" x14ac:dyDescent="0.25">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row>
    <row r="830" spans="19:58" hidden="1" x14ac:dyDescent="0.25">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row>
    <row r="831" spans="19:58" hidden="1" x14ac:dyDescent="0.25">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row>
    <row r="832" spans="19:58" hidden="1" x14ac:dyDescent="0.25">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row>
    <row r="833" spans="19:58" hidden="1" x14ac:dyDescent="0.25">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row>
    <row r="834" spans="19:58" hidden="1" x14ac:dyDescent="0.25">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row>
    <row r="835" spans="19:58" hidden="1" x14ac:dyDescent="0.25">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row>
    <row r="836" spans="19:58" hidden="1" x14ac:dyDescent="0.25">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row>
    <row r="837" spans="19:58" hidden="1" x14ac:dyDescent="0.25">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row>
    <row r="838" spans="19:58" hidden="1" x14ac:dyDescent="0.25">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row>
    <row r="839" spans="19:58" hidden="1" x14ac:dyDescent="0.25">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row>
    <row r="840" spans="19:58" hidden="1" x14ac:dyDescent="0.25">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row>
    <row r="841" spans="19:58" hidden="1" x14ac:dyDescent="0.25">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row>
    <row r="842" spans="19:58" hidden="1" x14ac:dyDescent="0.25">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row>
    <row r="843" spans="19:58" hidden="1" x14ac:dyDescent="0.25">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row>
    <row r="844" spans="19:58" hidden="1" x14ac:dyDescent="0.25">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row>
    <row r="845" spans="19:58" hidden="1" x14ac:dyDescent="0.25">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row>
    <row r="846" spans="19:58" hidden="1" x14ac:dyDescent="0.25">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row>
    <row r="847" spans="19:58" hidden="1" x14ac:dyDescent="0.25">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row>
    <row r="848" spans="19:58" hidden="1" x14ac:dyDescent="0.25">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row>
    <row r="849" spans="19:58" hidden="1" x14ac:dyDescent="0.25">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row>
    <row r="850" spans="19:58" hidden="1" x14ac:dyDescent="0.25">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row>
    <row r="851" spans="19:58" hidden="1" x14ac:dyDescent="0.25">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row>
    <row r="852" spans="19:58" hidden="1" x14ac:dyDescent="0.25">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row>
    <row r="853" spans="19:58" hidden="1" x14ac:dyDescent="0.25">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row>
    <row r="854" spans="19:58" hidden="1" x14ac:dyDescent="0.25">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row>
    <row r="855" spans="19:58" hidden="1" x14ac:dyDescent="0.25">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row>
    <row r="856" spans="19:58" hidden="1" x14ac:dyDescent="0.25">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row>
    <row r="857" spans="19:58" hidden="1" x14ac:dyDescent="0.25">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row>
    <row r="858" spans="19:58" hidden="1" x14ac:dyDescent="0.25">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row>
    <row r="859" spans="19:58" hidden="1" x14ac:dyDescent="0.25">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row>
    <row r="860" spans="19:58" hidden="1" x14ac:dyDescent="0.25">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row>
    <row r="861" spans="19:58" hidden="1" x14ac:dyDescent="0.25">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row>
    <row r="862" spans="19:58" hidden="1" x14ac:dyDescent="0.25">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row>
    <row r="863" spans="19:58" hidden="1" x14ac:dyDescent="0.25">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row>
    <row r="864" spans="19:58" hidden="1" x14ac:dyDescent="0.25">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row>
    <row r="865" spans="19:58" hidden="1" x14ac:dyDescent="0.25">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row>
    <row r="866" spans="19:58" hidden="1" x14ac:dyDescent="0.25">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row>
    <row r="867" spans="19:58" hidden="1" x14ac:dyDescent="0.25">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row>
    <row r="868" spans="19:58" hidden="1" x14ac:dyDescent="0.25">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row>
    <row r="869" spans="19:58" hidden="1" x14ac:dyDescent="0.25">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row>
    <row r="870" spans="19:58" hidden="1" x14ac:dyDescent="0.25">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row>
    <row r="871" spans="19:58" hidden="1" x14ac:dyDescent="0.25">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row>
  </sheetData>
  <sheetProtection formatColumns="0" formatRows="0" insertColumns="0" insertRows="0" insertHyperlinks="0" deleteColumns="0" deleteRows="0" sort="0" autoFilter="0" pivotTables="0"/>
  <mergeCells count="8">
    <mergeCell ref="A2:B2"/>
    <mergeCell ref="A1:P1"/>
    <mergeCell ref="J4:K4"/>
    <mergeCell ref="Z271:Z272"/>
    <mergeCell ref="Z265:Z266"/>
    <mergeCell ref="Z267:Z268"/>
    <mergeCell ref="Z269:Z270"/>
    <mergeCell ref="A3:E3"/>
  </mergeCells>
  <phoneticPr fontId="0" type="noConversion"/>
  <dataValidations yWindow="292" count="14">
    <dataValidation type="list" showInputMessage="1" sqref="F5:F159 F161:F500" xr:uid="{00000000-0002-0000-0200-000000000000}">
      <formula1>"A,B,C,N"</formula1>
    </dataValidation>
    <dataValidation type="list" showInputMessage="1" sqref="G5:G159 G161:G1048576" xr:uid="{00000000-0002-0000-0200-000001000000}">
      <formula1>"Amps,Volts,MW,MV,THD,kF,°,ppm"</formula1>
    </dataValidation>
    <dataValidation allowBlank="1" showInputMessage="1" showErrorMessage="1" promptTitle="Description:" prompt="Note: Always indicate the associated device in your description, do not keep the description generic._x000a__x000a_Example:_x000a_“Feeder 11 Breaker A Phase Amps” instead of “A Phase Amps&quot; be specific. _x000a_" sqref="C501:C1048576" xr:uid="{204E80D2-FCF9-4BC5-BD4D-04B4B760DDB5}"/>
    <dataValidation allowBlank="1" showInputMessage="1" showErrorMessage="1" promptTitle="DATABASE GROUP USE ONLY:" prompt="DATABASE Group Use Only" sqref="D4:E4" xr:uid="{46ED5D7C-21CF-44F3-BAE2-A58FFC423320}"/>
    <dataValidation allowBlank="1" showInputMessage="1" showErrorMessage="1" prompt="Database group use only. " sqref="D501:E1048576" xr:uid="{F9F1D545-03A9-4C63-8B8B-5C2DAFF0C548}"/>
    <dataValidation allowBlank="1" showInputMessage="1" showErrorMessage="1" promptTitle="Potential Transformer Ratio:" prompt="Data only needed for 12-Bit stations. " sqref="M4" xr:uid="{205DDF01-722E-49D2-9533-D1C8D4DDA6CD}"/>
    <dataValidation allowBlank="1" showInputMessage="1" showErrorMessage="1" promptTitle="Current Transfer Ratio:" prompt="Data only needed for 12-Bit stations.  " sqref="L4" xr:uid="{10E1BE35-9E24-4671-AF75-9923AEF419C6}"/>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J501:K1048576" xr:uid="{45EA0743-FCEC-41F6-9FDD-34B7E88943F5}"/>
    <dataValidation allowBlank="1" showInputMessage="1" showErrorMessage="1" promptTitle="Analog Description:" prompt="Note: Always indicate the associated device in your description, do not keep the description generic._x000a__x000a_Example:_x000a_“Feeder 1234 A Phase Amps” instead of “Feeder A Phase Amps” or “Feeder 11 A Phase Amps”" sqref="C4" xr:uid="{B45697A6-AC5A-4363-AAB1-12F12653640D}"/>
    <dataValidation allowBlank="1" showInputMessage="1" promptTitle="FSV and FSC:" prompt="Use procedure/reference to calculate values. _x000a__x000a_Apostrophe “ ‘ “ should be added in front of text (i.e. ‘+/- 180) to avoid error_x000a_+/- 2048=12 Bit Scaling_x000a_+/- 32767=16 Bit Scaling" sqref="H4" xr:uid="{C4EC8C57-E872-4EF1-805E-2A8B64C08765}"/>
    <dataValidation allowBlank="1" showInputMessage="1" showErrorMessage="1" promptTitle="Resistor Size:" prompt="This column is to be used if a Resistor is needed for a hardwired point. We only use 2.5 or 5." sqref="N4" xr:uid="{42FD3EC6-6A90-4B7B-A2C5-636896059A82}"/>
    <dataValidation allowBlank="1" showInputMessage="1" sqref="H5:H159 H161:H500" xr:uid="{7D4292EA-FD08-4F90-BC02-009E43ED11EA}"/>
    <dataValidation allowBlank="1" showInputMessage="1" showErrorMessage="1" promptTitle="FSV and FSC:" prompt="Use procedure/reference to calculate values. _x000a__x000a_Apostrophe “ ‘ “ should be added in front of text (i.e. ‘+/- 180) to avoid error_x000a_+/- 2048=12 Bit Scaling_x000a_+/- 32767=16 Bit Scaling" sqref="I4" xr:uid="{E245A44E-0847-46E7-B300-1A417FD2B35E}"/>
    <dataValidation allowBlank="1" showInputMessage="1" showErrorMessage="1" promptTitle="Termination Points/Type:" prompt="Hardware points are any point that are physically wired to a termination point (Ex. Points wired to the Baseboard or expansion boards). Software points come from an IED (Relay) Device. _x000a__x000a_*Refer to your prints to identify source when building PAS" sqref="J4:K4" xr:uid="{933BEEF4-2721-4C82-BBA8-F7C39FF909FC}"/>
  </dataValidations>
  <pageMargins left="0.7" right="0.7" top="0.75" bottom="0.75" header="0.3" footer="0.3"/>
  <pageSetup paperSize="3" scale="60" orientation="landscape" verticalDpi="4294967293" r:id="rId1"/>
  <extLst>
    <ext xmlns:x14="http://schemas.microsoft.com/office/spreadsheetml/2009/9/main" uri="{CCE6A557-97BC-4b89-ADB6-D9C93CAAB3DF}">
      <x14:dataValidations xmlns:xm="http://schemas.microsoft.com/office/excel/2006/main" yWindow="292" count="1">
        <x14:dataValidation type="list" allowBlank="1" showInputMessage="1" showErrorMessage="1" xr:uid="{00000000-0002-0000-0200-000002000000}">
          <x14:formula1>
            <xm:f>'TERMINATION TEMPLATES'!$AH$4:$AH$5</xm:f>
          </x14:formula1>
          <xm:sqref>Y261 I5:I159 I161:I504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FC505"/>
  <sheetViews>
    <sheetView view="pageBreakPreview" zoomScaleNormal="100" zoomScaleSheetLayoutView="100" workbookViewId="0">
      <selection activeCell="K5" sqref="K5"/>
    </sheetView>
  </sheetViews>
  <sheetFormatPr defaultColWidth="0" defaultRowHeight="14.4" zeroHeight="1" x14ac:dyDescent="0.25"/>
  <cols>
    <col min="1" max="1" width="6.33203125" style="4" customWidth="1"/>
    <col min="2" max="2" width="6.88671875" style="4" customWidth="1"/>
    <col min="3" max="3" width="65.6640625" style="31" bestFit="1" customWidth="1"/>
    <col min="4" max="5" width="32" style="135" customWidth="1"/>
    <col min="6" max="6" width="24.109375" style="31" bestFit="1" customWidth="1"/>
    <col min="7" max="7" width="12.109375" style="103" bestFit="1" customWidth="1"/>
    <col min="8" max="8" width="7.44140625" style="8" bestFit="1" customWidth="1"/>
    <col min="9" max="9" width="7.5546875" style="8" bestFit="1" customWidth="1"/>
    <col min="10" max="10" width="17" style="32" customWidth="1"/>
    <col min="11" max="11" width="15" style="32" bestFit="1" customWidth="1"/>
    <col min="12" max="12" width="14" style="33" bestFit="1" customWidth="1"/>
    <col min="13" max="13" width="34.88671875" style="8" customWidth="1"/>
    <col min="14" max="15" width="0" style="4" hidden="1" customWidth="1"/>
    <col min="16" max="16383" width="9.109375" style="4" hidden="1" customWidth="1"/>
    <col min="16384" max="16384" width="9.5546875" style="4" hidden="1" customWidth="1"/>
  </cols>
  <sheetData>
    <row r="1" spans="1:16" ht="22.8" x14ac:dyDescent="0.4">
      <c r="A1" s="255" t="s">
        <v>45</v>
      </c>
      <c r="B1" s="256"/>
      <c r="C1" s="256"/>
      <c r="D1" s="256"/>
      <c r="E1" s="256"/>
      <c r="F1" s="257"/>
      <c r="G1" s="257"/>
      <c r="H1" s="257"/>
      <c r="I1" s="257"/>
      <c r="J1" s="257"/>
      <c r="K1" s="257"/>
      <c r="L1" s="257"/>
      <c r="M1" s="258"/>
    </row>
    <row r="2" spans="1:16" ht="15.6" x14ac:dyDescent="0.25">
      <c r="A2" s="253" t="s">
        <v>28</v>
      </c>
      <c r="B2" s="254"/>
      <c r="C2" s="51">
        <f>COUNTA(C5:C500)</f>
        <v>0</v>
      </c>
      <c r="D2" s="127"/>
      <c r="E2" s="127"/>
      <c r="F2" s="39"/>
      <c r="G2" s="39"/>
      <c r="H2" s="39"/>
      <c r="I2" s="39"/>
      <c r="J2" s="110"/>
      <c r="K2" s="154"/>
      <c r="L2" s="154"/>
      <c r="M2" s="39"/>
    </row>
    <row r="3" spans="1:16" s="7" customFormat="1" ht="28.5" customHeight="1" x14ac:dyDescent="0.25">
      <c r="A3" s="261" t="s">
        <v>46</v>
      </c>
      <c r="B3" s="262"/>
      <c r="C3" s="262"/>
      <c r="D3" s="262"/>
      <c r="E3" s="262"/>
      <c r="F3" s="50"/>
      <c r="G3" s="129"/>
      <c r="H3" s="259" t="s">
        <v>47</v>
      </c>
      <c r="I3" s="260"/>
      <c r="J3" s="110"/>
      <c r="K3" s="50"/>
      <c r="L3" s="39"/>
      <c r="M3" s="50"/>
    </row>
    <row r="4" spans="1:16" s="7" customFormat="1" ht="28.5" customHeight="1" x14ac:dyDescent="0.25">
      <c r="A4" s="10" t="s">
        <v>30</v>
      </c>
      <c r="B4" s="10" t="s">
        <v>31</v>
      </c>
      <c r="C4" s="10" t="s">
        <v>32</v>
      </c>
      <c r="D4" s="134" t="s">
        <v>33</v>
      </c>
      <c r="E4" s="134" t="s">
        <v>34</v>
      </c>
      <c r="F4" s="149" t="s">
        <v>48</v>
      </c>
      <c r="G4" s="149" t="s">
        <v>49</v>
      </c>
      <c r="H4" s="136">
        <v>0</v>
      </c>
      <c r="I4" s="136">
        <v>1</v>
      </c>
      <c r="J4" s="111" t="s">
        <v>50</v>
      </c>
      <c r="K4" s="248" t="s">
        <v>51</v>
      </c>
      <c r="L4" s="249"/>
      <c r="M4" s="10" t="s">
        <v>44</v>
      </c>
    </row>
    <row r="5" spans="1:16" s="7" customFormat="1" ht="15.75" customHeight="1" x14ac:dyDescent="0.25">
      <c r="A5" s="8">
        <v>0</v>
      </c>
      <c r="B5" s="8">
        <v>1</v>
      </c>
      <c r="C5" s="31"/>
      <c r="D5" s="135"/>
      <c r="E5" s="135"/>
      <c r="F5" s="31"/>
      <c r="G5" s="103" t="s">
        <v>4</v>
      </c>
      <c r="H5" s="8" t="str">
        <f>IF(G5="",IFERROR(VLOOKUP(F5,'TERMINATION TEMPLATES'!$AI$4:$AJ$14,2,0)," "),IF(G5="YES",VLOOKUP(F5,'TERMINATION TEMPLATES'!$AI$16:$AJ$26,2,FALSE)))</f>
        <v xml:space="preserve"> </v>
      </c>
      <c r="I5" s="8" t="str">
        <f>IF(G5="",IFERROR(VLOOKUP(F5,'TERMINATION TEMPLATES'!$AI$16:$AJ$26,2,FALSE),""),IF(G5="YES",IFERROR(VLOOKUP(F5,'TERMINATION TEMPLATES'!$AI$4:$AJ$14,2,FALSE),"")))</f>
        <v/>
      </c>
      <c r="J5" s="189"/>
      <c r="K5" s="32"/>
      <c r="L5" s="33" t="str">
        <f>IF($K$5="BASE BOARD",'TERMINATION TEMPLATES'!Q4,"")</f>
        <v/>
      </c>
      <c r="M5" s="8"/>
      <c r="N5" s="8"/>
      <c r="O5" s="8"/>
      <c r="P5" s="8"/>
    </row>
    <row r="6" spans="1:16" s="7" customFormat="1" ht="15.75" customHeight="1" x14ac:dyDescent="0.25">
      <c r="A6" s="8">
        <f>+A5+1</f>
        <v>1</v>
      </c>
      <c r="B6" s="8">
        <v>2</v>
      </c>
      <c r="C6" s="31"/>
      <c r="D6" s="135"/>
      <c r="E6" s="135"/>
      <c r="F6" s="31"/>
      <c r="G6" s="103" t="s">
        <v>4</v>
      </c>
      <c r="H6" s="190" t="str">
        <f>IF(G6="",IFERROR(VLOOKUP(F6,'TERMINATION TEMPLATES'!$AI$4:$AJ$14,2,0)," "),IF(G6="YES",VLOOKUP(F6,'TERMINATION TEMPLATES'!$AI$16:$AJ$26,2,FALSE)))</f>
        <v xml:space="preserve"> </v>
      </c>
      <c r="I6" s="190" t="str">
        <f>IF(G6="",IFERROR(VLOOKUP(F6,'TERMINATION TEMPLATES'!$AI$16:$AJ$26,2,FALSE),""),IF(G6="YES",IFERROR(VLOOKUP(F6,'TERMINATION TEMPLATES'!$AI$4:$AJ$14,2,FALSE),"")))</f>
        <v/>
      </c>
      <c r="J6" s="189"/>
      <c r="K6" s="32"/>
      <c r="L6" s="33" t="str">
        <f>IF($K$5="BASE BOARD",'TERMINATION TEMPLATES'!Q5,"")</f>
        <v/>
      </c>
      <c r="M6" s="8"/>
    </row>
    <row r="7" spans="1:16" s="7" customFormat="1" ht="15.75" customHeight="1" x14ac:dyDescent="0.25">
      <c r="A7" s="8">
        <f t="shared" ref="A7:A70" si="0">+A6+1</f>
        <v>2</v>
      </c>
      <c r="B7" s="8">
        <v>3</v>
      </c>
      <c r="C7" s="31"/>
      <c r="D7" s="135"/>
      <c r="E7" s="135"/>
      <c r="F7" s="31"/>
      <c r="G7" s="103" t="s">
        <v>4</v>
      </c>
      <c r="H7" s="190" t="str">
        <f>IF(G7="",IFERROR(VLOOKUP(F7,'TERMINATION TEMPLATES'!$AI$4:$AJ$14,2,0)," "),IF(G7="YES",VLOOKUP(F7,'TERMINATION TEMPLATES'!$AI$16:$AJ$26,2,FALSE)))</f>
        <v xml:space="preserve"> </v>
      </c>
      <c r="I7" s="190" t="str">
        <f>IF(G7="",IFERROR(VLOOKUP(F7,'TERMINATION TEMPLATES'!$AI$16:$AJ$26,2,FALSE),""),IF(G7="YES",IFERROR(VLOOKUP(F7,'TERMINATION TEMPLATES'!$AI$4:$AJ$14,2,FALSE),"")))</f>
        <v/>
      </c>
      <c r="J7" s="189"/>
      <c r="K7" s="32"/>
      <c r="L7" s="33" t="str">
        <f>IF($K$5="BASE BOARD",'TERMINATION TEMPLATES'!Q6,"")</f>
        <v/>
      </c>
      <c r="M7" s="8"/>
    </row>
    <row r="8" spans="1:16" s="7" customFormat="1" ht="15.75" customHeight="1" x14ac:dyDescent="0.25">
      <c r="A8" s="8">
        <f t="shared" si="0"/>
        <v>3</v>
      </c>
      <c r="B8" s="8">
        <v>4</v>
      </c>
      <c r="C8" s="31"/>
      <c r="D8" s="135"/>
      <c r="E8" s="135"/>
      <c r="F8" s="31"/>
      <c r="G8" s="103" t="s">
        <v>4</v>
      </c>
      <c r="H8" s="190" t="str">
        <f>IF(G8="",IFERROR(VLOOKUP(F8,'TERMINATION TEMPLATES'!$AI$4:$AJ$14,2,0)," "),IF(G8="YES",VLOOKUP(F8,'TERMINATION TEMPLATES'!$AI$16:$AJ$26,2,FALSE)))</f>
        <v xml:space="preserve"> </v>
      </c>
      <c r="I8" s="190" t="str">
        <f>IF(G8="",IFERROR(VLOOKUP(F8,'TERMINATION TEMPLATES'!$AI$16:$AJ$26,2,FALSE),""),IF(G8="YES",IFERROR(VLOOKUP(F8,'TERMINATION TEMPLATES'!$AI$4:$AJ$14,2,FALSE),"")))</f>
        <v/>
      </c>
      <c r="J8" s="189"/>
      <c r="K8" s="32"/>
      <c r="L8" s="33" t="str">
        <f>IF($K$5="BASE BOARD",'TERMINATION TEMPLATES'!Q7,"")</f>
        <v/>
      </c>
      <c r="M8" s="8"/>
    </row>
    <row r="9" spans="1:16" s="7" customFormat="1" ht="15.75" customHeight="1" x14ac:dyDescent="0.25">
      <c r="A9" s="8">
        <f t="shared" si="0"/>
        <v>4</v>
      </c>
      <c r="B9" s="8">
        <v>5</v>
      </c>
      <c r="C9" s="31"/>
      <c r="D9" s="135"/>
      <c r="E9" s="135"/>
      <c r="F9" s="31"/>
      <c r="G9" s="103" t="s">
        <v>4</v>
      </c>
      <c r="H9" s="190" t="str">
        <f>IF(G9="",IFERROR(VLOOKUP(F9,'TERMINATION TEMPLATES'!$AI$4:$AJ$14,2,0)," "),IF(G9="YES",VLOOKUP(F9,'TERMINATION TEMPLATES'!$AI$16:$AJ$26,2,FALSE)))</f>
        <v xml:space="preserve"> </v>
      </c>
      <c r="I9" s="190" t="str">
        <f>IF(G9="",IFERROR(VLOOKUP(F9,'TERMINATION TEMPLATES'!$AI$16:$AJ$26,2,FALSE),""),IF(G9="YES",IFERROR(VLOOKUP(F9,'TERMINATION TEMPLATES'!$AI$4:$AJ$14,2,FALSE),"")))</f>
        <v/>
      </c>
      <c r="J9" s="189"/>
      <c r="K9" s="32"/>
      <c r="L9" s="33" t="str">
        <f>IF($K$5="BASE BOARD",'TERMINATION TEMPLATES'!Q8,"")</f>
        <v/>
      </c>
      <c r="M9" s="8"/>
    </row>
    <row r="10" spans="1:16" s="7" customFormat="1" ht="15.75" customHeight="1" x14ac:dyDescent="0.25">
      <c r="A10" s="8">
        <f t="shared" si="0"/>
        <v>5</v>
      </c>
      <c r="B10" s="8">
        <v>6</v>
      </c>
      <c r="C10" s="31"/>
      <c r="D10" s="135"/>
      <c r="E10" s="135"/>
      <c r="F10" s="31"/>
      <c r="G10" s="103" t="s">
        <v>4</v>
      </c>
      <c r="H10" s="190" t="str">
        <f>IF(G10="",IFERROR(VLOOKUP(F10,'TERMINATION TEMPLATES'!$AI$4:$AJ$14,2,0)," "),IF(G10="YES",VLOOKUP(F10,'TERMINATION TEMPLATES'!$AI$16:$AJ$26,2,FALSE)))</f>
        <v xml:space="preserve"> </v>
      </c>
      <c r="I10" s="190" t="str">
        <f>IF(G10="",IFERROR(VLOOKUP(F10,'TERMINATION TEMPLATES'!$AI$16:$AJ$26,2,FALSE),""),IF(G10="YES",IFERROR(VLOOKUP(F10,'TERMINATION TEMPLATES'!$AI$4:$AJ$14,2,FALSE),"")))</f>
        <v/>
      </c>
      <c r="J10" s="189"/>
      <c r="K10" s="32"/>
      <c r="L10" s="33" t="str">
        <f>IF($K$5="BASE BOARD",'TERMINATION TEMPLATES'!Q9,"")</f>
        <v/>
      </c>
      <c r="M10" s="8"/>
    </row>
    <row r="11" spans="1:16" s="7" customFormat="1" ht="15.75" customHeight="1" x14ac:dyDescent="0.25">
      <c r="A11" s="8">
        <f t="shared" si="0"/>
        <v>6</v>
      </c>
      <c r="B11" s="8">
        <v>7</v>
      </c>
      <c r="C11" s="31"/>
      <c r="D11" s="135"/>
      <c r="E11" s="135"/>
      <c r="F11" s="31"/>
      <c r="G11" s="103" t="s">
        <v>4</v>
      </c>
      <c r="H11" s="190" t="str">
        <f>IF(G11="",IFERROR(VLOOKUP(F11,'TERMINATION TEMPLATES'!$AI$4:$AJ$14,2,0)," "),IF(G11="YES",VLOOKUP(F11,'TERMINATION TEMPLATES'!$AI$16:$AJ$26,2,FALSE)))</f>
        <v xml:space="preserve"> </v>
      </c>
      <c r="I11" s="190" t="str">
        <f>IF(G11="",IFERROR(VLOOKUP(F11,'TERMINATION TEMPLATES'!$AI$16:$AJ$26,2,FALSE),""),IF(G11="YES",IFERROR(VLOOKUP(F11,'TERMINATION TEMPLATES'!$AI$4:$AJ$14,2,FALSE),"")))</f>
        <v/>
      </c>
      <c r="J11" s="189"/>
      <c r="K11" s="32"/>
      <c r="L11" s="33" t="str">
        <f>IF($K$5="BASE BOARD",'TERMINATION TEMPLATES'!Q10,"")</f>
        <v/>
      </c>
      <c r="M11" s="8"/>
    </row>
    <row r="12" spans="1:16" s="7" customFormat="1" ht="15.75" customHeight="1" x14ac:dyDescent="0.25">
      <c r="A12" s="8">
        <f t="shared" si="0"/>
        <v>7</v>
      </c>
      <c r="B12" s="8">
        <v>8</v>
      </c>
      <c r="C12" s="31"/>
      <c r="D12" s="135"/>
      <c r="E12" s="135"/>
      <c r="F12" s="31"/>
      <c r="G12" s="103" t="s">
        <v>4</v>
      </c>
      <c r="H12" s="190" t="str">
        <f>IF(G12="",IFERROR(VLOOKUP(F12,'TERMINATION TEMPLATES'!$AI$4:$AJ$14,2,0)," "),IF(G12="YES",VLOOKUP(F12,'TERMINATION TEMPLATES'!$AI$16:$AJ$26,2,FALSE)))</f>
        <v xml:space="preserve"> </v>
      </c>
      <c r="I12" s="190" t="str">
        <f>IF(G12="",IFERROR(VLOOKUP(F12,'TERMINATION TEMPLATES'!$AI$16:$AJ$26,2,FALSE),""),IF(G12="YES",IFERROR(VLOOKUP(F12,'TERMINATION TEMPLATES'!$AI$4:$AJ$14,2,FALSE),"")))</f>
        <v/>
      </c>
      <c r="J12" s="189"/>
      <c r="K12" s="32"/>
      <c r="L12" s="33" t="str">
        <f>IF($K$5="BASE BOARD",'TERMINATION TEMPLATES'!Q11,"")</f>
        <v/>
      </c>
      <c r="M12" s="8"/>
    </row>
    <row r="13" spans="1:16" s="7" customFormat="1" ht="15.75" customHeight="1" x14ac:dyDescent="0.25">
      <c r="A13" s="8">
        <f t="shared" si="0"/>
        <v>8</v>
      </c>
      <c r="B13" s="8">
        <v>9</v>
      </c>
      <c r="C13" s="31"/>
      <c r="D13" s="135"/>
      <c r="E13" s="135"/>
      <c r="F13" s="31"/>
      <c r="G13" s="103" t="s">
        <v>4</v>
      </c>
      <c r="H13" s="190" t="str">
        <f>IF(G13="",IFERROR(VLOOKUP(F13,'TERMINATION TEMPLATES'!$AI$4:$AJ$14,2,0)," "),IF(G13="YES",VLOOKUP(F13,'TERMINATION TEMPLATES'!$AI$16:$AJ$26,2,FALSE)))</f>
        <v xml:space="preserve"> </v>
      </c>
      <c r="I13" s="190" t="str">
        <f>IF(G13="",IFERROR(VLOOKUP(F13,'TERMINATION TEMPLATES'!$AI$16:$AJ$26,2,FALSE),""),IF(G13="YES",IFERROR(VLOOKUP(F13,'TERMINATION TEMPLATES'!$AI$4:$AJ$14,2,FALSE),"")))</f>
        <v/>
      </c>
      <c r="J13" s="189"/>
      <c r="K13" s="32"/>
      <c r="L13" s="33" t="str">
        <f>IF($K$5="BASE BOARD",'TERMINATION TEMPLATES'!Q12,"")</f>
        <v/>
      </c>
      <c r="M13" s="8"/>
    </row>
    <row r="14" spans="1:16" s="7" customFormat="1" ht="15.75" customHeight="1" x14ac:dyDescent="0.25">
      <c r="A14" s="8">
        <f t="shared" si="0"/>
        <v>9</v>
      </c>
      <c r="B14" s="8">
        <v>10</v>
      </c>
      <c r="C14" s="31"/>
      <c r="D14" s="135"/>
      <c r="E14" s="135"/>
      <c r="F14" s="31"/>
      <c r="G14" s="103" t="s">
        <v>4</v>
      </c>
      <c r="H14" s="190" t="str">
        <f>IF(G14="",IFERROR(VLOOKUP(F14,'TERMINATION TEMPLATES'!$AI$4:$AJ$14,2,0)," "),IF(G14="YES",VLOOKUP(F14,'TERMINATION TEMPLATES'!$AI$16:$AJ$26,2,FALSE)))</f>
        <v xml:space="preserve"> </v>
      </c>
      <c r="I14" s="190" t="str">
        <f>IF(G14="",IFERROR(VLOOKUP(F14,'TERMINATION TEMPLATES'!$AI$16:$AJ$26,2,FALSE),""),IF(G14="YES",IFERROR(VLOOKUP(F14,'TERMINATION TEMPLATES'!$AI$4:$AJ$14,2,FALSE),"")))</f>
        <v/>
      </c>
      <c r="J14" s="189"/>
      <c r="K14" s="32"/>
      <c r="L14" s="33" t="str">
        <f>IF($K$5="BASE BOARD",'TERMINATION TEMPLATES'!Q13,"")</f>
        <v/>
      </c>
      <c r="M14" s="8"/>
    </row>
    <row r="15" spans="1:16" s="7" customFormat="1" ht="15.75" customHeight="1" x14ac:dyDescent="0.25">
      <c r="A15" s="8">
        <f t="shared" si="0"/>
        <v>10</v>
      </c>
      <c r="B15" s="8">
        <v>11</v>
      </c>
      <c r="C15" s="31"/>
      <c r="D15" s="135"/>
      <c r="E15" s="135"/>
      <c r="F15" s="31"/>
      <c r="G15" s="103" t="s">
        <v>4</v>
      </c>
      <c r="H15" s="190" t="str">
        <f>IF(G15="",IFERROR(VLOOKUP(F15,'TERMINATION TEMPLATES'!$AI$4:$AJ$14,2,0)," "),IF(G15="YES",VLOOKUP(F15,'TERMINATION TEMPLATES'!$AI$16:$AJ$26,2,FALSE)))</f>
        <v xml:space="preserve"> </v>
      </c>
      <c r="I15" s="190" t="str">
        <f>IF(G15="",IFERROR(VLOOKUP(F15,'TERMINATION TEMPLATES'!$AI$16:$AJ$26,2,FALSE),""),IF(G15="YES",IFERROR(VLOOKUP(F15,'TERMINATION TEMPLATES'!$AI$4:$AJ$14,2,FALSE),"")))</f>
        <v/>
      </c>
      <c r="J15" s="189"/>
      <c r="K15" s="32"/>
      <c r="L15" s="33" t="str">
        <f>IF($K$5="BASE BOARD",'TERMINATION TEMPLATES'!Q14,"")</f>
        <v/>
      </c>
      <c r="M15" s="8"/>
    </row>
    <row r="16" spans="1:16" s="7" customFormat="1" ht="15.75" customHeight="1" x14ac:dyDescent="0.25">
      <c r="A16" s="8">
        <f t="shared" si="0"/>
        <v>11</v>
      </c>
      <c r="B16" s="8">
        <v>12</v>
      </c>
      <c r="C16" s="31"/>
      <c r="D16" s="135"/>
      <c r="E16" s="135"/>
      <c r="F16" s="31"/>
      <c r="G16" s="103" t="s">
        <v>4</v>
      </c>
      <c r="H16" s="190" t="str">
        <f>IF(G16="",IFERROR(VLOOKUP(F16,'TERMINATION TEMPLATES'!$AI$4:$AJ$14,2,0)," "),IF(G16="YES",VLOOKUP(F16,'TERMINATION TEMPLATES'!$AI$16:$AJ$26,2,FALSE)))</f>
        <v xml:space="preserve"> </v>
      </c>
      <c r="I16" s="190" t="str">
        <f>IF(G16="",IFERROR(VLOOKUP(F16,'TERMINATION TEMPLATES'!$AI$16:$AJ$26,2,FALSE),""),IF(G16="YES",IFERROR(VLOOKUP(F16,'TERMINATION TEMPLATES'!$AI$4:$AJ$14,2,FALSE),"")))</f>
        <v/>
      </c>
      <c r="J16" s="189"/>
      <c r="K16" s="32"/>
      <c r="L16" s="33" t="str">
        <f>IF($K$5="BASE BOARD",'TERMINATION TEMPLATES'!Q15,"")</f>
        <v/>
      </c>
      <c r="M16" s="8"/>
    </row>
    <row r="17" spans="1:13" s="7" customFormat="1" ht="15.75" customHeight="1" x14ac:dyDescent="0.25">
      <c r="A17" s="9">
        <f t="shared" si="0"/>
        <v>12</v>
      </c>
      <c r="B17" s="9">
        <v>13</v>
      </c>
      <c r="C17" s="31"/>
      <c r="D17" s="135"/>
      <c r="E17" s="135"/>
      <c r="F17" s="31"/>
      <c r="G17" s="103"/>
      <c r="H17" s="190" t="str">
        <f>IF(G17="",IFERROR(VLOOKUP(F17,'TERMINATION TEMPLATES'!$AI$4:$AJ$14,2,0)," "),IF(G17="YES",VLOOKUP(F17,'TERMINATION TEMPLATES'!$AI$16:$AJ$26,2,FALSE)))</f>
        <v xml:space="preserve"> </v>
      </c>
      <c r="I17" s="190" t="str">
        <f>IF(G17="",IFERROR(VLOOKUP(F17,'TERMINATION TEMPLATES'!$AI$16:$AJ$26,2,FALSE),""),IF(G17="YES",IFERROR(VLOOKUP(F17,'TERMINATION TEMPLATES'!$AI$4:$AJ$14,2,FALSE),"")))</f>
        <v/>
      </c>
      <c r="J17" s="32"/>
      <c r="K17" s="32"/>
      <c r="L17" s="33" t="str">
        <f>IF($K$5="BASE BOARD",'TERMINATION TEMPLATES'!Q16,"")</f>
        <v/>
      </c>
      <c r="M17" s="8"/>
    </row>
    <row r="18" spans="1:13" s="7" customFormat="1" ht="15.75" customHeight="1" x14ac:dyDescent="0.25">
      <c r="A18" s="9">
        <f t="shared" si="0"/>
        <v>13</v>
      </c>
      <c r="B18" s="9">
        <v>14</v>
      </c>
      <c r="C18" s="31"/>
      <c r="D18" s="135"/>
      <c r="E18" s="135"/>
      <c r="F18" s="31"/>
      <c r="G18" s="103"/>
      <c r="H18" s="190" t="str">
        <f>IF(G18="",IFERROR(VLOOKUP(F18,'TERMINATION TEMPLATES'!$AI$4:$AJ$14,2,0)," "),IF(G18="YES",VLOOKUP(F18,'TERMINATION TEMPLATES'!$AI$16:$AJ$26,2,FALSE)))</f>
        <v xml:space="preserve"> </v>
      </c>
      <c r="I18" s="190" t="str">
        <f>IF(G18="",IFERROR(VLOOKUP(F18,'TERMINATION TEMPLATES'!$AI$16:$AJ$26,2,FALSE),""),IF(G18="YES",IFERROR(VLOOKUP(F18,'TERMINATION TEMPLATES'!$AI$4:$AJ$14,2,FALSE),"")))</f>
        <v/>
      </c>
      <c r="J18" s="32"/>
      <c r="K18" s="32"/>
      <c r="L18" s="33" t="str">
        <f>IF($K$5="BASE BOARD",'TERMINATION TEMPLATES'!Q17,"")</f>
        <v/>
      </c>
      <c r="M18" s="8"/>
    </row>
    <row r="19" spans="1:13" s="7" customFormat="1" ht="15.75" customHeight="1" x14ac:dyDescent="0.25">
      <c r="A19" s="8">
        <f t="shared" si="0"/>
        <v>14</v>
      </c>
      <c r="B19" s="8">
        <v>15</v>
      </c>
      <c r="C19" s="31"/>
      <c r="D19" s="135"/>
      <c r="E19" s="135"/>
      <c r="F19" s="31"/>
      <c r="G19" s="103"/>
      <c r="H19" s="190" t="str">
        <f>IF(G19="",IFERROR(VLOOKUP(F19,'TERMINATION TEMPLATES'!$AI$4:$AJ$14,2,0)," "),IF(G19="YES",VLOOKUP(F19,'TERMINATION TEMPLATES'!$AI$16:$AJ$26,2,FALSE)))</f>
        <v xml:space="preserve"> </v>
      </c>
      <c r="I19" s="190" t="str">
        <f>IF(G19="",IFERROR(VLOOKUP(F19,'TERMINATION TEMPLATES'!$AI$16:$AJ$26,2,FALSE),""),IF(G19="YES",IFERROR(VLOOKUP(F19,'TERMINATION TEMPLATES'!$AI$4:$AJ$14,2,FALSE),"")))</f>
        <v/>
      </c>
      <c r="J19" s="32"/>
      <c r="K19" s="32"/>
      <c r="L19" s="33" t="str">
        <f>IF($K$5="BASE BOARD",'TERMINATION TEMPLATES'!Q18,"")</f>
        <v/>
      </c>
      <c r="M19" s="8"/>
    </row>
    <row r="20" spans="1:13" s="7" customFormat="1" ht="15.75" customHeight="1" x14ac:dyDescent="0.25">
      <c r="A20" s="8">
        <f t="shared" si="0"/>
        <v>15</v>
      </c>
      <c r="B20" s="8">
        <v>16</v>
      </c>
      <c r="C20" s="31"/>
      <c r="D20" s="135"/>
      <c r="E20" s="135"/>
      <c r="F20" s="31"/>
      <c r="G20" s="103"/>
      <c r="H20" s="190" t="str">
        <f>IF(G20="",IFERROR(VLOOKUP(F20,'TERMINATION TEMPLATES'!$AI$4:$AJ$14,2,0)," "),IF(G20="YES",VLOOKUP(F20,'TERMINATION TEMPLATES'!$AI$16:$AJ$26,2,FALSE)))</f>
        <v xml:space="preserve"> </v>
      </c>
      <c r="I20" s="190" t="str">
        <f>IF(G20="",IFERROR(VLOOKUP(F20,'TERMINATION TEMPLATES'!$AI$16:$AJ$26,2,FALSE),""),IF(G20="YES",IFERROR(VLOOKUP(F20,'TERMINATION TEMPLATES'!$AI$4:$AJ$14,2,FALSE),"")))</f>
        <v/>
      </c>
      <c r="J20" s="32"/>
      <c r="K20" s="32"/>
      <c r="L20" s="33" t="str">
        <f>IF($K$5="BASE BOARD",'TERMINATION TEMPLATES'!Q19,"")</f>
        <v/>
      </c>
      <c r="M20" s="8"/>
    </row>
    <row r="21" spans="1:13" s="7" customFormat="1" ht="15.75" customHeight="1" x14ac:dyDescent="0.25">
      <c r="A21" s="8">
        <f t="shared" si="0"/>
        <v>16</v>
      </c>
      <c r="B21" s="8">
        <v>17</v>
      </c>
      <c r="C21" s="31"/>
      <c r="D21" s="135"/>
      <c r="E21" s="135"/>
      <c r="F21" s="31"/>
      <c r="G21" s="103" t="s">
        <v>4</v>
      </c>
      <c r="H21" s="190" t="str">
        <f>IF(G21="",IFERROR(VLOOKUP(F21,'TERMINATION TEMPLATES'!$AI$4:$AJ$14,2,0)," "),IF(G21="YES",VLOOKUP(F21,'TERMINATION TEMPLATES'!$AI$16:$AJ$26,2,FALSE)))</f>
        <v xml:space="preserve"> </v>
      </c>
      <c r="I21" s="190" t="str">
        <f>IF(G21="",IFERROR(VLOOKUP(F21,'TERMINATION TEMPLATES'!$AI$16:$AJ$26,2,FALSE),""),IF(G21="YES",IFERROR(VLOOKUP(F21,'TERMINATION TEMPLATES'!$AI$4:$AJ$14,2,FALSE),"")))</f>
        <v/>
      </c>
      <c r="J21" s="189"/>
      <c r="K21" s="32"/>
      <c r="L21" s="33" t="str">
        <f>IF($K$21="BASE BOARD",'TERMINATION TEMPLATES'!Q4,IF($K$21="CIT1",'TERMINATION TEMPLATES'!O4,IF($K$21="STATUS INPUT-XT/SO1",'TERMINATION TEMPLATES'!S4,IF($K$21="STATUS INPUT-XT/SO2",'TERMINATION TEMPLATES'!S4,IF($K$21="STATUS INPUT-XT/SO3",'TERMINATION TEMPLATES'!S4,IF($K$21="STATUS INPUT-XT/SO4",'TERMINATION TEMPLATES'!S4,IF($K$21="STATUS INPUT-XT/SO5",'TERMINATION TEMPLATES'!S4,"")))))))</f>
        <v/>
      </c>
      <c r="M21" s="8"/>
    </row>
    <row r="22" spans="1:13" s="7" customFormat="1" ht="15.75" customHeight="1" x14ac:dyDescent="0.25">
      <c r="A22" s="8">
        <f t="shared" si="0"/>
        <v>17</v>
      </c>
      <c r="B22" s="8">
        <v>18</v>
      </c>
      <c r="C22" s="31"/>
      <c r="D22" s="135"/>
      <c r="E22" s="135"/>
      <c r="F22" s="31"/>
      <c r="G22" s="103" t="s">
        <v>4</v>
      </c>
      <c r="H22" s="190" t="str">
        <f>IF(G22="",IFERROR(VLOOKUP(F22,'TERMINATION TEMPLATES'!$AI$4:$AJ$14,2,0)," "),IF(G22="YES",VLOOKUP(F22,'TERMINATION TEMPLATES'!$AI$16:$AJ$26,2,FALSE)))</f>
        <v xml:space="preserve"> </v>
      </c>
      <c r="I22" s="190" t="str">
        <f>IF(G22="",IFERROR(VLOOKUP(F22,'TERMINATION TEMPLATES'!$AI$16:$AJ$26,2,FALSE),""),IF(G22="YES",IFERROR(VLOOKUP(F22,'TERMINATION TEMPLATES'!$AI$4:$AJ$14,2,FALSE),"")))</f>
        <v/>
      </c>
      <c r="J22" s="189"/>
      <c r="K22" s="32"/>
      <c r="L22" s="33" t="str">
        <f>IF($K$21="BASE BOARD",'TERMINATION TEMPLATES'!Q5,IF($K$21="CIT1",'TERMINATION TEMPLATES'!O5,IF($K$21="STATUS INPUT-XT/SO1",'TERMINATION TEMPLATES'!S5,IF($K$21="STATUS INPUT-XT/SO2",'TERMINATION TEMPLATES'!S5,IF($K$21="STATUS INPUT-XT/SO3",'TERMINATION TEMPLATES'!S5,IF($K$21="STATUS INPUT-XT/SO4",'TERMINATION TEMPLATES'!S5,IF($K$21="STATUS INPUT-XT/SO5",'TERMINATION TEMPLATES'!S5,"")))))))</f>
        <v/>
      </c>
      <c r="M22" s="8"/>
    </row>
    <row r="23" spans="1:13" s="7" customFormat="1" ht="15.75" customHeight="1" x14ac:dyDescent="0.25">
      <c r="A23" s="8">
        <f t="shared" si="0"/>
        <v>18</v>
      </c>
      <c r="B23" s="8">
        <v>19</v>
      </c>
      <c r="C23" s="31"/>
      <c r="D23" s="135"/>
      <c r="E23" s="135"/>
      <c r="F23" s="31"/>
      <c r="G23" s="103" t="s">
        <v>4</v>
      </c>
      <c r="H23" s="190" t="str">
        <f>IF(G23="",IFERROR(VLOOKUP(F23,'TERMINATION TEMPLATES'!$AI$4:$AJ$14,2,0)," "),IF(G23="YES",VLOOKUP(F23,'TERMINATION TEMPLATES'!$AI$16:$AJ$26,2,FALSE)))</f>
        <v xml:space="preserve"> </v>
      </c>
      <c r="I23" s="190" t="str">
        <f>IF(G23="",IFERROR(VLOOKUP(F23,'TERMINATION TEMPLATES'!$AI$16:$AJ$26,2,FALSE),""),IF(G23="YES",IFERROR(VLOOKUP(F23,'TERMINATION TEMPLATES'!$AI$4:$AJ$14,2,FALSE),"")))</f>
        <v/>
      </c>
      <c r="J23" s="189"/>
      <c r="K23" s="32"/>
      <c r="L23" s="33" t="str">
        <f>IF($K$21="BASE BOARD",'TERMINATION TEMPLATES'!Q6,IF($K$21="CIT1",'TERMINATION TEMPLATES'!O6,IF($K$21="STATUS INPUT-XT/SO1",'TERMINATION TEMPLATES'!S6,IF($K$21="STATUS INPUT-XT/SO2",'TERMINATION TEMPLATES'!S6,IF($K$21="STATUS INPUT-XT/SO3",'TERMINATION TEMPLATES'!S6,IF($K$21="STATUS INPUT-XT/SO4",'TERMINATION TEMPLATES'!S6,IF($K$21="STATUS INPUT-XT/SO5",'TERMINATION TEMPLATES'!S6,"")))))))</f>
        <v/>
      </c>
      <c r="M23" s="8"/>
    </row>
    <row r="24" spans="1:13" s="7" customFormat="1" ht="15.75" customHeight="1" x14ac:dyDescent="0.25">
      <c r="A24" s="8">
        <f t="shared" si="0"/>
        <v>19</v>
      </c>
      <c r="B24" s="8">
        <v>20</v>
      </c>
      <c r="C24" s="31"/>
      <c r="D24" s="135"/>
      <c r="E24" s="135"/>
      <c r="F24" s="31"/>
      <c r="G24" s="103" t="s">
        <v>4</v>
      </c>
      <c r="H24" s="190" t="str">
        <f>IF(G24="",IFERROR(VLOOKUP(F24,'TERMINATION TEMPLATES'!$AI$4:$AJ$14,2,0)," "),IF(G24="YES",VLOOKUP(F24,'TERMINATION TEMPLATES'!$AI$16:$AJ$26,2,FALSE)))</f>
        <v xml:space="preserve"> </v>
      </c>
      <c r="I24" s="190" t="str">
        <f>IF(G24="",IFERROR(VLOOKUP(F24,'TERMINATION TEMPLATES'!$AI$16:$AJ$26,2,FALSE),""),IF(G24="YES",IFERROR(VLOOKUP(F24,'TERMINATION TEMPLATES'!$AI$4:$AJ$14,2,FALSE),"")))</f>
        <v/>
      </c>
      <c r="J24" s="189"/>
      <c r="K24" s="32"/>
      <c r="L24" s="33" t="str">
        <f>IF($K$21="BASE BOARD",'TERMINATION TEMPLATES'!Q7,IF($K$21="CIT1",'TERMINATION TEMPLATES'!O7,IF($K$21="STATUS INPUT-XT/SO1",'TERMINATION TEMPLATES'!S7,IF($K$21="STATUS INPUT-XT/SO2",'TERMINATION TEMPLATES'!S7,IF($K$21="STATUS INPUT-XT/SO3",'TERMINATION TEMPLATES'!S7,IF($K$21="STATUS INPUT-XT/SO4",'TERMINATION TEMPLATES'!S7,IF($K$21="STATUS INPUT-XT/SO5",'TERMINATION TEMPLATES'!S7,"")))))))</f>
        <v/>
      </c>
      <c r="M24" s="8"/>
    </row>
    <row r="25" spans="1:13" s="7" customFormat="1" ht="15.75" customHeight="1" x14ac:dyDescent="0.25">
      <c r="A25" s="8">
        <f t="shared" si="0"/>
        <v>20</v>
      </c>
      <c r="B25" s="8">
        <v>21</v>
      </c>
      <c r="C25" s="31"/>
      <c r="D25" s="135"/>
      <c r="E25" s="135"/>
      <c r="F25" s="31"/>
      <c r="G25" s="103" t="s">
        <v>4</v>
      </c>
      <c r="H25" s="190" t="str">
        <f>IF(G25="",IFERROR(VLOOKUP(F25,'TERMINATION TEMPLATES'!$AI$4:$AJ$14,2,0)," "),IF(G25="YES",VLOOKUP(F25,'TERMINATION TEMPLATES'!$AI$16:$AJ$26,2,FALSE)))</f>
        <v xml:space="preserve"> </v>
      </c>
      <c r="I25" s="190" t="str">
        <f>IF(G25="",IFERROR(VLOOKUP(F25,'TERMINATION TEMPLATES'!$AI$16:$AJ$26,2,FALSE),""),IF(G25="YES",IFERROR(VLOOKUP(F25,'TERMINATION TEMPLATES'!$AI$4:$AJ$14,2,FALSE),"")))</f>
        <v/>
      </c>
      <c r="J25" s="189"/>
      <c r="K25" s="32"/>
      <c r="L25" s="33" t="str">
        <f>IF($K$21="BASE BOARD",'TERMINATION TEMPLATES'!Q8,IF($K$21="CIT1",'TERMINATION TEMPLATES'!O8,IF($K$21="STATUS INPUT-XT/SO1",'TERMINATION TEMPLATES'!S8,IF($K$21="STATUS INPUT-XT/SO2",'TERMINATION TEMPLATES'!S8,IF($K$21="STATUS INPUT-XT/SO3",'TERMINATION TEMPLATES'!S8,IF($K$21="STATUS INPUT-XT/SO4",'TERMINATION TEMPLATES'!S8,IF($K$21="STATUS INPUT-XT/SO5",'TERMINATION TEMPLATES'!S8,"")))))))</f>
        <v/>
      </c>
      <c r="M25" s="8"/>
    </row>
    <row r="26" spans="1:13" s="7" customFormat="1" ht="15.75" customHeight="1" x14ac:dyDescent="0.25">
      <c r="A26" s="8">
        <f t="shared" si="0"/>
        <v>21</v>
      </c>
      <c r="B26" s="8">
        <v>22</v>
      </c>
      <c r="C26" s="31"/>
      <c r="D26" s="135"/>
      <c r="E26" s="135"/>
      <c r="F26" s="31"/>
      <c r="G26" s="103" t="s">
        <v>4</v>
      </c>
      <c r="H26" s="190" t="str">
        <f>IF(G26="",IFERROR(VLOOKUP(F26,'TERMINATION TEMPLATES'!$AI$4:$AJ$14,2,0)," "),IF(G26="YES",VLOOKUP(F26,'TERMINATION TEMPLATES'!$AI$16:$AJ$26,2,FALSE)))</f>
        <v xml:space="preserve"> </v>
      </c>
      <c r="I26" s="190" t="str">
        <f>IF(G26="",IFERROR(VLOOKUP(F26,'TERMINATION TEMPLATES'!$AI$16:$AJ$26,2,FALSE),""),IF(G26="YES",IFERROR(VLOOKUP(F26,'TERMINATION TEMPLATES'!$AI$4:$AJ$14,2,FALSE),"")))</f>
        <v/>
      </c>
      <c r="J26" s="189"/>
      <c r="K26" s="32"/>
      <c r="L26" s="33" t="str">
        <f>IF($K$21="BASE BOARD",'TERMINATION TEMPLATES'!Q9,IF($K$21="CIT1",'TERMINATION TEMPLATES'!O9,IF($K$21="STATUS INPUT-XT/SO1",'TERMINATION TEMPLATES'!S9,IF($K$21="STATUS INPUT-XT/SO2",'TERMINATION TEMPLATES'!S9,IF($K$21="STATUS INPUT-XT/SO3",'TERMINATION TEMPLATES'!S9,IF($K$21="STATUS INPUT-XT/SO4",'TERMINATION TEMPLATES'!S9,IF($K$21="STATUS INPUT-XT/SO5",'TERMINATION TEMPLATES'!S9,"")))))))</f>
        <v/>
      </c>
      <c r="M26" s="8"/>
    </row>
    <row r="27" spans="1:13" s="7" customFormat="1" ht="15.75" customHeight="1" x14ac:dyDescent="0.25">
      <c r="A27" s="8">
        <f t="shared" si="0"/>
        <v>22</v>
      </c>
      <c r="B27" s="8">
        <v>23</v>
      </c>
      <c r="C27" s="31"/>
      <c r="D27" s="135"/>
      <c r="E27" s="135"/>
      <c r="F27" s="31"/>
      <c r="G27" s="103" t="s">
        <v>4</v>
      </c>
      <c r="H27" s="190" t="str">
        <f>IF(G27="",IFERROR(VLOOKUP(F27,'TERMINATION TEMPLATES'!$AI$4:$AJ$14,2,0)," "),IF(G27="YES",VLOOKUP(F27,'TERMINATION TEMPLATES'!$AI$16:$AJ$26,2,FALSE)))</f>
        <v xml:space="preserve"> </v>
      </c>
      <c r="I27" s="190" t="str">
        <f>IF(G27="",IFERROR(VLOOKUP(F27,'TERMINATION TEMPLATES'!$AI$16:$AJ$26,2,FALSE),""),IF(G27="YES",IFERROR(VLOOKUP(F27,'TERMINATION TEMPLATES'!$AI$4:$AJ$14,2,FALSE),"")))</f>
        <v/>
      </c>
      <c r="J27" s="189"/>
      <c r="K27" s="32"/>
      <c r="L27" s="33" t="str">
        <f>IF($K$21="BASE BOARD",'TERMINATION TEMPLATES'!Q10,IF($K$21="CIT1",'TERMINATION TEMPLATES'!O10,IF($K$21="STATUS INPUT-XT/SO1",'TERMINATION TEMPLATES'!S10,IF($K$21="STATUS INPUT-XT/SO2",'TERMINATION TEMPLATES'!S10,IF($K$21="STATUS INPUT-XT/SO3",'TERMINATION TEMPLATES'!S10,IF($K$21="STATUS INPUT-XT/SO4",'TERMINATION TEMPLATES'!S10,IF($K$21="STATUS INPUT-XT/SO5",'TERMINATION TEMPLATES'!S10,"")))))))</f>
        <v/>
      </c>
      <c r="M27" s="8"/>
    </row>
    <row r="28" spans="1:13" s="7" customFormat="1" ht="15.75" customHeight="1" x14ac:dyDescent="0.25">
      <c r="A28" s="8">
        <f t="shared" si="0"/>
        <v>23</v>
      </c>
      <c r="B28" s="8">
        <v>24</v>
      </c>
      <c r="C28" s="31"/>
      <c r="D28" s="135"/>
      <c r="E28" s="135"/>
      <c r="F28" s="31"/>
      <c r="G28" s="103" t="s">
        <v>4</v>
      </c>
      <c r="H28" s="190" t="str">
        <f>IF(G28="",IFERROR(VLOOKUP(F28,'TERMINATION TEMPLATES'!$AI$4:$AJ$14,2,0)," "),IF(G28="YES",VLOOKUP(F28,'TERMINATION TEMPLATES'!$AI$16:$AJ$26,2,FALSE)))</f>
        <v xml:space="preserve"> </v>
      </c>
      <c r="I28" s="190" t="str">
        <f>IF(G28="",IFERROR(VLOOKUP(F28,'TERMINATION TEMPLATES'!$AI$16:$AJ$26,2,FALSE),""),IF(G28="YES",IFERROR(VLOOKUP(F28,'TERMINATION TEMPLATES'!$AI$4:$AJ$14,2,FALSE),"")))</f>
        <v/>
      </c>
      <c r="J28" s="189"/>
      <c r="K28" s="32"/>
      <c r="L28" s="33" t="str">
        <f>IF($K$21="BASE BOARD",'TERMINATION TEMPLATES'!Q11,IF($K$21="CIT1",'TERMINATION TEMPLATES'!O11,IF($K$21="STATUS INPUT-XT/SO1",'TERMINATION TEMPLATES'!S11,IF($K$21="STATUS INPUT-XT/SO2",'TERMINATION TEMPLATES'!S11,IF($K$21="STATUS INPUT-XT/SO3",'TERMINATION TEMPLATES'!S11,IF($K$21="STATUS INPUT-XT/SO4",'TERMINATION TEMPLATES'!S11,IF($K$21="STATUS INPUT-XT/SO5",'TERMINATION TEMPLATES'!S11,"")))))))</f>
        <v/>
      </c>
      <c r="M28" s="8"/>
    </row>
    <row r="29" spans="1:13" s="7" customFormat="1" ht="15.75" customHeight="1" x14ac:dyDescent="0.25">
      <c r="A29" s="8">
        <f t="shared" si="0"/>
        <v>24</v>
      </c>
      <c r="B29" s="8">
        <v>25</v>
      </c>
      <c r="C29" s="31"/>
      <c r="D29" s="135"/>
      <c r="E29" s="135"/>
      <c r="F29" s="31"/>
      <c r="G29" s="103" t="s">
        <v>4</v>
      </c>
      <c r="H29" s="190" t="str">
        <f>IF(G29="",IFERROR(VLOOKUP(F29,'TERMINATION TEMPLATES'!$AI$4:$AJ$14,2,0)," "),IF(G29="YES",VLOOKUP(F29,'TERMINATION TEMPLATES'!$AI$16:$AJ$26,2,FALSE)))</f>
        <v xml:space="preserve"> </v>
      </c>
      <c r="I29" s="190" t="str">
        <f>IF(G29="",IFERROR(VLOOKUP(F29,'TERMINATION TEMPLATES'!$AI$16:$AJ$26,2,FALSE),""),IF(G29="YES",IFERROR(VLOOKUP(F29,'TERMINATION TEMPLATES'!$AI$4:$AJ$14,2,FALSE),"")))</f>
        <v/>
      </c>
      <c r="J29" s="189"/>
      <c r="K29" s="32"/>
      <c r="L29" s="33" t="str">
        <f>IF($K$21="BASE BOARD",'TERMINATION TEMPLATES'!Q12,IF($K$21="CIT1",'TERMINATION TEMPLATES'!O12,IF($K$21="STATUS INPUT-XT/SO1",'TERMINATION TEMPLATES'!S12,IF($K$21="STATUS INPUT-XT/SO2",'TERMINATION TEMPLATES'!S12,IF($K$21="STATUS INPUT-XT/SO3",'TERMINATION TEMPLATES'!S12,IF($K$21="STATUS INPUT-XT/SO4",'TERMINATION TEMPLATES'!S12,IF($K$21="STATUS INPUT-XT/SO5",'TERMINATION TEMPLATES'!S12,"")))))))</f>
        <v/>
      </c>
      <c r="M29" s="8"/>
    </row>
    <row r="30" spans="1:13" s="7" customFormat="1" ht="15.75" customHeight="1" x14ac:dyDescent="0.25">
      <c r="A30" s="8">
        <f t="shared" si="0"/>
        <v>25</v>
      </c>
      <c r="B30" s="8">
        <v>26</v>
      </c>
      <c r="C30" s="31"/>
      <c r="D30" s="135"/>
      <c r="E30" s="135"/>
      <c r="F30" s="31"/>
      <c r="G30" s="103" t="s">
        <v>4</v>
      </c>
      <c r="H30" s="190" t="str">
        <f>IF(G30="",IFERROR(VLOOKUP(F30,'TERMINATION TEMPLATES'!$AI$4:$AJ$14,2,0)," "),IF(G30="YES",VLOOKUP(F30,'TERMINATION TEMPLATES'!$AI$16:$AJ$26,2,FALSE)))</f>
        <v xml:space="preserve"> </v>
      </c>
      <c r="I30" s="190" t="str">
        <f>IF(G30="",IFERROR(VLOOKUP(F30,'TERMINATION TEMPLATES'!$AI$16:$AJ$26,2,FALSE),""),IF(G30="YES",IFERROR(VLOOKUP(F30,'TERMINATION TEMPLATES'!$AI$4:$AJ$14,2,FALSE),"")))</f>
        <v/>
      </c>
      <c r="J30" s="189"/>
      <c r="K30" s="32"/>
      <c r="L30" s="33" t="str">
        <f>IF($K$21="BASE BOARD",'TERMINATION TEMPLATES'!Q13,IF($K$21="CIT1",'TERMINATION TEMPLATES'!O13,IF($K$21="STATUS INPUT-XT/SO1",'TERMINATION TEMPLATES'!S13,IF($K$21="STATUS INPUT-XT/SO2",'TERMINATION TEMPLATES'!S13,IF($K$21="STATUS INPUT-XT/SO3",'TERMINATION TEMPLATES'!S13,IF($K$21="STATUS INPUT-XT/SO4",'TERMINATION TEMPLATES'!S13,IF($K$21="STATUS INPUT-XT/SO5",'TERMINATION TEMPLATES'!S13,"")))))))</f>
        <v/>
      </c>
      <c r="M30" s="8"/>
    </row>
    <row r="31" spans="1:13" s="7" customFormat="1" ht="15.75" customHeight="1" x14ac:dyDescent="0.25">
      <c r="A31" s="8">
        <f t="shared" si="0"/>
        <v>26</v>
      </c>
      <c r="B31" s="8">
        <v>27</v>
      </c>
      <c r="C31" s="31"/>
      <c r="D31" s="135"/>
      <c r="E31" s="135"/>
      <c r="F31" s="31"/>
      <c r="G31" s="103" t="s">
        <v>4</v>
      </c>
      <c r="H31" s="190" t="str">
        <f>IF(G31="",IFERROR(VLOOKUP(F31,'TERMINATION TEMPLATES'!$AI$4:$AJ$14,2,0)," "),IF(G31="YES",VLOOKUP(F31,'TERMINATION TEMPLATES'!$AI$16:$AJ$26,2,FALSE)))</f>
        <v xml:space="preserve"> </v>
      </c>
      <c r="I31" s="190" t="str">
        <f>IF(G31="",IFERROR(VLOOKUP(F31,'TERMINATION TEMPLATES'!$AI$16:$AJ$26,2,FALSE),""),IF(G31="YES",IFERROR(VLOOKUP(F31,'TERMINATION TEMPLATES'!$AI$4:$AJ$14,2,FALSE),"")))</f>
        <v/>
      </c>
      <c r="J31" s="189"/>
      <c r="K31" s="32"/>
      <c r="L31" s="33" t="str">
        <f>IF($K$21="BASE BOARD",'TERMINATION TEMPLATES'!Q14,IF($K$21="CIT1",'TERMINATION TEMPLATES'!O14,IF($K$21="STATUS INPUT-XT/SO1",'TERMINATION TEMPLATES'!S14,IF($K$21="STATUS INPUT-XT/SO2",'TERMINATION TEMPLATES'!S14,IF($K$21="STATUS INPUT-XT/SO3",'TERMINATION TEMPLATES'!S14,IF($K$21="STATUS INPUT-XT/SO4",'TERMINATION TEMPLATES'!S14,IF($K$21="STATUS INPUT-XT/SO5",'TERMINATION TEMPLATES'!S14,"")))))))</f>
        <v/>
      </c>
      <c r="M31" s="8"/>
    </row>
    <row r="32" spans="1:13" s="7" customFormat="1" ht="15.75" customHeight="1" x14ac:dyDescent="0.25">
      <c r="A32" s="8">
        <f t="shared" si="0"/>
        <v>27</v>
      </c>
      <c r="B32" s="8">
        <v>28</v>
      </c>
      <c r="C32" s="31"/>
      <c r="D32" s="135"/>
      <c r="E32" s="135"/>
      <c r="F32" s="31"/>
      <c r="G32" s="103" t="s">
        <v>4</v>
      </c>
      <c r="H32" s="190" t="str">
        <f>IF(G32="",IFERROR(VLOOKUP(F32,'TERMINATION TEMPLATES'!$AI$4:$AJ$14,2,0)," "),IF(G32="YES",VLOOKUP(F32,'TERMINATION TEMPLATES'!$AI$16:$AJ$26,2,FALSE)))</f>
        <v xml:space="preserve"> </v>
      </c>
      <c r="I32" s="190" t="str">
        <f>IF(G32="",IFERROR(VLOOKUP(F32,'TERMINATION TEMPLATES'!$AI$16:$AJ$26,2,FALSE),""),IF(G32="YES",IFERROR(VLOOKUP(F32,'TERMINATION TEMPLATES'!$AI$4:$AJ$14,2,FALSE),"")))</f>
        <v/>
      </c>
      <c r="J32" s="189"/>
      <c r="K32" s="32"/>
      <c r="L32" s="33" t="str">
        <f>IF($K$21="BASE BOARD",'TERMINATION TEMPLATES'!Q15,IF($K$21="CIT1",'TERMINATION TEMPLATES'!O15,IF($K$21="STATUS INPUT-XT/SO1",'TERMINATION TEMPLATES'!S15,IF($K$21="STATUS INPUT-XT/SO2",'TERMINATION TEMPLATES'!S15,IF($K$21="STATUS INPUT-XT/SO3",'TERMINATION TEMPLATES'!S15,IF($K$21="STATUS INPUT-XT/SO4",'TERMINATION TEMPLATES'!S15,IF($K$21="STATUS INPUT-XT/SO5",'TERMINATION TEMPLATES'!S15,"")))))))</f>
        <v/>
      </c>
      <c r="M32" s="8"/>
    </row>
    <row r="33" spans="1:13" s="7" customFormat="1" ht="15.75" customHeight="1" x14ac:dyDescent="0.25">
      <c r="A33" s="8">
        <f t="shared" si="0"/>
        <v>28</v>
      </c>
      <c r="B33" s="8">
        <v>29</v>
      </c>
      <c r="C33" s="31"/>
      <c r="D33" s="135"/>
      <c r="E33" s="135"/>
      <c r="F33" s="31"/>
      <c r="G33" s="103" t="s">
        <v>4</v>
      </c>
      <c r="H33" s="190" t="str">
        <f>IF(G33="",IFERROR(VLOOKUP(F33,'TERMINATION TEMPLATES'!$AI$4:$AJ$14,2,0)," "),IF(G33="YES",VLOOKUP(F33,'TERMINATION TEMPLATES'!$AI$16:$AJ$26,2,FALSE)))</f>
        <v xml:space="preserve"> </v>
      </c>
      <c r="I33" s="190" t="str">
        <f>IF(G33="",IFERROR(VLOOKUP(F33,'TERMINATION TEMPLATES'!$AI$16:$AJ$26,2,FALSE),""),IF(G33="YES",IFERROR(VLOOKUP(F33,'TERMINATION TEMPLATES'!$AI$4:$AJ$14,2,FALSE),"")))</f>
        <v/>
      </c>
      <c r="J33" s="189"/>
      <c r="K33" s="32"/>
      <c r="L33" s="33" t="str">
        <f>IF($K$21="BASE BOARD",'TERMINATION TEMPLATES'!Q16,IF($K$21="CIT1",'TERMINATION TEMPLATES'!O16,IF($K$21="STATUS INPUT-XT/SO1",'TERMINATION TEMPLATES'!S16,IF($K$21="STATUS INPUT-XT/SO2",'TERMINATION TEMPLATES'!S16,IF($K$21="STATUS INPUT-XT/SO3",'TERMINATION TEMPLATES'!S16,IF($K$21="STATUS INPUT-XT/SO4",'TERMINATION TEMPLATES'!S16,IF($K$21="STATUS INPUT-XT/SO5",'TERMINATION TEMPLATES'!S16,"")))))))</f>
        <v/>
      </c>
      <c r="M33" s="8"/>
    </row>
    <row r="34" spans="1:13" s="7" customFormat="1" ht="15.75" customHeight="1" x14ac:dyDescent="0.25">
      <c r="A34" s="8">
        <f t="shared" si="0"/>
        <v>29</v>
      </c>
      <c r="B34" s="8">
        <v>30</v>
      </c>
      <c r="C34" s="31"/>
      <c r="D34" s="135"/>
      <c r="E34" s="135"/>
      <c r="F34" s="31"/>
      <c r="G34" s="103" t="s">
        <v>4</v>
      </c>
      <c r="H34" s="190" t="str">
        <f>IF(G34="",IFERROR(VLOOKUP(F34,'TERMINATION TEMPLATES'!$AI$4:$AJ$14,2,0)," "),IF(G34="YES",VLOOKUP(F34,'TERMINATION TEMPLATES'!$AI$16:$AJ$26,2,FALSE)))</f>
        <v xml:space="preserve"> </v>
      </c>
      <c r="I34" s="190" t="str">
        <f>IF(G34="",IFERROR(VLOOKUP(F34,'TERMINATION TEMPLATES'!$AI$16:$AJ$26,2,FALSE),""),IF(G34="YES",IFERROR(VLOOKUP(F34,'TERMINATION TEMPLATES'!$AI$4:$AJ$14,2,FALSE),"")))</f>
        <v/>
      </c>
      <c r="J34" s="189"/>
      <c r="K34" s="32"/>
      <c r="L34" s="33" t="str">
        <f>IF($K$21="BASE BOARD",'TERMINATION TEMPLATES'!Q17,IF($K$21="CIT1",'TERMINATION TEMPLATES'!O17,IF($K$21="STATUS INPUT-XT/SO1",'TERMINATION TEMPLATES'!S17,IF($K$21="STATUS INPUT-XT/SO2",'TERMINATION TEMPLATES'!S17,IF($K$21="STATUS INPUT-XT/SO3",'TERMINATION TEMPLATES'!S17,IF($K$21="STATUS INPUT-XT/SO4",'TERMINATION TEMPLATES'!S17,IF($K$21="STATUS INPUT-XT/SO5",'TERMINATION TEMPLATES'!S17,"")))))))</f>
        <v/>
      </c>
      <c r="M34" s="8"/>
    </row>
    <row r="35" spans="1:13" s="7" customFormat="1" ht="15.75" customHeight="1" x14ac:dyDescent="0.25">
      <c r="A35" s="8">
        <f t="shared" si="0"/>
        <v>30</v>
      </c>
      <c r="B35" s="8">
        <v>31</v>
      </c>
      <c r="C35" s="31"/>
      <c r="D35" s="135"/>
      <c r="E35" s="135"/>
      <c r="F35" s="31"/>
      <c r="G35" s="103" t="s">
        <v>4</v>
      </c>
      <c r="H35" s="190" t="str">
        <f>IF(G35="",IFERROR(VLOOKUP(F35,'TERMINATION TEMPLATES'!$AI$4:$AJ$14,2,0)," "),IF(G35="YES",VLOOKUP(F35,'TERMINATION TEMPLATES'!$AI$16:$AJ$26,2,FALSE)))</f>
        <v xml:space="preserve"> </v>
      </c>
      <c r="I35" s="190" t="str">
        <f>IF(G35="",IFERROR(VLOOKUP(F35,'TERMINATION TEMPLATES'!$AI$16:$AJ$26,2,FALSE),""),IF(G35="YES",IFERROR(VLOOKUP(F35,'TERMINATION TEMPLATES'!$AI$4:$AJ$14,2,FALSE),"")))</f>
        <v/>
      </c>
      <c r="J35" s="189"/>
      <c r="K35" s="32"/>
      <c r="L35" s="33" t="str">
        <f>IF($K$21="BASE BOARD",'TERMINATION TEMPLATES'!Q18,IF($K$21="CIT1",'TERMINATION TEMPLATES'!O18,IF($K$21="STATUS INPUT-XT/SO1",'TERMINATION TEMPLATES'!S18,IF($K$21="STATUS INPUT-XT/SO2",'TERMINATION TEMPLATES'!S18,IF($K$21="STATUS INPUT-XT/SO3",'TERMINATION TEMPLATES'!S18,IF($K$21="STATUS INPUT-XT/SO4",'TERMINATION TEMPLATES'!S18,IF($K$21="STATUS INPUT-XT/SO5",'TERMINATION TEMPLATES'!S18,"")))))))</f>
        <v/>
      </c>
      <c r="M35" s="8"/>
    </row>
    <row r="36" spans="1:13" s="7" customFormat="1" ht="15.75" customHeight="1" x14ac:dyDescent="0.25">
      <c r="A36" s="8">
        <f t="shared" si="0"/>
        <v>31</v>
      </c>
      <c r="B36" s="8">
        <v>32</v>
      </c>
      <c r="C36" s="31"/>
      <c r="D36" s="135"/>
      <c r="E36" s="135"/>
      <c r="F36" s="31"/>
      <c r="G36" s="103" t="s">
        <v>4</v>
      </c>
      <c r="H36" s="190" t="str">
        <f>IF(G36="",IFERROR(VLOOKUP(F36,'TERMINATION TEMPLATES'!$AI$4:$AJ$14,2,0)," "),IF(G36="YES",VLOOKUP(F36,'TERMINATION TEMPLATES'!$AI$16:$AJ$26,2,FALSE)))</f>
        <v xml:space="preserve"> </v>
      </c>
      <c r="I36" s="190" t="str">
        <f>IF(G36="",IFERROR(VLOOKUP(F36,'TERMINATION TEMPLATES'!$AI$16:$AJ$26,2,FALSE),""),IF(G36="YES",IFERROR(VLOOKUP(F36,'TERMINATION TEMPLATES'!$AI$4:$AJ$14,2,FALSE),"")))</f>
        <v/>
      </c>
      <c r="J36" s="189"/>
      <c r="K36" s="32"/>
      <c r="L36" s="33" t="str">
        <f>IF($K$21="BASE BOARD",'TERMINATION TEMPLATES'!Q19,IF($K$21="CIT1",'TERMINATION TEMPLATES'!O19,IF($K$21="STATUS INPUT-XT/SO1",'TERMINATION TEMPLATES'!S19,IF($K$21="STATUS INPUT-XT/SO2",'TERMINATION TEMPLATES'!S19,IF($K$21="STATUS INPUT-XT/SO3",'TERMINATION TEMPLATES'!S19,IF($K$21="STATUS INPUT-XT/SO4",'TERMINATION TEMPLATES'!S19,IF($K$21="STATUS INPUT-XT/SO5",'TERMINATION TEMPLATES'!S19,"")))))))</f>
        <v/>
      </c>
      <c r="M36" s="8"/>
    </row>
    <row r="37" spans="1:13" s="7" customFormat="1" ht="15.75" customHeight="1" x14ac:dyDescent="0.25">
      <c r="A37" s="8">
        <f t="shared" si="0"/>
        <v>32</v>
      </c>
      <c r="B37" s="8">
        <v>33</v>
      </c>
      <c r="C37" s="31"/>
      <c r="D37" s="135"/>
      <c r="E37" s="135"/>
      <c r="F37" s="31"/>
      <c r="G37" s="103" t="s">
        <v>4</v>
      </c>
      <c r="H37" s="190" t="str">
        <f>IF(G37="",IFERROR(VLOOKUP(F37,'TERMINATION TEMPLATES'!$AI$4:$AJ$14,2,0)," "),IF(G37="YES",VLOOKUP(F37,'TERMINATION TEMPLATES'!$AI$16:$AJ$26,2,FALSE)))</f>
        <v xml:space="preserve"> </v>
      </c>
      <c r="I37" s="190" t="str">
        <f>IF(G37="",IFERROR(VLOOKUP(F37,'TERMINATION TEMPLATES'!$AI$16:$AJ$26,2,FALSE),""),IF(G37="YES",IFERROR(VLOOKUP(F37,'TERMINATION TEMPLATES'!$AI$4:$AJ$14,2,FALSE),"")))</f>
        <v/>
      </c>
      <c r="J37" s="189"/>
      <c r="K37" s="32"/>
      <c r="L37" s="33" t="str">
        <f>IF($K$21="BASE BOARD",'TERMINATION TEMPLATES'!Q20,IF($K$21="CIT1",'TERMINATION TEMPLATES'!O20,IF($K$21="STATUS INPUT-XT/SO1",'TERMINATION TEMPLATES'!S20,IF($K$21="STATUS INPUT-XT/SO2",'TERMINATION TEMPLATES'!S20,IF($K$21="STATUS INPUT-XT/SO3",'TERMINATION TEMPLATES'!S20,IF($K$21="STATUS INPUT-XT/SO4",'TERMINATION TEMPLATES'!S20,IF($K$21="STATUS INPUT-XT/SO5",'TERMINATION TEMPLATES'!S20,"")))))))</f>
        <v/>
      </c>
      <c r="M37" s="8"/>
    </row>
    <row r="38" spans="1:13" s="7" customFormat="1" ht="15.75" customHeight="1" x14ac:dyDescent="0.25">
      <c r="A38" s="8">
        <f t="shared" si="0"/>
        <v>33</v>
      </c>
      <c r="B38" s="8">
        <v>34</v>
      </c>
      <c r="C38" s="31"/>
      <c r="D38" s="135"/>
      <c r="E38" s="135"/>
      <c r="F38" s="31"/>
      <c r="G38" s="103"/>
      <c r="H38" s="190" t="str">
        <f>IF(G38="",IFERROR(VLOOKUP(F38,'TERMINATION TEMPLATES'!$AI$4:$AJ$14,2,0)," "),IF(G38="YES",VLOOKUP(F38,'TERMINATION TEMPLATES'!$AI$16:$AJ$26,2,FALSE)))</f>
        <v xml:space="preserve"> </v>
      </c>
      <c r="I38" s="190" t="str">
        <f>IF(G38="",IFERROR(VLOOKUP(F38,'TERMINATION TEMPLATES'!$AI$16:$AJ$26,2,FALSE),""),IF(G38="YES",IFERROR(VLOOKUP(F38,'TERMINATION TEMPLATES'!$AI$4:$AJ$14,2,FALSE),"")))</f>
        <v/>
      </c>
      <c r="J38" s="32"/>
      <c r="K38" s="32"/>
      <c r="L38" s="33" t="str">
        <f>IF($K$21="BASE BOARD",'TERMINATION TEMPLATES'!Q21,IF($K$21="CIT1",'TERMINATION TEMPLATES'!O21,IF($K$21="STATUS INPUT-XT/SO1",'TERMINATION TEMPLATES'!S21,IF($K$21="STATUS INPUT-XT/SO2",'TERMINATION TEMPLATES'!S21,IF($K$21="STATUS INPUT-XT/SO3",'TERMINATION TEMPLATES'!S21,IF($K$21="STATUS INPUT-XT/SO4",'TERMINATION TEMPLATES'!S21,IF($K$21="STATUS INPUT-XT/SO5",'TERMINATION TEMPLATES'!S21,"")))))))</f>
        <v/>
      </c>
      <c r="M38" s="8"/>
    </row>
    <row r="39" spans="1:13" s="7" customFormat="1" ht="15.75" customHeight="1" x14ac:dyDescent="0.25">
      <c r="A39" s="8">
        <f t="shared" si="0"/>
        <v>34</v>
      </c>
      <c r="B39" s="8">
        <v>35</v>
      </c>
      <c r="C39" s="31"/>
      <c r="D39" s="135"/>
      <c r="E39" s="135"/>
      <c r="F39" s="31"/>
      <c r="G39" s="103"/>
      <c r="H39" s="190" t="str">
        <f>IF(G39="",IFERROR(VLOOKUP(F39,'TERMINATION TEMPLATES'!$AI$4:$AJ$14,2,0)," "),IF(G39="YES",VLOOKUP(F39,'TERMINATION TEMPLATES'!$AI$16:$AJ$26,2,FALSE)))</f>
        <v xml:space="preserve"> </v>
      </c>
      <c r="I39" s="190" t="str">
        <f>IF(G39="",IFERROR(VLOOKUP(F39,'TERMINATION TEMPLATES'!$AI$16:$AJ$26,2,FALSE),""),IF(G39="YES",IFERROR(VLOOKUP(F39,'TERMINATION TEMPLATES'!$AI$4:$AJ$14,2,FALSE),"")))</f>
        <v/>
      </c>
      <c r="J39" s="32"/>
      <c r="K39" s="32"/>
      <c r="L39" s="33" t="str">
        <f>IF($K$21="BASE BOARD",'TERMINATION TEMPLATES'!Q22,IF($K$21="CIT1",'TERMINATION TEMPLATES'!O22,IF($K$21="STATUS INPUT-XT/SO1",'TERMINATION TEMPLATES'!S22,IF($K$21="STATUS INPUT-XT/SO2",'TERMINATION TEMPLATES'!S22,IF($K$21="STATUS INPUT-XT/SO3",'TERMINATION TEMPLATES'!S22,IF($K$21="STATUS INPUT-XT/SO4",'TERMINATION TEMPLATES'!S22,IF($K$21="STATUS INPUT-XT/SO5",'TERMINATION TEMPLATES'!S22,"")))))))</f>
        <v/>
      </c>
      <c r="M39" s="8"/>
    </row>
    <row r="40" spans="1:13" s="7" customFormat="1" ht="15.75" customHeight="1" x14ac:dyDescent="0.25">
      <c r="A40" s="8">
        <f t="shared" si="0"/>
        <v>35</v>
      </c>
      <c r="B40" s="8">
        <v>36</v>
      </c>
      <c r="C40" s="31"/>
      <c r="D40" s="135"/>
      <c r="E40" s="135"/>
      <c r="F40" s="31"/>
      <c r="G40" s="103"/>
      <c r="H40" s="190" t="str">
        <f>IF(G40="",IFERROR(VLOOKUP(F40,'TERMINATION TEMPLATES'!$AI$4:$AJ$14,2,0)," "),IF(G40="YES",VLOOKUP(F40,'TERMINATION TEMPLATES'!$AI$16:$AJ$26,2,FALSE)))</f>
        <v xml:space="preserve"> </v>
      </c>
      <c r="I40" s="190" t="str">
        <f>IF(G40="",IFERROR(VLOOKUP(F40,'TERMINATION TEMPLATES'!$AI$16:$AJ$26,2,FALSE),""),IF(G40="YES",IFERROR(VLOOKUP(F40,'TERMINATION TEMPLATES'!$AI$4:$AJ$14,2,FALSE),"")))</f>
        <v/>
      </c>
      <c r="J40" s="32"/>
      <c r="K40" s="32"/>
      <c r="L40" s="33" t="str">
        <f>IF($K$21="BASE BOARD",'TERMINATION TEMPLATES'!Q23,IF($K$21="CIT1",'TERMINATION TEMPLATES'!O23,IF($K$21="STATUS INPUT-XT/SO1",'TERMINATION TEMPLATES'!S23,IF($K$21="STATUS INPUT-XT/SO2",'TERMINATION TEMPLATES'!S23,IF($K$21="STATUS INPUT-XT/SO3",'TERMINATION TEMPLATES'!S23,IF($K$21="STATUS INPUT-XT/SO4",'TERMINATION TEMPLATES'!S23,IF($K$21="STATUS INPUT-XT/SO5",'TERMINATION TEMPLATES'!S23,"")))))))</f>
        <v/>
      </c>
      <c r="M40" s="8"/>
    </row>
    <row r="41" spans="1:13" s="7" customFormat="1" ht="15.75" customHeight="1" x14ac:dyDescent="0.25">
      <c r="A41" s="8">
        <f t="shared" si="0"/>
        <v>36</v>
      </c>
      <c r="B41" s="8">
        <v>37</v>
      </c>
      <c r="C41" s="31"/>
      <c r="D41" s="135"/>
      <c r="E41" s="135"/>
      <c r="F41" s="31"/>
      <c r="G41" s="103"/>
      <c r="H41" s="190" t="str">
        <f>IF(G41="",IFERROR(VLOOKUP(F41,'TERMINATION TEMPLATES'!$AI$4:$AJ$14,2,0)," "),IF(G41="YES",VLOOKUP(F41,'TERMINATION TEMPLATES'!$AI$16:$AJ$26,2,FALSE)))</f>
        <v xml:space="preserve"> </v>
      </c>
      <c r="I41" s="190" t="str">
        <f>IF(G41="",IFERROR(VLOOKUP(F41,'TERMINATION TEMPLATES'!$AI$16:$AJ$26,2,FALSE),""),IF(G41="YES",IFERROR(VLOOKUP(F41,'TERMINATION TEMPLATES'!$AI$4:$AJ$14,2,FALSE),"")))</f>
        <v/>
      </c>
      <c r="J41" s="32"/>
      <c r="K41" s="32"/>
      <c r="L41" s="33" t="str">
        <f>IF($K$21="BASE BOARD",'TERMINATION TEMPLATES'!Q24,IF($K$21="CIT1",'TERMINATION TEMPLATES'!O24,IF($K$21="STATUS INPUT-XT/SO1",'TERMINATION TEMPLATES'!S24,IF($K$21="STATUS INPUT-XT/SO2",'TERMINATION TEMPLATES'!S24,IF($K$21="STATUS INPUT-XT/SO3",'TERMINATION TEMPLATES'!S24,IF($K$21="STATUS INPUT-XT/SO4",'TERMINATION TEMPLATES'!S24,IF($K$21="STATUS INPUT-XT/SO5",'TERMINATION TEMPLATES'!S24,"")))))))</f>
        <v/>
      </c>
      <c r="M41" s="8"/>
    </row>
    <row r="42" spans="1:13" s="7" customFormat="1" ht="15.75" customHeight="1" x14ac:dyDescent="0.25">
      <c r="A42" s="8">
        <f t="shared" si="0"/>
        <v>37</v>
      </c>
      <c r="B42" s="8">
        <v>38</v>
      </c>
      <c r="C42" s="31"/>
      <c r="D42" s="135"/>
      <c r="E42" s="135"/>
      <c r="F42" s="31"/>
      <c r="G42" s="103"/>
      <c r="H42" s="190" t="str">
        <f>IF(G42="",IFERROR(VLOOKUP(F42,'TERMINATION TEMPLATES'!$AI$4:$AJ$14,2,0)," "),IF(G42="YES",VLOOKUP(F42,'TERMINATION TEMPLATES'!$AI$16:$AJ$26,2,FALSE)))</f>
        <v xml:space="preserve"> </v>
      </c>
      <c r="I42" s="190" t="str">
        <f>IF(G42="",IFERROR(VLOOKUP(F42,'TERMINATION TEMPLATES'!$AI$16:$AJ$26,2,FALSE),""),IF(G42="YES",IFERROR(VLOOKUP(F42,'TERMINATION TEMPLATES'!$AI$4:$AJ$14,2,FALSE),"")))</f>
        <v/>
      </c>
      <c r="J42" s="32"/>
      <c r="K42" s="32"/>
      <c r="L42" s="33" t="str">
        <f>IF($K$21="BASE BOARD",'TERMINATION TEMPLATES'!Q25,IF($K$21="CIT1",'TERMINATION TEMPLATES'!O25,IF($K$21="STATUS INPUT-XT/SO1",'TERMINATION TEMPLATES'!S25,IF($K$21="STATUS INPUT-XT/SO2",'TERMINATION TEMPLATES'!S25,IF($K$21="STATUS INPUT-XT/SO3",'TERMINATION TEMPLATES'!S25,IF($K$21="STATUS INPUT-XT/SO4",'TERMINATION TEMPLATES'!S25,IF($K$21="STATUS INPUT-XT/SO5",'TERMINATION TEMPLATES'!S25,"")))))))</f>
        <v/>
      </c>
      <c r="M42" s="8"/>
    </row>
    <row r="43" spans="1:13" s="7" customFormat="1" ht="15.75" customHeight="1" x14ac:dyDescent="0.25">
      <c r="A43" s="8">
        <f t="shared" si="0"/>
        <v>38</v>
      </c>
      <c r="B43" s="8">
        <v>39</v>
      </c>
      <c r="C43" s="31"/>
      <c r="D43" s="135"/>
      <c r="E43" s="135"/>
      <c r="F43" s="31"/>
      <c r="G43" s="103"/>
      <c r="H43" s="190" t="str">
        <f>IF(G43="",IFERROR(VLOOKUP(F43,'TERMINATION TEMPLATES'!$AI$4:$AJ$14,2,0)," "),IF(G43="YES",VLOOKUP(F43,'TERMINATION TEMPLATES'!$AI$16:$AJ$26,2,FALSE)))</f>
        <v xml:space="preserve"> </v>
      </c>
      <c r="I43" s="190" t="str">
        <f>IF(G43="",IFERROR(VLOOKUP(F43,'TERMINATION TEMPLATES'!$AI$16:$AJ$26,2,FALSE),""),IF(G43="YES",IFERROR(VLOOKUP(F43,'TERMINATION TEMPLATES'!$AI$4:$AJ$14,2,FALSE),"")))</f>
        <v/>
      </c>
      <c r="J43" s="32"/>
      <c r="K43" s="32"/>
      <c r="L43" s="33" t="str">
        <f>IF($K$21="BASE BOARD",'TERMINATION TEMPLATES'!Q26,IF($K$21="CIT1",'TERMINATION TEMPLATES'!O26,IF($K$21="STATUS INPUT-XT/SO1",'TERMINATION TEMPLATES'!S26,IF($K$21="STATUS INPUT-XT/SO2",'TERMINATION TEMPLATES'!S26,IF($K$21="STATUS INPUT-XT/SO3",'TERMINATION TEMPLATES'!S26,IF($K$21="STATUS INPUT-XT/SO4",'TERMINATION TEMPLATES'!S26,IF($K$21="STATUS INPUT-XT/SO5",'TERMINATION TEMPLATES'!S26,"")))))))</f>
        <v/>
      </c>
      <c r="M43" s="8"/>
    </row>
    <row r="44" spans="1:13" s="7" customFormat="1" ht="15.75" customHeight="1" x14ac:dyDescent="0.25">
      <c r="A44" s="8">
        <f t="shared" si="0"/>
        <v>39</v>
      </c>
      <c r="B44" s="8">
        <v>40</v>
      </c>
      <c r="C44" s="31"/>
      <c r="D44" s="135"/>
      <c r="E44" s="135"/>
      <c r="F44" s="31"/>
      <c r="G44" s="103"/>
      <c r="H44" s="190" t="str">
        <f>IF(G44="",IFERROR(VLOOKUP(F44,'TERMINATION TEMPLATES'!$AI$4:$AJ$14,2,0)," "),IF(G44="YES",VLOOKUP(F44,'TERMINATION TEMPLATES'!$AI$16:$AJ$26,2,FALSE)))</f>
        <v xml:space="preserve"> </v>
      </c>
      <c r="I44" s="190" t="str">
        <f>IF(G44="",IFERROR(VLOOKUP(F44,'TERMINATION TEMPLATES'!$AI$16:$AJ$26,2,FALSE),""),IF(G44="YES",IFERROR(VLOOKUP(F44,'TERMINATION TEMPLATES'!$AI$4:$AJ$14,2,FALSE),"")))</f>
        <v/>
      </c>
      <c r="J44" s="32"/>
      <c r="K44" s="32"/>
      <c r="L44" s="33" t="str">
        <f>IF($K$21="BASE BOARD",'TERMINATION TEMPLATES'!Q27,IF($K$21="CIT1",'TERMINATION TEMPLATES'!O27,IF($K$21="STATUS INPUT-XT/SO1",'TERMINATION TEMPLATES'!S27,IF($K$21="STATUS INPUT-XT/SO2",'TERMINATION TEMPLATES'!S27,IF($K$21="STATUS INPUT-XT/SO3",'TERMINATION TEMPLATES'!S27,IF($K$21="STATUS INPUT-XT/SO4",'TERMINATION TEMPLATES'!S27,IF($K$21="STATUS INPUT-XT/SO5",'TERMINATION TEMPLATES'!S27,"")))))))</f>
        <v/>
      </c>
      <c r="M44" s="8"/>
    </row>
    <row r="45" spans="1:13" s="7" customFormat="1" ht="15.75" customHeight="1" x14ac:dyDescent="0.25">
      <c r="A45" s="8">
        <f t="shared" si="0"/>
        <v>40</v>
      </c>
      <c r="B45" s="8">
        <v>41</v>
      </c>
      <c r="C45" s="31"/>
      <c r="D45" s="135"/>
      <c r="E45" s="135"/>
      <c r="F45" s="31"/>
      <c r="G45" s="103"/>
      <c r="H45" s="190" t="str">
        <f>IF(G45="",IFERROR(VLOOKUP(F45,'TERMINATION TEMPLATES'!$AI$4:$AJ$14,2,0)," "),IF(G45="YES",VLOOKUP(F45,'TERMINATION TEMPLATES'!$AI$16:$AJ$26,2,FALSE)))</f>
        <v xml:space="preserve"> </v>
      </c>
      <c r="I45" s="190" t="str">
        <f>IF(G45="",IFERROR(VLOOKUP(F45,'TERMINATION TEMPLATES'!$AI$16:$AJ$26,2,FALSE),""),IF(G45="YES",IFERROR(VLOOKUP(F45,'TERMINATION TEMPLATES'!$AI$4:$AJ$14,2,FALSE),"")))</f>
        <v/>
      </c>
      <c r="J45" s="32"/>
      <c r="K45" s="32"/>
      <c r="L45" s="33" t="str">
        <f>IF($K$21="BASE BOARD",'TERMINATION TEMPLATES'!Q28,IF($K$21="CIT1",'TERMINATION TEMPLATES'!O28,IF($K$21="STATUS INPUT-XT/SO1",'TERMINATION TEMPLATES'!S28,IF($K$21="STATUS INPUT-XT/SO2",'TERMINATION TEMPLATES'!S28,IF($K$21="STATUS INPUT-XT/SO3",'TERMINATION TEMPLATES'!S28,IF($K$21="STATUS INPUT-XT/SO4",'TERMINATION TEMPLATES'!S28,IF($K$21="STATUS INPUT-XT/SO5",'TERMINATION TEMPLATES'!S28,"")))))))</f>
        <v/>
      </c>
      <c r="M45" s="8"/>
    </row>
    <row r="46" spans="1:13" s="7" customFormat="1" ht="15.75" customHeight="1" x14ac:dyDescent="0.25">
      <c r="A46" s="8">
        <f t="shared" si="0"/>
        <v>41</v>
      </c>
      <c r="B46" s="8">
        <v>42</v>
      </c>
      <c r="C46" s="31"/>
      <c r="D46" s="135"/>
      <c r="E46" s="135"/>
      <c r="F46" s="31"/>
      <c r="G46" s="103"/>
      <c r="H46" s="190" t="str">
        <f>IF(G46="",IFERROR(VLOOKUP(F46,'TERMINATION TEMPLATES'!$AI$4:$AJ$14,2,0)," "),IF(G46="YES",VLOOKUP(F46,'TERMINATION TEMPLATES'!$AI$16:$AJ$26,2,FALSE)))</f>
        <v xml:space="preserve"> </v>
      </c>
      <c r="I46" s="190" t="str">
        <f>IF(G46="",IFERROR(VLOOKUP(F46,'TERMINATION TEMPLATES'!$AI$16:$AJ$26,2,FALSE),""),IF(G46="YES",IFERROR(VLOOKUP(F46,'TERMINATION TEMPLATES'!$AI$4:$AJ$14,2,FALSE),"")))</f>
        <v/>
      </c>
      <c r="J46" s="32"/>
      <c r="K46" s="32"/>
      <c r="L46" s="33" t="str">
        <f>IF($K$21="BASE BOARD",'TERMINATION TEMPLATES'!Q29,IF($K$21="CIT1",'TERMINATION TEMPLATES'!O29,IF($K$21="STATUS INPUT-XT/SO1",'TERMINATION TEMPLATES'!S29,IF($K$21="STATUS INPUT-XT/SO2",'TERMINATION TEMPLATES'!S29,IF($K$21="STATUS INPUT-XT/SO3",'TERMINATION TEMPLATES'!S29,IF($K$21="STATUS INPUT-XT/SO4",'TERMINATION TEMPLATES'!S29,IF($K$21="STATUS INPUT-XT/SO5",'TERMINATION TEMPLATES'!S29,"")))))))</f>
        <v/>
      </c>
      <c r="M46" s="8"/>
    </row>
    <row r="47" spans="1:13" s="7" customFormat="1" ht="15.75" customHeight="1" x14ac:dyDescent="0.25">
      <c r="A47" s="8">
        <f t="shared" si="0"/>
        <v>42</v>
      </c>
      <c r="B47" s="8">
        <v>43</v>
      </c>
      <c r="C47" s="31"/>
      <c r="D47" s="135"/>
      <c r="E47" s="135"/>
      <c r="F47" s="31"/>
      <c r="G47" s="103"/>
      <c r="H47" s="190" t="str">
        <f>IF(G47="",IFERROR(VLOOKUP(F47,'TERMINATION TEMPLATES'!$AI$4:$AJ$14,2,0)," "),IF(G47="YES",VLOOKUP(F47,'TERMINATION TEMPLATES'!$AI$16:$AJ$26,2,FALSE)))</f>
        <v xml:space="preserve"> </v>
      </c>
      <c r="I47" s="190" t="str">
        <f>IF(G47="",IFERROR(VLOOKUP(F47,'TERMINATION TEMPLATES'!$AI$16:$AJ$26,2,FALSE),""),IF(G47="YES",IFERROR(VLOOKUP(F47,'TERMINATION TEMPLATES'!$AI$4:$AJ$14,2,FALSE),"")))</f>
        <v/>
      </c>
      <c r="J47" s="32"/>
      <c r="K47" s="32"/>
      <c r="L47" s="33" t="str">
        <f>IF($K$21="BASE BOARD",'TERMINATION TEMPLATES'!Q30,IF($K$21="CIT1",'TERMINATION TEMPLATES'!O30,IF($K$21="STATUS INPUT-XT/SO1",'TERMINATION TEMPLATES'!S30,IF($K$21="STATUS INPUT-XT/SO2",'TERMINATION TEMPLATES'!S30,IF($K$21="STATUS INPUT-XT/SO3",'TERMINATION TEMPLATES'!S30,IF($K$21="STATUS INPUT-XT/SO4",'TERMINATION TEMPLATES'!S30,IF($K$21="STATUS INPUT-XT/SO5",'TERMINATION TEMPLATES'!S30,"")))))))</f>
        <v/>
      </c>
      <c r="M47" s="8"/>
    </row>
    <row r="48" spans="1:13" s="7" customFormat="1" ht="15.75" customHeight="1" x14ac:dyDescent="0.25">
      <c r="A48" s="8">
        <f t="shared" si="0"/>
        <v>43</v>
      </c>
      <c r="B48" s="8">
        <v>44</v>
      </c>
      <c r="C48" s="31"/>
      <c r="D48" s="135"/>
      <c r="E48" s="135"/>
      <c r="F48" s="31"/>
      <c r="G48" s="103"/>
      <c r="H48" s="190" t="str">
        <f>IF(G48="",IFERROR(VLOOKUP(F48,'TERMINATION TEMPLATES'!$AI$4:$AJ$14,2,0)," "),IF(G48="YES",VLOOKUP(F48,'TERMINATION TEMPLATES'!$AI$16:$AJ$26,2,FALSE)))</f>
        <v xml:space="preserve"> </v>
      </c>
      <c r="I48" s="190" t="str">
        <f>IF(G48="",IFERROR(VLOOKUP(F48,'TERMINATION TEMPLATES'!$AI$16:$AJ$26,2,FALSE),""),IF(G48="YES",IFERROR(VLOOKUP(F48,'TERMINATION TEMPLATES'!$AI$4:$AJ$14,2,FALSE),"")))</f>
        <v/>
      </c>
      <c r="J48" s="32"/>
      <c r="K48" s="32"/>
      <c r="L48" s="33" t="str">
        <f>IF($K$21="BASE BOARD",'TERMINATION TEMPLATES'!Q31,IF($K$21="CIT1",'TERMINATION TEMPLATES'!O31,IF($K$21="STATUS INPUT-XT/SO1",'TERMINATION TEMPLATES'!S31,IF($K$21="STATUS INPUT-XT/SO2",'TERMINATION TEMPLATES'!S31,IF($K$21="STATUS INPUT-XT/SO3",'TERMINATION TEMPLATES'!S31,IF($K$21="STATUS INPUT-XT/SO4",'TERMINATION TEMPLATES'!S31,IF($K$21="STATUS INPUT-XT/SO5",'TERMINATION TEMPLATES'!S31,"")))))))</f>
        <v/>
      </c>
      <c r="M48" s="8"/>
    </row>
    <row r="49" spans="1:13" s="7" customFormat="1" ht="15.75" customHeight="1" x14ac:dyDescent="0.25">
      <c r="A49" s="8">
        <f t="shared" si="0"/>
        <v>44</v>
      </c>
      <c r="B49" s="8">
        <v>45</v>
      </c>
      <c r="C49" s="31"/>
      <c r="D49" s="135"/>
      <c r="E49" s="135"/>
      <c r="F49" s="31"/>
      <c r="G49" s="103"/>
      <c r="H49" s="190" t="str">
        <f>IF(G49="",IFERROR(VLOOKUP(F49,'TERMINATION TEMPLATES'!$AI$4:$AJ$14,2,0)," "),IF(G49="YES",VLOOKUP(F49,'TERMINATION TEMPLATES'!$AI$16:$AJ$26,2,FALSE)))</f>
        <v xml:space="preserve"> </v>
      </c>
      <c r="I49" s="190" t="str">
        <f>IF(G49="",IFERROR(VLOOKUP(F49,'TERMINATION TEMPLATES'!$AI$16:$AJ$26,2,FALSE),""),IF(G49="YES",IFERROR(VLOOKUP(F49,'TERMINATION TEMPLATES'!$AI$4:$AJ$14,2,FALSE),"")))</f>
        <v/>
      </c>
      <c r="J49" s="32"/>
      <c r="K49" s="32"/>
      <c r="L49" s="33" t="str">
        <f>IF($K$21="BASE BOARD",'TERMINATION TEMPLATES'!Q32,IF($K$21="CIT1",'TERMINATION TEMPLATES'!O32,IF($K$21="STATUS INPUT-XT/SO1",'TERMINATION TEMPLATES'!S32,IF($K$21="STATUS INPUT-XT/SO2",'TERMINATION TEMPLATES'!S32,IF($K$21="STATUS INPUT-XT/SO3",'TERMINATION TEMPLATES'!S32,IF($K$21="STATUS INPUT-XT/SO4",'TERMINATION TEMPLATES'!S32,IF($K$21="STATUS INPUT-XT/SO5",'TERMINATION TEMPLATES'!S32,"")))))))</f>
        <v/>
      </c>
      <c r="M49" s="8"/>
    </row>
    <row r="50" spans="1:13" s="7" customFormat="1" ht="15.75" customHeight="1" x14ac:dyDescent="0.25">
      <c r="A50" s="8">
        <f t="shared" si="0"/>
        <v>45</v>
      </c>
      <c r="B50" s="8">
        <v>46</v>
      </c>
      <c r="C50" s="31"/>
      <c r="D50" s="135"/>
      <c r="E50" s="135"/>
      <c r="F50" s="31"/>
      <c r="G50" s="103"/>
      <c r="H50" s="190" t="str">
        <f>IF(G50="",IFERROR(VLOOKUP(F50,'TERMINATION TEMPLATES'!$AI$4:$AJ$14,2,0)," "),IF(G50="YES",VLOOKUP(F50,'TERMINATION TEMPLATES'!$AI$16:$AJ$26,2,FALSE)))</f>
        <v xml:space="preserve"> </v>
      </c>
      <c r="I50" s="190" t="str">
        <f>IF(G50="",IFERROR(VLOOKUP(F50,'TERMINATION TEMPLATES'!$AI$16:$AJ$26,2,FALSE),""),IF(G50="YES",IFERROR(VLOOKUP(F50,'TERMINATION TEMPLATES'!$AI$4:$AJ$14,2,FALSE),"")))</f>
        <v/>
      </c>
      <c r="J50" s="32"/>
      <c r="K50" s="32"/>
      <c r="L50" s="33" t="str">
        <f>IF($K$21="BASE BOARD",'TERMINATION TEMPLATES'!Q33,IF($K$21="CIT1",'TERMINATION TEMPLATES'!O33,IF($K$21="STATUS INPUT-XT/SO1",'TERMINATION TEMPLATES'!S33,IF($K$21="STATUS INPUT-XT/SO2",'TERMINATION TEMPLATES'!S33,IF($K$21="STATUS INPUT-XT/SO3",'TERMINATION TEMPLATES'!S33,IF($K$21="STATUS INPUT-XT/SO4",'TERMINATION TEMPLATES'!S33,IF($K$21="STATUS INPUT-XT/SO5",'TERMINATION TEMPLATES'!S33,"")))))))</f>
        <v/>
      </c>
      <c r="M50" s="8"/>
    </row>
    <row r="51" spans="1:13" s="7" customFormat="1" ht="15.75" customHeight="1" x14ac:dyDescent="0.25">
      <c r="A51" s="9">
        <f t="shared" si="0"/>
        <v>46</v>
      </c>
      <c r="B51" s="9">
        <v>47</v>
      </c>
      <c r="C51" s="31"/>
      <c r="D51" s="135"/>
      <c r="E51" s="135"/>
      <c r="F51" s="31"/>
      <c r="G51" s="103"/>
      <c r="H51" s="190" t="str">
        <f>IF(G51="",IFERROR(VLOOKUP(F51,'TERMINATION TEMPLATES'!$AI$4:$AJ$14,2,0)," "),IF(G51="YES",VLOOKUP(F51,'TERMINATION TEMPLATES'!$AI$16:$AJ$26,2,FALSE)))</f>
        <v xml:space="preserve"> </v>
      </c>
      <c r="I51" s="190" t="str">
        <f>IF(G51="",IFERROR(VLOOKUP(F51,'TERMINATION TEMPLATES'!$AI$16:$AJ$26,2,FALSE),""),IF(G51="YES",IFERROR(VLOOKUP(F51,'TERMINATION TEMPLATES'!$AI$4:$AJ$14,2,FALSE),"")))</f>
        <v/>
      </c>
      <c r="J51" s="32"/>
      <c r="K51" s="32"/>
      <c r="L51" s="33" t="str">
        <f>IF($K$21="BASE BOARD",'TERMINATION TEMPLATES'!Q34,IF($K$21="CIT1",'TERMINATION TEMPLATES'!O34,IF($K$21="STATUS INPUT-XT/SO1",'TERMINATION TEMPLATES'!S34,IF($K$21="STATUS INPUT-XT/SO2",'TERMINATION TEMPLATES'!S34,IF($K$21="STATUS INPUT-XT/SO3",'TERMINATION TEMPLATES'!S34,IF($K$21="STATUS INPUT-XT/SO4",'TERMINATION TEMPLATES'!S34,IF($K$21="STATUS INPUT-XT/SO5",'TERMINATION TEMPLATES'!S34,"")))))))</f>
        <v/>
      </c>
      <c r="M51" s="8"/>
    </row>
    <row r="52" spans="1:13" s="7" customFormat="1" ht="15.75" customHeight="1" x14ac:dyDescent="0.25">
      <c r="A52" s="9">
        <f t="shared" si="0"/>
        <v>47</v>
      </c>
      <c r="B52" s="9">
        <v>48</v>
      </c>
      <c r="C52" s="31"/>
      <c r="D52" s="135"/>
      <c r="E52" s="135"/>
      <c r="F52" s="31"/>
      <c r="G52" s="103"/>
      <c r="H52" s="190" t="str">
        <f>IF(G52="",IFERROR(VLOOKUP(F52,'TERMINATION TEMPLATES'!$AI$4:$AJ$14,2,0)," "),IF(G52="YES",VLOOKUP(F52,'TERMINATION TEMPLATES'!$AI$16:$AJ$26,2,FALSE)))</f>
        <v xml:space="preserve"> </v>
      </c>
      <c r="I52" s="190" t="str">
        <f>IF(G52="",IFERROR(VLOOKUP(F52,'TERMINATION TEMPLATES'!$AI$16:$AJ$26,2,FALSE),""),IF(G52="YES",IFERROR(VLOOKUP(F52,'TERMINATION TEMPLATES'!$AI$4:$AJ$14,2,FALSE),"")))</f>
        <v/>
      </c>
      <c r="J52" s="32"/>
      <c r="K52" s="32"/>
      <c r="L52" s="33" t="str">
        <f>IF($K$21="BASE BOARD",'TERMINATION TEMPLATES'!Q35,IF($K$21="CIT1",'TERMINATION TEMPLATES'!O35,IF($K$21="STATUS INPUT-XT/SO1",'TERMINATION TEMPLATES'!S35,IF($K$21="STATUS INPUT-XT/SO2",'TERMINATION TEMPLATES'!S35,IF($K$21="STATUS INPUT-XT/SO3",'TERMINATION TEMPLATES'!S35,IF($K$21="STATUS INPUT-XT/SO4",'TERMINATION TEMPLATES'!S35,IF($K$21="STATUS INPUT-XT/SO5",'TERMINATION TEMPLATES'!S35,"")))))))</f>
        <v/>
      </c>
      <c r="M52" s="8"/>
    </row>
    <row r="53" spans="1:13" s="7" customFormat="1" ht="15.75" customHeight="1" x14ac:dyDescent="0.25">
      <c r="A53" s="9">
        <f t="shared" si="0"/>
        <v>48</v>
      </c>
      <c r="B53" s="9">
        <v>49</v>
      </c>
      <c r="C53" s="31"/>
      <c r="D53" s="135"/>
      <c r="E53" s="135"/>
      <c r="F53" s="31"/>
      <c r="G53" s="103"/>
      <c r="H53" s="190" t="str">
        <f>IF(G53="",IFERROR(VLOOKUP(F53,'TERMINATION TEMPLATES'!$AI$4:$AJ$14,2,0)," "),IF(G53="YES",VLOOKUP(F53,'TERMINATION TEMPLATES'!$AI$16:$AJ$26,2,FALSE)))</f>
        <v xml:space="preserve"> </v>
      </c>
      <c r="I53" s="190" t="str">
        <f>IF(G53="",IFERROR(VLOOKUP(F53,'TERMINATION TEMPLATES'!$AI$16:$AJ$26,2,FALSE),""),IF(G53="YES",IFERROR(VLOOKUP(F53,'TERMINATION TEMPLATES'!$AI$4:$AJ$14,2,FALSE),"")))</f>
        <v/>
      </c>
      <c r="J53" s="32"/>
      <c r="K53" s="32"/>
      <c r="L53" s="33" t="str">
        <f>IF($K$53="BASE BOARD",'TERMINATION TEMPLATES'!Q4,IF($K$53="CIT1",'TERMINATION TEMPLATES'!O4,IF($K$53="STATUS INPUT-XT/SO1",'TERMINATION TEMPLATES'!S4,IF($K$53="STATUS INPUT-XT/SO2",'TERMINATION TEMPLATES'!S4, IF($K$53="STATUS INPUT-XT/SO3",'TERMINATION TEMPLATES'!S4, IF($K$53="STATUS INPUT-XT/SO4",'TERMINATION TEMPLATES'!S4, IF($K$53="STATUS INPUT-XT/SO5",'TERMINATION TEMPLATES'!S4,"")))))))</f>
        <v/>
      </c>
      <c r="M53" s="8"/>
    </row>
    <row r="54" spans="1:13" s="7" customFormat="1" ht="15.75" customHeight="1" x14ac:dyDescent="0.25">
      <c r="A54" s="9">
        <f t="shared" si="0"/>
        <v>49</v>
      </c>
      <c r="B54" s="9">
        <v>50</v>
      </c>
      <c r="C54" s="31"/>
      <c r="D54" s="135"/>
      <c r="E54" s="135"/>
      <c r="F54" s="31"/>
      <c r="G54" s="103"/>
      <c r="H54" s="190" t="str">
        <f>IF(G54="",IFERROR(VLOOKUP(F54,'TERMINATION TEMPLATES'!$AI$4:$AJ$14,2,0)," "),IF(G54="YES",VLOOKUP(F54,'TERMINATION TEMPLATES'!$AI$16:$AJ$26,2,FALSE)))</f>
        <v xml:space="preserve"> </v>
      </c>
      <c r="I54" s="190" t="str">
        <f>IF(G54="",IFERROR(VLOOKUP(F54,'TERMINATION TEMPLATES'!$AI$16:$AJ$26,2,FALSE),""),IF(G54="YES",IFERROR(VLOOKUP(F54,'TERMINATION TEMPLATES'!$AI$4:$AJ$14,2,FALSE),"")))</f>
        <v/>
      </c>
      <c r="J54" s="32"/>
      <c r="K54" s="32"/>
      <c r="L54" s="33" t="str">
        <f>IF($K$53="BASE BOARD",'TERMINATION TEMPLATES'!Q5,IF($K$53="CIT1",'TERMINATION TEMPLATES'!O5,IF($K$53="STATUS INPUT-XT/SO1",'TERMINATION TEMPLATES'!S5,IF($K$53="STATUS INPUT-XT/SO2",'TERMINATION TEMPLATES'!S5, IF($K$53="STATUS INPUT-XT/SO3",'TERMINATION TEMPLATES'!S5, IF($K$53="STATUS INPUT-XT/SO4",'TERMINATION TEMPLATES'!S5, IF($K$53="STATUS INPUT-XT/SO5",'TERMINATION TEMPLATES'!S5,"")))))))</f>
        <v/>
      </c>
      <c r="M54" s="8"/>
    </row>
    <row r="55" spans="1:13" s="7" customFormat="1" ht="15.75" customHeight="1" x14ac:dyDescent="0.25">
      <c r="A55" s="9">
        <f t="shared" si="0"/>
        <v>50</v>
      </c>
      <c r="B55" s="9">
        <v>51</v>
      </c>
      <c r="C55" s="31"/>
      <c r="D55" s="135"/>
      <c r="E55" s="135"/>
      <c r="F55" s="31"/>
      <c r="G55" s="103"/>
      <c r="H55" s="190" t="str">
        <f>IF(G55="",IFERROR(VLOOKUP(F55,'TERMINATION TEMPLATES'!$AI$4:$AJ$14,2,0)," "),IF(G55="YES",VLOOKUP(F55,'TERMINATION TEMPLATES'!$AI$16:$AJ$26,2,FALSE)))</f>
        <v xml:space="preserve"> </v>
      </c>
      <c r="I55" s="190" t="str">
        <f>IF(G55="",IFERROR(VLOOKUP(F55,'TERMINATION TEMPLATES'!$AI$16:$AJ$26,2,FALSE),""),IF(G55="YES",IFERROR(VLOOKUP(F55,'TERMINATION TEMPLATES'!$AI$4:$AJ$14,2,FALSE),"")))</f>
        <v/>
      </c>
      <c r="J55" s="32"/>
      <c r="K55" s="32"/>
      <c r="L55" s="33" t="str">
        <f>IF($K$53="BASE BOARD",'TERMINATION TEMPLATES'!Q6,IF($K$53="CIT1",'TERMINATION TEMPLATES'!O6,IF($K$53="STATUS INPUT-XT/SO1",'TERMINATION TEMPLATES'!S6,IF($K$53="STATUS INPUT-XT/SO2",'TERMINATION TEMPLATES'!S6, IF($K$53="STATUS INPUT-XT/SO3",'TERMINATION TEMPLATES'!S6, IF($K$53="STATUS INPUT-XT/SO4",'TERMINATION TEMPLATES'!S6, IF($K$53="STATUS INPUT-XT/SO5",'TERMINATION TEMPLATES'!S6,"")))))))</f>
        <v/>
      </c>
      <c r="M55" s="8"/>
    </row>
    <row r="56" spans="1:13" s="7" customFormat="1" ht="15.75" customHeight="1" x14ac:dyDescent="0.25">
      <c r="A56" s="9">
        <f t="shared" si="0"/>
        <v>51</v>
      </c>
      <c r="B56" s="9">
        <v>52</v>
      </c>
      <c r="C56" s="31"/>
      <c r="D56" s="135"/>
      <c r="E56" s="135"/>
      <c r="F56" s="31"/>
      <c r="G56" s="103"/>
      <c r="H56" s="190" t="str">
        <f>IF(G56="",IFERROR(VLOOKUP(F56,'TERMINATION TEMPLATES'!$AI$4:$AJ$14,2,0)," "),IF(G56="YES",VLOOKUP(F56,'TERMINATION TEMPLATES'!$AI$16:$AJ$26,2,FALSE)))</f>
        <v xml:space="preserve"> </v>
      </c>
      <c r="I56" s="190" t="str">
        <f>IF(G56="",IFERROR(VLOOKUP(F56,'TERMINATION TEMPLATES'!$AI$16:$AJ$26,2,FALSE),""),IF(G56="YES",IFERROR(VLOOKUP(F56,'TERMINATION TEMPLATES'!$AI$4:$AJ$14,2,FALSE),"")))</f>
        <v/>
      </c>
      <c r="J56" s="32"/>
      <c r="K56" s="32"/>
      <c r="L56" s="33" t="str">
        <f>IF($K$53="BASE BOARD",'TERMINATION TEMPLATES'!Q7,IF($K$53="CIT1",'TERMINATION TEMPLATES'!O7,IF($K$53="STATUS INPUT-XT/SO1",'TERMINATION TEMPLATES'!S7,IF($K$53="STATUS INPUT-XT/SO2",'TERMINATION TEMPLATES'!S7, IF($K$53="STATUS INPUT-XT/SO3",'TERMINATION TEMPLATES'!S7, IF($K$53="STATUS INPUT-XT/SO4",'TERMINATION TEMPLATES'!S7, IF($K$53="STATUS INPUT-XT/SO5",'TERMINATION TEMPLATES'!S7,"")))))))</f>
        <v/>
      </c>
      <c r="M56" s="8"/>
    </row>
    <row r="57" spans="1:13" s="7" customFormat="1" ht="15.75" customHeight="1" x14ac:dyDescent="0.25">
      <c r="A57" s="9">
        <f t="shared" si="0"/>
        <v>52</v>
      </c>
      <c r="B57" s="9">
        <v>53</v>
      </c>
      <c r="C57" s="31"/>
      <c r="D57" s="135"/>
      <c r="E57" s="135"/>
      <c r="F57" s="31"/>
      <c r="G57" s="103"/>
      <c r="H57" s="190" t="str">
        <f>IF(G57="",IFERROR(VLOOKUP(F57,'TERMINATION TEMPLATES'!$AI$4:$AJ$14,2,0)," "),IF(G57="YES",VLOOKUP(F57,'TERMINATION TEMPLATES'!$AI$16:$AJ$26,2,FALSE)))</f>
        <v xml:space="preserve"> </v>
      </c>
      <c r="I57" s="190" t="str">
        <f>IF(G57="",IFERROR(VLOOKUP(F57,'TERMINATION TEMPLATES'!$AI$16:$AJ$26,2,FALSE),""),IF(G57="YES",IFERROR(VLOOKUP(F57,'TERMINATION TEMPLATES'!$AI$4:$AJ$14,2,FALSE),"")))</f>
        <v/>
      </c>
      <c r="J57" s="32"/>
      <c r="K57" s="32"/>
      <c r="L57" s="33" t="str">
        <f>IF($K$53="BASE BOARD",'TERMINATION TEMPLATES'!Q8,IF($K$53="CIT1",'TERMINATION TEMPLATES'!O8,IF($K$53="STATUS INPUT-XT/SO1",'TERMINATION TEMPLATES'!S8,IF($K$53="STATUS INPUT-XT/SO2",'TERMINATION TEMPLATES'!S8, IF($K$53="STATUS INPUT-XT/SO3",'TERMINATION TEMPLATES'!S8, IF($K$53="STATUS INPUT-XT/SO4",'TERMINATION TEMPLATES'!S8, IF($K$53="STATUS INPUT-XT/SO5",'TERMINATION TEMPLATES'!S8,"")))))))</f>
        <v/>
      </c>
      <c r="M57" s="8"/>
    </row>
    <row r="58" spans="1:13" s="7" customFormat="1" ht="15.75" customHeight="1" x14ac:dyDescent="0.25">
      <c r="A58" s="9">
        <f t="shared" si="0"/>
        <v>53</v>
      </c>
      <c r="B58" s="9">
        <v>54</v>
      </c>
      <c r="C58" s="31"/>
      <c r="D58" s="135"/>
      <c r="E58" s="135"/>
      <c r="F58" s="31"/>
      <c r="G58" s="103"/>
      <c r="H58" s="190" t="str">
        <f>IF(G58="",IFERROR(VLOOKUP(F58,'TERMINATION TEMPLATES'!$AI$4:$AJ$14,2,0)," "),IF(G58="YES",VLOOKUP(F58,'TERMINATION TEMPLATES'!$AI$16:$AJ$26,2,FALSE)))</f>
        <v xml:space="preserve"> </v>
      </c>
      <c r="I58" s="190" t="str">
        <f>IF(G58="",IFERROR(VLOOKUP(F58,'TERMINATION TEMPLATES'!$AI$16:$AJ$26,2,FALSE),""),IF(G58="YES",IFERROR(VLOOKUP(F58,'TERMINATION TEMPLATES'!$AI$4:$AJ$14,2,FALSE),"")))</f>
        <v/>
      </c>
      <c r="J58" s="32"/>
      <c r="K58" s="32"/>
      <c r="L58" s="33" t="str">
        <f>IF($K$53="BASE BOARD",'TERMINATION TEMPLATES'!Q9,IF($K$53="CIT1",'TERMINATION TEMPLATES'!O9,IF($K$53="STATUS INPUT-XT/SO1",'TERMINATION TEMPLATES'!S9,IF($K$53="STATUS INPUT-XT/SO2",'TERMINATION TEMPLATES'!S9, IF($K$53="STATUS INPUT-XT/SO3",'TERMINATION TEMPLATES'!S9, IF($K$53="STATUS INPUT-XT/SO4",'TERMINATION TEMPLATES'!S9, IF($K$53="STATUS INPUT-XT/SO5",'TERMINATION TEMPLATES'!S9,"")))))))</f>
        <v/>
      </c>
      <c r="M58" s="8"/>
    </row>
    <row r="59" spans="1:13" s="7" customFormat="1" ht="15.75" customHeight="1" x14ac:dyDescent="0.25">
      <c r="A59" s="9">
        <f t="shared" si="0"/>
        <v>54</v>
      </c>
      <c r="B59" s="9">
        <v>55</v>
      </c>
      <c r="C59" s="31"/>
      <c r="D59" s="135"/>
      <c r="E59" s="135"/>
      <c r="F59" s="31"/>
      <c r="G59" s="103"/>
      <c r="H59" s="190" t="str">
        <f>IF(G59="",IFERROR(VLOOKUP(F59,'TERMINATION TEMPLATES'!$AI$4:$AJ$14,2,0)," "),IF(G59="YES",VLOOKUP(F59,'TERMINATION TEMPLATES'!$AI$16:$AJ$26,2,FALSE)))</f>
        <v xml:space="preserve"> </v>
      </c>
      <c r="I59" s="190" t="str">
        <f>IF(G59="",IFERROR(VLOOKUP(F59,'TERMINATION TEMPLATES'!$AI$16:$AJ$26,2,FALSE),""),IF(G59="YES",IFERROR(VLOOKUP(F59,'TERMINATION TEMPLATES'!$AI$4:$AJ$14,2,FALSE),"")))</f>
        <v/>
      </c>
      <c r="J59" s="32"/>
      <c r="K59" s="32"/>
      <c r="L59" s="33" t="str">
        <f>IF($K$53="BASE BOARD",'TERMINATION TEMPLATES'!Q10,IF($K$53="CIT1",'TERMINATION TEMPLATES'!O10,IF($K$53="STATUS INPUT-XT/SO1",'TERMINATION TEMPLATES'!S10,IF($K$53="STATUS INPUT-XT/SO2",'TERMINATION TEMPLATES'!S10, IF($K$53="STATUS INPUT-XT/SO3",'TERMINATION TEMPLATES'!S10, IF($K$53="STATUS INPUT-XT/SO4",'TERMINATION TEMPLATES'!S10, IF($K$53="STATUS INPUT-XT/SO5",'TERMINATION TEMPLATES'!S10,"")))))))</f>
        <v/>
      </c>
      <c r="M59" s="8"/>
    </row>
    <row r="60" spans="1:13" s="7" customFormat="1" ht="15.75" customHeight="1" x14ac:dyDescent="0.25">
      <c r="A60" s="9">
        <f t="shared" si="0"/>
        <v>55</v>
      </c>
      <c r="B60" s="9">
        <v>56</v>
      </c>
      <c r="C60" s="31"/>
      <c r="D60" s="135"/>
      <c r="E60" s="135"/>
      <c r="F60" s="31"/>
      <c r="G60" s="103"/>
      <c r="H60" s="190" t="str">
        <f>IF(G60="",IFERROR(VLOOKUP(F60,'TERMINATION TEMPLATES'!$AI$4:$AJ$14,2,0)," "),IF(G60="YES",VLOOKUP(F60,'TERMINATION TEMPLATES'!$AI$16:$AJ$26,2,FALSE)))</f>
        <v xml:space="preserve"> </v>
      </c>
      <c r="I60" s="190" t="str">
        <f>IF(G60="",IFERROR(VLOOKUP(F60,'TERMINATION TEMPLATES'!$AI$16:$AJ$26,2,FALSE),""),IF(G60="YES",IFERROR(VLOOKUP(F60,'TERMINATION TEMPLATES'!$AI$4:$AJ$14,2,FALSE),"")))</f>
        <v/>
      </c>
      <c r="J60" s="32"/>
      <c r="K60" s="32"/>
      <c r="L60" s="33" t="str">
        <f>IF($K$53="BASE BOARD",'TERMINATION TEMPLATES'!Q11,IF($K$53="CIT1",'TERMINATION TEMPLATES'!O11,IF($K$53="STATUS INPUT-XT/SO1",'TERMINATION TEMPLATES'!S11,IF($K$53="STATUS INPUT-XT/SO2",'TERMINATION TEMPLATES'!S11, IF($K$53="STATUS INPUT-XT/SO3",'TERMINATION TEMPLATES'!S11, IF($K$53="STATUS INPUT-XT/SO4",'TERMINATION TEMPLATES'!S11, IF($K$53="STATUS INPUT-XT/SO5",'TERMINATION TEMPLATES'!S11,"")))))))</f>
        <v/>
      </c>
      <c r="M60" s="8"/>
    </row>
    <row r="61" spans="1:13" s="7" customFormat="1" ht="15.75" customHeight="1" x14ac:dyDescent="0.25">
      <c r="A61" s="9">
        <f t="shared" si="0"/>
        <v>56</v>
      </c>
      <c r="B61" s="9">
        <v>57</v>
      </c>
      <c r="C61" s="31"/>
      <c r="D61" s="135"/>
      <c r="E61" s="135"/>
      <c r="F61" s="31"/>
      <c r="G61" s="103"/>
      <c r="H61" s="190" t="str">
        <f>IF(G61="",IFERROR(VLOOKUP(F61,'TERMINATION TEMPLATES'!$AI$4:$AJ$14,2,0)," "),IF(G61="YES",VLOOKUP(F61,'TERMINATION TEMPLATES'!$AI$16:$AJ$26,2,FALSE)))</f>
        <v xml:space="preserve"> </v>
      </c>
      <c r="I61" s="190" t="str">
        <f>IF(G61="",IFERROR(VLOOKUP(F61,'TERMINATION TEMPLATES'!$AI$16:$AJ$26,2,FALSE),""),IF(G61="YES",IFERROR(VLOOKUP(F61,'TERMINATION TEMPLATES'!$AI$4:$AJ$14,2,FALSE),"")))</f>
        <v/>
      </c>
      <c r="J61" s="32"/>
      <c r="K61" s="32"/>
      <c r="L61" s="33" t="str">
        <f>IF($K$53="BASE BOARD",'TERMINATION TEMPLATES'!Q12,IF($K$53="CIT1",'TERMINATION TEMPLATES'!O12,IF($K$53="STATUS INPUT-XT/SO1",'TERMINATION TEMPLATES'!S12,IF($K$53="STATUS INPUT-XT/SO2",'TERMINATION TEMPLATES'!S12, IF($K$53="STATUS INPUT-XT/SO3",'TERMINATION TEMPLATES'!S12, IF($K$53="STATUS INPUT-XT/SO4",'TERMINATION TEMPLATES'!S12, IF($K$53="STATUS INPUT-XT/SO5",'TERMINATION TEMPLATES'!S12,"")))))))</f>
        <v/>
      </c>
      <c r="M61" s="8"/>
    </row>
    <row r="62" spans="1:13" s="7" customFormat="1" ht="15.75" customHeight="1" x14ac:dyDescent="0.25">
      <c r="A62" s="9">
        <f t="shared" si="0"/>
        <v>57</v>
      </c>
      <c r="B62" s="9">
        <v>58</v>
      </c>
      <c r="C62" s="31"/>
      <c r="D62" s="135"/>
      <c r="E62" s="135"/>
      <c r="F62" s="31"/>
      <c r="G62" s="103"/>
      <c r="H62" s="190" t="str">
        <f>IF(G62="",IFERROR(VLOOKUP(F62,'TERMINATION TEMPLATES'!$AI$4:$AJ$14,2,0)," "),IF(G62="YES",VLOOKUP(F62,'TERMINATION TEMPLATES'!$AI$16:$AJ$26,2,FALSE)))</f>
        <v xml:space="preserve"> </v>
      </c>
      <c r="I62" s="190" t="str">
        <f>IF(G62="",IFERROR(VLOOKUP(F62,'TERMINATION TEMPLATES'!$AI$16:$AJ$26,2,FALSE),""),IF(G62="YES",IFERROR(VLOOKUP(F62,'TERMINATION TEMPLATES'!$AI$4:$AJ$14,2,FALSE),"")))</f>
        <v/>
      </c>
      <c r="J62" s="32"/>
      <c r="K62" s="32"/>
      <c r="L62" s="33" t="str">
        <f>IF($K$53="BASE BOARD",'TERMINATION TEMPLATES'!Q13,IF($K$53="CIT1",'TERMINATION TEMPLATES'!O13,IF($K$53="STATUS INPUT-XT/SO1",'TERMINATION TEMPLATES'!S13,IF($K$53="STATUS INPUT-XT/SO2",'TERMINATION TEMPLATES'!S13, IF($K$53="STATUS INPUT-XT/SO3",'TERMINATION TEMPLATES'!S13, IF($K$53="STATUS INPUT-XT/SO4",'TERMINATION TEMPLATES'!S13, IF($K$53="STATUS INPUT-XT/SO5",'TERMINATION TEMPLATES'!S13,"")))))))</f>
        <v/>
      </c>
      <c r="M62" s="8"/>
    </row>
    <row r="63" spans="1:13" s="7" customFormat="1" ht="15.75" customHeight="1" x14ac:dyDescent="0.25">
      <c r="A63" s="8">
        <f t="shared" si="0"/>
        <v>58</v>
      </c>
      <c r="B63" s="8">
        <v>59</v>
      </c>
      <c r="C63" s="31"/>
      <c r="D63" s="135"/>
      <c r="E63" s="135"/>
      <c r="F63" s="31"/>
      <c r="G63" s="103"/>
      <c r="H63" s="190" t="str">
        <f>IF(G63="",IFERROR(VLOOKUP(F63,'TERMINATION TEMPLATES'!$AI$4:$AJ$14,2,0)," "),IF(G63="YES",VLOOKUP(F63,'TERMINATION TEMPLATES'!$AI$16:$AJ$26,2,FALSE)))</f>
        <v xml:space="preserve"> </v>
      </c>
      <c r="I63" s="190" t="str">
        <f>IF(G63="",IFERROR(VLOOKUP(F63,'TERMINATION TEMPLATES'!$AI$16:$AJ$26,2,FALSE),""),IF(G63="YES",IFERROR(VLOOKUP(F63,'TERMINATION TEMPLATES'!$AI$4:$AJ$14,2,FALSE),"")))</f>
        <v/>
      </c>
      <c r="J63" s="32"/>
      <c r="K63" s="32"/>
      <c r="L63" s="33" t="str">
        <f>IF($K$53="BASE BOARD",'TERMINATION TEMPLATES'!Q14,IF($K$53="CIT1",'TERMINATION TEMPLATES'!O14,IF($K$53="STATUS INPUT-XT/SO1",'TERMINATION TEMPLATES'!S14,IF($K$53="STATUS INPUT-XT/SO2",'TERMINATION TEMPLATES'!S14, IF($K$53="STATUS INPUT-XT/SO3",'TERMINATION TEMPLATES'!S14, IF($K$53="STATUS INPUT-XT/SO4",'TERMINATION TEMPLATES'!S14, IF($K$53="STATUS INPUT-XT/SO5",'TERMINATION TEMPLATES'!S14,"")))))))</f>
        <v/>
      </c>
      <c r="M63" s="8"/>
    </row>
    <row r="64" spans="1:13" s="7" customFormat="1" ht="15.75" customHeight="1" x14ac:dyDescent="0.25">
      <c r="A64" s="8">
        <f t="shared" si="0"/>
        <v>59</v>
      </c>
      <c r="B64" s="8">
        <v>60</v>
      </c>
      <c r="C64" s="31"/>
      <c r="D64" s="135"/>
      <c r="E64" s="135"/>
      <c r="F64" s="31"/>
      <c r="G64" s="103"/>
      <c r="H64" s="190" t="str">
        <f>IF(G64="",IFERROR(VLOOKUP(F64,'TERMINATION TEMPLATES'!$AI$4:$AJ$14,2,0)," "),IF(G64="YES",VLOOKUP(F64,'TERMINATION TEMPLATES'!$AI$16:$AJ$26,2,FALSE)))</f>
        <v xml:space="preserve"> </v>
      </c>
      <c r="I64" s="190" t="str">
        <f>IF(G64="",IFERROR(VLOOKUP(F64,'TERMINATION TEMPLATES'!$AI$16:$AJ$26,2,FALSE),""),IF(G64="YES",IFERROR(VLOOKUP(F64,'TERMINATION TEMPLATES'!$AI$4:$AJ$14,2,FALSE),"")))</f>
        <v/>
      </c>
      <c r="J64" s="32"/>
      <c r="K64" s="32"/>
      <c r="L64" s="33" t="str">
        <f>IF($K$53="BASE BOARD",'TERMINATION TEMPLATES'!Q15,IF($K$53="CIT1",'TERMINATION TEMPLATES'!O15,IF($K$53="STATUS INPUT-XT/SO1",'TERMINATION TEMPLATES'!S15,IF($K$53="STATUS INPUT-XT/SO2",'TERMINATION TEMPLATES'!S15, IF($K$53="STATUS INPUT-XT/SO3",'TERMINATION TEMPLATES'!S15, IF($K$53="STATUS INPUT-XT/SO4",'TERMINATION TEMPLATES'!S15, IF($K$53="STATUS INPUT-XT/SO5",'TERMINATION TEMPLATES'!S15,"")))))))</f>
        <v/>
      </c>
      <c r="M64" s="8"/>
    </row>
    <row r="65" spans="1:13" s="7" customFormat="1" ht="15.75" customHeight="1" x14ac:dyDescent="0.25">
      <c r="A65" s="8">
        <f t="shared" si="0"/>
        <v>60</v>
      </c>
      <c r="B65" s="8">
        <v>61</v>
      </c>
      <c r="C65" s="31"/>
      <c r="D65" s="135"/>
      <c r="E65" s="135"/>
      <c r="F65" s="31"/>
      <c r="G65" s="103"/>
      <c r="H65" s="190" t="str">
        <f>IF(G65="",IFERROR(VLOOKUP(F65,'TERMINATION TEMPLATES'!$AI$4:$AJ$14,2,0)," "),IF(G65="YES",VLOOKUP(F65,'TERMINATION TEMPLATES'!$AI$16:$AJ$26,2,FALSE)))</f>
        <v xml:space="preserve"> </v>
      </c>
      <c r="I65" s="190" t="str">
        <f>IF(G65="",IFERROR(VLOOKUP(F65,'TERMINATION TEMPLATES'!$AI$16:$AJ$26,2,FALSE),""),IF(G65="YES",IFERROR(VLOOKUP(F65,'TERMINATION TEMPLATES'!$AI$4:$AJ$14,2,FALSE),"")))</f>
        <v/>
      </c>
      <c r="J65" s="32"/>
      <c r="K65" s="32"/>
      <c r="L65" s="33" t="str">
        <f>IF($K$53="BASE BOARD",'TERMINATION TEMPLATES'!Q16,IF($K$53="CIT1",'TERMINATION TEMPLATES'!O16,IF($K$53="STATUS INPUT-XT/SO1",'TERMINATION TEMPLATES'!S16,IF($K$53="STATUS INPUT-XT/SO2",'TERMINATION TEMPLATES'!S16, IF($K$53="STATUS INPUT-XT/SO3",'TERMINATION TEMPLATES'!S16, IF($K$53="STATUS INPUT-XT/SO4",'TERMINATION TEMPLATES'!S16, IF($K$53="STATUS INPUT-XT/SO5",'TERMINATION TEMPLATES'!S16,"")))))))</f>
        <v/>
      </c>
      <c r="M65" s="8"/>
    </row>
    <row r="66" spans="1:13" s="7" customFormat="1" ht="15.75" customHeight="1" x14ac:dyDescent="0.25">
      <c r="A66" s="8">
        <f t="shared" si="0"/>
        <v>61</v>
      </c>
      <c r="B66" s="8">
        <v>62</v>
      </c>
      <c r="C66" s="31"/>
      <c r="D66" s="135"/>
      <c r="E66" s="135"/>
      <c r="F66" s="31"/>
      <c r="G66" s="103"/>
      <c r="H66" s="190" t="str">
        <f>IF(G66="",IFERROR(VLOOKUP(F66,'TERMINATION TEMPLATES'!$AI$4:$AJ$14,2,0)," "),IF(G66="YES",VLOOKUP(F66,'TERMINATION TEMPLATES'!$AI$16:$AJ$26,2,FALSE)))</f>
        <v xml:space="preserve"> </v>
      </c>
      <c r="I66" s="190" t="str">
        <f>IF(G66="",IFERROR(VLOOKUP(F66,'TERMINATION TEMPLATES'!$AI$16:$AJ$26,2,FALSE),""),IF(G66="YES",IFERROR(VLOOKUP(F66,'TERMINATION TEMPLATES'!$AI$4:$AJ$14,2,FALSE),"")))</f>
        <v/>
      </c>
      <c r="J66" s="32"/>
      <c r="K66" s="32"/>
      <c r="L66" s="33" t="str">
        <f>IF($K$53="BASE BOARD",'TERMINATION TEMPLATES'!Q17,IF($K$53="CIT1",'TERMINATION TEMPLATES'!O17,IF($K$53="STATUS INPUT-XT/SO1",'TERMINATION TEMPLATES'!S17,IF($K$53="STATUS INPUT-XT/SO2",'TERMINATION TEMPLATES'!S17, IF($K$53="STATUS INPUT-XT/SO3",'TERMINATION TEMPLATES'!S17, IF($K$53="STATUS INPUT-XT/SO4",'TERMINATION TEMPLATES'!S17, IF($K$53="STATUS INPUT-XT/SO5",'TERMINATION TEMPLATES'!S17,"")))))))</f>
        <v/>
      </c>
      <c r="M66" s="8"/>
    </row>
    <row r="67" spans="1:13" s="7" customFormat="1" ht="15.75" customHeight="1" x14ac:dyDescent="0.25">
      <c r="A67" s="8">
        <f t="shared" si="0"/>
        <v>62</v>
      </c>
      <c r="B67" s="8">
        <v>63</v>
      </c>
      <c r="C67" s="31"/>
      <c r="D67" s="135"/>
      <c r="E67" s="135"/>
      <c r="F67" s="31"/>
      <c r="G67" s="103"/>
      <c r="H67" s="190" t="str">
        <f>IF(G67="",IFERROR(VLOOKUP(F67,'TERMINATION TEMPLATES'!$AI$4:$AJ$14,2,0)," "),IF(G67="YES",VLOOKUP(F67,'TERMINATION TEMPLATES'!$AI$16:$AJ$26,2,FALSE)))</f>
        <v xml:space="preserve"> </v>
      </c>
      <c r="I67" s="190" t="str">
        <f>IF(G67="",IFERROR(VLOOKUP(F67,'TERMINATION TEMPLATES'!$AI$16:$AJ$26,2,FALSE),""),IF(G67="YES",IFERROR(VLOOKUP(F67,'TERMINATION TEMPLATES'!$AI$4:$AJ$14,2,FALSE),"")))</f>
        <v/>
      </c>
      <c r="J67" s="32"/>
      <c r="K67" s="32"/>
      <c r="L67" s="33" t="str">
        <f>IF($K$53="BASE BOARD",'TERMINATION TEMPLATES'!Q18,IF($K$53="CIT1",'TERMINATION TEMPLATES'!O18,IF($K$53="STATUS INPUT-XT/SO1",'TERMINATION TEMPLATES'!S18,IF($K$53="STATUS INPUT-XT/SO2",'TERMINATION TEMPLATES'!S18, IF($K$53="STATUS INPUT-XT/SO3",'TERMINATION TEMPLATES'!S18, IF($K$53="STATUS INPUT-XT/SO4",'TERMINATION TEMPLATES'!S18, IF($K$53="STATUS INPUT-XT/SO5",'TERMINATION TEMPLATES'!S18,"")))))))</f>
        <v/>
      </c>
      <c r="M67" s="8"/>
    </row>
    <row r="68" spans="1:13" s="7" customFormat="1" ht="15.75" customHeight="1" x14ac:dyDescent="0.25">
      <c r="A68" s="8">
        <f t="shared" si="0"/>
        <v>63</v>
      </c>
      <c r="B68" s="8">
        <v>64</v>
      </c>
      <c r="C68" s="31"/>
      <c r="D68" s="135"/>
      <c r="E68" s="135"/>
      <c r="F68" s="31"/>
      <c r="G68" s="103"/>
      <c r="H68" s="190" t="str">
        <f>IF(G68="",IFERROR(VLOOKUP(F68,'TERMINATION TEMPLATES'!$AI$4:$AJ$14,2,0)," "),IF(G68="YES",VLOOKUP(F68,'TERMINATION TEMPLATES'!$AI$16:$AJ$26,2,FALSE)))</f>
        <v xml:space="preserve"> </v>
      </c>
      <c r="I68" s="190" t="str">
        <f>IF(G68="",IFERROR(VLOOKUP(F68,'TERMINATION TEMPLATES'!$AI$16:$AJ$26,2,FALSE),""),IF(G68="YES",IFERROR(VLOOKUP(F68,'TERMINATION TEMPLATES'!$AI$4:$AJ$14,2,FALSE),"")))</f>
        <v/>
      </c>
      <c r="J68" s="32"/>
      <c r="K68" s="32"/>
      <c r="L68" s="33" t="str">
        <f>IF($K$53="BASE BOARD",'TERMINATION TEMPLATES'!Q19,IF($K$53="CIT1",'TERMINATION TEMPLATES'!O19,IF($K$53="STATUS INPUT-XT/SO1",'TERMINATION TEMPLATES'!S19,IF($K$53="STATUS INPUT-XT/SO2",'TERMINATION TEMPLATES'!S19, IF($K$53="STATUS INPUT-XT/SO3",'TERMINATION TEMPLATES'!S19, IF($K$53="STATUS INPUT-XT/SO4",'TERMINATION TEMPLATES'!S19, IF($K$53="STATUS INPUT-XT/SO5",'TERMINATION TEMPLATES'!S19,"")))))))</f>
        <v/>
      </c>
      <c r="M68" s="8"/>
    </row>
    <row r="69" spans="1:13" s="7" customFormat="1" ht="15.75" customHeight="1" x14ac:dyDescent="0.25">
      <c r="A69" s="8">
        <f t="shared" si="0"/>
        <v>64</v>
      </c>
      <c r="B69" s="8">
        <v>65</v>
      </c>
      <c r="C69" s="31"/>
      <c r="D69" s="135"/>
      <c r="E69" s="135"/>
      <c r="F69" s="31"/>
      <c r="G69" s="103"/>
      <c r="H69" s="190" t="str">
        <f>IF(G69="",IFERROR(VLOOKUP(F69,'TERMINATION TEMPLATES'!$AI$4:$AJ$14,2,0)," "),IF(G69="YES",VLOOKUP(F69,'TERMINATION TEMPLATES'!$AI$16:$AJ$26,2,FALSE)))</f>
        <v xml:space="preserve"> </v>
      </c>
      <c r="I69" s="190" t="str">
        <f>IF(G69="",IFERROR(VLOOKUP(F69,'TERMINATION TEMPLATES'!$AI$16:$AJ$26,2,FALSE),""),IF(G69="YES",IFERROR(VLOOKUP(F69,'TERMINATION TEMPLATES'!$AI$4:$AJ$14,2,FALSE),"")))</f>
        <v/>
      </c>
      <c r="J69" s="32"/>
      <c r="K69" s="32"/>
      <c r="L69" s="33" t="str">
        <f>IF($K$53="BASE BOARD",'TERMINATION TEMPLATES'!Q20,IF($K$53="CIT1",'TERMINATION TEMPLATES'!O20,IF($K$53="STATUS INPUT-XT/SO1",'TERMINATION TEMPLATES'!S20,IF($K$53="STATUS INPUT-XT/SO2",'TERMINATION TEMPLATES'!S20, IF($K$53="STATUS INPUT-XT/SO3",'TERMINATION TEMPLATES'!S20, IF($K$53="STATUS INPUT-XT/SO4",'TERMINATION TEMPLATES'!S20, IF($K$53="STATUS INPUT-XT/SO5",'TERMINATION TEMPLATES'!S20,"")))))))</f>
        <v/>
      </c>
      <c r="M69" s="8"/>
    </row>
    <row r="70" spans="1:13" s="7" customFormat="1" ht="15.75" customHeight="1" x14ac:dyDescent="0.25">
      <c r="A70" s="8">
        <f t="shared" si="0"/>
        <v>65</v>
      </c>
      <c r="B70" s="8">
        <v>66</v>
      </c>
      <c r="C70" s="31"/>
      <c r="D70" s="135"/>
      <c r="E70" s="135"/>
      <c r="F70" s="31"/>
      <c r="G70" s="103"/>
      <c r="H70" s="190" t="str">
        <f>IF(G70="",IFERROR(VLOOKUP(F70,'TERMINATION TEMPLATES'!$AI$4:$AJ$14,2,0)," "),IF(G70="YES",VLOOKUP(F70,'TERMINATION TEMPLATES'!$AI$16:$AJ$26,2,FALSE)))</f>
        <v xml:space="preserve"> </v>
      </c>
      <c r="I70" s="190" t="str">
        <f>IF(G70="",IFERROR(VLOOKUP(F70,'TERMINATION TEMPLATES'!$AI$16:$AJ$26,2,FALSE),""),IF(G70="YES",IFERROR(VLOOKUP(F70,'TERMINATION TEMPLATES'!$AI$4:$AJ$14,2,FALSE),"")))</f>
        <v/>
      </c>
      <c r="J70" s="32"/>
      <c r="K70" s="32"/>
      <c r="L70" s="33" t="str">
        <f>IF($K$53="BASE BOARD",'TERMINATION TEMPLATES'!Q21,IF($K$53="CIT1",'TERMINATION TEMPLATES'!O21,IF($K$53="STATUS INPUT-XT/SO1",'TERMINATION TEMPLATES'!S21,IF($K$53="STATUS INPUT-XT/SO2",'TERMINATION TEMPLATES'!S21, IF($K$53="STATUS INPUT-XT/SO3",'TERMINATION TEMPLATES'!S21, IF($K$53="STATUS INPUT-XT/SO4",'TERMINATION TEMPLATES'!S21, IF($K$53="STATUS INPUT-XT/SO5",'TERMINATION TEMPLATES'!S21,"")))))))</f>
        <v/>
      </c>
      <c r="M70" s="8"/>
    </row>
    <row r="71" spans="1:13" s="7" customFormat="1" ht="15.75" customHeight="1" x14ac:dyDescent="0.25">
      <c r="A71" s="8">
        <f t="shared" ref="A71:A134" si="1">+A70+1</f>
        <v>66</v>
      </c>
      <c r="B71" s="8">
        <v>67</v>
      </c>
      <c r="C71" s="31"/>
      <c r="D71" s="135"/>
      <c r="E71" s="135"/>
      <c r="F71" s="31"/>
      <c r="G71" s="103"/>
      <c r="H71" s="190" t="str">
        <f>IF(G71="",IFERROR(VLOOKUP(F71,'TERMINATION TEMPLATES'!$AI$4:$AJ$14,2,0)," "),IF(G71="YES",VLOOKUP(F71,'TERMINATION TEMPLATES'!$AI$16:$AJ$26,2,FALSE)))</f>
        <v xml:space="preserve"> </v>
      </c>
      <c r="I71" s="190" t="str">
        <f>IF(G71="",IFERROR(VLOOKUP(F71,'TERMINATION TEMPLATES'!$AI$16:$AJ$26,2,FALSE),""),IF(G71="YES",IFERROR(VLOOKUP(F71,'TERMINATION TEMPLATES'!$AI$4:$AJ$14,2,FALSE),"")))</f>
        <v/>
      </c>
      <c r="J71" s="32"/>
      <c r="K71" s="32"/>
      <c r="L71" s="33" t="str">
        <f>IF($K$53="BASE BOARD",'TERMINATION TEMPLATES'!Q22,IF($K$53="CIT1",'TERMINATION TEMPLATES'!O22,IF($K$53="STATUS INPUT-XT/SO1",'TERMINATION TEMPLATES'!S22,IF($K$53="STATUS INPUT-XT/SO2",'TERMINATION TEMPLATES'!S22, IF($K$53="STATUS INPUT-XT/SO3",'TERMINATION TEMPLATES'!S22, IF($K$53="STATUS INPUT-XT/SO4",'TERMINATION TEMPLATES'!S22, IF($K$53="STATUS INPUT-XT/SO5",'TERMINATION TEMPLATES'!S22,"")))))))</f>
        <v/>
      </c>
      <c r="M71" s="8"/>
    </row>
    <row r="72" spans="1:13" s="7" customFormat="1" ht="15.75" customHeight="1" x14ac:dyDescent="0.25">
      <c r="A72" s="8">
        <f t="shared" si="1"/>
        <v>67</v>
      </c>
      <c r="B72" s="8">
        <v>68</v>
      </c>
      <c r="C72" s="31"/>
      <c r="D72" s="135"/>
      <c r="E72" s="135"/>
      <c r="F72" s="31"/>
      <c r="G72" s="103"/>
      <c r="H72" s="190" t="str">
        <f>IF(G72="",IFERROR(VLOOKUP(F72,'TERMINATION TEMPLATES'!$AI$4:$AJ$14,2,0)," "),IF(G72="YES",VLOOKUP(F72,'TERMINATION TEMPLATES'!$AI$16:$AJ$26,2,FALSE)))</f>
        <v xml:space="preserve"> </v>
      </c>
      <c r="I72" s="190" t="str">
        <f>IF(G72="",IFERROR(VLOOKUP(F72,'TERMINATION TEMPLATES'!$AI$16:$AJ$26,2,FALSE),""),IF(G72="YES",IFERROR(VLOOKUP(F72,'TERMINATION TEMPLATES'!$AI$4:$AJ$14,2,FALSE),"")))</f>
        <v/>
      </c>
      <c r="J72" s="32"/>
      <c r="K72" s="32"/>
      <c r="L72" s="33" t="str">
        <f>IF($K$53="BASE BOARD",'TERMINATION TEMPLATES'!Q23,IF($K$53="CIT1",'TERMINATION TEMPLATES'!O23,IF($K$53="STATUS INPUT-XT/SO1",'TERMINATION TEMPLATES'!S23,IF($K$53="STATUS INPUT-XT/SO2",'TERMINATION TEMPLATES'!S23, IF($K$53="STATUS INPUT-XT/SO3",'TERMINATION TEMPLATES'!S23, IF($K$53="STATUS INPUT-XT/SO4",'TERMINATION TEMPLATES'!S23, IF($K$53="STATUS INPUT-XT/SO5",'TERMINATION TEMPLATES'!S23,"")))))))</f>
        <v/>
      </c>
      <c r="M72" s="8"/>
    </row>
    <row r="73" spans="1:13" s="7" customFormat="1" ht="15.75" customHeight="1" x14ac:dyDescent="0.25">
      <c r="A73" s="8">
        <f t="shared" si="1"/>
        <v>68</v>
      </c>
      <c r="B73" s="8">
        <v>69</v>
      </c>
      <c r="C73" s="31"/>
      <c r="D73" s="135"/>
      <c r="E73" s="135"/>
      <c r="F73" s="31"/>
      <c r="G73" s="103"/>
      <c r="H73" s="190" t="str">
        <f>IF(G73="",IFERROR(VLOOKUP(F73,'TERMINATION TEMPLATES'!$AI$4:$AJ$14,2,0)," "),IF(G73="YES",VLOOKUP(F73,'TERMINATION TEMPLATES'!$AI$16:$AJ$26,2,FALSE)))</f>
        <v xml:space="preserve"> </v>
      </c>
      <c r="I73" s="190" t="str">
        <f>IF(G73="",IFERROR(VLOOKUP(F73,'TERMINATION TEMPLATES'!$AI$16:$AJ$26,2,FALSE),""),IF(G73="YES",IFERROR(VLOOKUP(F73,'TERMINATION TEMPLATES'!$AI$4:$AJ$14,2,FALSE),"")))</f>
        <v/>
      </c>
      <c r="J73" s="32"/>
      <c r="K73" s="32"/>
      <c r="L73" s="33" t="str">
        <f>IF($K$53="BASE BOARD",'TERMINATION TEMPLATES'!Q24,IF($K$53="CIT1",'TERMINATION TEMPLATES'!O24,IF($K$53="STATUS INPUT-XT/SO1",'TERMINATION TEMPLATES'!S24,IF($K$53="STATUS INPUT-XT/SO2",'TERMINATION TEMPLATES'!S24, IF($K$53="STATUS INPUT-XT/SO3",'TERMINATION TEMPLATES'!S24, IF($K$53="STATUS INPUT-XT/SO4",'TERMINATION TEMPLATES'!S24, IF($K$53="STATUS INPUT-XT/SO5",'TERMINATION TEMPLATES'!S24,"")))))))</f>
        <v/>
      </c>
      <c r="M73" s="8"/>
    </row>
    <row r="74" spans="1:13" s="7" customFormat="1" ht="15.75" customHeight="1" x14ac:dyDescent="0.25">
      <c r="A74" s="8">
        <f t="shared" si="1"/>
        <v>69</v>
      </c>
      <c r="B74" s="8">
        <v>70</v>
      </c>
      <c r="C74" s="31"/>
      <c r="D74" s="135"/>
      <c r="E74" s="135"/>
      <c r="F74" s="31"/>
      <c r="G74" s="103"/>
      <c r="H74" s="190" t="str">
        <f>IF(G74="",IFERROR(VLOOKUP(F74,'TERMINATION TEMPLATES'!$AI$4:$AJ$14,2,0)," "),IF(G74="YES",VLOOKUP(F74,'TERMINATION TEMPLATES'!$AI$16:$AJ$26,2,FALSE)))</f>
        <v xml:space="preserve"> </v>
      </c>
      <c r="I74" s="190" t="str">
        <f>IF(G74="",IFERROR(VLOOKUP(F74,'TERMINATION TEMPLATES'!$AI$16:$AJ$26,2,FALSE),""),IF(G74="YES",IFERROR(VLOOKUP(F74,'TERMINATION TEMPLATES'!$AI$4:$AJ$14,2,FALSE),"")))</f>
        <v/>
      </c>
      <c r="J74" s="32"/>
      <c r="K74" s="32"/>
      <c r="L74" s="33" t="str">
        <f>IF($K$53="BASE BOARD",'TERMINATION TEMPLATES'!Q25,IF($K$53="CIT1",'TERMINATION TEMPLATES'!O25,IF($K$53="STATUS INPUT-XT/SO1",'TERMINATION TEMPLATES'!S25,IF($K$53="STATUS INPUT-XT/SO2",'TERMINATION TEMPLATES'!S25, IF($K$53="STATUS INPUT-XT/SO3",'TERMINATION TEMPLATES'!S25, IF($K$53="STATUS INPUT-XT/SO4",'TERMINATION TEMPLATES'!S25, IF($K$53="STATUS INPUT-XT/SO5",'TERMINATION TEMPLATES'!S25,"")))))))</f>
        <v/>
      </c>
      <c r="M74" s="8"/>
    </row>
    <row r="75" spans="1:13" s="7" customFormat="1" ht="15.75" customHeight="1" x14ac:dyDescent="0.25">
      <c r="A75" s="8">
        <f t="shared" si="1"/>
        <v>70</v>
      </c>
      <c r="B75" s="8">
        <v>71</v>
      </c>
      <c r="C75" s="31"/>
      <c r="D75" s="135"/>
      <c r="E75" s="135"/>
      <c r="F75" s="31"/>
      <c r="G75" s="103"/>
      <c r="H75" s="190" t="str">
        <f>IF(G75="",IFERROR(VLOOKUP(F75,'TERMINATION TEMPLATES'!$AI$4:$AJ$14,2,0)," "),IF(G75="YES",VLOOKUP(F75,'TERMINATION TEMPLATES'!$AI$16:$AJ$26,2,FALSE)))</f>
        <v xml:space="preserve"> </v>
      </c>
      <c r="I75" s="190" t="str">
        <f>IF(G75="",IFERROR(VLOOKUP(F75,'TERMINATION TEMPLATES'!$AI$16:$AJ$26,2,FALSE),""),IF(G75="YES",IFERROR(VLOOKUP(F75,'TERMINATION TEMPLATES'!$AI$4:$AJ$14,2,FALSE),"")))</f>
        <v/>
      </c>
      <c r="J75" s="32"/>
      <c r="K75" s="32"/>
      <c r="L75" s="33" t="str">
        <f>IF($K$53="BASE BOARD",'TERMINATION TEMPLATES'!Q26,IF($K$53="CIT1",'TERMINATION TEMPLATES'!O26,IF($K$53="STATUS INPUT-XT/SO1",'TERMINATION TEMPLATES'!S26,IF($K$53="STATUS INPUT-XT/SO2",'TERMINATION TEMPLATES'!S26, IF($K$53="STATUS INPUT-XT/SO3",'TERMINATION TEMPLATES'!S26, IF($K$53="STATUS INPUT-XT/SO4",'TERMINATION TEMPLATES'!S26, IF($K$53="STATUS INPUT-XT/SO5",'TERMINATION TEMPLATES'!S26,"")))))))</f>
        <v/>
      </c>
      <c r="M75" s="8"/>
    </row>
    <row r="76" spans="1:13" s="7" customFormat="1" ht="15.75" customHeight="1" x14ac:dyDescent="0.25">
      <c r="A76" s="8">
        <f t="shared" si="1"/>
        <v>71</v>
      </c>
      <c r="B76" s="8">
        <v>72</v>
      </c>
      <c r="C76" s="31"/>
      <c r="D76" s="135"/>
      <c r="E76" s="135"/>
      <c r="F76" s="31"/>
      <c r="G76" s="103"/>
      <c r="H76" s="190" t="str">
        <f>IF(G76="",IFERROR(VLOOKUP(F76,'TERMINATION TEMPLATES'!$AI$4:$AJ$14,2,0)," "),IF(G76="YES",VLOOKUP(F76,'TERMINATION TEMPLATES'!$AI$16:$AJ$26,2,FALSE)))</f>
        <v xml:space="preserve"> </v>
      </c>
      <c r="I76" s="190" t="str">
        <f>IF(G76="",IFERROR(VLOOKUP(F76,'TERMINATION TEMPLATES'!$AI$16:$AJ$26,2,FALSE),""),IF(G76="YES",IFERROR(VLOOKUP(F76,'TERMINATION TEMPLATES'!$AI$4:$AJ$14,2,FALSE),"")))</f>
        <v/>
      </c>
      <c r="J76" s="32"/>
      <c r="K76" s="32"/>
      <c r="L76" s="33" t="str">
        <f>IF($K$53="BASE BOARD",'TERMINATION TEMPLATES'!Q27,IF($K$53="CIT1",'TERMINATION TEMPLATES'!O27,IF($K$53="STATUS INPUT-XT/SO1",'TERMINATION TEMPLATES'!S27,IF($K$53="STATUS INPUT-XT/SO2",'TERMINATION TEMPLATES'!S27, IF($K$53="STATUS INPUT-XT/SO3",'TERMINATION TEMPLATES'!S27, IF($K$53="STATUS INPUT-XT/SO4",'TERMINATION TEMPLATES'!S27, IF($K$53="STATUS INPUT-XT/SO5",'TERMINATION TEMPLATES'!S27,"")))))))</f>
        <v/>
      </c>
      <c r="M76" s="8"/>
    </row>
    <row r="77" spans="1:13" s="7" customFormat="1" ht="15.75" customHeight="1" x14ac:dyDescent="0.25">
      <c r="A77" s="8">
        <f t="shared" si="1"/>
        <v>72</v>
      </c>
      <c r="B77" s="8">
        <v>73</v>
      </c>
      <c r="C77" s="31"/>
      <c r="D77" s="135"/>
      <c r="E77" s="135"/>
      <c r="F77" s="31"/>
      <c r="G77" s="103"/>
      <c r="H77" s="190" t="str">
        <f>IF(G77="",IFERROR(VLOOKUP(F77,'TERMINATION TEMPLATES'!$AI$4:$AJ$14,2,0)," "),IF(G77="YES",VLOOKUP(F77,'TERMINATION TEMPLATES'!$AI$16:$AJ$26,2,FALSE)))</f>
        <v xml:space="preserve"> </v>
      </c>
      <c r="I77" s="190" t="str">
        <f>IF(G77="",IFERROR(VLOOKUP(F77,'TERMINATION TEMPLATES'!$AI$16:$AJ$26,2,FALSE),""),IF(G77="YES",IFERROR(VLOOKUP(F77,'TERMINATION TEMPLATES'!$AI$4:$AJ$14,2,FALSE),"")))</f>
        <v/>
      </c>
      <c r="J77" s="32"/>
      <c r="K77" s="32"/>
      <c r="L77" s="33" t="str">
        <f>IF($K$53="BASE BOARD",'TERMINATION TEMPLATES'!Q28,IF($K$53="CIT1",'TERMINATION TEMPLATES'!O28,IF($K$53="STATUS INPUT-XT/SO1",'TERMINATION TEMPLATES'!S28,IF($K$53="STATUS INPUT-XT/SO2",'TERMINATION TEMPLATES'!S28, IF($K$53="STATUS INPUT-XT/SO3",'TERMINATION TEMPLATES'!S28, IF($K$53="STATUS INPUT-XT/SO4",'TERMINATION TEMPLATES'!S28, IF($K$53="STATUS INPUT-XT/SO5",'TERMINATION TEMPLATES'!S28,"")))))))</f>
        <v/>
      </c>
      <c r="M77" s="8"/>
    </row>
    <row r="78" spans="1:13" s="7" customFormat="1" ht="15.75" customHeight="1" x14ac:dyDescent="0.25">
      <c r="A78" s="8">
        <f t="shared" si="1"/>
        <v>73</v>
      </c>
      <c r="B78" s="8">
        <v>74</v>
      </c>
      <c r="C78" s="31"/>
      <c r="D78" s="135"/>
      <c r="E78" s="135"/>
      <c r="F78" s="31"/>
      <c r="G78" s="103"/>
      <c r="H78" s="190" t="str">
        <f>IF(G78="",IFERROR(VLOOKUP(F78,'TERMINATION TEMPLATES'!$AI$4:$AJ$14,2,0)," "),IF(G78="YES",VLOOKUP(F78,'TERMINATION TEMPLATES'!$AI$16:$AJ$26,2,FALSE)))</f>
        <v xml:space="preserve"> </v>
      </c>
      <c r="I78" s="190" t="str">
        <f>IF(G78="",IFERROR(VLOOKUP(F78,'TERMINATION TEMPLATES'!$AI$16:$AJ$26,2,FALSE),""),IF(G78="YES",IFERROR(VLOOKUP(F78,'TERMINATION TEMPLATES'!$AI$4:$AJ$14,2,FALSE),"")))</f>
        <v/>
      </c>
      <c r="J78" s="32"/>
      <c r="K78" s="32"/>
      <c r="L78" s="33" t="str">
        <f>IF($K$53="BASE BOARD",'TERMINATION TEMPLATES'!Q29,IF($K$53="CIT1",'TERMINATION TEMPLATES'!O29,IF($K$53="STATUS INPUT-XT/SO1",'TERMINATION TEMPLATES'!S29,IF($K$53="STATUS INPUT-XT/SO2",'TERMINATION TEMPLATES'!S29, IF($K$53="STATUS INPUT-XT/SO3",'TERMINATION TEMPLATES'!S29, IF($K$53="STATUS INPUT-XT/SO4",'TERMINATION TEMPLATES'!S29, IF($K$53="STATUS INPUT-XT/SO5",'TERMINATION TEMPLATES'!S29,"")))))))</f>
        <v/>
      </c>
      <c r="M78" s="8"/>
    </row>
    <row r="79" spans="1:13" s="7" customFormat="1" ht="15.75" customHeight="1" x14ac:dyDescent="0.25">
      <c r="A79" s="8">
        <f t="shared" si="1"/>
        <v>74</v>
      </c>
      <c r="B79" s="8">
        <v>75</v>
      </c>
      <c r="C79" s="31"/>
      <c r="D79" s="135"/>
      <c r="E79" s="135"/>
      <c r="F79" s="31"/>
      <c r="G79" s="103"/>
      <c r="H79" s="190" t="str">
        <f>IF(G79="",IFERROR(VLOOKUP(F79,'TERMINATION TEMPLATES'!$AI$4:$AJ$14,2,0)," "),IF(G79="YES",VLOOKUP(F79,'TERMINATION TEMPLATES'!$AI$16:$AJ$26,2,FALSE)))</f>
        <v xml:space="preserve"> </v>
      </c>
      <c r="I79" s="190" t="str">
        <f>IF(G79="",IFERROR(VLOOKUP(F79,'TERMINATION TEMPLATES'!$AI$16:$AJ$26,2,FALSE),""),IF(G79="YES",IFERROR(VLOOKUP(F79,'TERMINATION TEMPLATES'!$AI$4:$AJ$14,2,FALSE),"")))</f>
        <v/>
      </c>
      <c r="J79" s="32"/>
      <c r="K79" s="32"/>
      <c r="L79" s="33" t="str">
        <f>IF($K$53="BASE BOARD",'TERMINATION TEMPLATES'!Q30,IF($K$53="CIT1",'TERMINATION TEMPLATES'!O30,IF($K$53="STATUS INPUT-XT/SO1",'TERMINATION TEMPLATES'!S30,IF($K$53="STATUS INPUT-XT/SO2",'TERMINATION TEMPLATES'!S30, IF($K$53="STATUS INPUT-XT/SO3",'TERMINATION TEMPLATES'!S30, IF($K$53="STATUS INPUT-XT/SO4",'TERMINATION TEMPLATES'!S30, IF($K$53="STATUS INPUT-XT/SO5",'TERMINATION TEMPLATES'!S30,"")))))))</f>
        <v/>
      </c>
      <c r="M79" s="8"/>
    </row>
    <row r="80" spans="1:13" s="7" customFormat="1" ht="15.75" customHeight="1" x14ac:dyDescent="0.25">
      <c r="A80" s="8">
        <f t="shared" si="1"/>
        <v>75</v>
      </c>
      <c r="B80" s="8">
        <v>76</v>
      </c>
      <c r="C80" s="31"/>
      <c r="D80" s="135"/>
      <c r="E80" s="135"/>
      <c r="F80" s="31"/>
      <c r="G80" s="103"/>
      <c r="H80" s="190" t="str">
        <f>IF(G80="",IFERROR(VLOOKUP(F80,'TERMINATION TEMPLATES'!$AI$4:$AJ$14,2,0)," "),IF(G80="YES",VLOOKUP(F80,'TERMINATION TEMPLATES'!$AI$16:$AJ$26,2,FALSE)))</f>
        <v xml:space="preserve"> </v>
      </c>
      <c r="I80" s="190" t="str">
        <f>IF(G80="",IFERROR(VLOOKUP(F80,'TERMINATION TEMPLATES'!$AI$16:$AJ$26,2,FALSE),""),IF(G80="YES",IFERROR(VLOOKUP(F80,'TERMINATION TEMPLATES'!$AI$4:$AJ$14,2,FALSE),"")))</f>
        <v/>
      </c>
      <c r="J80" s="32"/>
      <c r="K80" s="32"/>
      <c r="L80" s="33" t="str">
        <f>IF($K$53="BASE BOARD",'TERMINATION TEMPLATES'!Q31,IF($K$53="CIT1",'TERMINATION TEMPLATES'!O31,IF($K$53="STATUS INPUT-XT/SO1",'TERMINATION TEMPLATES'!S31,IF($K$53="STATUS INPUT-XT/SO2",'TERMINATION TEMPLATES'!S31, IF($K$53="STATUS INPUT-XT/SO3",'TERMINATION TEMPLATES'!S31, IF($K$53="STATUS INPUT-XT/SO4",'TERMINATION TEMPLATES'!S31, IF($K$53="STATUS INPUT-XT/SO5",'TERMINATION TEMPLATES'!S31,"")))))))</f>
        <v/>
      </c>
      <c r="M80" s="8"/>
    </row>
    <row r="81" spans="1:13" s="7" customFormat="1" ht="15.75" customHeight="1" x14ac:dyDescent="0.25">
      <c r="A81" s="8">
        <f t="shared" si="1"/>
        <v>76</v>
      </c>
      <c r="B81" s="8">
        <v>77</v>
      </c>
      <c r="C81" s="31"/>
      <c r="D81" s="135"/>
      <c r="E81" s="135"/>
      <c r="F81" s="31"/>
      <c r="G81" s="103"/>
      <c r="H81" s="190" t="str">
        <f>IF(G81="",IFERROR(VLOOKUP(F81,'TERMINATION TEMPLATES'!$AI$4:$AJ$14,2,0)," "),IF(G81="YES",VLOOKUP(F81,'TERMINATION TEMPLATES'!$AI$16:$AJ$26,2,FALSE)))</f>
        <v xml:space="preserve"> </v>
      </c>
      <c r="I81" s="190" t="str">
        <f>IF(G81="",IFERROR(VLOOKUP(F81,'TERMINATION TEMPLATES'!$AI$16:$AJ$26,2,FALSE),""),IF(G81="YES",IFERROR(VLOOKUP(F81,'TERMINATION TEMPLATES'!$AI$4:$AJ$14,2,FALSE),"")))</f>
        <v/>
      </c>
      <c r="J81" s="32"/>
      <c r="K81" s="32"/>
      <c r="L81" s="33" t="str">
        <f>IF($K$53="BASE BOARD",'TERMINATION TEMPLATES'!Q32,IF($K$53="CIT1",'TERMINATION TEMPLATES'!O32,IF($K$53="STATUS INPUT-XT/SO1",'TERMINATION TEMPLATES'!S32,IF($K$53="STATUS INPUT-XT/SO2",'TERMINATION TEMPLATES'!S32, IF($K$53="STATUS INPUT-XT/SO3",'TERMINATION TEMPLATES'!S32, IF($K$53="STATUS INPUT-XT/SO4",'TERMINATION TEMPLATES'!S32, IF($K$53="STATUS INPUT-XT/SO5",'TERMINATION TEMPLATES'!S32,"")))))))</f>
        <v/>
      </c>
      <c r="M81" s="8"/>
    </row>
    <row r="82" spans="1:13" s="7" customFormat="1" ht="15.75" customHeight="1" x14ac:dyDescent="0.25">
      <c r="A82" s="8">
        <f t="shared" si="1"/>
        <v>77</v>
      </c>
      <c r="B82" s="8">
        <v>78</v>
      </c>
      <c r="C82" s="31"/>
      <c r="D82" s="135"/>
      <c r="E82" s="135"/>
      <c r="F82" s="31"/>
      <c r="G82" s="103"/>
      <c r="H82" s="190" t="str">
        <f>IF(G82="",IFERROR(VLOOKUP(F82,'TERMINATION TEMPLATES'!$AI$4:$AJ$14,2,0)," "),IF(G82="YES",VLOOKUP(F82,'TERMINATION TEMPLATES'!$AI$16:$AJ$26,2,FALSE)))</f>
        <v xml:space="preserve"> </v>
      </c>
      <c r="I82" s="190" t="str">
        <f>IF(G82="",IFERROR(VLOOKUP(F82,'TERMINATION TEMPLATES'!$AI$16:$AJ$26,2,FALSE),""),IF(G82="YES",IFERROR(VLOOKUP(F82,'TERMINATION TEMPLATES'!$AI$4:$AJ$14,2,FALSE),"")))</f>
        <v/>
      </c>
      <c r="J82" s="32"/>
      <c r="K82" s="32"/>
      <c r="L82" s="33" t="str">
        <f>IF($K$53="BASE BOARD",'TERMINATION TEMPLATES'!Q33,IF($K$53="CIT1",'TERMINATION TEMPLATES'!O33,IF($K$53="STATUS INPUT-XT/SO1",'TERMINATION TEMPLATES'!S33,IF($K$53="STATUS INPUT-XT/SO2",'TERMINATION TEMPLATES'!S33, IF($K$53="STATUS INPUT-XT/SO3",'TERMINATION TEMPLATES'!S33, IF($K$53="STATUS INPUT-XT/SO4",'TERMINATION TEMPLATES'!S33, IF($K$53="STATUS INPUT-XT/SO5",'TERMINATION TEMPLATES'!S33,"")))))))</f>
        <v/>
      </c>
      <c r="M82" s="8"/>
    </row>
    <row r="83" spans="1:13" s="7" customFormat="1" ht="15.75" customHeight="1" x14ac:dyDescent="0.25">
      <c r="A83" s="8">
        <f t="shared" si="1"/>
        <v>78</v>
      </c>
      <c r="B83" s="8">
        <v>79</v>
      </c>
      <c r="C83" s="31"/>
      <c r="D83" s="135"/>
      <c r="E83" s="135"/>
      <c r="F83" s="31"/>
      <c r="G83" s="103"/>
      <c r="H83" s="190" t="str">
        <f>IF(G83="",IFERROR(VLOOKUP(F83,'TERMINATION TEMPLATES'!$AI$4:$AJ$14,2,0)," "),IF(G83="YES",VLOOKUP(F83,'TERMINATION TEMPLATES'!$AI$16:$AJ$26,2,FALSE)))</f>
        <v xml:space="preserve"> </v>
      </c>
      <c r="I83" s="190" t="str">
        <f>IF(G83="",IFERROR(VLOOKUP(F83,'TERMINATION TEMPLATES'!$AI$16:$AJ$26,2,FALSE),""),IF(G83="YES",IFERROR(VLOOKUP(F83,'TERMINATION TEMPLATES'!$AI$4:$AJ$14,2,FALSE),"")))</f>
        <v/>
      </c>
      <c r="J83" s="32"/>
      <c r="K83" s="32"/>
      <c r="L83" s="33" t="str">
        <f>IF($K$53="BASE BOARD",'TERMINATION TEMPLATES'!Q34,IF($K$53="CIT1",'TERMINATION TEMPLATES'!O34,IF($K$53="STATUS INPUT-XT/SO1",'TERMINATION TEMPLATES'!S34,IF($K$53="STATUS INPUT-XT/SO2",'TERMINATION TEMPLATES'!S34, IF($K$53="STATUS INPUT-XT/SO3",'TERMINATION TEMPLATES'!S34, IF($K$53="STATUS INPUT-XT/SO4",'TERMINATION TEMPLATES'!S34, IF($K$53="STATUS INPUT-XT/SO5",'TERMINATION TEMPLATES'!S34,"")))))))</f>
        <v/>
      </c>
      <c r="M83" s="8"/>
    </row>
    <row r="84" spans="1:13" s="7" customFormat="1" ht="15.75" customHeight="1" x14ac:dyDescent="0.25">
      <c r="A84" s="8">
        <f t="shared" si="1"/>
        <v>79</v>
      </c>
      <c r="B84" s="8">
        <v>80</v>
      </c>
      <c r="C84" s="31"/>
      <c r="D84" s="135"/>
      <c r="E84" s="135"/>
      <c r="F84" s="31"/>
      <c r="G84" s="103"/>
      <c r="H84" s="190" t="str">
        <f>IF(G84="",IFERROR(VLOOKUP(F84,'TERMINATION TEMPLATES'!$AI$4:$AJ$14,2,0)," "),IF(G84="YES",VLOOKUP(F84,'TERMINATION TEMPLATES'!$AI$16:$AJ$26,2,FALSE)))</f>
        <v xml:space="preserve"> </v>
      </c>
      <c r="I84" s="190" t="str">
        <f>IF(G84="",IFERROR(VLOOKUP(F84,'TERMINATION TEMPLATES'!$AI$16:$AJ$26,2,FALSE),""),IF(G84="YES",IFERROR(VLOOKUP(F84,'TERMINATION TEMPLATES'!$AI$4:$AJ$14,2,FALSE),"")))</f>
        <v/>
      </c>
      <c r="J84" s="32"/>
      <c r="K84" s="32"/>
      <c r="L84" s="33" t="str">
        <f>IF($K$53="BASE BOARD",'TERMINATION TEMPLATES'!Q35,IF($K$53="CIT1",'TERMINATION TEMPLATES'!O35,IF($K$53="STATUS INPUT-XT/SO1",'TERMINATION TEMPLATES'!S35,IF($K$53="STATUS INPUT-XT/SO2",'TERMINATION TEMPLATES'!S35, IF($K$53="STATUS INPUT-XT/SO3",'TERMINATION TEMPLATES'!S35, IF($K$53="STATUS INPUT-XT/SO4",'TERMINATION TEMPLATES'!S35, IF($K$53="STATUS INPUT-XT/SO5",'TERMINATION TEMPLATES'!S35,"")))))))</f>
        <v/>
      </c>
      <c r="M84" s="8"/>
    </row>
    <row r="85" spans="1:13" s="22" customFormat="1" ht="15.75" customHeight="1" x14ac:dyDescent="0.25">
      <c r="A85" s="21">
        <f t="shared" si="1"/>
        <v>80</v>
      </c>
      <c r="B85" s="21">
        <v>81</v>
      </c>
      <c r="C85" s="31"/>
      <c r="D85" s="135"/>
      <c r="E85" s="135"/>
      <c r="F85" s="31"/>
      <c r="G85" s="103"/>
      <c r="H85" s="190" t="str">
        <f>IF(G85="",IFERROR(VLOOKUP(F85,'TERMINATION TEMPLATES'!$AI$4:$AJ$14,2,0)," "),IF(G85="YES",VLOOKUP(F85,'TERMINATION TEMPLATES'!$AI$16:$AJ$26,2,FALSE)))</f>
        <v xml:space="preserve"> </v>
      </c>
      <c r="I85" s="190" t="str">
        <f>IF(G85="",IFERROR(VLOOKUP(F85,'TERMINATION TEMPLATES'!$AI$16:$AJ$26,2,FALSE),""),IF(G85="YES",IFERROR(VLOOKUP(F85,'TERMINATION TEMPLATES'!$AI$4:$AJ$14,2,FALSE),"")))</f>
        <v/>
      </c>
      <c r="J85" s="32"/>
      <c r="K85" s="32"/>
      <c r="L85" s="33" t="str">
        <f>IF($K$85="BASE BOARD",'TERMINATION TEMPLATES'!Q4,IF($K$85="CIT1",'TERMINATION TEMPLATES'!O4,IF($K$85="STATUS INPUT-XT/SO1",'TERMINATION TEMPLATES'!S4,IF($K$85="STATUS INPUT-XT/SO2",'TERMINATION TEMPLATES'!S4, IF($K$85="STATUS INPUT-XT/SO3",'TERMINATION TEMPLATES'!S4, IF($K$85="STATUS INPUT-XT/SO4",'TERMINATION TEMPLATES'!S4, IF($K$85="STATUS INPUT-XT/SO5",'TERMINATION TEMPLATES'!S4,"")))))))</f>
        <v/>
      </c>
      <c r="M85" s="8"/>
    </row>
    <row r="86" spans="1:13" s="22" customFormat="1" ht="15.75" customHeight="1" x14ac:dyDescent="0.25">
      <c r="A86" s="21">
        <f t="shared" si="1"/>
        <v>81</v>
      </c>
      <c r="B86" s="21">
        <v>82</v>
      </c>
      <c r="C86" s="31"/>
      <c r="D86" s="135"/>
      <c r="E86" s="135"/>
      <c r="F86" s="31"/>
      <c r="G86" s="103"/>
      <c r="H86" s="190" t="str">
        <f>IF(G86="",IFERROR(VLOOKUP(F86,'TERMINATION TEMPLATES'!$AI$4:$AJ$14,2,0)," "),IF(G86="YES",VLOOKUP(F86,'TERMINATION TEMPLATES'!$AI$16:$AJ$26,2,FALSE)))</f>
        <v xml:space="preserve"> </v>
      </c>
      <c r="I86" s="190" t="str">
        <f>IF(G86="",IFERROR(VLOOKUP(F86,'TERMINATION TEMPLATES'!$AI$16:$AJ$26,2,FALSE),""),IF(G86="YES",IFERROR(VLOOKUP(F86,'TERMINATION TEMPLATES'!$AI$4:$AJ$14,2,FALSE),"")))</f>
        <v/>
      </c>
      <c r="J86" s="32"/>
      <c r="K86" s="32"/>
      <c r="L86" s="33" t="str">
        <f>IF($K$85="BASE BOARD",'TERMINATION TEMPLATES'!Q5,IF($K$85="CIT1",'TERMINATION TEMPLATES'!O5,IF($K$85="STATUS INPUT-XT/SO1",'TERMINATION TEMPLATES'!S5,IF($K$85="STATUS INPUT-XT/SO2",'TERMINATION TEMPLATES'!S5, IF($K$85="STATUS INPUT-XT/SO3",'TERMINATION TEMPLATES'!S5, IF($K$85="STATUS INPUT-XT/SO4",'TERMINATION TEMPLATES'!S5, IF($K$85="STATUS INPUT-XT/SO5",'TERMINATION TEMPLATES'!S5,"")))))))</f>
        <v/>
      </c>
      <c r="M86" s="8"/>
    </row>
    <row r="87" spans="1:13" s="22" customFormat="1" ht="15.75" customHeight="1" x14ac:dyDescent="0.25">
      <c r="A87" s="21">
        <f t="shared" si="1"/>
        <v>82</v>
      </c>
      <c r="B87" s="21">
        <v>83</v>
      </c>
      <c r="C87" s="31"/>
      <c r="D87" s="135"/>
      <c r="E87" s="135"/>
      <c r="F87" s="31"/>
      <c r="G87" s="103"/>
      <c r="H87" s="190" t="str">
        <f>IF(G87="",IFERROR(VLOOKUP(F87,'TERMINATION TEMPLATES'!$AI$4:$AJ$14,2,0)," "),IF(G87="YES",VLOOKUP(F87,'TERMINATION TEMPLATES'!$AI$16:$AJ$26,2,FALSE)))</f>
        <v xml:space="preserve"> </v>
      </c>
      <c r="I87" s="190" t="str">
        <f>IF(G87="",IFERROR(VLOOKUP(F87,'TERMINATION TEMPLATES'!$AI$16:$AJ$26,2,FALSE),""),IF(G87="YES",IFERROR(VLOOKUP(F87,'TERMINATION TEMPLATES'!$AI$4:$AJ$14,2,FALSE),"")))</f>
        <v/>
      </c>
      <c r="J87" s="32"/>
      <c r="K87" s="32"/>
      <c r="L87" s="33" t="str">
        <f>IF($K$85="BASE BOARD",'TERMINATION TEMPLATES'!Q6,IF($K$85="CIT1",'TERMINATION TEMPLATES'!O6,IF($K$85="STATUS INPUT-XT/SO1",'TERMINATION TEMPLATES'!S6,IF($K$85="STATUS INPUT-XT/SO2",'TERMINATION TEMPLATES'!S6, IF($K$85="STATUS INPUT-XT/SO3",'TERMINATION TEMPLATES'!S6, IF($K$85="STATUS INPUT-XT/SO4",'TERMINATION TEMPLATES'!S6, IF($K$85="STATUS INPUT-XT/SO5",'TERMINATION TEMPLATES'!S6,"")))))))</f>
        <v/>
      </c>
      <c r="M87" s="8"/>
    </row>
    <row r="88" spans="1:13" s="22" customFormat="1" ht="15.75" customHeight="1" x14ac:dyDescent="0.25">
      <c r="A88" s="21">
        <f t="shared" si="1"/>
        <v>83</v>
      </c>
      <c r="B88" s="21">
        <v>84</v>
      </c>
      <c r="C88" s="31"/>
      <c r="D88" s="135"/>
      <c r="E88" s="135"/>
      <c r="F88" s="31"/>
      <c r="G88" s="103"/>
      <c r="H88" s="190" t="str">
        <f>IF(G88="",IFERROR(VLOOKUP(F88,'TERMINATION TEMPLATES'!$AI$4:$AJ$14,2,0)," "),IF(G88="YES",VLOOKUP(F88,'TERMINATION TEMPLATES'!$AI$16:$AJ$26,2,FALSE)))</f>
        <v xml:space="preserve"> </v>
      </c>
      <c r="I88" s="190" t="str">
        <f>IF(G88="",IFERROR(VLOOKUP(F88,'TERMINATION TEMPLATES'!$AI$16:$AJ$26,2,FALSE),""),IF(G88="YES",IFERROR(VLOOKUP(F88,'TERMINATION TEMPLATES'!$AI$4:$AJ$14,2,FALSE),"")))</f>
        <v/>
      </c>
      <c r="J88" s="32"/>
      <c r="K88" s="32"/>
      <c r="L88" s="33" t="str">
        <f>IF($K$85="BASE BOARD",'TERMINATION TEMPLATES'!Q7,IF($K$85="CIT1",'TERMINATION TEMPLATES'!O7,IF($K$85="STATUS INPUT-XT/SO1",'TERMINATION TEMPLATES'!S7,IF($K$85="STATUS INPUT-XT/SO2",'TERMINATION TEMPLATES'!S7, IF($K$85="STATUS INPUT-XT/SO3",'TERMINATION TEMPLATES'!S7, IF($K$85="STATUS INPUT-XT/SO4",'TERMINATION TEMPLATES'!S7, IF($K$85="STATUS INPUT-XT/SO5",'TERMINATION TEMPLATES'!S7,"")))))))</f>
        <v/>
      </c>
      <c r="M88" s="8"/>
    </row>
    <row r="89" spans="1:13" s="22" customFormat="1" ht="15.75" customHeight="1" x14ac:dyDescent="0.25">
      <c r="A89" s="21">
        <f t="shared" si="1"/>
        <v>84</v>
      </c>
      <c r="B89" s="21">
        <v>85</v>
      </c>
      <c r="C89" s="31"/>
      <c r="D89" s="135"/>
      <c r="E89" s="135"/>
      <c r="F89" s="31"/>
      <c r="G89" s="103"/>
      <c r="H89" s="190" t="str">
        <f>IF(G89="",IFERROR(VLOOKUP(F89,'TERMINATION TEMPLATES'!$AI$4:$AJ$14,2,0)," "),IF(G89="YES",VLOOKUP(F89,'TERMINATION TEMPLATES'!$AI$16:$AJ$26,2,FALSE)))</f>
        <v xml:space="preserve"> </v>
      </c>
      <c r="I89" s="190" t="str">
        <f>IF(G89="",IFERROR(VLOOKUP(F89,'TERMINATION TEMPLATES'!$AI$16:$AJ$26,2,FALSE),""),IF(G89="YES",IFERROR(VLOOKUP(F89,'TERMINATION TEMPLATES'!$AI$4:$AJ$14,2,FALSE),"")))</f>
        <v/>
      </c>
      <c r="J89" s="32"/>
      <c r="K89" s="32"/>
      <c r="L89" s="33" t="str">
        <f>IF($K$85="BASE BOARD",'TERMINATION TEMPLATES'!Q8,IF($K$85="CIT1",'TERMINATION TEMPLATES'!O8,IF($K$85="STATUS INPUT-XT/SO1",'TERMINATION TEMPLATES'!S8,IF($K$85="STATUS INPUT-XT/SO2",'TERMINATION TEMPLATES'!S8, IF($K$85="STATUS INPUT-XT/SO3",'TERMINATION TEMPLATES'!S8, IF($K$85="STATUS INPUT-XT/SO4",'TERMINATION TEMPLATES'!S8, IF($K$85="STATUS INPUT-XT/SO5",'TERMINATION TEMPLATES'!S8,"")))))))</f>
        <v/>
      </c>
      <c r="M89" s="8"/>
    </row>
    <row r="90" spans="1:13" s="22" customFormat="1" ht="15.75" customHeight="1" x14ac:dyDescent="0.25">
      <c r="A90" s="21">
        <f t="shared" si="1"/>
        <v>85</v>
      </c>
      <c r="B90" s="21">
        <v>86</v>
      </c>
      <c r="C90" s="31"/>
      <c r="D90" s="135"/>
      <c r="E90" s="135"/>
      <c r="F90" s="31"/>
      <c r="G90" s="103"/>
      <c r="H90" s="190" t="str">
        <f>IF(G90="",IFERROR(VLOOKUP(F90,'TERMINATION TEMPLATES'!$AI$4:$AJ$14,2,0)," "),IF(G90="YES",VLOOKUP(F90,'TERMINATION TEMPLATES'!$AI$16:$AJ$26,2,FALSE)))</f>
        <v xml:space="preserve"> </v>
      </c>
      <c r="I90" s="190" t="str">
        <f>IF(G90="",IFERROR(VLOOKUP(F90,'TERMINATION TEMPLATES'!$AI$16:$AJ$26,2,FALSE),""),IF(G90="YES",IFERROR(VLOOKUP(F90,'TERMINATION TEMPLATES'!$AI$4:$AJ$14,2,FALSE),"")))</f>
        <v/>
      </c>
      <c r="J90" s="32"/>
      <c r="K90" s="32"/>
      <c r="L90" s="33" t="str">
        <f>IF($K$85="BASE BOARD",'TERMINATION TEMPLATES'!Q9,IF($K$85="CIT1",'TERMINATION TEMPLATES'!O9,IF($K$85="STATUS INPUT-XT/SO1",'TERMINATION TEMPLATES'!S9,IF($K$85="STATUS INPUT-XT/SO2",'TERMINATION TEMPLATES'!S9, IF($K$85="STATUS INPUT-XT/SO3",'TERMINATION TEMPLATES'!S9, IF($K$85="STATUS INPUT-XT/SO4",'TERMINATION TEMPLATES'!S9, IF($K$85="STATUS INPUT-XT/SO5",'TERMINATION TEMPLATES'!S9,"")))))))</f>
        <v/>
      </c>
      <c r="M90" s="8"/>
    </row>
    <row r="91" spans="1:13" s="22" customFormat="1" ht="15.75" customHeight="1" x14ac:dyDescent="0.25">
      <c r="A91" s="21">
        <f t="shared" si="1"/>
        <v>86</v>
      </c>
      <c r="B91" s="21">
        <v>87</v>
      </c>
      <c r="C91" s="31"/>
      <c r="D91" s="135"/>
      <c r="E91" s="135"/>
      <c r="F91" s="31"/>
      <c r="G91" s="103"/>
      <c r="H91" s="190" t="str">
        <f>IF(G91="",IFERROR(VLOOKUP(F91,'TERMINATION TEMPLATES'!$AI$4:$AJ$14,2,0)," "),IF(G91="YES",VLOOKUP(F91,'TERMINATION TEMPLATES'!$AI$16:$AJ$26,2,FALSE)))</f>
        <v xml:space="preserve"> </v>
      </c>
      <c r="I91" s="190" t="str">
        <f>IF(G91="",IFERROR(VLOOKUP(F91,'TERMINATION TEMPLATES'!$AI$16:$AJ$26,2,FALSE),""),IF(G91="YES",IFERROR(VLOOKUP(F91,'TERMINATION TEMPLATES'!$AI$4:$AJ$14,2,FALSE),"")))</f>
        <v/>
      </c>
      <c r="J91" s="32"/>
      <c r="K91" s="32"/>
      <c r="L91" s="33" t="str">
        <f>IF($K$85="BASE BOARD",'TERMINATION TEMPLATES'!Q10,IF($K$85="CIT1",'TERMINATION TEMPLATES'!O10,IF($K$85="STATUS INPUT-XT/SO1",'TERMINATION TEMPLATES'!S10,IF($K$85="STATUS INPUT-XT/SO2",'TERMINATION TEMPLATES'!S10, IF($K$85="STATUS INPUT-XT/SO3",'TERMINATION TEMPLATES'!S10, IF($K$85="STATUS INPUT-XT/SO4",'TERMINATION TEMPLATES'!S10, IF($K$85="STATUS INPUT-XT/SO5",'TERMINATION TEMPLATES'!S10,"")))))))</f>
        <v/>
      </c>
      <c r="M91" s="8"/>
    </row>
    <row r="92" spans="1:13" s="22" customFormat="1" ht="15.75" customHeight="1" x14ac:dyDescent="0.25">
      <c r="A92" s="21">
        <f t="shared" si="1"/>
        <v>87</v>
      </c>
      <c r="B92" s="21">
        <v>88</v>
      </c>
      <c r="C92" s="31"/>
      <c r="D92" s="135"/>
      <c r="E92" s="135"/>
      <c r="F92" s="31"/>
      <c r="G92" s="103"/>
      <c r="H92" s="190" t="str">
        <f>IF(G92="",IFERROR(VLOOKUP(F92,'TERMINATION TEMPLATES'!$AI$4:$AJ$14,2,0)," "),IF(G92="YES",VLOOKUP(F92,'TERMINATION TEMPLATES'!$AI$16:$AJ$26,2,FALSE)))</f>
        <v xml:space="preserve"> </v>
      </c>
      <c r="I92" s="190" t="str">
        <f>IF(G92="",IFERROR(VLOOKUP(F92,'TERMINATION TEMPLATES'!$AI$16:$AJ$26,2,FALSE),""),IF(G92="YES",IFERROR(VLOOKUP(F92,'TERMINATION TEMPLATES'!$AI$4:$AJ$14,2,FALSE),"")))</f>
        <v/>
      </c>
      <c r="J92" s="32"/>
      <c r="K92" s="32"/>
      <c r="L92" s="33" t="str">
        <f>IF($K$85="BASE BOARD",'TERMINATION TEMPLATES'!Q11,IF($K$85="CIT1",'TERMINATION TEMPLATES'!O11,IF($K$85="STATUS INPUT-XT/SO1",'TERMINATION TEMPLATES'!S11,IF($K$85="STATUS INPUT-XT/SO2",'TERMINATION TEMPLATES'!S11, IF($K$85="STATUS INPUT-XT/SO3",'TERMINATION TEMPLATES'!S11, IF($K$85="STATUS INPUT-XT/SO4",'TERMINATION TEMPLATES'!S11, IF($K$85="STATUS INPUT-XT/SO5",'TERMINATION TEMPLATES'!S11,"")))))))</f>
        <v/>
      </c>
      <c r="M92" s="8"/>
    </row>
    <row r="93" spans="1:13" s="22" customFormat="1" ht="15.75" customHeight="1" x14ac:dyDescent="0.25">
      <c r="A93" s="21">
        <f t="shared" si="1"/>
        <v>88</v>
      </c>
      <c r="B93" s="21">
        <v>89</v>
      </c>
      <c r="C93" s="31"/>
      <c r="D93" s="135"/>
      <c r="E93" s="135"/>
      <c r="F93" s="31"/>
      <c r="G93" s="103"/>
      <c r="H93" s="190" t="str">
        <f>IF(G93="",IFERROR(VLOOKUP(F93,'TERMINATION TEMPLATES'!$AI$4:$AJ$14,2,0)," "),IF(G93="YES",VLOOKUP(F93,'TERMINATION TEMPLATES'!$AI$16:$AJ$26,2,FALSE)))</f>
        <v xml:space="preserve"> </v>
      </c>
      <c r="I93" s="190" t="str">
        <f>IF(G93="",IFERROR(VLOOKUP(F93,'TERMINATION TEMPLATES'!$AI$16:$AJ$26,2,FALSE),""),IF(G93="YES",IFERROR(VLOOKUP(F93,'TERMINATION TEMPLATES'!$AI$4:$AJ$14,2,FALSE),"")))</f>
        <v/>
      </c>
      <c r="J93" s="32"/>
      <c r="K93" s="32"/>
      <c r="L93" s="33" t="str">
        <f>IF($K$85="BASE BOARD",'TERMINATION TEMPLATES'!Q12,IF($K$85="CIT1",'TERMINATION TEMPLATES'!O12,IF($K$85="STATUS INPUT-XT/SO1",'TERMINATION TEMPLATES'!S12,IF($K$85="STATUS INPUT-XT/SO2",'TERMINATION TEMPLATES'!S12, IF($K$85="STATUS INPUT-XT/SO3",'TERMINATION TEMPLATES'!S12, IF($K$85="STATUS INPUT-XT/SO4",'TERMINATION TEMPLATES'!S12, IF($K$85="STATUS INPUT-XT/SO5",'TERMINATION TEMPLATES'!S12,"")))))))</f>
        <v/>
      </c>
      <c r="M93" s="8"/>
    </row>
    <row r="94" spans="1:13" s="22" customFormat="1" ht="15.75" customHeight="1" x14ac:dyDescent="0.25">
      <c r="A94" s="21">
        <f t="shared" si="1"/>
        <v>89</v>
      </c>
      <c r="B94" s="21">
        <v>90</v>
      </c>
      <c r="C94" s="31"/>
      <c r="D94" s="135"/>
      <c r="E94" s="135"/>
      <c r="F94" s="31"/>
      <c r="G94" s="103"/>
      <c r="H94" s="190" t="str">
        <f>IF(G94="",IFERROR(VLOOKUP(F94,'TERMINATION TEMPLATES'!$AI$4:$AJ$14,2,0)," "),IF(G94="YES",VLOOKUP(F94,'TERMINATION TEMPLATES'!$AI$16:$AJ$26,2,FALSE)))</f>
        <v xml:space="preserve"> </v>
      </c>
      <c r="I94" s="190" t="str">
        <f>IF(G94="",IFERROR(VLOOKUP(F94,'TERMINATION TEMPLATES'!$AI$16:$AJ$26,2,FALSE),""),IF(G94="YES",IFERROR(VLOOKUP(F94,'TERMINATION TEMPLATES'!$AI$4:$AJ$14,2,FALSE),"")))</f>
        <v/>
      </c>
      <c r="J94" s="32"/>
      <c r="K94" s="32"/>
      <c r="L94" s="33" t="str">
        <f>IF($K$85="BASE BOARD",'TERMINATION TEMPLATES'!Q13,IF($K$85="CIT1",'TERMINATION TEMPLATES'!O13,IF($K$85="STATUS INPUT-XT/SO1",'TERMINATION TEMPLATES'!S13,IF($K$85="STATUS INPUT-XT/SO2",'TERMINATION TEMPLATES'!S13, IF($K$85="STATUS INPUT-XT/SO3",'TERMINATION TEMPLATES'!S13, IF($K$85="STATUS INPUT-XT/SO4",'TERMINATION TEMPLATES'!S13, IF($K$85="STATUS INPUT-XT/SO5",'TERMINATION TEMPLATES'!S13,"")))))))</f>
        <v/>
      </c>
      <c r="M94" s="8"/>
    </row>
    <row r="95" spans="1:13" s="22" customFormat="1" ht="15.75" customHeight="1" x14ac:dyDescent="0.25">
      <c r="A95" s="21">
        <f t="shared" si="1"/>
        <v>90</v>
      </c>
      <c r="B95" s="21">
        <v>91</v>
      </c>
      <c r="C95" s="31"/>
      <c r="D95" s="135"/>
      <c r="E95" s="135"/>
      <c r="F95" s="31"/>
      <c r="G95" s="103"/>
      <c r="H95" s="190" t="str">
        <f>IF(G95="",IFERROR(VLOOKUP(F95,'TERMINATION TEMPLATES'!$AI$4:$AJ$14,2,0)," "),IF(G95="YES",VLOOKUP(F95,'TERMINATION TEMPLATES'!$AI$16:$AJ$26,2,FALSE)))</f>
        <v xml:space="preserve"> </v>
      </c>
      <c r="I95" s="190" t="str">
        <f>IF(G95="",IFERROR(VLOOKUP(F95,'TERMINATION TEMPLATES'!$AI$16:$AJ$26,2,FALSE),""),IF(G95="YES",IFERROR(VLOOKUP(F95,'TERMINATION TEMPLATES'!$AI$4:$AJ$14,2,FALSE),"")))</f>
        <v/>
      </c>
      <c r="J95" s="32"/>
      <c r="K95" s="32"/>
      <c r="L95" s="33" t="str">
        <f>IF($K$85="BASE BOARD",'TERMINATION TEMPLATES'!Q14,IF($K$85="CIT1",'TERMINATION TEMPLATES'!O14,IF($K$85="STATUS INPUT-XT/SO1",'TERMINATION TEMPLATES'!S14,IF($K$85="STATUS INPUT-XT/SO2",'TERMINATION TEMPLATES'!S14, IF($K$85="STATUS INPUT-XT/SO3",'TERMINATION TEMPLATES'!S14, IF($K$85="STATUS INPUT-XT/SO4",'TERMINATION TEMPLATES'!S14, IF($K$85="STATUS INPUT-XT/SO5",'TERMINATION TEMPLATES'!S14,"")))))))</f>
        <v/>
      </c>
      <c r="M95" s="8"/>
    </row>
    <row r="96" spans="1:13" s="22" customFormat="1" ht="15.75" customHeight="1" x14ac:dyDescent="0.25">
      <c r="A96" s="21">
        <f t="shared" si="1"/>
        <v>91</v>
      </c>
      <c r="B96" s="21">
        <v>92</v>
      </c>
      <c r="C96" s="31"/>
      <c r="D96" s="135"/>
      <c r="E96" s="135"/>
      <c r="F96" s="31"/>
      <c r="G96" s="103"/>
      <c r="H96" s="190" t="str">
        <f>IF(G96="",IFERROR(VLOOKUP(F96,'TERMINATION TEMPLATES'!$AI$4:$AJ$14,2,0)," "),IF(G96="YES",VLOOKUP(F96,'TERMINATION TEMPLATES'!$AI$16:$AJ$26,2,FALSE)))</f>
        <v xml:space="preserve"> </v>
      </c>
      <c r="I96" s="190" t="str">
        <f>IF(G96="",IFERROR(VLOOKUP(F96,'TERMINATION TEMPLATES'!$AI$16:$AJ$26,2,FALSE),""),IF(G96="YES",IFERROR(VLOOKUP(F96,'TERMINATION TEMPLATES'!$AI$4:$AJ$14,2,FALSE),"")))</f>
        <v/>
      </c>
      <c r="J96" s="32"/>
      <c r="K96" s="32"/>
      <c r="L96" s="33" t="str">
        <f>IF($K$85="BASE BOARD",'TERMINATION TEMPLATES'!Q15,IF($K$85="CIT1",'TERMINATION TEMPLATES'!O15,IF($K$85="STATUS INPUT-XT/SO1",'TERMINATION TEMPLATES'!S15,IF($K$85="STATUS INPUT-XT/SO2",'TERMINATION TEMPLATES'!S15, IF($K$85="STATUS INPUT-XT/SO3",'TERMINATION TEMPLATES'!S15, IF($K$85="STATUS INPUT-XT/SO4",'TERMINATION TEMPLATES'!S15, IF($K$85="STATUS INPUT-XT/SO5",'TERMINATION TEMPLATES'!S15,"")))))))</f>
        <v/>
      </c>
      <c r="M96" s="8"/>
    </row>
    <row r="97" spans="1:13" s="22" customFormat="1" ht="15.75" customHeight="1" x14ac:dyDescent="0.25">
      <c r="A97" s="21">
        <f t="shared" si="1"/>
        <v>92</v>
      </c>
      <c r="B97" s="21">
        <v>93</v>
      </c>
      <c r="C97" s="31"/>
      <c r="D97" s="135"/>
      <c r="E97" s="135"/>
      <c r="F97" s="31"/>
      <c r="G97" s="103"/>
      <c r="H97" s="190" t="str">
        <f>IF(G97="",IFERROR(VLOOKUP(F97,'TERMINATION TEMPLATES'!$AI$4:$AJ$14,2,0)," "),IF(G97="YES",VLOOKUP(F97,'TERMINATION TEMPLATES'!$AI$16:$AJ$26,2,FALSE)))</f>
        <v xml:space="preserve"> </v>
      </c>
      <c r="I97" s="190" t="str">
        <f>IF(G97="",IFERROR(VLOOKUP(F97,'TERMINATION TEMPLATES'!$AI$16:$AJ$26,2,FALSE),""),IF(G97="YES",IFERROR(VLOOKUP(F97,'TERMINATION TEMPLATES'!$AI$4:$AJ$14,2,FALSE),"")))</f>
        <v/>
      </c>
      <c r="J97" s="32"/>
      <c r="K97" s="32"/>
      <c r="L97" s="33" t="str">
        <f>IF($K$85="BASE BOARD",'TERMINATION TEMPLATES'!Q16,IF($K$85="CIT1",'TERMINATION TEMPLATES'!O16,IF($K$85="STATUS INPUT-XT/SO1",'TERMINATION TEMPLATES'!S16,IF($K$85="STATUS INPUT-XT/SO2",'TERMINATION TEMPLATES'!S16, IF($K$85="STATUS INPUT-XT/SO3",'TERMINATION TEMPLATES'!S16, IF($K$85="STATUS INPUT-XT/SO4",'TERMINATION TEMPLATES'!S16, IF($K$85="STATUS INPUT-XT/SO5",'TERMINATION TEMPLATES'!S16,"")))))))</f>
        <v/>
      </c>
      <c r="M97" s="8"/>
    </row>
    <row r="98" spans="1:13" s="22" customFormat="1" ht="15.75" customHeight="1" x14ac:dyDescent="0.25">
      <c r="A98" s="21">
        <f t="shared" si="1"/>
        <v>93</v>
      </c>
      <c r="B98" s="21">
        <v>94</v>
      </c>
      <c r="C98" s="31"/>
      <c r="D98" s="135"/>
      <c r="E98" s="135"/>
      <c r="F98" s="31"/>
      <c r="G98" s="103"/>
      <c r="H98" s="190" t="str">
        <f>IF(G98="",IFERROR(VLOOKUP(F98,'TERMINATION TEMPLATES'!$AI$4:$AJ$14,2,0)," "),IF(G98="YES",VLOOKUP(F98,'TERMINATION TEMPLATES'!$AI$16:$AJ$26,2,FALSE)))</f>
        <v xml:space="preserve"> </v>
      </c>
      <c r="I98" s="190" t="str">
        <f>IF(G98="",IFERROR(VLOOKUP(F98,'TERMINATION TEMPLATES'!$AI$16:$AJ$26,2,FALSE),""),IF(G98="YES",IFERROR(VLOOKUP(F98,'TERMINATION TEMPLATES'!$AI$4:$AJ$14,2,FALSE),"")))</f>
        <v/>
      </c>
      <c r="J98" s="32"/>
      <c r="K98" s="32"/>
      <c r="L98" s="33" t="str">
        <f>IF($K$85="BASE BOARD",'TERMINATION TEMPLATES'!Q17,IF($K$85="CIT1",'TERMINATION TEMPLATES'!O17,IF($K$85="STATUS INPUT-XT/SO1",'TERMINATION TEMPLATES'!S17,IF($K$85="STATUS INPUT-XT/SO2",'TERMINATION TEMPLATES'!S17, IF($K$85="STATUS INPUT-XT/SO3",'TERMINATION TEMPLATES'!S17, IF($K$85="STATUS INPUT-XT/SO4",'TERMINATION TEMPLATES'!S17, IF($K$85="STATUS INPUT-XT/SO5",'TERMINATION TEMPLATES'!S17,"")))))))</f>
        <v/>
      </c>
      <c r="M98" s="8"/>
    </row>
    <row r="99" spans="1:13" s="22" customFormat="1" ht="15.75" customHeight="1" x14ac:dyDescent="0.25">
      <c r="A99" s="21">
        <f t="shared" si="1"/>
        <v>94</v>
      </c>
      <c r="B99" s="21">
        <v>95</v>
      </c>
      <c r="C99" s="31"/>
      <c r="D99" s="135"/>
      <c r="E99" s="135"/>
      <c r="F99" s="31"/>
      <c r="G99" s="103"/>
      <c r="H99" s="190" t="str">
        <f>IF(G99="",IFERROR(VLOOKUP(F99,'TERMINATION TEMPLATES'!$AI$4:$AJ$14,2,0)," "),IF(G99="YES",VLOOKUP(F99,'TERMINATION TEMPLATES'!$AI$16:$AJ$26,2,FALSE)))</f>
        <v xml:space="preserve"> </v>
      </c>
      <c r="I99" s="190" t="str">
        <f>IF(G99="",IFERROR(VLOOKUP(F99,'TERMINATION TEMPLATES'!$AI$16:$AJ$26,2,FALSE),""),IF(G99="YES",IFERROR(VLOOKUP(F99,'TERMINATION TEMPLATES'!$AI$4:$AJ$14,2,FALSE),"")))</f>
        <v/>
      </c>
      <c r="J99" s="32"/>
      <c r="K99" s="32"/>
      <c r="L99" s="33" t="str">
        <f>IF($K$85="BASE BOARD",'TERMINATION TEMPLATES'!Q18,IF($K$85="CIT1",'TERMINATION TEMPLATES'!O18,IF($K$85="STATUS INPUT-XT/SO1",'TERMINATION TEMPLATES'!S18,IF($K$85="STATUS INPUT-XT/SO2",'TERMINATION TEMPLATES'!S18, IF($K$85="STATUS INPUT-XT/SO3",'TERMINATION TEMPLATES'!S18, IF($K$85="STATUS INPUT-XT/SO4",'TERMINATION TEMPLATES'!S18, IF($K$85="STATUS INPUT-XT/SO5",'TERMINATION TEMPLATES'!S18,"")))))))</f>
        <v/>
      </c>
      <c r="M99" s="8"/>
    </row>
    <row r="100" spans="1:13" s="22" customFormat="1" ht="15.75" customHeight="1" x14ac:dyDescent="0.25">
      <c r="A100" s="21">
        <f t="shared" si="1"/>
        <v>95</v>
      </c>
      <c r="B100" s="21">
        <v>96</v>
      </c>
      <c r="C100" s="31"/>
      <c r="D100" s="135"/>
      <c r="E100" s="135"/>
      <c r="F100" s="31"/>
      <c r="G100" s="103"/>
      <c r="H100" s="190" t="str">
        <f>IF(G100="",IFERROR(VLOOKUP(F100,'TERMINATION TEMPLATES'!$AI$4:$AJ$14,2,0)," "),IF(G100="YES",VLOOKUP(F100,'TERMINATION TEMPLATES'!$AI$16:$AJ$26,2,FALSE)))</f>
        <v xml:space="preserve"> </v>
      </c>
      <c r="I100" s="190" t="str">
        <f>IF(G100="",IFERROR(VLOOKUP(F100,'TERMINATION TEMPLATES'!$AI$16:$AJ$26,2,FALSE),""),IF(G100="YES",IFERROR(VLOOKUP(F100,'TERMINATION TEMPLATES'!$AI$4:$AJ$14,2,FALSE),"")))</f>
        <v/>
      </c>
      <c r="J100" s="32"/>
      <c r="K100" s="32"/>
      <c r="L100" s="33" t="str">
        <f>IF($K$85="BASE BOARD",'TERMINATION TEMPLATES'!Q19,IF($K$85="CIT1",'TERMINATION TEMPLATES'!O19,IF($K$85="STATUS INPUT-XT/SO1",'TERMINATION TEMPLATES'!S19,IF($K$85="STATUS INPUT-XT/SO2",'TERMINATION TEMPLATES'!S19, IF($K$85="STATUS INPUT-XT/SO3",'TERMINATION TEMPLATES'!S19, IF($K$85="STATUS INPUT-XT/SO4",'TERMINATION TEMPLATES'!S19, IF($K$85="STATUS INPUT-XT/SO5",'TERMINATION TEMPLATES'!S19,"")))))))</f>
        <v/>
      </c>
      <c r="M100" s="8"/>
    </row>
    <row r="101" spans="1:13" s="22" customFormat="1" ht="15.75" customHeight="1" x14ac:dyDescent="0.25">
      <c r="A101" s="21">
        <f t="shared" si="1"/>
        <v>96</v>
      </c>
      <c r="B101" s="21">
        <v>97</v>
      </c>
      <c r="C101" s="31"/>
      <c r="D101" s="135"/>
      <c r="E101" s="135"/>
      <c r="F101" s="31"/>
      <c r="G101" s="103"/>
      <c r="H101" s="190" t="str">
        <f>IF(G101="",IFERROR(VLOOKUP(F101,'TERMINATION TEMPLATES'!$AI$4:$AJ$14,2,0)," "),IF(G101="YES",VLOOKUP(F101,'TERMINATION TEMPLATES'!$AI$16:$AJ$26,2,FALSE)))</f>
        <v xml:space="preserve"> </v>
      </c>
      <c r="I101" s="190" t="str">
        <f>IF(G101="",IFERROR(VLOOKUP(F101,'TERMINATION TEMPLATES'!$AI$16:$AJ$26,2,FALSE),""),IF(G101="YES",IFERROR(VLOOKUP(F101,'TERMINATION TEMPLATES'!$AI$4:$AJ$14,2,FALSE),"")))</f>
        <v/>
      </c>
      <c r="J101" s="32"/>
      <c r="K101" s="32"/>
      <c r="L101" s="33" t="str">
        <f>IF($K$85="BASE BOARD",'TERMINATION TEMPLATES'!Q20,IF($K$85="CIT1",'TERMINATION TEMPLATES'!O20,IF($K$85="STATUS INPUT-XT/SO1",'TERMINATION TEMPLATES'!S20,IF($K$85="STATUS INPUT-XT/SO2",'TERMINATION TEMPLATES'!S20, IF($K$85="STATUS INPUT-XT/SO3",'TERMINATION TEMPLATES'!S20, IF($K$85="STATUS INPUT-XT/SO4",'TERMINATION TEMPLATES'!S20, IF($K$85="STATUS INPUT-XT/SO5",'TERMINATION TEMPLATES'!S20,"")))))))</f>
        <v/>
      </c>
      <c r="M101" s="8"/>
    </row>
    <row r="102" spans="1:13" s="22" customFormat="1" ht="15.75" customHeight="1" x14ac:dyDescent="0.25">
      <c r="A102" s="21">
        <f t="shared" si="1"/>
        <v>97</v>
      </c>
      <c r="B102" s="21">
        <v>98</v>
      </c>
      <c r="C102" s="31"/>
      <c r="D102" s="135"/>
      <c r="E102" s="135"/>
      <c r="F102" s="31"/>
      <c r="G102" s="103"/>
      <c r="H102" s="190" t="str">
        <f>IF(G102="",IFERROR(VLOOKUP(F102,'TERMINATION TEMPLATES'!$AI$4:$AJ$14,2,0)," "),IF(G102="YES",VLOOKUP(F102,'TERMINATION TEMPLATES'!$AI$16:$AJ$26,2,FALSE)))</f>
        <v xml:space="preserve"> </v>
      </c>
      <c r="I102" s="190" t="str">
        <f>IF(G102="",IFERROR(VLOOKUP(F102,'TERMINATION TEMPLATES'!$AI$16:$AJ$26,2,FALSE),""),IF(G102="YES",IFERROR(VLOOKUP(F102,'TERMINATION TEMPLATES'!$AI$4:$AJ$14,2,FALSE),"")))</f>
        <v/>
      </c>
      <c r="J102" s="32"/>
      <c r="K102" s="32"/>
      <c r="L102" s="33" t="str">
        <f>IF($K$85="BASE BOARD",'TERMINATION TEMPLATES'!Q21,IF($K$85="CIT1",'TERMINATION TEMPLATES'!O21,IF($K$85="STATUS INPUT-XT/SO1",'TERMINATION TEMPLATES'!S21,IF($K$85="STATUS INPUT-XT/SO2",'TERMINATION TEMPLATES'!S21, IF($K$85="STATUS INPUT-XT/SO3",'TERMINATION TEMPLATES'!S21, IF($K$85="STATUS INPUT-XT/SO4",'TERMINATION TEMPLATES'!S21, IF($K$85="STATUS INPUT-XT/SO5",'TERMINATION TEMPLATES'!S21,"")))))))</f>
        <v/>
      </c>
      <c r="M102" s="8"/>
    </row>
    <row r="103" spans="1:13" s="22" customFormat="1" ht="15.75" customHeight="1" x14ac:dyDescent="0.25">
      <c r="A103" s="21">
        <f t="shared" si="1"/>
        <v>98</v>
      </c>
      <c r="B103" s="21">
        <v>99</v>
      </c>
      <c r="C103" s="31"/>
      <c r="D103" s="135"/>
      <c r="E103" s="135"/>
      <c r="F103" s="31"/>
      <c r="G103" s="103"/>
      <c r="H103" s="190" t="str">
        <f>IF(G103="",IFERROR(VLOOKUP(F103,'TERMINATION TEMPLATES'!$AI$4:$AJ$14,2,0)," "),IF(G103="YES",VLOOKUP(F103,'TERMINATION TEMPLATES'!$AI$16:$AJ$26,2,FALSE)))</f>
        <v xml:space="preserve"> </v>
      </c>
      <c r="I103" s="190" t="str">
        <f>IF(G103="",IFERROR(VLOOKUP(F103,'TERMINATION TEMPLATES'!$AI$16:$AJ$26,2,FALSE),""),IF(G103="YES",IFERROR(VLOOKUP(F103,'TERMINATION TEMPLATES'!$AI$4:$AJ$14,2,FALSE),"")))</f>
        <v/>
      </c>
      <c r="J103" s="32"/>
      <c r="K103" s="32"/>
      <c r="L103" s="33" t="str">
        <f>IF($K$85="BASE BOARD",'TERMINATION TEMPLATES'!Q22,IF($K$85="CIT1",'TERMINATION TEMPLATES'!O22,IF($K$85="STATUS INPUT-XT/SO1",'TERMINATION TEMPLATES'!S22,IF($K$85="STATUS INPUT-XT/SO2",'TERMINATION TEMPLATES'!S22, IF($K$85="STATUS INPUT-XT/SO3",'TERMINATION TEMPLATES'!S22, IF($K$85="STATUS INPUT-XT/SO4",'TERMINATION TEMPLATES'!S22, IF($K$85="STATUS INPUT-XT/SO5",'TERMINATION TEMPLATES'!S22,"")))))))</f>
        <v/>
      </c>
      <c r="M103" s="8"/>
    </row>
    <row r="104" spans="1:13" s="22" customFormat="1" ht="15.75" customHeight="1" x14ac:dyDescent="0.25">
      <c r="A104" s="21">
        <f t="shared" si="1"/>
        <v>99</v>
      </c>
      <c r="B104" s="21">
        <v>100</v>
      </c>
      <c r="C104" s="31"/>
      <c r="D104" s="135"/>
      <c r="E104" s="135"/>
      <c r="F104" s="31"/>
      <c r="G104" s="103"/>
      <c r="H104" s="190" t="str">
        <f>IF(G104="",IFERROR(VLOOKUP(F104,'TERMINATION TEMPLATES'!$AI$4:$AJ$14,2,0)," "),IF(G104="YES",VLOOKUP(F104,'TERMINATION TEMPLATES'!$AI$16:$AJ$26,2,FALSE)))</f>
        <v xml:space="preserve"> </v>
      </c>
      <c r="I104" s="190" t="str">
        <f>IF(G104="",IFERROR(VLOOKUP(F104,'TERMINATION TEMPLATES'!$AI$16:$AJ$26,2,FALSE),""),IF(G104="YES",IFERROR(VLOOKUP(F104,'TERMINATION TEMPLATES'!$AI$4:$AJ$14,2,FALSE),"")))</f>
        <v/>
      </c>
      <c r="J104" s="32"/>
      <c r="K104" s="32"/>
      <c r="L104" s="33" t="str">
        <f>IF($K$85="BASE BOARD",'TERMINATION TEMPLATES'!Q23,IF($K$85="CIT1",'TERMINATION TEMPLATES'!O23,IF($K$85="STATUS INPUT-XT/SO1",'TERMINATION TEMPLATES'!S23,IF($K$85="STATUS INPUT-XT/SO2",'TERMINATION TEMPLATES'!S23, IF($K$85="STATUS INPUT-XT/SO3",'TERMINATION TEMPLATES'!S23, IF($K$85="STATUS INPUT-XT/SO4",'TERMINATION TEMPLATES'!S23, IF($K$85="STATUS INPUT-XT/SO5",'TERMINATION TEMPLATES'!S23,"")))))))</f>
        <v/>
      </c>
      <c r="M104" s="8"/>
    </row>
    <row r="105" spans="1:13" s="22" customFormat="1" ht="15.75" customHeight="1" x14ac:dyDescent="0.25">
      <c r="A105" s="21">
        <f t="shared" si="1"/>
        <v>100</v>
      </c>
      <c r="B105" s="21">
        <v>101</v>
      </c>
      <c r="C105" s="31"/>
      <c r="D105" s="135"/>
      <c r="E105" s="135"/>
      <c r="F105" s="31"/>
      <c r="G105" s="103"/>
      <c r="H105" s="190" t="str">
        <f>IF(G105="",IFERROR(VLOOKUP(F105,'TERMINATION TEMPLATES'!$AI$4:$AJ$14,2,0)," "),IF(G105="YES",VLOOKUP(F105,'TERMINATION TEMPLATES'!$AI$16:$AJ$26,2,FALSE)))</f>
        <v xml:space="preserve"> </v>
      </c>
      <c r="I105" s="190" t="str">
        <f>IF(G105="",IFERROR(VLOOKUP(F105,'TERMINATION TEMPLATES'!$AI$16:$AJ$26,2,FALSE),""),IF(G105="YES",IFERROR(VLOOKUP(F105,'TERMINATION TEMPLATES'!$AI$4:$AJ$14,2,FALSE),"")))</f>
        <v/>
      </c>
      <c r="J105" s="32"/>
      <c r="K105" s="32"/>
      <c r="L105" s="33" t="str">
        <f>IF($K$85="BASE BOARD",'TERMINATION TEMPLATES'!Q24,IF($K$85="CIT1",'TERMINATION TEMPLATES'!O24,IF($K$85="STATUS INPUT-XT/SO1",'TERMINATION TEMPLATES'!S24,IF($K$85="STATUS INPUT-XT/SO2",'TERMINATION TEMPLATES'!S24, IF($K$85="STATUS INPUT-XT/SO3",'TERMINATION TEMPLATES'!S24, IF($K$85="STATUS INPUT-XT/SO4",'TERMINATION TEMPLATES'!S24, IF($K$85="STATUS INPUT-XT/SO5",'TERMINATION TEMPLATES'!S24,"")))))))</f>
        <v/>
      </c>
      <c r="M105" s="8"/>
    </row>
    <row r="106" spans="1:13" s="26" customFormat="1" ht="15.75" customHeight="1" x14ac:dyDescent="0.25">
      <c r="A106" s="9">
        <f t="shared" si="1"/>
        <v>101</v>
      </c>
      <c r="B106" s="9">
        <v>102</v>
      </c>
      <c r="C106" s="31"/>
      <c r="D106" s="135"/>
      <c r="E106" s="135"/>
      <c r="F106" s="31"/>
      <c r="G106" s="103"/>
      <c r="H106" s="190" t="str">
        <f>IF(G106="",IFERROR(VLOOKUP(F106,'TERMINATION TEMPLATES'!$AI$4:$AJ$14,2,0)," "),IF(G106="YES",VLOOKUP(F106,'TERMINATION TEMPLATES'!$AI$16:$AJ$26,2,FALSE)))</f>
        <v xml:space="preserve"> </v>
      </c>
      <c r="I106" s="190" t="str">
        <f>IF(G106="",IFERROR(VLOOKUP(F106,'TERMINATION TEMPLATES'!$AI$16:$AJ$26,2,FALSE),""),IF(G106="YES",IFERROR(VLOOKUP(F106,'TERMINATION TEMPLATES'!$AI$4:$AJ$14,2,FALSE),"")))</f>
        <v/>
      </c>
      <c r="J106" s="32"/>
      <c r="K106" s="32"/>
      <c r="L106" s="33" t="str">
        <f>IF($K$85="BASE BOARD",'TERMINATION TEMPLATES'!Q25,IF($K$85="CIT1",'TERMINATION TEMPLATES'!O25,IF($K$85="STATUS INPUT-XT/SO1",'TERMINATION TEMPLATES'!S25,IF($K$85="STATUS INPUT-XT/SO2",'TERMINATION TEMPLATES'!S25, IF($K$85="STATUS INPUT-XT/SO3",'TERMINATION TEMPLATES'!S25, IF($K$85="STATUS INPUT-XT/SO4",'TERMINATION TEMPLATES'!S25, IF($K$85="STATUS INPUT-XT/SO5",'TERMINATION TEMPLATES'!S25,"")))))))</f>
        <v/>
      </c>
      <c r="M106" s="8"/>
    </row>
    <row r="107" spans="1:13" s="26" customFormat="1" ht="15.75" customHeight="1" x14ac:dyDescent="0.25">
      <c r="A107" s="9">
        <f t="shared" si="1"/>
        <v>102</v>
      </c>
      <c r="B107" s="9">
        <v>103</v>
      </c>
      <c r="C107" s="31"/>
      <c r="D107" s="135"/>
      <c r="E107" s="135"/>
      <c r="F107" s="31"/>
      <c r="G107" s="103"/>
      <c r="H107" s="190" t="str">
        <f>IF(G107="",IFERROR(VLOOKUP(F107,'TERMINATION TEMPLATES'!$AI$4:$AJ$14,2,0)," "),IF(G107="YES",VLOOKUP(F107,'TERMINATION TEMPLATES'!$AI$16:$AJ$26,2,FALSE)))</f>
        <v xml:space="preserve"> </v>
      </c>
      <c r="I107" s="190" t="str">
        <f>IF(G107="",IFERROR(VLOOKUP(F107,'TERMINATION TEMPLATES'!$AI$16:$AJ$26,2,FALSE),""),IF(G107="YES",IFERROR(VLOOKUP(F107,'TERMINATION TEMPLATES'!$AI$4:$AJ$14,2,FALSE),"")))</f>
        <v/>
      </c>
      <c r="J107" s="32"/>
      <c r="K107" s="32"/>
      <c r="L107" s="33" t="str">
        <f>IF($K$85="BASE BOARD",'TERMINATION TEMPLATES'!Q26,IF($K$85="CIT1",'TERMINATION TEMPLATES'!O26,IF($K$85="STATUS INPUT-XT/SO1",'TERMINATION TEMPLATES'!S26,IF($K$85="STATUS INPUT-XT/SO2",'TERMINATION TEMPLATES'!S26, IF($K$85="STATUS INPUT-XT/SO3",'TERMINATION TEMPLATES'!S26, IF($K$85="STATUS INPUT-XT/SO4",'TERMINATION TEMPLATES'!S26, IF($K$85="STATUS INPUT-XT/SO5",'TERMINATION TEMPLATES'!S26,"")))))))</f>
        <v/>
      </c>
      <c r="M107" s="8"/>
    </row>
    <row r="108" spans="1:13" s="26" customFormat="1" ht="15.75" customHeight="1" x14ac:dyDescent="0.25">
      <c r="A108" s="9">
        <f t="shared" si="1"/>
        <v>103</v>
      </c>
      <c r="B108" s="9">
        <v>104</v>
      </c>
      <c r="C108" s="31"/>
      <c r="D108" s="135"/>
      <c r="E108" s="135"/>
      <c r="F108" s="31"/>
      <c r="G108" s="103"/>
      <c r="H108" s="190" t="str">
        <f>IF(G108="",IFERROR(VLOOKUP(F108,'TERMINATION TEMPLATES'!$AI$4:$AJ$14,2,0)," "),IF(G108="YES",VLOOKUP(F108,'TERMINATION TEMPLATES'!$AI$16:$AJ$26,2,FALSE)))</f>
        <v xml:space="preserve"> </v>
      </c>
      <c r="I108" s="190" t="str">
        <f>IF(G108="",IFERROR(VLOOKUP(F108,'TERMINATION TEMPLATES'!$AI$16:$AJ$26,2,FALSE),""),IF(G108="YES",IFERROR(VLOOKUP(F108,'TERMINATION TEMPLATES'!$AI$4:$AJ$14,2,FALSE),"")))</f>
        <v/>
      </c>
      <c r="J108" s="32"/>
      <c r="K108" s="32"/>
      <c r="L108" s="33" t="str">
        <f>IF($K$85="BASE BOARD",'TERMINATION TEMPLATES'!Q27,IF($K$85="CIT1",'TERMINATION TEMPLATES'!O27,IF($K$85="STATUS INPUT-XT/SO1",'TERMINATION TEMPLATES'!S27,IF($K$85="STATUS INPUT-XT/SO2",'TERMINATION TEMPLATES'!S27, IF($K$85="STATUS INPUT-XT/SO3",'TERMINATION TEMPLATES'!S27, IF($K$85="STATUS INPUT-XT/SO4",'TERMINATION TEMPLATES'!S27, IF($K$85="STATUS INPUT-XT/SO5",'TERMINATION TEMPLATES'!S27,"")))))))</f>
        <v/>
      </c>
      <c r="M108" s="8"/>
    </row>
    <row r="109" spans="1:13" s="22" customFormat="1" ht="15.75" customHeight="1" x14ac:dyDescent="0.25">
      <c r="A109" s="21">
        <f t="shared" si="1"/>
        <v>104</v>
      </c>
      <c r="B109" s="21">
        <v>105</v>
      </c>
      <c r="C109" s="31"/>
      <c r="D109" s="135"/>
      <c r="E109" s="135"/>
      <c r="F109" s="31"/>
      <c r="G109" s="103"/>
      <c r="H109" s="190" t="str">
        <f>IF(G109="",IFERROR(VLOOKUP(F109,'TERMINATION TEMPLATES'!$AI$4:$AJ$14,2,0)," "),IF(G109="YES",VLOOKUP(F109,'TERMINATION TEMPLATES'!$AI$16:$AJ$26,2,FALSE)))</f>
        <v xml:space="preserve"> </v>
      </c>
      <c r="I109" s="190" t="str">
        <f>IF(G109="",IFERROR(VLOOKUP(F109,'TERMINATION TEMPLATES'!$AI$16:$AJ$26,2,FALSE),""),IF(G109="YES",IFERROR(VLOOKUP(F109,'TERMINATION TEMPLATES'!$AI$4:$AJ$14,2,FALSE),"")))</f>
        <v/>
      </c>
      <c r="J109" s="32"/>
      <c r="K109" s="32"/>
      <c r="L109" s="33" t="str">
        <f>IF($K$85="BASE BOARD",'TERMINATION TEMPLATES'!Q28,IF($K$85="CIT1",'TERMINATION TEMPLATES'!O28,IF($K$85="STATUS INPUT-XT/SO1",'TERMINATION TEMPLATES'!S28,IF($K$85="STATUS INPUT-XT/SO2",'TERMINATION TEMPLATES'!S28, IF($K$85="STATUS INPUT-XT/SO3",'TERMINATION TEMPLATES'!S28, IF($K$85="STATUS INPUT-XT/SO4",'TERMINATION TEMPLATES'!S28, IF($K$85="STATUS INPUT-XT/SO5",'TERMINATION TEMPLATES'!S28,"")))))))</f>
        <v/>
      </c>
      <c r="M109" s="8"/>
    </row>
    <row r="110" spans="1:13" s="22" customFormat="1" ht="15.75" customHeight="1" x14ac:dyDescent="0.25">
      <c r="A110" s="21">
        <f t="shared" si="1"/>
        <v>105</v>
      </c>
      <c r="B110" s="21">
        <v>106</v>
      </c>
      <c r="C110" s="31"/>
      <c r="D110" s="135"/>
      <c r="E110" s="135"/>
      <c r="F110" s="31"/>
      <c r="G110" s="103"/>
      <c r="H110" s="190" t="str">
        <f>IF(G110="",IFERROR(VLOOKUP(F110,'TERMINATION TEMPLATES'!$AI$4:$AJ$14,2,0)," "),IF(G110="YES",VLOOKUP(F110,'TERMINATION TEMPLATES'!$AI$16:$AJ$26,2,FALSE)))</f>
        <v xml:space="preserve"> </v>
      </c>
      <c r="I110" s="190" t="str">
        <f>IF(G110="",IFERROR(VLOOKUP(F110,'TERMINATION TEMPLATES'!$AI$16:$AJ$26,2,FALSE),""),IF(G110="YES",IFERROR(VLOOKUP(F110,'TERMINATION TEMPLATES'!$AI$4:$AJ$14,2,FALSE),"")))</f>
        <v/>
      </c>
      <c r="J110" s="32"/>
      <c r="K110" s="32"/>
      <c r="L110" s="33" t="str">
        <f>IF($K$85="BASE BOARD",'TERMINATION TEMPLATES'!Q29,IF($K$85="CIT1",'TERMINATION TEMPLATES'!O29,IF($K$85="STATUS INPUT-XT/SO1",'TERMINATION TEMPLATES'!S29,IF($K$85="STATUS INPUT-XT/SO2",'TERMINATION TEMPLATES'!S29, IF($K$85="STATUS INPUT-XT/SO3",'TERMINATION TEMPLATES'!S29, IF($K$85="STATUS INPUT-XT/SO4",'TERMINATION TEMPLATES'!S29, IF($K$85="STATUS INPUT-XT/SO5",'TERMINATION TEMPLATES'!S29,"")))))))</f>
        <v/>
      </c>
      <c r="M110" s="8"/>
    </row>
    <row r="111" spans="1:13" s="22" customFormat="1" ht="15.75" customHeight="1" x14ac:dyDescent="0.25">
      <c r="A111" s="21">
        <f t="shared" si="1"/>
        <v>106</v>
      </c>
      <c r="B111" s="21">
        <v>107</v>
      </c>
      <c r="C111" s="31"/>
      <c r="D111" s="135"/>
      <c r="E111" s="135"/>
      <c r="F111" s="31"/>
      <c r="G111" s="103"/>
      <c r="H111" s="190" t="str">
        <f>IF(G111="",IFERROR(VLOOKUP(F111,'TERMINATION TEMPLATES'!$AI$4:$AJ$14,2,0)," "),IF(G111="YES",VLOOKUP(F111,'TERMINATION TEMPLATES'!$AI$16:$AJ$26,2,FALSE)))</f>
        <v xml:space="preserve"> </v>
      </c>
      <c r="I111" s="190" t="str">
        <f>IF(G111="",IFERROR(VLOOKUP(F111,'TERMINATION TEMPLATES'!$AI$16:$AJ$26,2,FALSE),""),IF(G111="YES",IFERROR(VLOOKUP(F111,'TERMINATION TEMPLATES'!$AI$4:$AJ$14,2,FALSE),"")))</f>
        <v/>
      </c>
      <c r="J111" s="32"/>
      <c r="K111" s="32"/>
      <c r="L111" s="33" t="str">
        <f>IF($K$85="BASE BOARD",'TERMINATION TEMPLATES'!Q30,IF($K$85="CIT1",'TERMINATION TEMPLATES'!O30,IF($K$85="STATUS INPUT-XT/SO1",'TERMINATION TEMPLATES'!S30,IF($K$85="STATUS INPUT-XT/SO2",'TERMINATION TEMPLATES'!S30, IF($K$85="STATUS INPUT-XT/SO3",'TERMINATION TEMPLATES'!S30, IF($K$85="STATUS INPUT-XT/SO4",'TERMINATION TEMPLATES'!S30, IF($K$85="STATUS INPUT-XT/SO5",'TERMINATION TEMPLATES'!S30,"")))))))</f>
        <v/>
      </c>
      <c r="M111" s="8"/>
    </row>
    <row r="112" spans="1:13" s="22" customFormat="1" ht="15.75" customHeight="1" x14ac:dyDescent="0.25">
      <c r="A112" s="21">
        <f t="shared" si="1"/>
        <v>107</v>
      </c>
      <c r="B112" s="21">
        <v>108</v>
      </c>
      <c r="C112" s="31"/>
      <c r="D112" s="135"/>
      <c r="E112" s="135"/>
      <c r="F112" s="31"/>
      <c r="G112" s="103"/>
      <c r="H112" s="190" t="str">
        <f>IF(G112="",IFERROR(VLOOKUP(F112,'TERMINATION TEMPLATES'!$AI$4:$AJ$14,2,0)," "),IF(G112="YES",VLOOKUP(F112,'TERMINATION TEMPLATES'!$AI$16:$AJ$26,2,FALSE)))</f>
        <v xml:space="preserve"> </v>
      </c>
      <c r="I112" s="190" t="str">
        <f>IF(G112="",IFERROR(VLOOKUP(F112,'TERMINATION TEMPLATES'!$AI$16:$AJ$26,2,FALSE),""),IF(G112="YES",IFERROR(VLOOKUP(F112,'TERMINATION TEMPLATES'!$AI$4:$AJ$14,2,FALSE),"")))</f>
        <v/>
      </c>
      <c r="J112" s="32"/>
      <c r="K112" s="32"/>
      <c r="L112" s="33" t="str">
        <f>IF($K$85="BASE BOARD",'TERMINATION TEMPLATES'!Q31,IF($K$85="CIT1",'TERMINATION TEMPLATES'!O31,IF($K$85="STATUS INPUT-XT/SO1",'TERMINATION TEMPLATES'!S31,IF($K$85="STATUS INPUT-XT/SO2",'TERMINATION TEMPLATES'!S31, IF($K$85="STATUS INPUT-XT/SO3",'TERMINATION TEMPLATES'!S31, IF($K$85="STATUS INPUT-XT/SO4",'TERMINATION TEMPLATES'!S31, IF($K$85="STATUS INPUT-XT/SO5",'TERMINATION TEMPLATES'!S31,"")))))))</f>
        <v/>
      </c>
      <c r="M112" s="8"/>
    </row>
    <row r="113" spans="1:13" s="22" customFormat="1" ht="15.75" customHeight="1" x14ac:dyDescent="0.25">
      <c r="A113" s="21">
        <f t="shared" si="1"/>
        <v>108</v>
      </c>
      <c r="B113" s="21">
        <v>109</v>
      </c>
      <c r="C113" s="31"/>
      <c r="D113" s="135"/>
      <c r="E113" s="135"/>
      <c r="F113" s="31"/>
      <c r="G113" s="103"/>
      <c r="H113" s="190" t="str">
        <f>IF(G113="",IFERROR(VLOOKUP(F113,'TERMINATION TEMPLATES'!$AI$4:$AJ$14,2,0)," "),IF(G113="YES",VLOOKUP(F113,'TERMINATION TEMPLATES'!$AI$16:$AJ$26,2,FALSE)))</f>
        <v xml:space="preserve"> </v>
      </c>
      <c r="I113" s="190" t="str">
        <f>IF(G113="",IFERROR(VLOOKUP(F113,'TERMINATION TEMPLATES'!$AI$16:$AJ$26,2,FALSE),""),IF(G113="YES",IFERROR(VLOOKUP(F113,'TERMINATION TEMPLATES'!$AI$4:$AJ$14,2,FALSE),"")))</f>
        <v/>
      </c>
      <c r="J113" s="32"/>
      <c r="K113" s="32"/>
      <c r="L113" s="33" t="str">
        <f>IF($K$85="BASE BOARD",'TERMINATION TEMPLATES'!Q32,IF($K$85="CIT1",'TERMINATION TEMPLATES'!O32,IF($K$85="STATUS INPUT-XT/SO1",'TERMINATION TEMPLATES'!S32,IF($K$85="STATUS INPUT-XT/SO2",'TERMINATION TEMPLATES'!S32, IF($K$85="STATUS INPUT-XT/SO3",'TERMINATION TEMPLATES'!S32, IF($K$85="STATUS INPUT-XT/SO4",'TERMINATION TEMPLATES'!S32, IF($K$85="STATUS INPUT-XT/SO5",'TERMINATION TEMPLATES'!S32,"")))))))</f>
        <v/>
      </c>
      <c r="M113" s="8"/>
    </row>
    <row r="114" spans="1:13" s="22" customFormat="1" ht="15.75" customHeight="1" x14ac:dyDescent="0.25">
      <c r="A114" s="21">
        <f t="shared" si="1"/>
        <v>109</v>
      </c>
      <c r="B114" s="21">
        <v>110</v>
      </c>
      <c r="C114" s="31"/>
      <c r="D114" s="135"/>
      <c r="E114" s="135"/>
      <c r="F114" s="31"/>
      <c r="G114" s="103"/>
      <c r="H114" s="190" t="str">
        <f>IF(G114="",IFERROR(VLOOKUP(F114,'TERMINATION TEMPLATES'!$AI$4:$AJ$14,2,0)," "),IF(G114="YES",VLOOKUP(F114,'TERMINATION TEMPLATES'!$AI$16:$AJ$26,2,FALSE)))</f>
        <v xml:space="preserve"> </v>
      </c>
      <c r="I114" s="190" t="str">
        <f>IF(G114="",IFERROR(VLOOKUP(F114,'TERMINATION TEMPLATES'!$AI$16:$AJ$26,2,FALSE),""),IF(G114="YES",IFERROR(VLOOKUP(F114,'TERMINATION TEMPLATES'!$AI$4:$AJ$14,2,FALSE),"")))</f>
        <v/>
      </c>
      <c r="J114" s="32"/>
      <c r="K114" s="32"/>
      <c r="L114" s="33" t="str">
        <f>IF($K$85="BASE BOARD",'TERMINATION TEMPLATES'!Q33,IF($K$85="CIT1",'TERMINATION TEMPLATES'!O33,IF($K$85="STATUS INPUT-XT/SO1",'TERMINATION TEMPLATES'!S33,IF($K$85="STATUS INPUT-XT/SO2",'TERMINATION TEMPLATES'!S33, IF($K$85="STATUS INPUT-XT/SO3",'TERMINATION TEMPLATES'!S33, IF($K$85="STATUS INPUT-XT/SO4",'TERMINATION TEMPLATES'!S33, IF($K$85="STATUS INPUT-XT/SO5",'TERMINATION TEMPLATES'!S33,"")))))))</f>
        <v/>
      </c>
      <c r="M114" s="8"/>
    </row>
    <row r="115" spans="1:13" s="22" customFormat="1" ht="15.75" customHeight="1" x14ac:dyDescent="0.25">
      <c r="A115" s="21">
        <f t="shared" si="1"/>
        <v>110</v>
      </c>
      <c r="B115" s="21">
        <v>111</v>
      </c>
      <c r="C115" s="31"/>
      <c r="D115" s="135"/>
      <c r="E115" s="135"/>
      <c r="F115" s="31"/>
      <c r="G115" s="103"/>
      <c r="H115" s="190" t="str">
        <f>IF(G115="",IFERROR(VLOOKUP(F115,'TERMINATION TEMPLATES'!$AI$4:$AJ$14,2,0)," "),IF(G115="YES",VLOOKUP(F115,'TERMINATION TEMPLATES'!$AI$16:$AJ$26,2,FALSE)))</f>
        <v xml:space="preserve"> </v>
      </c>
      <c r="I115" s="190" t="str">
        <f>IF(G115="",IFERROR(VLOOKUP(F115,'TERMINATION TEMPLATES'!$AI$16:$AJ$26,2,FALSE),""),IF(G115="YES",IFERROR(VLOOKUP(F115,'TERMINATION TEMPLATES'!$AI$4:$AJ$14,2,FALSE),"")))</f>
        <v/>
      </c>
      <c r="J115" s="32"/>
      <c r="K115" s="32"/>
      <c r="L115" s="33" t="str">
        <f>IF($K$85="BASE BOARD",'TERMINATION TEMPLATES'!Q34,IF($K$85="CIT1",'TERMINATION TEMPLATES'!O34,IF($K$85="STATUS INPUT-XT/SO1",'TERMINATION TEMPLATES'!S34,IF($K$85="STATUS INPUT-XT/SO2",'TERMINATION TEMPLATES'!S34, IF($K$85="STATUS INPUT-XT/SO3",'TERMINATION TEMPLATES'!S34, IF($K$85="STATUS INPUT-XT/SO4",'TERMINATION TEMPLATES'!S34, IF($K$85="STATUS INPUT-XT/SO5",'TERMINATION TEMPLATES'!S34,"")))))))</f>
        <v/>
      </c>
      <c r="M115" s="8"/>
    </row>
    <row r="116" spans="1:13" s="22" customFormat="1" ht="15.75" customHeight="1" x14ac:dyDescent="0.25">
      <c r="A116" s="21">
        <f t="shared" si="1"/>
        <v>111</v>
      </c>
      <c r="B116" s="21">
        <v>112</v>
      </c>
      <c r="C116" s="31"/>
      <c r="D116" s="135"/>
      <c r="E116" s="135"/>
      <c r="F116" s="31"/>
      <c r="G116" s="103"/>
      <c r="H116" s="190" t="str">
        <f>IF(G116="",IFERROR(VLOOKUP(F116,'TERMINATION TEMPLATES'!$AI$4:$AJ$14,2,0)," "),IF(G116="YES",VLOOKUP(F116,'TERMINATION TEMPLATES'!$AI$16:$AJ$26,2,FALSE)))</f>
        <v xml:space="preserve"> </v>
      </c>
      <c r="I116" s="190" t="str">
        <f>IF(G116="",IFERROR(VLOOKUP(F116,'TERMINATION TEMPLATES'!$AI$16:$AJ$26,2,FALSE),""),IF(G116="YES",IFERROR(VLOOKUP(F116,'TERMINATION TEMPLATES'!$AI$4:$AJ$14,2,FALSE),"")))</f>
        <v/>
      </c>
      <c r="J116" s="189"/>
      <c r="K116" s="32"/>
      <c r="L116" s="33" t="str">
        <f>IF($K$85="BASE BOARD",'TERMINATION TEMPLATES'!Q35,IF($K$85="CIT1",'TERMINATION TEMPLATES'!O35,IF($K$85="STATUS INPUT-XT/SO1",'TERMINATION TEMPLATES'!S35,IF($K$85="STATUS INPUT-XT/SO2",'TERMINATION TEMPLATES'!S35, IF($K$85="STATUS INPUT-XT/SO3",'TERMINATION TEMPLATES'!S35, IF($K$85="STATUS INPUT-XT/SO4",'TERMINATION TEMPLATES'!S35, IF($K$85="STATUS INPUT-XT/SO5",'TERMINATION TEMPLATES'!S35,"")))))))</f>
        <v/>
      </c>
      <c r="M116" s="8"/>
    </row>
    <row r="117" spans="1:13" s="22" customFormat="1" ht="15.75" customHeight="1" x14ac:dyDescent="0.25">
      <c r="A117" s="21">
        <f t="shared" si="1"/>
        <v>112</v>
      </c>
      <c r="B117" s="21">
        <v>113</v>
      </c>
      <c r="C117" s="31"/>
      <c r="D117" s="135"/>
      <c r="E117" s="135"/>
      <c r="F117" s="31"/>
      <c r="G117" s="103" t="s">
        <v>4</v>
      </c>
      <c r="H117" s="190" t="str">
        <f>IF(G117="",IFERROR(VLOOKUP(F117,'TERMINATION TEMPLATES'!$AI$4:$AJ$14,2,0)," "),IF(G117="YES",VLOOKUP(F117,'TERMINATION TEMPLATES'!$AI$16:$AJ$26,2,FALSE)))</f>
        <v xml:space="preserve"> </v>
      </c>
      <c r="I117" s="190" t="str">
        <f>IF(G117="",IFERROR(VLOOKUP(F117,'TERMINATION TEMPLATES'!$AI$16:$AJ$26,2,FALSE),""),IF(G117="YES",IFERROR(VLOOKUP(F117,'TERMINATION TEMPLATES'!$AI$4:$AJ$14,2,FALSE),"")))</f>
        <v/>
      </c>
      <c r="J117" s="189"/>
      <c r="K117" s="32"/>
      <c r="L117" s="33" t="str">
        <f>IF($K$117="BASE BOARD",'TERMINATION TEMPLATES'!Q4,IF($K$117="CIT1",'TERMINATION TEMPLATES'!O4,IF($K$117="STATUS INPUT-XT/SO1",'TERMINATION TEMPLATES'!S4,IF($K$117="STATUS INPUT-XT/SO2",'TERMINATION TEMPLATES'!S4, IF($K$117="STATUS INPUT-XT/SO3",'TERMINATION TEMPLATES'!S4, IF($K$117="STATUS INPUT-XT/SO4",'TERMINATION TEMPLATES'!S4, IF($K$117="STATUS INPUT-XT/SO5",'TERMINATION TEMPLATES'!S4,"")))))))</f>
        <v/>
      </c>
      <c r="M117" s="8"/>
    </row>
    <row r="118" spans="1:13" s="22" customFormat="1" ht="15.75" customHeight="1" x14ac:dyDescent="0.25">
      <c r="A118" s="21">
        <f t="shared" si="1"/>
        <v>113</v>
      </c>
      <c r="B118" s="21">
        <v>114</v>
      </c>
      <c r="C118" s="31"/>
      <c r="D118" s="135"/>
      <c r="E118" s="135"/>
      <c r="F118" s="31"/>
      <c r="G118" s="103" t="s">
        <v>4</v>
      </c>
      <c r="H118" s="190" t="str">
        <f>IF(G118="",IFERROR(VLOOKUP(F118,'TERMINATION TEMPLATES'!$AI$4:$AJ$14,2,0)," "),IF(G118="YES",VLOOKUP(F118,'TERMINATION TEMPLATES'!$AI$16:$AJ$26,2,FALSE)))</f>
        <v xml:space="preserve"> </v>
      </c>
      <c r="I118" s="190" t="str">
        <f>IF(G118="",IFERROR(VLOOKUP(F118,'TERMINATION TEMPLATES'!$AI$16:$AJ$26,2,FALSE),""),IF(G118="YES",IFERROR(VLOOKUP(F118,'TERMINATION TEMPLATES'!$AI$4:$AJ$14,2,FALSE),"")))</f>
        <v/>
      </c>
      <c r="J118" s="189"/>
      <c r="K118" s="32"/>
      <c r="L118" s="33" t="str">
        <f>IF($K$117="BASE BOARD",'TERMINATION TEMPLATES'!Q5,IF($K$117="CIT1",'TERMINATION TEMPLATES'!O5,IF($K$117="STATUS INPUT-XT/SO1",'TERMINATION TEMPLATES'!S5,IF($K$117="STATUS INPUT-XT/SO2",'TERMINATION TEMPLATES'!S5, IF($K$117="STATUS INPUT-XT/SO3",'TERMINATION TEMPLATES'!S5, IF($K$117="STATUS INPUT-XT/SO4",'TERMINATION TEMPLATES'!S5, IF($K$117="STATUS INPUT-XT/SO5",'TERMINATION TEMPLATES'!S5,"")))))))</f>
        <v/>
      </c>
      <c r="M118" s="8"/>
    </row>
    <row r="119" spans="1:13" s="22" customFormat="1" ht="15.75" customHeight="1" x14ac:dyDescent="0.25">
      <c r="A119" s="21">
        <f t="shared" si="1"/>
        <v>114</v>
      </c>
      <c r="B119" s="21">
        <v>115</v>
      </c>
      <c r="C119" s="31"/>
      <c r="D119" s="135"/>
      <c r="E119" s="135"/>
      <c r="F119" s="31"/>
      <c r="G119" s="103"/>
      <c r="H119" s="190" t="str">
        <f>IF(G119="",IFERROR(VLOOKUP(F119,'TERMINATION TEMPLATES'!$AI$4:$AJ$14,2,0)," "),IF(G119="YES",VLOOKUP(F119,'TERMINATION TEMPLATES'!$AI$16:$AJ$26,2,FALSE)))</f>
        <v xml:space="preserve"> </v>
      </c>
      <c r="I119" s="190" t="str">
        <f>IF(G119="",IFERROR(VLOOKUP(F119,'TERMINATION TEMPLATES'!$AI$16:$AJ$26,2,FALSE),""),IF(G119="YES",IFERROR(VLOOKUP(F119,'TERMINATION TEMPLATES'!$AI$4:$AJ$14,2,FALSE),"")))</f>
        <v/>
      </c>
      <c r="J119" s="189"/>
      <c r="K119" s="32"/>
      <c r="L119" s="33" t="str">
        <f>IF($K$117="BASE BOARD",'TERMINATION TEMPLATES'!Q6,IF($K$117="CIT1",'TERMINATION TEMPLATES'!O6,IF($K$117="STATUS INPUT-XT/SO1",'TERMINATION TEMPLATES'!S6,IF($K$117="STATUS INPUT-XT/SO2",'TERMINATION TEMPLATES'!S6, IF($K$117="STATUS INPUT-XT/SO3",'TERMINATION TEMPLATES'!S6, IF($K$117="STATUS INPUT-XT/SO4",'TERMINATION TEMPLATES'!S6, IF($K$117="STATUS INPUT-XT/SO5",'TERMINATION TEMPLATES'!S6,"")))))))</f>
        <v/>
      </c>
      <c r="M119" s="8"/>
    </row>
    <row r="120" spans="1:13" s="22" customFormat="1" ht="15.75" customHeight="1" x14ac:dyDescent="0.25">
      <c r="A120" s="106">
        <f t="shared" si="1"/>
        <v>115</v>
      </c>
      <c r="B120" s="106">
        <v>116</v>
      </c>
      <c r="C120" s="31"/>
      <c r="D120" s="135"/>
      <c r="E120" s="135"/>
      <c r="F120" s="31"/>
      <c r="G120" s="103" t="s">
        <v>4</v>
      </c>
      <c r="H120" s="190" t="str">
        <f>IF(G120="",IFERROR(VLOOKUP(F120,'TERMINATION TEMPLATES'!$AI$4:$AJ$14,2,0)," "),IF(G120="YES",VLOOKUP(F120,'TERMINATION TEMPLATES'!$AI$16:$AJ$26,2,FALSE)))</f>
        <v xml:space="preserve"> </v>
      </c>
      <c r="I120" s="190" t="str">
        <f>IF(G120="",IFERROR(VLOOKUP(F120,'TERMINATION TEMPLATES'!$AI$16:$AJ$26,2,FALSE),""),IF(G120="YES",IFERROR(VLOOKUP(F120,'TERMINATION TEMPLATES'!$AI$4:$AJ$14,2,FALSE),"")))</f>
        <v/>
      </c>
      <c r="J120" s="189"/>
      <c r="K120" s="32"/>
      <c r="L120" s="33" t="str">
        <f>IF($K$117="BASE BOARD",'TERMINATION TEMPLATES'!Q7,IF($K$117="CIT1",'TERMINATION TEMPLATES'!O7,IF($K$117="STATUS INPUT-XT/SO1",'TERMINATION TEMPLATES'!S7,IF($K$117="STATUS INPUT-XT/SO2",'TERMINATION TEMPLATES'!S7, IF($K$117="STATUS INPUT-XT/SO3",'TERMINATION TEMPLATES'!S7, IF($K$117="STATUS INPUT-XT/SO4",'TERMINATION TEMPLATES'!S7, IF($K$117="STATUS INPUT-XT/SO5",'TERMINATION TEMPLATES'!S7,"")))))))</f>
        <v/>
      </c>
      <c r="M120" s="8"/>
    </row>
    <row r="121" spans="1:13" s="7" customFormat="1" ht="15.75" customHeight="1" x14ac:dyDescent="0.25">
      <c r="A121" s="106">
        <f t="shared" si="1"/>
        <v>116</v>
      </c>
      <c r="B121" s="106">
        <v>117</v>
      </c>
      <c r="C121" s="31"/>
      <c r="D121" s="135"/>
      <c r="E121" s="135"/>
      <c r="F121" s="31"/>
      <c r="G121" s="103" t="s">
        <v>4</v>
      </c>
      <c r="H121" s="190" t="str">
        <f>IF(G121="",IFERROR(VLOOKUP(F121,'TERMINATION TEMPLATES'!$AI$4:$AJ$14,2,0)," "),IF(G121="YES",VLOOKUP(F121,'TERMINATION TEMPLATES'!$AI$16:$AJ$26,2,FALSE)))</f>
        <v xml:space="preserve"> </v>
      </c>
      <c r="I121" s="190" t="str">
        <f>IF(G121="",IFERROR(VLOOKUP(F121,'TERMINATION TEMPLATES'!$AI$16:$AJ$26,2,FALSE),""),IF(G121="YES",IFERROR(VLOOKUP(F121,'TERMINATION TEMPLATES'!$AI$4:$AJ$14,2,FALSE),"")))</f>
        <v/>
      </c>
      <c r="J121" s="189"/>
      <c r="K121" s="32"/>
      <c r="L121" s="33" t="str">
        <f>IF($K$117="BASE BOARD",'TERMINATION TEMPLATES'!Q8,IF($K$117="CIT1",'TERMINATION TEMPLATES'!O8,IF($K$117="STATUS INPUT-XT/SO1",'TERMINATION TEMPLATES'!S8,IF($K$117="STATUS INPUT-XT/SO2",'TERMINATION TEMPLATES'!S8, IF($K$117="STATUS INPUT-XT/SO3",'TERMINATION TEMPLATES'!S8, IF($K$117="STATUS INPUT-XT/SO4",'TERMINATION TEMPLATES'!S8, IF($K$117="STATUS INPUT-XT/SO5",'TERMINATION TEMPLATES'!S8,"")))))))</f>
        <v/>
      </c>
      <c r="M121" s="8"/>
    </row>
    <row r="122" spans="1:13" x14ac:dyDescent="0.25">
      <c r="A122" s="106">
        <f t="shared" si="1"/>
        <v>117</v>
      </c>
      <c r="B122" s="106">
        <v>118</v>
      </c>
      <c r="H122" s="190" t="str">
        <f>IF(G122="",IFERROR(VLOOKUP(F122,'TERMINATION TEMPLATES'!$AI$4:$AJ$14,2,0)," "),IF(G122="YES",VLOOKUP(F122,'TERMINATION TEMPLATES'!$AI$16:$AJ$26,2,FALSE)))</f>
        <v xml:space="preserve"> </v>
      </c>
      <c r="I122" s="190" t="str">
        <f>IF(G122="",IFERROR(VLOOKUP(F122,'TERMINATION TEMPLATES'!$AI$16:$AJ$26,2,FALSE),""),IF(G122="YES",IFERROR(VLOOKUP(F122,'TERMINATION TEMPLATES'!$AI$4:$AJ$14,2,FALSE),"")))</f>
        <v/>
      </c>
      <c r="J122" s="189"/>
      <c r="L122" s="33" t="str">
        <f>IF($K$117="BASE BOARD",'TERMINATION TEMPLATES'!Q9,IF($K$117="CIT1",'TERMINATION TEMPLATES'!O9,IF($K$117="STATUS INPUT-XT/SO1",'TERMINATION TEMPLATES'!S9,IF($K$117="STATUS INPUT-XT/SO2",'TERMINATION TEMPLATES'!S9, IF($K$117="STATUS INPUT-XT/SO3",'TERMINATION TEMPLATES'!S9, IF($K$117="STATUS INPUT-XT/SO4",'TERMINATION TEMPLATES'!S9, IF($K$117="STATUS INPUT-XT/SO5",'TERMINATION TEMPLATES'!S9,"")))))))</f>
        <v/>
      </c>
    </row>
    <row r="123" spans="1:13" x14ac:dyDescent="0.25">
      <c r="A123" s="106">
        <f t="shared" si="1"/>
        <v>118</v>
      </c>
      <c r="B123" s="106">
        <v>119</v>
      </c>
      <c r="G123" s="103" t="s">
        <v>4</v>
      </c>
      <c r="H123" s="190" t="str">
        <f>IF(G123="",IFERROR(VLOOKUP(F123,'TERMINATION TEMPLATES'!$AI$4:$AJ$14,2,0)," "),IF(G123="YES",VLOOKUP(F123,'TERMINATION TEMPLATES'!$AI$16:$AJ$26,2,FALSE)))</f>
        <v xml:space="preserve"> </v>
      </c>
      <c r="I123" s="190" t="str">
        <f>IF(G123="",IFERROR(VLOOKUP(F123,'TERMINATION TEMPLATES'!$AI$16:$AJ$26,2,FALSE),""),IF(G123="YES",IFERROR(VLOOKUP(F123,'TERMINATION TEMPLATES'!$AI$4:$AJ$14,2,FALSE),"")))</f>
        <v/>
      </c>
      <c r="J123" s="189"/>
      <c r="L123" s="33" t="str">
        <f>IF($K$117="BASE BOARD",'TERMINATION TEMPLATES'!Q10,IF($K$117="CIT1",'TERMINATION TEMPLATES'!O10,IF($K$117="STATUS INPUT-XT/SO1",'TERMINATION TEMPLATES'!S10,IF($K$117="STATUS INPUT-XT/SO2",'TERMINATION TEMPLATES'!S10, IF($K$117="STATUS INPUT-XT/SO3",'TERMINATION TEMPLATES'!S10, IF($K$117="STATUS INPUT-XT/SO4",'TERMINATION TEMPLATES'!S10, IF($K$117="STATUS INPUT-XT/SO5",'TERMINATION TEMPLATES'!S10,"")))))))</f>
        <v/>
      </c>
    </row>
    <row r="124" spans="1:13" x14ac:dyDescent="0.25">
      <c r="A124" s="106">
        <f t="shared" si="1"/>
        <v>119</v>
      </c>
      <c r="B124" s="106">
        <v>120</v>
      </c>
      <c r="G124" s="103" t="s">
        <v>4</v>
      </c>
      <c r="H124" s="190" t="str">
        <f>IF(G124="",IFERROR(VLOOKUP(F124,'TERMINATION TEMPLATES'!$AI$4:$AJ$14,2,0)," "),IF(G124="YES",VLOOKUP(F124,'TERMINATION TEMPLATES'!$AI$16:$AJ$26,2,FALSE)))</f>
        <v xml:space="preserve"> </v>
      </c>
      <c r="I124" s="190" t="str">
        <f>IF(G124="",IFERROR(VLOOKUP(F124,'TERMINATION TEMPLATES'!$AI$16:$AJ$26,2,FALSE),""),IF(G124="YES",IFERROR(VLOOKUP(F124,'TERMINATION TEMPLATES'!$AI$4:$AJ$14,2,FALSE),"")))</f>
        <v/>
      </c>
      <c r="J124" s="189"/>
      <c r="L124" s="33" t="str">
        <f>IF($K$117="BASE BOARD",'TERMINATION TEMPLATES'!Q11,IF($K$117="CIT1",'TERMINATION TEMPLATES'!O11,IF($K$117="STATUS INPUT-XT/SO1",'TERMINATION TEMPLATES'!S11,IF($K$117="STATUS INPUT-XT/SO2",'TERMINATION TEMPLATES'!S11, IF($K$117="STATUS INPUT-XT/SO3",'TERMINATION TEMPLATES'!S11, IF($K$117="STATUS INPUT-XT/SO4",'TERMINATION TEMPLATES'!S11, IF($K$117="STATUS INPUT-XT/SO5",'TERMINATION TEMPLATES'!S11,"")))))))</f>
        <v/>
      </c>
    </row>
    <row r="125" spans="1:13" x14ac:dyDescent="0.25">
      <c r="A125" s="106">
        <f t="shared" si="1"/>
        <v>120</v>
      </c>
      <c r="B125" s="106">
        <v>121</v>
      </c>
      <c r="H125" s="190" t="str">
        <f>IF(G125="",IFERROR(VLOOKUP(F125,'TERMINATION TEMPLATES'!$AI$4:$AJ$14,2,0)," "),IF(G125="YES",VLOOKUP(F125,'TERMINATION TEMPLATES'!$AI$16:$AJ$26,2,FALSE)))</f>
        <v xml:space="preserve"> </v>
      </c>
      <c r="I125" s="190" t="str">
        <f>IF(G125="",IFERROR(VLOOKUP(F125,'TERMINATION TEMPLATES'!$AI$16:$AJ$26,2,FALSE),""),IF(G125="YES",IFERROR(VLOOKUP(F125,'TERMINATION TEMPLATES'!$AI$4:$AJ$14,2,FALSE),"")))</f>
        <v/>
      </c>
      <c r="J125" s="189"/>
      <c r="L125" s="33" t="str">
        <f>IF($K$117="BASE BOARD",'TERMINATION TEMPLATES'!Q12,IF($K$117="CIT1",'TERMINATION TEMPLATES'!O12,IF($K$117="STATUS INPUT-XT/SO1",'TERMINATION TEMPLATES'!S12,IF($K$117="STATUS INPUT-XT/SO2",'TERMINATION TEMPLATES'!S12, IF($K$117="STATUS INPUT-XT/SO3",'TERMINATION TEMPLATES'!S12, IF($K$117="STATUS INPUT-XT/SO4",'TERMINATION TEMPLATES'!S12, IF($K$117="STATUS INPUT-XT/SO5",'TERMINATION TEMPLATES'!S12,"")))))))</f>
        <v/>
      </c>
    </row>
    <row r="126" spans="1:13" x14ac:dyDescent="0.25">
      <c r="A126" s="106">
        <f t="shared" si="1"/>
        <v>121</v>
      </c>
      <c r="B126" s="106">
        <v>122</v>
      </c>
      <c r="G126" s="103" t="s">
        <v>4</v>
      </c>
      <c r="H126" s="190" t="str">
        <f>IF(G126="",IFERROR(VLOOKUP(F126,'TERMINATION TEMPLATES'!$AI$4:$AJ$14,2,0)," "),IF(G126="YES",VLOOKUP(F126,'TERMINATION TEMPLATES'!$AI$16:$AJ$26,2,FALSE)))</f>
        <v xml:space="preserve"> </v>
      </c>
      <c r="I126" s="190" t="str">
        <f>IF(G126="",IFERROR(VLOOKUP(F126,'TERMINATION TEMPLATES'!$AI$16:$AJ$26,2,FALSE),""),IF(G126="YES",IFERROR(VLOOKUP(F126,'TERMINATION TEMPLATES'!$AI$4:$AJ$14,2,FALSE),"")))</f>
        <v/>
      </c>
      <c r="J126" s="189"/>
      <c r="L126" s="33" t="str">
        <f>IF($K$117="BASE BOARD",'TERMINATION TEMPLATES'!Q13,IF($K$117="CIT1",'TERMINATION TEMPLATES'!O13,IF($K$117="STATUS INPUT-XT/SO1",'TERMINATION TEMPLATES'!S13,IF($K$117="STATUS INPUT-XT/SO2",'TERMINATION TEMPLATES'!S13, IF($K$117="STATUS INPUT-XT/SO3",'TERMINATION TEMPLATES'!S13, IF($K$117="STATUS INPUT-XT/SO4",'TERMINATION TEMPLATES'!S13, IF($K$117="STATUS INPUT-XT/SO5",'TERMINATION TEMPLATES'!S13,"")))))))</f>
        <v/>
      </c>
    </row>
    <row r="127" spans="1:13" x14ac:dyDescent="0.25">
      <c r="A127" s="106">
        <f t="shared" si="1"/>
        <v>122</v>
      </c>
      <c r="B127" s="106">
        <v>123</v>
      </c>
      <c r="G127" s="103" t="s">
        <v>4</v>
      </c>
      <c r="H127" s="190" t="str">
        <f>IF(G127="",IFERROR(VLOOKUP(F127,'TERMINATION TEMPLATES'!$AI$4:$AJ$14,2,0)," "),IF(G127="YES",VLOOKUP(F127,'TERMINATION TEMPLATES'!$AI$16:$AJ$26,2,FALSE)))</f>
        <v xml:space="preserve"> </v>
      </c>
      <c r="I127" s="190" t="str">
        <f>IF(G127="",IFERROR(VLOOKUP(F127,'TERMINATION TEMPLATES'!$AI$16:$AJ$26,2,FALSE),""),IF(G127="YES",IFERROR(VLOOKUP(F127,'TERMINATION TEMPLATES'!$AI$4:$AJ$14,2,FALSE),"")))</f>
        <v/>
      </c>
      <c r="J127" s="189"/>
      <c r="L127" s="33" t="str">
        <f>IF($K$117="BASE BOARD",'TERMINATION TEMPLATES'!Q14,IF($K$117="CIT1",'TERMINATION TEMPLATES'!O14,IF($K$117="STATUS INPUT-XT/SO1",'TERMINATION TEMPLATES'!S14,IF($K$117="STATUS INPUT-XT/SO2",'TERMINATION TEMPLATES'!S14, IF($K$117="STATUS INPUT-XT/SO3",'TERMINATION TEMPLATES'!S14, IF($K$117="STATUS INPUT-XT/SO4",'TERMINATION TEMPLATES'!S14, IF($K$117="STATUS INPUT-XT/SO5",'TERMINATION TEMPLATES'!S14,"")))))))</f>
        <v/>
      </c>
    </row>
    <row r="128" spans="1:13" x14ac:dyDescent="0.25">
      <c r="A128" s="106">
        <f t="shared" si="1"/>
        <v>123</v>
      </c>
      <c r="B128" s="106">
        <v>124</v>
      </c>
      <c r="H128" s="190" t="str">
        <f>IF(G128="",IFERROR(VLOOKUP(F128,'TERMINATION TEMPLATES'!$AI$4:$AJ$14,2,0)," "),IF(G128="YES",VLOOKUP(F128,'TERMINATION TEMPLATES'!$AI$16:$AJ$26,2,FALSE)))</f>
        <v xml:space="preserve"> </v>
      </c>
      <c r="I128" s="190" t="str">
        <f>IF(G128="",IFERROR(VLOOKUP(F128,'TERMINATION TEMPLATES'!$AI$16:$AJ$26,2,FALSE),""),IF(G128="YES",IFERROR(VLOOKUP(F128,'TERMINATION TEMPLATES'!$AI$4:$AJ$14,2,FALSE),"")))</f>
        <v/>
      </c>
      <c r="L128" s="33" t="str">
        <f>IF($K$117="BASE BOARD",'TERMINATION TEMPLATES'!Q15,IF($K$117="CIT1",'TERMINATION TEMPLATES'!O15,IF($K$117="STATUS INPUT-XT/SO1",'TERMINATION TEMPLATES'!S15,IF($K$117="STATUS INPUT-XT/SO2",'TERMINATION TEMPLATES'!S15, IF($K$117="STATUS INPUT-XT/SO3",'TERMINATION TEMPLATES'!S15, IF($K$117="STATUS INPUT-XT/SO4",'TERMINATION TEMPLATES'!S15, IF($K$117="STATUS INPUT-XT/SO5",'TERMINATION TEMPLATES'!S15,"")))))))</f>
        <v/>
      </c>
    </row>
    <row r="129" spans="1:12" x14ac:dyDescent="0.25">
      <c r="A129" s="106">
        <f t="shared" si="1"/>
        <v>124</v>
      </c>
      <c r="B129" s="106">
        <v>125</v>
      </c>
      <c r="H129" s="190" t="str">
        <f>IF(G129="",IFERROR(VLOOKUP(F129,'TERMINATION TEMPLATES'!$AI$4:$AJ$14,2,0)," "),IF(G129="YES",VLOOKUP(F129,'TERMINATION TEMPLATES'!$AI$16:$AJ$26,2,FALSE)))</f>
        <v xml:space="preserve"> </v>
      </c>
      <c r="I129" s="190" t="str">
        <f>IF(G129="",IFERROR(VLOOKUP(F129,'TERMINATION TEMPLATES'!$AI$16:$AJ$26,2,FALSE),""),IF(G129="YES",IFERROR(VLOOKUP(F129,'TERMINATION TEMPLATES'!$AI$4:$AJ$14,2,FALSE),"")))</f>
        <v/>
      </c>
      <c r="L129" s="33" t="str">
        <f>IF($K$117="BASE BOARD",'TERMINATION TEMPLATES'!Q16,IF($K$117="CIT1",'TERMINATION TEMPLATES'!O16,IF($K$117="STATUS INPUT-XT/SO1",'TERMINATION TEMPLATES'!S16,IF($K$117="STATUS INPUT-XT/SO2",'TERMINATION TEMPLATES'!S16, IF($K$117="STATUS INPUT-XT/SO3",'TERMINATION TEMPLATES'!S16, IF($K$117="STATUS INPUT-XT/SO4",'TERMINATION TEMPLATES'!S16, IF($K$117="STATUS INPUT-XT/SO5",'TERMINATION TEMPLATES'!S16,"")))))))</f>
        <v/>
      </c>
    </row>
    <row r="130" spans="1:12" x14ac:dyDescent="0.25">
      <c r="A130" s="106">
        <f t="shared" si="1"/>
        <v>125</v>
      </c>
      <c r="B130" s="106">
        <v>126</v>
      </c>
      <c r="H130" s="190" t="str">
        <f>IF(G130="",IFERROR(VLOOKUP(F130,'TERMINATION TEMPLATES'!$AI$4:$AJ$14,2,0)," "),IF(G130="YES",VLOOKUP(F130,'TERMINATION TEMPLATES'!$AI$16:$AJ$26,2,FALSE)))</f>
        <v xml:space="preserve"> </v>
      </c>
      <c r="I130" s="190" t="str">
        <f>IF(G130="",IFERROR(VLOOKUP(F130,'TERMINATION TEMPLATES'!$AI$16:$AJ$26,2,FALSE),""),IF(G130="YES",IFERROR(VLOOKUP(F130,'TERMINATION TEMPLATES'!$AI$4:$AJ$14,2,FALSE),"")))</f>
        <v/>
      </c>
      <c r="L130" s="33" t="str">
        <f>IF($K$117="BASE BOARD",'TERMINATION TEMPLATES'!Q17,IF($K$117="CIT1",'TERMINATION TEMPLATES'!O17,IF($K$117="STATUS INPUT-XT/SO1",'TERMINATION TEMPLATES'!S17,IF($K$117="STATUS INPUT-XT/SO2",'TERMINATION TEMPLATES'!S17, IF($K$117="STATUS INPUT-XT/SO3",'TERMINATION TEMPLATES'!S17, IF($K$117="STATUS INPUT-XT/SO4",'TERMINATION TEMPLATES'!S17, IF($K$117="STATUS INPUT-XT/SO5",'TERMINATION TEMPLATES'!S17,"")))))))</f>
        <v/>
      </c>
    </row>
    <row r="131" spans="1:12" x14ac:dyDescent="0.25">
      <c r="A131" s="106">
        <f t="shared" si="1"/>
        <v>126</v>
      </c>
      <c r="B131" s="106">
        <v>127</v>
      </c>
      <c r="H131" s="190" t="str">
        <f>IF(G131="",IFERROR(VLOOKUP(F131,'TERMINATION TEMPLATES'!$AI$4:$AJ$14,2,0)," "),IF(G131="YES",VLOOKUP(F131,'TERMINATION TEMPLATES'!$AI$16:$AJ$26,2,FALSE)))</f>
        <v xml:space="preserve"> </v>
      </c>
      <c r="I131" s="190" t="str">
        <f>IF(G131="",IFERROR(VLOOKUP(F131,'TERMINATION TEMPLATES'!$AI$16:$AJ$26,2,FALSE),""),IF(G131="YES",IFERROR(VLOOKUP(F131,'TERMINATION TEMPLATES'!$AI$4:$AJ$14,2,FALSE),"")))</f>
        <v/>
      </c>
      <c r="L131" s="33" t="str">
        <f>IF($K$117="BASE BOARD",'TERMINATION TEMPLATES'!Q18,IF($K$117="CIT1",'TERMINATION TEMPLATES'!O18,IF($K$117="STATUS INPUT-XT/SO1",'TERMINATION TEMPLATES'!S18,IF($K$117="STATUS INPUT-XT/SO2",'TERMINATION TEMPLATES'!S18, IF($K$117="STATUS INPUT-XT/SO3",'TERMINATION TEMPLATES'!S18, IF($K$117="STATUS INPUT-XT/SO4",'TERMINATION TEMPLATES'!S18, IF($K$117="STATUS INPUT-XT/SO5",'TERMINATION TEMPLATES'!S18,"")))))))</f>
        <v/>
      </c>
    </row>
    <row r="132" spans="1:12" x14ac:dyDescent="0.25">
      <c r="A132" s="106">
        <f t="shared" si="1"/>
        <v>127</v>
      </c>
      <c r="B132" s="106">
        <v>128</v>
      </c>
      <c r="H132" s="190" t="str">
        <f>IF(G132="",IFERROR(VLOOKUP(F132,'TERMINATION TEMPLATES'!$AI$4:$AJ$14,2,0)," "),IF(G132="YES",VLOOKUP(F132,'TERMINATION TEMPLATES'!$AI$16:$AJ$26,2,FALSE)))</f>
        <v xml:space="preserve"> </v>
      </c>
      <c r="I132" s="190" t="str">
        <f>IF(G132="",IFERROR(VLOOKUP(F132,'TERMINATION TEMPLATES'!$AI$16:$AJ$26,2,FALSE),""),IF(G132="YES",IFERROR(VLOOKUP(F132,'TERMINATION TEMPLATES'!$AI$4:$AJ$14,2,FALSE),"")))</f>
        <v/>
      </c>
      <c r="L132" s="33" t="str">
        <f>IF($K$117="BASE BOARD",'TERMINATION TEMPLATES'!Q19,IF($K$117="CIT1",'TERMINATION TEMPLATES'!O19,IF($K$117="STATUS INPUT-XT/SO1",'TERMINATION TEMPLATES'!S19,IF($K$117="STATUS INPUT-XT/SO2",'TERMINATION TEMPLATES'!S19, IF($K$117="STATUS INPUT-XT/SO3",'TERMINATION TEMPLATES'!S19, IF($K$117="STATUS INPUT-XT/SO4",'TERMINATION TEMPLATES'!S19, IF($K$117="STATUS INPUT-XT/SO5",'TERMINATION TEMPLATES'!S19,"")))))))</f>
        <v/>
      </c>
    </row>
    <row r="133" spans="1:12" x14ac:dyDescent="0.25">
      <c r="A133" s="106">
        <f t="shared" si="1"/>
        <v>128</v>
      </c>
      <c r="B133" s="106">
        <v>129</v>
      </c>
      <c r="H133" s="190" t="str">
        <f>IF(G133="",IFERROR(VLOOKUP(F133,'TERMINATION TEMPLATES'!$AI$4:$AJ$14,2,0)," "),IF(G133="YES",VLOOKUP(F133,'TERMINATION TEMPLATES'!$AI$16:$AJ$26,2,FALSE)))</f>
        <v xml:space="preserve"> </v>
      </c>
      <c r="I133" s="190" t="str">
        <f>IF(G133="",IFERROR(VLOOKUP(F133,'TERMINATION TEMPLATES'!$AI$16:$AJ$26,2,FALSE),""),IF(G133="YES",IFERROR(VLOOKUP(F133,'TERMINATION TEMPLATES'!$AI$4:$AJ$14,2,FALSE),"")))</f>
        <v/>
      </c>
      <c r="L133" s="33" t="str">
        <f>IF($K$117="BASE BOARD",'TERMINATION TEMPLATES'!Q20,IF($K$117="CIT1",'TERMINATION TEMPLATES'!O20,IF($K$117="STATUS INPUT-XT/SO1",'TERMINATION TEMPLATES'!S20,IF($K$117="STATUS INPUT-XT/SO2",'TERMINATION TEMPLATES'!S20, IF($K$117="STATUS INPUT-XT/SO3",'TERMINATION TEMPLATES'!S20, IF($K$117="STATUS INPUT-XT/SO4",'TERMINATION TEMPLATES'!S20, IF($K$117="STATUS INPUT-XT/SO5",'TERMINATION TEMPLATES'!S20,"")))))))</f>
        <v/>
      </c>
    </row>
    <row r="134" spans="1:12" x14ac:dyDescent="0.25">
      <c r="A134" s="106">
        <f t="shared" si="1"/>
        <v>129</v>
      </c>
      <c r="B134" s="106">
        <v>130</v>
      </c>
      <c r="H134" s="190" t="str">
        <f>IF(G134="",IFERROR(VLOOKUP(F134,'TERMINATION TEMPLATES'!$AI$4:$AJ$14,2,0)," "),IF(G134="YES",VLOOKUP(F134,'TERMINATION TEMPLATES'!$AI$16:$AJ$26,2,FALSE)))</f>
        <v xml:space="preserve"> </v>
      </c>
      <c r="I134" s="190" t="str">
        <f>IF(G134="",IFERROR(VLOOKUP(F134,'TERMINATION TEMPLATES'!$AI$16:$AJ$26,2,FALSE),""),IF(G134="YES",IFERROR(VLOOKUP(F134,'TERMINATION TEMPLATES'!$AI$4:$AJ$14,2,FALSE),"")))</f>
        <v/>
      </c>
      <c r="L134" s="33" t="str">
        <f>IF($K$117="BASE BOARD",'TERMINATION TEMPLATES'!Q21,IF($K$117="CIT1",'TERMINATION TEMPLATES'!O21,IF($K$117="STATUS INPUT-XT/SO1",'TERMINATION TEMPLATES'!S21,IF($K$117="STATUS INPUT-XT/SO2",'TERMINATION TEMPLATES'!S21, IF($K$117="STATUS INPUT-XT/SO3",'TERMINATION TEMPLATES'!S21, IF($K$117="STATUS INPUT-XT/SO4",'TERMINATION TEMPLATES'!S21, IF($K$117="STATUS INPUT-XT/SO5",'TERMINATION TEMPLATES'!S21,"")))))))</f>
        <v/>
      </c>
    </row>
    <row r="135" spans="1:12" x14ac:dyDescent="0.25">
      <c r="A135" s="106">
        <f t="shared" ref="A135:A198" si="2">+A134+1</f>
        <v>130</v>
      </c>
      <c r="B135" s="106">
        <v>131</v>
      </c>
      <c r="H135" s="190" t="str">
        <f>IF(G135="",IFERROR(VLOOKUP(F135,'TERMINATION TEMPLATES'!$AI$4:$AJ$14,2,0)," "),IF(G135="YES",VLOOKUP(F135,'TERMINATION TEMPLATES'!$AI$16:$AJ$26,2,FALSE)))</f>
        <v xml:space="preserve"> </v>
      </c>
      <c r="I135" s="190" t="str">
        <f>IF(G135="",IFERROR(VLOOKUP(F135,'TERMINATION TEMPLATES'!$AI$16:$AJ$26,2,FALSE),""),IF(G135="YES",IFERROR(VLOOKUP(F135,'TERMINATION TEMPLATES'!$AI$4:$AJ$14,2,FALSE),"")))</f>
        <v/>
      </c>
      <c r="L135" s="33" t="str">
        <f>IF($K$117="BASE BOARD",'TERMINATION TEMPLATES'!Q22,IF($K$117="CIT1",'TERMINATION TEMPLATES'!O22,IF($K$117="STATUS INPUT-XT/SO1",'TERMINATION TEMPLATES'!S22,IF($K$117="STATUS INPUT-XT/SO2",'TERMINATION TEMPLATES'!S22, IF($K$117="STATUS INPUT-XT/SO3",'TERMINATION TEMPLATES'!S22, IF($K$117="STATUS INPUT-XT/SO4",'TERMINATION TEMPLATES'!S22, IF($K$117="STATUS INPUT-XT/SO5",'TERMINATION TEMPLATES'!S22,"")))))))</f>
        <v/>
      </c>
    </row>
    <row r="136" spans="1:12" x14ac:dyDescent="0.25">
      <c r="A136" s="106">
        <f t="shared" si="2"/>
        <v>131</v>
      </c>
      <c r="B136" s="106">
        <v>132</v>
      </c>
      <c r="H136" s="190" t="str">
        <f>IF(G136="",IFERROR(VLOOKUP(F136,'TERMINATION TEMPLATES'!$AI$4:$AJ$14,2,0)," "),IF(G136="YES",VLOOKUP(F136,'TERMINATION TEMPLATES'!$AI$16:$AJ$26,2,FALSE)))</f>
        <v xml:space="preserve"> </v>
      </c>
      <c r="I136" s="190" t="str">
        <f>IF(G136="",IFERROR(VLOOKUP(F136,'TERMINATION TEMPLATES'!$AI$16:$AJ$26,2,FALSE),""),IF(G136="YES",IFERROR(VLOOKUP(F136,'TERMINATION TEMPLATES'!$AI$4:$AJ$14,2,FALSE),"")))</f>
        <v/>
      </c>
      <c r="L136" s="33" t="str">
        <f>IF($K$117="BASE BOARD",'TERMINATION TEMPLATES'!Q23,IF($K$117="CIT1",'TERMINATION TEMPLATES'!O23,IF($K$117="STATUS INPUT-XT/SO1",'TERMINATION TEMPLATES'!S23,IF($K$117="STATUS INPUT-XT/SO2",'TERMINATION TEMPLATES'!S23, IF($K$117="STATUS INPUT-XT/SO3",'TERMINATION TEMPLATES'!S23, IF($K$117="STATUS INPUT-XT/SO4",'TERMINATION TEMPLATES'!S23, IF($K$117="STATUS INPUT-XT/SO5",'TERMINATION TEMPLATES'!S23,"")))))))</f>
        <v/>
      </c>
    </row>
    <row r="137" spans="1:12" x14ac:dyDescent="0.25">
      <c r="A137" s="106">
        <f t="shared" si="2"/>
        <v>132</v>
      </c>
      <c r="B137" s="106">
        <v>133</v>
      </c>
      <c r="H137" s="190" t="str">
        <f>IF(G137="",IFERROR(VLOOKUP(F137,'TERMINATION TEMPLATES'!$AI$4:$AJ$14,2,0)," "),IF(G137="YES",VLOOKUP(F137,'TERMINATION TEMPLATES'!$AI$16:$AJ$26,2,FALSE)))</f>
        <v xml:space="preserve"> </v>
      </c>
      <c r="I137" s="190" t="str">
        <f>IF(G137="",IFERROR(VLOOKUP(F137,'TERMINATION TEMPLATES'!$AI$16:$AJ$26,2,FALSE),""),IF(G137="YES",IFERROR(VLOOKUP(F137,'TERMINATION TEMPLATES'!$AI$4:$AJ$14,2,FALSE),"")))</f>
        <v/>
      </c>
      <c r="L137" s="33" t="str">
        <f>IF($K$117="BASE BOARD",'TERMINATION TEMPLATES'!Q24,IF($K$117="CIT1",'TERMINATION TEMPLATES'!O24,IF($K$117="STATUS INPUT-XT/SO1",'TERMINATION TEMPLATES'!S24,IF($K$117="STATUS INPUT-XT/SO2",'TERMINATION TEMPLATES'!S24, IF($K$117="STATUS INPUT-XT/SO3",'TERMINATION TEMPLATES'!S24, IF($K$117="STATUS INPUT-XT/SO4",'TERMINATION TEMPLATES'!S24, IF($K$117="STATUS INPUT-XT/SO5",'TERMINATION TEMPLATES'!S24,"")))))))</f>
        <v/>
      </c>
    </row>
    <row r="138" spans="1:12" x14ac:dyDescent="0.25">
      <c r="A138" s="106">
        <f t="shared" si="2"/>
        <v>133</v>
      </c>
      <c r="B138" s="106">
        <v>134</v>
      </c>
      <c r="H138" s="190" t="str">
        <f>IF(G138="",IFERROR(VLOOKUP(F138,'TERMINATION TEMPLATES'!$AI$4:$AJ$14,2,0)," "),IF(G138="YES",VLOOKUP(F138,'TERMINATION TEMPLATES'!$AI$16:$AJ$26,2,FALSE)))</f>
        <v xml:space="preserve"> </v>
      </c>
      <c r="I138" s="190" t="str">
        <f>IF(G138="",IFERROR(VLOOKUP(F138,'TERMINATION TEMPLATES'!$AI$16:$AJ$26,2,FALSE),""),IF(G138="YES",IFERROR(VLOOKUP(F138,'TERMINATION TEMPLATES'!$AI$4:$AJ$14,2,FALSE),"")))</f>
        <v/>
      </c>
      <c r="L138" s="33" t="str">
        <f>IF($K$117="BASE BOARD",'TERMINATION TEMPLATES'!Q25,IF($K$117="CIT1",'TERMINATION TEMPLATES'!O25,IF($K$117="STATUS INPUT-XT/SO1",'TERMINATION TEMPLATES'!S25,IF($K$117="STATUS INPUT-XT/SO2",'TERMINATION TEMPLATES'!S25, IF($K$117="STATUS INPUT-XT/SO3",'TERMINATION TEMPLATES'!S25, IF($K$117="STATUS INPUT-XT/SO4",'TERMINATION TEMPLATES'!S25, IF($K$117="STATUS INPUT-XT/SO5",'TERMINATION TEMPLATES'!S25,"")))))))</f>
        <v/>
      </c>
    </row>
    <row r="139" spans="1:12" x14ac:dyDescent="0.25">
      <c r="A139" s="106">
        <f t="shared" si="2"/>
        <v>134</v>
      </c>
      <c r="B139" s="106">
        <v>135</v>
      </c>
      <c r="H139" s="190" t="str">
        <f>IF(G139="",IFERROR(VLOOKUP(F139,'TERMINATION TEMPLATES'!$AI$4:$AJ$14,2,0)," "),IF(G139="YES",VLOOKUP(F139,'TERMINATION TEMPLATES'!$AI$16:$AJ$26,2,FALSE)))</f>
        <v xml:space="preserve"> </v>
      </c>
      <c r="I139" s="190" t="str">
        <f>IF(G139="",IFERROR(VLOOKUP(F139,'TERMINATION TEMPLATES'!$AI$16:$AJ$26,2,FALSE),""),IF(G139="YES",IFERROR(VLOOKUP(F139,'TERMINATION TEMPLATES'!$AI$4:$AJ$14,2,FALSE),"")))</f>
        <v/>
      </c>
      <c r="L139" s="33" t="str">
        <f>IF($K$117="BASE BOARD",'TERMINATION TEMPLATES'!Q26,IF($K$117="CIT1",'TERMINATION TEMPLATES'!O26,IF($K$117="STATUS INPUT-XT/SO1",'TERMINATION TEMPLATES'!S26,IF($K$117="STATUS INPUT-XT/SO2",'TERMINATION TEMPLATES'!S26, IF($K$117="STATUS INPUT-XT/SO3",'TERMINATION TEMPLATES'!S26, IF($K$117="STATUS INPUT-XT/SO4",'TERMINATION TEMPLATES'!S26, IF($K$117="STATUS INPUT-XT/SO5",'TERMINATION TEMPLATES'!S26,"")))))))</f>
        <v/>
      </c>
    </row>
    <row r="140" spans="1:12" x14ac:dyDescent="0.25">
      <c r="A140" s="106">
        <f t="shared" si="2"/>
        <v>135</v>
      </c>
      <c r="B140" s="106">
        <v>136</v>
      </c>
      <c r="H140" s="190" t="str">
        <f>IF(G140="",IFERROR(VLOOKUP(F140,'TERMINATION TEMPLATES'!$AI$4:$AJ$14,2,0)," "),IF(G140="YES",VLOOKUP(F140,'TERMINATION TEMPLATES'!$AI$16:$AJ$26,2,FALSE)))</f>
        <v xml:space="preserve"> </v>
      </c>
      <c r="I140" s="190" t="str">
        <f>IF(G140="",IFERROR(VLOOKUP(F140,'TERMINATION TEMPLATES'!$AI$16:$AJ$26,2,FALSE),""),IF(G140="YES",IFERROR(VLOOKUP(F140,'TERMINATION TEMPLATES'!$AI$4:$AJ$14,2,FALSE),"")))</f>
        <v/>
      </c>
      <c r="L140" s="33" t="str">
        <f>IF($K$117="BASE BOARD",'TERMINATION TEMPLATES'!Q27,IF($K$117="CIT1",'TERMINATION TEMPLATES'!O27,IF($K$117="STATUS INPUT-XT/SO1",'TERMINATION TEMPLATES'!S27,IF($K$117="STATUS INPUT-XT/SO2",'TERMINATION TEMPLATES'!S27, IF($K$117="STATUS INPUT-XT/SO3",'TERMINATION TEMPLATES'!S27, IF($K$117="STATUS INPUT-XT/SO4",'TERMINATION TEMPLATES'!S27, IF($K$117="STATUS INPUT-XT/SO5",'TERMINATION TEMPLATES'!S27,"")))))))</f>
        <v/>
      </c>
    </row>
    <row r="141" spans="1:12" x14ac:dyDescent="0.25">
      <c r="A141" s="106">
        <f t="shared" si="2"/>
        <v>136</v>
      </c>
      <c r="B141" s="106">
        <v>137</v>
      </c>
      <c r="H141" s="190" t="str">
        <f>IF(G141="",IFERROR(VLOOKUP(F141,'TERMINATION TEMPLATES'!$AI$4:$AJ$14,2,0)," "),IF(G141="YES",VLOOKUP(F141,'TERMINATION TEMPLATES'!$AI$16:$AJ$26,2,FALSE)))</f>
        <v xml:space="preserve"> </v>
      </c>
      <c r="I141" s="190" t="str">
        <f>IF(G141="",IFERROR(VLOOKUP(F141,'TERMINATION TEMPLATES'!$AI$16:$AJ$26,2,FALSE),""),IF(G141="YES",IFERROR(VLOOKUP(F141,'TERMINATION TEMPLATES'!$AI$4:$AJ$14,2,FALSE),"")))</f>
        <v/>
      </c>
      <c r="L141" s="33" t="str">
        <f>IF($K$117="BASE BOARD",'TERMINATION TEMPLATES'!Q28,IF($K$117="CIT1",'TERMINATION TEMPLATES'!O28,IF($K$117="STATUS INPUT-XT/SO1",'TERMINATION TEMPLATES'!S28,IF($K$117="STATUS INPUT-XT/SO2",'TERMINATION TEMPLATES'!S28, IF($K$117="STATUS INPUT-XT/SO3",'TERMINATION TEMPLATES'!S28, IF($K$117="STATUS INPUT-XT/SO4",'TERMINATION TEMPLATES'!S28, IF($K$117="STATUS INPUT-XT/SO5",'TERMINATION TEMPLATES'!S28,"")))))))</f>
        <v/>
      </c>
    </row>
    <row r="142" spans="1:12" x14ac:dyDescent="0.25">
      <c r="A142" s="106">
        <f t="shared" si="2"/>
        <v>137</v>
      </c>
      <c r="B142" s="106">
        <v>138</v>
      </c>
      <c r="H142" s="190" t="str">
        <f>IF(G142="",IFERROR(VLOOKUP(F142,'TERMINATION TEMPLATES'!$AI$4:$AJ$14,2,0)," "),IF(G142="YES",VLOOKUP(F142,'TERMINATION TEMPLATES'!$AI$16:$AJ$26,2,FALSE)))</f>
        <v xml:space="preserve"> </v>
      </c>
      <c r="I142" s="190" t="str">
        <f>IF(G142="",IFERROR(VLOOKUP(F142,'TERMINATION TEMPLATES'!$AI$16:$AJ$26,2,FALSE),""),IF(G142="YES",IFERROR(VLOOKUP(F142,'TERMINATION TEMPLATES'!$AI$4:$AJ$14,2,FALSE),"")))</f>
        <v/>
      </c>
      <c r="L142" s="33" t="str">
        <f>IF($K$117="BASE BOARD",'TERMINATION TEMPLATES'!Q29,IF($K$117="CIT1",'TERMINATION TEMPLATES'!O29,IF($K$117="STATUS INPUT-XT/SO1",'TERMINATION TEMPLATES'!S29,IF($K$117="STATUS INPUT-XT/SO2",'TERMINATION TEMPLATES'!S29, IF($K$117="STATUS INPUT-XT/SO3",'TERMINATION TEMPLATES'!S29, IF($K$117="STATUS INPUT-XT/SO4",'TERMINATION TEMPLATES'!S29, IF($K$117="STATUS INPUT-XT/SO5",'TERMINATION TEMPLATES'!S29,"")))))))</f>
        <v/>
      </c>
    </row>
    <row r="143" spans="1:12" x14ac:dyDescent="0.25">
      <c r="A143" s="106">
        <f t="shared" si="2"/>
        <v>138</v>
      </c>
      <c r="B143" s="106">
        <v>139</v>
      </c>
      <c r="H143" s="190" t="str">
        <f>IF(G143="",IFERROR(VLOOKUP(F143,'TERMINATION TEMPLATES'!$AI$4:$AJ$14,2,0)," "),IF(G143="YES",VLOOKUP(F143,'TERMINATION TEMPLATES'!$AI$16:$AJ$26,2,FALSE)))</f>
        <v xml:space="preserve"> </v>
      </c>
      <c r="I143" s="190" t="str">
        <f>IF(G143="",IFERROR(VLOOKUP(F143,'TERMINATION TEMPLATES'!$AI$16:$AJ$26,2,FALSE),""),IF(G143="YES",IFERROR(VLOOKUP(F143,'TERMINATION TEMPLATES'!$AI$4:$AJ$14,2,FALSE),"")))</f>
        <v/>
      </c>
      <c r="L143" s="33" t="str">
        <f>IF($K$117="BASE BOARD",'TERMINATION TEMPLATES'!Q30,IF($K$117="CIT1",'TERMINATION TEMPLATES'!O30,IF($K$117="STATUS INPUT-XT/SO1",'TERMINATION TEMPLATES'!S30,IF($K$117="STATUS INPUT-XT/SO2",'TERMINATION TEMPLATES'!S30, IF($K$117="STATUS INPUT-XT/SO3",'TERMINATION TEMPLATES'!S30, IF($K$117="STATUS INPUT-XT/SO4",'TERMINATION TEMPLATES'!S30, IF($K$117="STATUS INPUT-XT/SO5",'TERMINATION TEMPLATES'!S30,"")))))))</f>
        <v/>
      </c>
    </row>
    <row r="144" spans="1:12" x14ac:dyDescent="0.25">
      <c r="A144" s="106">
        <f t="shared" si="2"/>
        <v>139</v>
      </c>
      <c r="B144" s="106">
        <v>140</v>
      </c>
      <c r="H144" s="190" t="str">
        <f>IF(G144="",IFERROR(VLOOKUP(F144,'TERMINATION TEMPLATES'!$AI$4:$AJ$14,2,0)," "),IF(G144="YES",VLOOKUP(F144,'TERMINATION TEMPLATES'!$AI$16:$AJ$26,2,FALSE)))</f>
        <v xml:space="preserve"> </v>
      </c>
      <c r="I144" s="190" t="str">
        <f>IF(G144="",IFERROR(VLOOKUP(F144,'TERMINATION TEMPLATES'!$AI$16:$AJ$26,2,FALSE),""),IF(G144="YES",IFERROR(VLOOKUP(F144,'TERMINATION TEMPLATES'!$AI$4:$AJ$14,2,FALSE),"")))</f>
        <v/>
      </c>
      <c r="L144" s="33" t="str">
        <f>IF($K$117="BASE BOARD",'TERMINATION TEMPLATES'!Q31,IF($K$117="CIT1",'TERMINATION TEMPLATES'!O31,IF($K$117="STATUS INPUT-XT/SO1",'TERMINATION TEMPLATES'!S31,IF($K$117="STATUS INPUT-XT/SO2",'TERMINATION TEMPLATES'!S31, IF($K$117="STATUS INPUT-XT/SO3",'TERMINATION TEMPLATES'!S31, IF($K$117="STATUS INPUT-XT/SO4",'TERMINATION TEMPLATES'!S31, IF($K$117="STATUS INPUT-XT/SO5",'TERMINATION TEMPLATES'!S31,"")))))))</f>
        <v/>
      </c>
    </row>
    <row r="145" spans="1:12" x14ac:dyDescent="0.25">
      <c r="A145" s="106">
        <f t="shared" si="2"/>
        <v>140</v>
      </c>
      <c r="B145" s="106">
        <v>141</v>
      </c>
      <c r="H145" s="190" t="str">
        <f>IF(G145="",IFERROR(VLOOKUP(F145,'TERMINATION TEMPLATES'!$AI$4:$AJ$14,2,0)," "),IF(G145="YES",VLOOKUP(F145,'TERMINATION TEMPLATES'!$AI$16:$AJ$26,2,FALSE)))</f>
        <v xml:space="preserve"> </v>
      </c>
      <c r="I145" s="190" t="str">
        <f>IF(G145="",IFERROR(VLOOKUP(F145,'TERMINATION TEMPLATES'!$AI$16:$AJ$26,2,FALSE),""),IF(G145="YES",IFERROR(VLOOKUP(F145,'TERMINATION TEMPLATES'!$AI$4:$AJ$14,2,FALSE),"")))</f>
        <v/>
      </c>
      <c r="L145" s="33" t="str">
        <f>IF($K$117="BASE BOARD",'TERMINATION TEMPLATES'!Q32,IF($K$117="CIT1",'TERMINATION TEMPLATES'!O32,IF($K$117="STATUS INPUT-XT/SO1",'TERMINATION TEMPLATES'!S32,IF($K$117="STATUS INPUT-XT/SO2",'TERMINATION TEMPLATES'!S32, IF($K$117="STATUS INPUT-XT/SO3",'TERMINATION TEMPLATES'!S32, IF($K$117="STATUS INPUT-XT/SO4",'TERMINATION TEMPLATES'!S32, IF($K$117="STATUS INPUT-XT/SO5",'TERMINATION TEMPLATES'!S32,"")))))))</f>
        <v/>
      </c>
    </row>
    <row r="146" spans="1:12" x14ac:dyDescent="0.25">
      <c r="A146" s="106">
        <f t="shared" si="2"/>
        <v>141</v>
      </c>
      <c r="B146" s="106">
        <v>142</v>
      </c>
      <c r="H146" s="190" t="str">
        <f>IF(G146="",IFERROR(VLOOKUP(F146,'TERMINATION TEMPLATES'!$AI$4:$AJ$14,2,0)," "),IF(G146="YES",VLOOKUP(F146,'TERMINATION TEMPLATES'!$AI$16:$AJ$26,2,FALSE)))</f>
        <v xml:space="preserve"> </v>
      </c>
      <c r="I146" s="190" t="str">
        <f>IF(G146="",IFERROR(VLOOKUP(F146,'TERMINATION TEMPLATES'!$AI$16:$AJ$26,2,FALSE),""),IF(G146="YES",IFERROR(VLOOKUP(F146,'TERMINATION TEMPLATES'!$AI$4:$AJ$14,2,FALSE),"")))</f>
        <v/>
      </c>
      <c r="L146" s="33" t="str">
        <f>IF($K$117="BASE BOARD",'TERMINATION TEMPLATES'!Q33,IF($K$117="CIT1",'TERMINATION TEMPLATES'!O33,IF($K$117="STATUS INPUT-XT/SO1",'TERMINATION TEMPLATES'!S33,IF($K$117="STATUS INPUT-XT/SO2",'TERMINATION TEMPLATES'!S33, IF($K$117="STATUS INPUT-XT/SO3",'TERMINATION TEMPLATES'!S33, IF($K$117="STATUS INPUT-XT/SO4",'TERMINATION TEMPLATES'!S33, IF($K$117="STATUS INPUT-XT/SO5",'TERMINATION TEMPLATES'!S33,"")))))))</f>
        <v/>
      </c>
    </row>
    <row r="147" spans="1:12" x14ac:dyDescent="0.25">
      <c r="A147" s="106">
        <f t="shared" si="2"/>
        <v>142</v>
      </c>
      <c r="B147" s="106">
        <v>143</v>
      </c>
      <c r="H147" s="190" t="str">
        <f>IF(G147="",IFERROR(VLOOKUP(F147,'TERMINATION TEMPLATES'!$AI$4:$AJ$14,2,0)," "),IF(G147="YES",VLOOKUP(F147,'TERMINATION TEMPLATES'!$AI$16:$AJ$26,2,FALSE)))</f>
        <v xml:space="preserve"> </v>
      </c>
      <c r="I147" s="190" t="str">
        <f>IF(G147="",IFERROR(VLOOKUP(F147,'TERMINATION TEMPLATES'!$AI$16:$AJ$26,2,FALSE),""),IF(G147="YES",IFERROR(VLOOKUP(F147,'TERMINATION TEMPLATES'!$AI$4:$AJ$14,2,FALSE),"")))</f>
        <v/>
      </c>
      <c r="L147" s="33" t="str">
        <f>IF($K$117="BASE BOARD",'TERMINATION TEMPLATES'!Q34,IF($K$117="CIT1",'TERMINATION TEMPLATES'!O34,IF($K$117="STATUS INPUT-XT/SO1",'TERMINATION TEMPLATES'!S34,IF($K$117="STATUS INPUT-XT/SO2",'TERMINATION TEMPLATES'!S34, IF($K$117="STATUS INPUT-XT/SO3",'TERMINATION TEMPLATES'!S34, IF($K$117="STATUS INPUT-XT/SO4",'TERMINATION TEMPLATES'!S34, IF($K$117="STATUS INPUT-XT/SO5",'TERMINATION TEMPLATES'!S34,"")))))))</f>
        <v/>
      </c>
    </row>
    <row r="148" spans="1:12" x14ac:dyDescent="0.25">
      <c r="A148" s="106">
        <f t="shared" si="2"/>
        <v>143</v>
      </c>
      <c r="B148" s="106">
        <v>144</v>
      </c>
      <c r="H148" s="190" t="str">
        <f>IF(G148="",IFERROR(VLOOKUP(F148,'TERMINATION TEMPLATES'!$AI$4:$AJ$14,2,0)," "),IF(G148="YES",VLOOKUP(F148,'TERMINATION TEMPLATES'!$AI$16:$AJ$26,2,FALSE)))</f>
        <v xml:space="preserve"> </v>
      </c>
      <c r="I148" s="190" t="str">
        <f>IF(G148="",IFERROR(VLOOKUP(F148,'TERMINATION TEMPLATES'!$AI$16:$AJ$26,2,FALSE),""),IF(G148="YES",IFERROR(VLOOKUP(F148,'TERMINATION TEMPLATES'!$AI$4:$AJ$14,2,FALSE),"")))</f>
        <v/>
      </c>
      <c r="L148" s="33" t="str">
        <f>IF($K$117="BASE BOARD",'TERMINATION TEMPLATES'!Q35,IF($K$117="CIT1",'TERMINATION TEMPLATES'!O35,IF($K$117="STATUS INPUT-XT/SO1",'TERMINATION TEMPLATES'!S35,IF($K$117="STATUS INPUT-XT/SO2",'TERMINATION TEMPLATES'!S35, IF($K$117="STATUS INPUT-XT/SO3",'TERMINATION TEMPLATES'!S35, IF($K$117="STATUS INPUT-XT/SO4",'TERMINATION TEMPLATES'!S35, IF($K$117="STATUS INPUT-XT/SO5",'TERMINATION TEMPLATES'!S35,"")))))))</f>
        <v/>
      </c>
    </row>
    <row r="149" spans="1:12" x14ac:dyDescent="0.25">
      <c r="A149" s="106">
        <f t="shared" si="2"/>
        <v>144</v>
      </c>
      <c r="B149" s="106">
        <v>145</v>
      </c>
      <c r="H149" s="190" t="str">
        <f>IF(G149="",IFERROR(VLOOKUP(F149,'TERMINATION TEMPLATES'!$AI$4:$AJ$14,2,0)," "),IF(G149="YES",VLOOKUP(F149,'TERMINATION TEMPLATES'!$AI$16:$AJ$26,2,FALSE)))</f>
        <v xml:space="preserve"> </v>
      </c>
      <c r="I149" s="190" t="str">
        <f>IF(G149="",IFERROR(VLOOKUP(F149,'TERMINATION TEMPLATES'!$AI$16:$AJ$26,2,FALSE),""),IF(G149="YES",IFERROR(VLOOKUP(F149,'TERMINATION TEMPLATES'!$AI$4:$AJ$14,2,FALSE),"")))</f>
        <v/>
      </c>
      <c r="L149" s="33" t="str">
        <f>IF($K$149="BASE BOARD",'TERMINATION TEMPLATES'!Q4,IF($K$149="CIT1",'TERMINATION TEMPLATES'!O4,IF($K$149="STATUS INPUT-XT/SO1",'TERMINATION TEMPLATES'!S4,IF($K$149="STATUS INPUT-XT/SO2",'TERMINATION TEMPLATES'!S4, IF($K$149="STATUS INPUT-XT/SO3",'TERMINATION TEMPLATES'!S4, IF($K$149="STATUS INPUT-XT/SO4",'TERMINATION TEMPLATES'!S4, IF($K$149="STATUS INPUT-XT/SO5",'TERMINATION TEMPLATES'!S4,"")))))))</f>
        <v/>
      </c>
    </row>
    <row r="150" spans="1:12" x14ac:dyDescent="0.25">
      <c r="A150" s="106">
        <f t="shared" si="2"/>
        <v>145</v>
      </c>
      <c r="B150" s="106">
        <v>146</v>
      </c>
      <c r="H150" s="190" t="str">
        <f>IF(G150="",IFERROR(VLOOKUP(F150,'TERMINATION TEMPLATES'!$AI$4:$AJ$14,2,0)," "),IF(G150="YES",VLOOKUP(F150,'TERMINATION TEMPLATES'!$AI$16:$AJ$26,2,FALSE)))</f>
        <v xml:space="preserve"> </v>
      </c>
      <c r="I150" s="190" t="str">
        <f>IF(G150="",IFERROR(VLOOKUP(F150,'TERMINATION TEMPLATES'!$AI$16:$AJ$26,2,FALSE),""),IF(G150="YES",IFERROR(VLOOKUP(F150,'TERMINATION TEMPLATES'!$AI$4:$AJ$14,2,FALSE),"")))</f>
        <v/>
      </c>
      <c r="L150" s="33" t="str">
        <f>IF($K$149="BASE BOARD",'TERMINATION TEMPLATES'!Q5,IF($K$149="CIT1",'TERMINATION TEMPLATES'!O5,IF($K$149="STATUS INPUT-XT/SO1",'TERMINATION TEMPLATES'!S5,IF($K$149="STATUS INPUT-XT/SO2",'TERMINATION TEMPLATES'!S5, IF($K$149="STATUS INPUT-XT/SO3",'TERMINATION TEMPLATES'!S5, IF($K$149="STATUS INPUT-XT/SO4",'TERMINATION TEMPLATES'!S5, IF($K$149="STATUS INPUT-XT/SO5",'TERMINATION TEMPLATES'!S5,"")))))))</f>
        <v/>
      </c>
    </row>
    <row r="151" spans="1:12" x14ac:dyDescent="0.25">
      <c r="A151" s="106">
        <f t="shared" si="2"/>
        <v>146</v>
      </c>
      <c r="B151" s="106">
        <v>147</v>
      </c>
      <c r="H151" s="190" t="str">
        <f>IF(G151="",IFERROR(VLOOKUP(F151,'TERMINATION TEMPLATES'!$AI$4:$AJ$14,2,0)," "),IF(G151="YES",VLOOKUP(F151,'TERMINATION TEMPLATES'!$AI$16:$AJ$26,2,FALSE)))</f>
        <v xml:space="preserve"> </v>
      </c>
      <c r="I151" s="190" t="str">
        <f>IF(G151="",IFERROR(VLOOKUP(F151,'TERMINATION TEMPLATES'!$AI$16:$AJ$26,2,FALSE),""),IF(G151="YES",IFERROR(VLOOKUP(F151,'TERMINATION TEMPLATES'!$AI$4:$AJ$14,2,FALSE),"")))</f>
        <v/>
      </c>
      <c r="L151" s="33" t="str">
        <f>IF($K$149="BASE BOARD",'TERMINATION TEMPLATES'!Q6,IF($K$149="CIT1",'TERMINATION TEMPLATES'!O6,IF($K$149="STATUS INPUT-XT/SO1",'TERMINATION TEMPLATES'!S6,IF($K$149="STATUS INPUT-XT/SO2",'TERMINATION TEMPLATES'!S6, IF($K$149="STATUS INPUT-XT/SO3",'TERMINATION TEMPLATES'!S6, IF($K$149="STATUS INPUT-XT/SO4",'TERMINATION TEMPLATES'!S6, IF($K$149="STATUS INPUT-XT/SO5",'TERMINATION TEMPLATES'!S6,"")))))))</f>
        <v/>
      </c>
    </row>
    <row r="152" spans="1:12" x14ac:dyDescent="0.25">
      <c r="A152" s="106">
        <f t="shared" si="2"/>
        <v>147</v>
      </c>
      <c r="B152" s="106">
        <v>148</v>
      </c>
      <c r="H152" s="190" t="str">
        <f>IF(G152="",IFERROR(VLOOKUP(F152,'TERMINATION TEMPLATES'!$AI$4:$AJ$14,2,0)," "),IF(G152="YES",VLOOKUP(F152,'TERMINATION TEMPLATES'!$AI$16:$AJ$26,2,FALSE)))</f>
        <v xml:space="preserve"> </v>
      </c>
      <c r="I152" s="190" t="str">
        <f>IF(G152="",IFERROR(VLOOKUP(F152,'TERMINATION TEMPLATES'!$AI$16:$AJ$26,2,FALSE),""),IF(G152="YES",IFERROR(VLOOKUP(F152,'TERMINATION TEMPLATES'!$AI$4:$AJ$14,2,FALSE),"")))</f>
        <v/>
      </c>
      <c r="L152" s="33" t="str">
        <f>IF($K$149="BASE BOARD",'TERMINATION TEMPLATES'!Q7,IF($K$149="CIT1",'TERMINATION TEMPLATES'!O7,IF($K$149="STATUS INPUT-XT/SO1",'TERMINATION TEMPLATES'!S7,IF($K$149="STATUS INPUT-XT/SO2",'TERMINATION TEMPLATES'!S7, IF($K$149="STATUS INPUT-XT/SO3",'TERMINATION TEMPLATES'!S7, IF($K$149="STATUS INPUT-XT/SO4",'TERMINATION TEMPLATES'!S7, IF($K$149="STATUS INPUT-XT/SO5",'TERMINATION TEMPLATES'!S7,"")))))))</f>
        <v/>
      </c>
    </row>
    <row r="153" spans="1:12" x14ac:dyDescent="0.25">
      <c r="A153" s="106">
        <f t="shared" si="2"/>
        <v>148</v>
      </c>
      <c r="B153" s="106">
        <v>149</v>
      </c>
      <c r="H153" s="190" t="str">
        <f>IF(G153="",IFERROR(VLOOKUP(F153,'TERMINATION TEMPLATES'!$AI$4:$AJ$14,2,0)," "),IF(G153="YES",VLOOKUP(F153,'TERMINATION TEMPLATES'!$AI$16:$AJ$26,2,FALSE)))</f>
        <v xml:space="preserve"> </v>
      </c>
      <c r="I153" s="190" t="str">
        <f>IF(G153="",IFERROR(VLOOKUP(F153,'TERMINATION TEMPLATES'!$AI$16:$AJ$26,2,FALSE),""),IF(G153="YES",IFERROR(VLOOKUP(F153,'TERMINATION TEMPLATES'!$AI$4:$AJ$14,2,FALSE),"")))</f>
        <v/>
      </c>
      <c r="L153" s="33" t="str">
        <f>IF($K$149="BASE BOARD",'TERMINATION TEMPLATES'!Q8,IF($K$149="CIT1",'TERMINATION TEMPLATES'!O8,IF($K$149="STATUS INPUT-XT/SO1",'TERMINATION TEMPLATES'!S8,IF($K$149="STATUS INPUT-XT/SO2",'TERMINATION TEMPLATES'!S8, IF($K$149="STATUS INPUT-XT/SO3",'TERMINATION TEMPLATES'!S8, IF($K$149="STATUS INPUT-XT/SO4",'TERMINATION TEMPLATES'!S8, IF($K$149="STATUS INPUT-XT/SO5",'TERMINATION TEMPLATES'!S8,"")))))))</f>
        <v/>
      </c>
    </row>
    <row r="154" spans="1:12" x14ac:dyDescent="0.25">
      <c r="A154" s="106">
        <f t="shared" si="2"/>
        <v>149</v>
      </c>
      <c r="B154" s="106">
        <v>150</v>
      </c>
      <c r="H154" s="190" t="str">
        <f>IF(G154="",IFERROR(VLOOKUP(F154,'TERMINATION TEMPLATES'!$AI$4:$AJ$14,2,0)," "),IF(G154="YES",VLOOKUP(F154,'TERMINATION TEMPLATES'!$AI$16:$AJ$26,2,FALSE)))</f>
        <v xml:space="preserve"> </v>
      </c>
      <c r="I154" s="190" t="str">
        <f>IF(G154="",IFERROR(VLOOKUP(F154,'TERMINATION TEMPLATES'!$AI$16:$AJ$26,2,FALSE),""),IF(G154="YES",IFERROR(VLOOKUP(F154,'TERMINATION TEMPLATES'!$AI$4:$AJ$14,2,FALSE),"")))</f>
        <v/>
      </c>
      <c r="L154" s="33" t="str">
        <f>IF($K$149="BASE BOARD",'TERMINATION TEMPLATES'!Q9,IF($K$149="CIT1",'TERMINATION TEMPLATES'!O9,IF($K$149="STATUS INPUT-XT/SO1",'TERMINATION TEMPLATES'!S9,IF($K$149="STATUS INPUT-XT/SO2",'TERMINATION TEMPLATES'!S9, IF($K$149="STATUS INPUT-XT/SO3",'TERMINATION TEMPLATES'!S9, IF($K$149="STATUS INPUT-XT/SO4",'TERMINATION TEMPLATES'!S9, IF($K$149="STATUS INPUT-XT/SO5",'TERMINATION TEMPLATES'!S9,"")))))))</f>
        <v/>
      </c>
    </row>
    <row r="155" spans="1:12" x14ac:dyDescent="0.25">
      <c r="A155" s="106">
        <f t="shared" si="2"/>
        <v>150</v>
      </c>
      <c r="B155" s="106">
        <v>151</v>
      </c>
      <c r="H155" s="190" t="str">
        <f>IF(G155="",IFERROR(VLOOKUP(F155,'TERMINATION TEMPLATES'!$AI$4:$AJ$14,2,0)," "),IF(G155="YES",VLOOKUP(F155,'TERMINATION TEMPLATES'!$AI$16:$AJ$26,2,FALSE)))</f>
        <v xml:space="preserve"> </v>
      </c>
      <c r="I155" s="190" t="str">
        <f>IF(G155="",IFERROR(VLOOKUP(F155,'TERMINATION TEMPLATES'!$AI$16:$AJ$26,2,FALSE),""),IF(G155="YES",IFERROR(VLOOKUP(F155,'TERMINATION TEMPLATES'!$AI$4:$AJ$14,2,FALSE),"")))</f>
        <v/>
      </c>
      <c r="L155" s="33" t="str">
        <f>IF($K$149="BASE BOARD",'TERMINATION TEMPLATES'!Q10,IF($K$149="CIT1",'TERMINATION TEMPLATES'!O10,IF($K$149="STATUS INPUT-XT/SO1",'TERMINATION TEMPLATES'!S10,IF($K$149="STATUS INPUT-XT/SO2",'TERMINATION TEMPLATES'!S10, IF($K$149="STATUS INPUT-XT/SO3",'TERMINATION TEMPLATES'!S10, IF($K$149="STATUS INPUT-XT/SO4",'TERMINATION TEMPLATES'!S10, IF($K$149="STATUS INPUT-XT/SO5",'TERMINATION TEMPLATES'!S10,"")))))))</f>
        <v/>
      </c>
    </row>
    <row r="156" spans="1:12" x14ac:dyDescent="0.25">
      <c r="A156" s="106">
        <f t="shared" si="2"/>
        <v>151</v>
      </c>
      <c r="B156" s="106">
        <v>152</v>
      </c>
      <c r="H156" s="190" t="str">
        <f>IF(G156="",IFERROR(VLOOKUP(F156,'TERMINATION TEMPLATES'!$AI$4:$AJ$14,2,0)," "),IF(G156="YES",VLOOKUP(F156,'TERMINATION TEMPLATES'!$AI$16:$AJ$26,2,FALSE)))</f>
        <v xml:space="preserve"> </v>
      </c>
      <c r="I156" s="190" t="str">
        <f>IF(G156="",IFERROR(VLOOKUP(F156,'TERMINATION TEMPLATES'!$AI$16:$AJ$26,2,FALSE),""),IF(G156="YES",IFERROR(VLOOKUP(F156,'TERMINATION TEMPLATES'!$AI$4:$AJ$14,2,FALSE),"")))</f>
        <v/>
      </c>
      <c r="L156" s="33" t="str">
        <f>IF($K$149="BASE BOARD",'TERMINATION TEMPLATES'!Q11,IF($K$149="CIT1",'TERMINATION TEMPLATES'!O11,IF($K$149="STATUS INPUT-XT/SO1",'TERMINATION TEMPLATES'!S11,IF($K$149="STATUS INPUT-XT/SO2",'TERMINATION TEMPLATES'!S11, IF($K$149="STATUS INPUT-XT/SO3",'TERMINATION TEMPLATES'!S11, IF($K$149="STATUS INPUT-XT/SO4",'TERMINATION TEMPLATES'!S11, IF($K$149="STATUS INPUT-XT/SO5",'TERMINATION TEMPLATES'!S11,"")))))))</f>
        <v/>
      </c>
    </row>
    <row r="157" spans="1:12" x14ac:dyDescent="0.25">
      <c r="A157" s="106">
        <f t="shared" si="2"/>
        <v>152</v>
      </c>
      <c r="B157" s="106">
        <v>153</v>
      </c>
      <c r="H157" s="190" t="str">
        <f>IF(G157="",IFERROR(VLOOKUP(F157,'TERMINATION TEMPLATES'!$AI$4:$AJ$14,2,0)," "),IF(G157="YES",VLOOKUP(F157,'TERMINATION TEMPLATES'!$AI$16:$AJ$26,2,FALSE)))</f>
        <v xml:space="preserve"> </v>
      </c>
      <c r="I157" s="190" t="str">
        <f>IF(G157="",IFERROR(VLOOKUP(F157,'TERMINATION TEMPLATES'!$AI$16:$AJ$26,2,FALSE),""),IF(G157="YES",IFERROR(VLOOKUP(F157,'TERMINATION TEMPLATES'!$AI$4:$AJ$14,2,FALSE),"")))</f>
        <v/>
      </c>
      <c r="L157" s="33" t="str">
        <f>IF($K$149="BASE BOARD",'TERMINATION TEMPLATES'!Q12,IF($K$149="CIT1",'TERMINATION TEMPLATES'!O12,IF($K$149="STATUS INPUT-XT/SO1",'TERMINATION TEMPLATES'!S12,IF($K$149="STATUS INPUT-XT/SO2",'TERMINATION TEMPLATES'!S12, IF($K$149="STATUS INPUT-XT/SO3",'TERMINATION TEMPLATES'!S12, IF($K$149="STATUS INPUT-XT/SO4",'TERMINATION TEMPLATES'!S12, IF($K$149="STATUS INPUT-XT/SO5",'TERMINATION TEMPLATES'!S12,"")))))))</f>
        <v/>
      </c>
    </row>
    <row r="158" spans="1:12" x14ac:dyDescent="0.25">
      <c r="A158" s="106">
        <f t="shared" si="2"/>
        <v>153</v>
      </c>
      <c r="B158" s="106">
        <v>154</v>
      </c>
      <c r="H158" s="190" t="str">
        <f>IF(G158="",IFERROR(VLOOKUP(F158,'TERMINATION TEMPLATES'!$AI$4:$AJ$14,2,0)," "),IF(G158="YES",VLOOKUP(F158,'TERMINATION TEMPLATES'!$AI$16:$AJ$26,2,FALSE)))</f>
        <v xml:space="preserve"> </v>
      </c>
      <c r="I158" s="190" t="str">
        <f>IF(G158="",IFERROR(VLOOKUP(F158,'TERMINATION TEMPLATES'!$AI$16:$AJ$26,2,FALSE),""),IF(G158="YES",IFERROR(VLOOKUP(F158,'TERMINATION TEMPLATES'!$AI$4:$AJ$14,2,FALSE),"")))</f>
        <v/>
      </c>
      <c r="L158" s="33" t="str">
        <f>IF($K$149="BASE BOARD",'TERMINATION TEMPLATES'!Q13,IF($K$149="CIT1",'TERMINATION TEMPLATES'!O13,IF($K$149="STATUS INPUT-XT/SO1",'TERMINATION TEMPLATES'!S13,IF($K$149="STATUS INPUT-XT/SO2",'TERMINATION TEMPLATES'!S13, IF($K$149="STATUS INPUT-XT/SO3",'TERMINATION TEMPLATES'!S13, IF($K$149="STATUS INPUT-XT/SO4",'TERMINATION TEMPLATES'!S13, IF($K$149="STATUS INPUT-XT/SO5",'TERMINATION TEMPLATES'!S13,"")))))))</f>
        <v/>
      </c>
    </row>
    <row r="159" spans="1:12" x14ac:dyDescent="0.25">
      <c r="A159" s="106">
        <f t="shared" si="2"/>
        <v>154</v>
      </c>
      <c r="B159" s="106">
        <v>155</v>
      </c>
      <c r="H159" s="190" t="str">
        <f>IF(G159="",IFERROR(VLOOKUP(F159,'TERMINATION TEMPLATES'!$AI$4:$AJ$14,2,0)," "),IF(G159="YES",VLOOKUP(F159,'TERMINATION TEMPLATES'!$AI$16:$AJ$26,2,FALSE)))</f>
        <v xml:space="preserve"> </v>
      </c>
      <c r="I159" s="190" t="str">
        <f>IF(G159="",IFERROR(VLOOKUP(F159,'TERMINATION TEMPLATES'!$AI$16:$AJ$26,2,FALSE),""),IF(G159="YES",IFERROR(VLOOKUP(F159,'TERMINATION TEMPLATES'!$AI$4:$AJ$14,2,FALSE),"")))</f>
        <v/>
      </c>
      <c r="L159" s="33" t="str">
        <f>IF($K$149="BASE BOARD",'TERMINATION TEMPLATES'!Q14,IF($K$149="CIT1",'TERMINATION TEMPLATES'!O14,IF($K$149="STATUS INPUT-XT/SO1",'TERMINATION TEMPLATES'!S14,IF($K$149="STATUS INPUT-XT/SO2",'TERMINATION TEMPLATES'!S14, IF($K$149="STATUS INPUT-XT/SO3",'TERMINATION TEMPLATES'!S14, IF($K$149="STATUS INPUT-XT/SO4",'TERMINATION TEMPLATES'!S14, IF($K$149="STATUS INPUT-XT/SO5",'TERMINATION TEMPLATES'!S14,"")))))))</f>
        <v/>
      </c>
    </row>
    <row r="160" spans="1:12" x14ac:dyDescent="0.25">
      <c r="A160" s="106">
        <f t="shared" si="2"/>
        <v>155</v>
      </c>
      <c r="B160" s="106">
        <v>156</v>
      </c>
      <c r="H160" s="190" t="str">
        <f>IF(G160="",IFERROR(VLOOKUP(F160,'TERMINATION TEMPLATES'!$AI$4:$AJ$14,2,0)," "),IF(G160="YES",VLOOKUP(F160,'TERMINATION TEMPLATES'!$AI$16:$AJ$26,2,FALSE)))</f>
        <v xml:space="preserve"> </v>
      </c>
      <c r="I160" s="190" t="str">
        <f>IF(G160="",IFERROR(VLOOKUP(F160,'TERMINATION TEMPLATES'!$AI$16:$AJ$26,2,FALSE),""),IF(G160="YES",IFERROR(VLOOKUP(F160,'TERMINATION TEMPLATES'!$AI$4:$AJ$14,2,FALSE),"")))</f>
        <v/>
      </c>
      <c r="L160" s="33" t="str">
        <f>IF($K$149="BASE BOARD",'TERMINATION TEMPLATES'!Q15,IF($K$149="CIT1",'TERMINATION TEMPLATES'!O15,IF($K$149="STATUS INPUT-XT/SO1",'TERMINATION TEMPLATES'!S15,IF($K$149="STATUS INPUT-XT/SO2",'TERMINATION TEMPLATES'!S15, IF($K$149="STATUS INPUT-XT/SO3",'TERMINATION TEMPLATES'!S15, IF($K$149="STATUS INPUT-XT/SO4",'TERMINATION TEMPLATES'!S15, IF($K$149="STATUS INPUT-XT/SO5",'TERMINATION TEMPLATES'!S15,"")))))))</f>
        <v/>
      </c>
    </row>
    <row r="161" spans="1:12" x14ac:dyDescent="0.25">
      <c r="A161" s="106">
        <f t="shared" si="2"/>
        <v>156</v>
      </c>
      <c r="B161" s="106">
        <v>157</v>
      </c>
      <c r="H161" s="190" t="str">
        <f>IF(G161="",IFERROR(VLOOKUP(F161,'TERMINATION TEMPLATES'!$AI$4:$AJ$14,2,0)," "),IF(G161="YES",VLOOKUP(F161,'TERMINATION TEMPLATES'!$AI$16:$AJ$26,2,FALSE)))</f>
        <v xml:space="preserve"> </v>
      </c>
      <c r="I161" s="190" t="str">
        <f>IF(G161="",IFERROR(VLOOKUP(F161,'TERMINATION TEMPLATES'!$AI$16:$AJ$26,2,FALSE),""),IF(G161="YES",IFERROR(VLOOKUP(F161,'TERMINATION TEMPLATES'!$AI$4:$AJ$14,2,FALSE),"")))</f>
        <v/>
      </c>
      <c r="L161" s="33" t="str">
        <f>IF($K$149="BASE BOARD",'TERMINATION TEMPLATES'!Q16,IF($K$149="CIT1",'TERMINATION TEMPLATES'!O16,IF($K$149="STATUS INPUT-XT/SO1",'TERMINATION TEMPLATES'!S16,IF($K$149="STATUS INPUT-XT/SO2",'TERMINATION TEMPLATES'!S16, IF($K$149="STATUS INPUT-XT/SO3",'TERMINATION TEMPLATES'!S16, IF($K$149="STATUS INPUT-XT/SO4",'TERMINATION TEMPLATES'!S16, IF($K$149="STATUS INPUT-XT/SO5",'TERMINATION TEMPLATES'!S16,"")))))))</f>
        <v/>
      </c>
    </row>
    <row r="162" spans="1:12" x14ac:dyDescent="0.25">
      <c r="A162" s="106">
        <f t="shared" si="2"/>
        <v>157</v>
      </c>
      <c r="B162" s="106">
        <v>158</v>
      </c>
      <c r="H162" s="190" t="str">
        <f>IF(G162="",IFERROR(VLOOKUP(F162,'TERMINATION TEMPLATES'!$AI$4:$AJ$14,2,0)," "),IF(G162="YES",VLOOKUP(F162,'TERMINATION TEMPLATES'!$AI$16:$AJ$26,2,FALSE)))</f>
        <v xml:space="preserve"> </v>
      </c>
      <c r="I162" s="190" t="str">
        <f>IF(G162="",IFERROR(VLOOKUP(F162,'TERMINATION TEMPLATES'!$AI$16:$AJ$26,2,FALSE),""),IF(G162="YES",IFERROR(VLOOKUP(F162,'TERMINATION TEMPLATES'!$AI$4:$AJ$14,2,FALSE),"")))</f>
        <v/>
      </c>
      <c r="L162" s="33" t="str">
        <f>IF($K$149="BASE BOARD",'TERMINATION TEMPLATES'!Q17,IF($K$149="CIT1",'TERMINATION TEMPLATES'!O17,IF($K$149="STATUS INPUT-XT/SO1",'TERMINATION TEMPLATES'!S17,IF($K$149="STATUS INPUT-XT/SO2",'TERMINATION TEMPLATES'!S17, IF($K$149="STATUS INPUT-XT/SO3",'TERMINATION TEMPLATES'!S17, IF($K$149="STATUS INPUT-XT/SO4",'TERMINATION TEMPLATES'!S17, IF($K$149="STATUS INPUT-XT/SO5",'TERMINATION TEMPLATES'!S17,"")))))))</f>
        <v/>
      </c>
    </row>
    <row r="163" spans="1:12" x14ac:dyDescent="0.25">
      <c r="A163" s="106">
        <f t="shared" si="2"/>
        <v>158</v>
      </c>
      <c r="B163" s="106">
        <v>159</v>
      </c>
      <c r="H163" s="190" t="str">
        <f>IF(G163="",IFERROR(VLOOKUP(F163,'TERMINATION TEMPLATES'!$AI$4:$AJ$14,2,0)," "),IF(G163="YES",VLOOKUP(F163,'TERMINATION TEMPLATES'!$AI$16:$AJ$26,2,FALSE)))</f>
        <v xml:space="preserve"> </v>
      </c>
      <c r="I163" s="190" t="str">
        <f>IF(G163="",IFERROR(VLOOKUP(F163,'TERMINATION TEMPLATES'!$AI$16:$AJ$26,2,FALSE),""),IF(G163="YES",IFERROR(VLOOKUP(F163,'TERMINATION TEMPLATES'!$AI$4:$AJ$14,2,FALSE),"")))</f>
        <v/>
      </c>
      <c r="L163" s="33" t="str">
        <f>IF($K$149="BASE BOARD",'TERMINATION TEMPLATES'!Q18,IF($K$149="CIT1",'TERMINATION TEMPLATES'!O18,IF($K$149="STATUS INPUT-XT/SO1",'TERMINATION TEMPLATES'!S18,IF($K$149="STATUS INPUT-XT/SO2",'TERMINATION TEMPLATES'!S18, IF($K$149="STATUS INPUT-XT/SO3",'TERMINATION TEMPLATES'!S18, IF($K$149="STATUS INPUT-XT/SO4",'TERMINATION TEMPLATES'!S18, IF($K$149="STATUS INPUT-XT/SO5",'TERMINATION TEMPLATES'!S18,"")))))))</f>
        <v/>
      </c>
    </row>
    <row r="164" spans="1:12" x14ac:dyDescent="0.25">
      <c r="A164" s="106">
        <f t="shared" si="2"/>
        <v>159</v>
      </c>
      <c r="B164" s="106">
        <v>160</v>
      </c>
      <c r="H164" s="190" t="str">
        <f>IF(G164="",IFERROR(VLOOKUP(F164,'TERMINATION TEMPLATES'!$AI$4:$AJ$14,2,0)," "),IF(G164="YES",VLOOKUP(F164,'TERMINATION TEMPLATES'!$AI$16:$AJ$26,2,FALSE)))</f>
        <v xml:space="preserve"> </v>
      </c>
      <c r="I164" s="190" t="str">
        <f>IF(G164="",IFERROR(VLOOKUP(F164,'TERMINATION TEMPLATES'!$AI$16:$AJ$26,2,FALSE),""),IF(G164="YES",IFERROR(VLOOKUP(F164,'TERMINATION TEMPLATES'!$AI$4:$AJ$14,2,FALSE),"")))</f>
        <v/>
      </c>
      <c r="L164" s="33" t="str">
        <f>IF($K$149="BASE BOARD",'TERMINATION TEMPLATES'!Q19,IF($K$149="CIT1",'TERMINATION TEMPLATES'!O19,IF($K$149="STATUS INPUT-XT/SO1",'TERMINATION TEMPLATES'!S19,IF($K$149="STATUS INPUT-XT/SO2",'TERMINATION TEMPLATES'!S19, IF($K$149="STATUS INPUT-XT/SO3",'TERMINATION TEMPLATES'!S19, IF($K$149="STATUS INPUT-XT/SO4",'TERMINATION TEMPLATES'!S19, IF($K$149="STATUS INPUT-XT/SO5",'TERMINATION TEMPLATES'!S19,"")))))))</f>
        <v/>
      </c>
    </row>
    <row r="165" spans="1:12" x14ac:dyDescent="0.25">
      <c r="A165" s="106">
        <f t="shared" si="2"/>
        <v>160</v>
      </c>
      <c r="B165" s="106">
        <v>161</v>
      </c>
      <c r="H165" s="190" t="str">
        <f>IF(G165="",IFERROR(VLOOKUP(F165,'TERMINATION TEMPLATES'!$AI$4:$AJ$14,2,0)," "),IF(G165="YES",VLOOKUP(F165,'TERMINATION TEMPLATES'!$AI$16:$AJ$26,2,FALSE)))</f>
        <v xml:space="preserve"> </v>
      </c>
      <c r="I165" s="190" t="str">
        <f>IF(G165="",IFERROR(VLOOKUP(F165,'TERMINATION TEMPLATES'!$AI$16:$AJ$26,2,FALSE),""),IF(G165="YES",IFERROR(VLOOKUP(F165,'TERMINATION TEMPLATES'!$AI$4:$AJ$14,2,FALSE),"")))</f>
        <v/>
      </c>
      <c r="L165" s="33" t="str">
        <f>IF($K$149="BASE BOARD",'TERMINATION TEMPLATES'!Q20,IF($K$149="CIT1",'TERMINATION TEMPLATES'!O20,IF($K$149="STATUS INPUT-XT/SO1",'TERMINATION TEMPLATES'!S20,IF($K$149="STATUS INPUT-XT/SO2",'TERMINATION TEMPLATES'!S20, IF($K$149="STATUS INPUT-XT/SO3",'TERMINATION TEMPLATES'!S20, IF($K$149="STATUS INPUT-XT/SO4",'TERMINATION TEMPLATES'!S20, IF($K$149="STATUS INPUT-XT/SO5",'TERMINATION TEMPLATES'!S20,"")))))))</f>
        <v/>
      </c>
    </row>
    <row r="166" spans="1:12" x14ac:dyDescent="0.25">
      <c r="A166" s="106">
        <f t="shared" si="2"/>
        <v>161</v>
      </c>
      <c r="B166" s="106">
        <v>162</v>
      </c>
      <c r="H166" s="190" t="str">
        <f>IF(G166="",IFERROR(VLOOKUP(F166,'TERMINATION TEMPLATES'!$AI$4:$AJ$14,2,0)," "),IF(G166="YES",VLOOKUP(F166,'TERMINATION TEMPLATES'!$AI$16:$AJ$26,2,FALSE)))</f>
        <v xml:space="preserve"> </v>
      </c>
      <c r="I166" s="190" t="str">
        <f>IF(G166="",IFERROR(VLOOKUP(F166,'TERMINATION TEMPLATES'!$AI$16:$AJ$26,2,FALSE),""),IF(G166="YES",IFERROR(VLOOKUP(F166,'TERMINATION TEMPLATES'!$AI$4:$AJ$14,2,FALSE),"")))</f>
        <v/>
      </c>
      <c r="L166" s="33" t="str">
        <f>IF($K$149="BASE BOARD",'TERMINATION TEMPLATES'!Q21,IF($K$149="CIT1",'TERMINATION TEMPLATES'!O21,IF($K$149="STATUS INPUT-XT/SO1",'TERMINATION TEMPLATES'!S21,IF($K$149="STATUS INPUT-XT/SO2",'TERMINATION TEMPLATES'!S21, IF($K$149="STATUS INPUT-XT/SO3",'TERMINATION TEMPLATES'!S21, IF($K$149="STATUS INPUT-XT/SO4",'TERMINATION TEMPLATES'!S21, IF($K$149="STATUS INPUT-XT/SO5",'TERMINATION TEMPLATES'!S21,"")))))))</f>
        <v/>
      </c>
    </row>
    <row r="167" spans="1:12" x14ac:dyDescent="0.25">
      <c r="A167" s="106">
        <f t="shared" si="2"/>
        <v>162</v>
      </c>
      <c r="B167" s="106">
        <v>163</v>
      </c>
      <c r="H167" s="190" t="str">
        <f>IF(G167="",IFERROR(VLOOKUP(F167,'TERMINATION TEMPLATES'!$AI$4:$AJ$14,2,0)," "),IF(G167="YES",VLOOKUP(F167,'TERMINATION TEMPLATES'!$AI$16:$AJ$26,2,FALSE)))</f>
        <v xml:space="preserve"> </v>
      </c>
      <c r="I167" s="190" t="str">
        <f>IF(G167="",IFERROR(VLOOKUP(F167,'TERMINATION TEMPLATES'!$AI$16:$AJ$26,2,FALSE),""),IF(G167="YES",IFERROR(VLOOKUP(F167,'TERMINATION TEMPLATES'!$AI$4:$AJ$14,2,FALSE),"")))</f>
        <v/>
      </c>
      <c r="L167" s="33" t="str">
        <f>IF($K$149="BASE BOARD",'TERMINATION TEMPLATES'!Q22,IF($K$149="CIT1",'TERMINATION TEMPLATES'!O22,IF($K$149="STATUS INPUT-XT/SO1",'TERMINATION TEMPLATES'!S22,IF($K$149="STATUS INPUT-XT/SO2",'TERMINATION TEMPLATES'!S22, IF($K$149="STATUS INPUT-XT/SO3",'TERMINATION TEMPLATES'!S22, IF($K$149="STATUS INPUT-XT/SO4",'TERMINATION TEMPLATES'!S22, IF($K$149="STATUS INPUT-XT/SO5",'TERMINATION TEMPLATES'!S22,"")))))))</f>
        <v/>
      </c>
    </row>
    <row r="168" spans="1:12" x14ac:dyDescent="0.25">
      <c r="A168" s="106">
        <f t="shared" si="2"/>
        <v>163</v>
      </c>
      <c r="B168" s="106">
        <v>164</v>
      </c>
      <c r="H168" s="190" t="str">
        <f>IF(G168="",IFERROR(VLOOKUP(F168,'TERMINATION TEMPLATES'!$AI$4:$AJ$14,2,0)," "),IF(G168="YES",VLOOKUP(F168,'TERMINATION TEMPLATES'!$AI$16:$AJ$26,2,FALSE)))</f>
        <v xml:space="preserve"> </v>
      </c>
      <c r="I168" s="190" t="str">
        <f>IF(G168="",IFERROR(VLOOKUP(F168,'TERMINATION TEMPLATES'!$AI$16:$AJ$26,2,FALSE),""),IF(G168="YES",IFERROR(VLOOKUP(F168,'TERMINATION TEMPLATES'!$AI$4:$AJ$14,2,FALSE),"")))</f>
        <v/>
      </c>
      <c r="L168" s="33" t="str">
        <f>IF($K$149="BASE BOARD",'TERMINATION TEMPLATES'!Q23,IF($K$149="CIT1",'TERMINATION TEMPLATES'!O23,IF($K$149="STATUS INPUT-XT/SO1",'TERMINATION TEMPLATES'!S23,IF($K$149="STATUS INPUT-XT/SO2",'TERMINATION TEMPLATES'!S23, IF($K$149="STATUS INPUT-XT/SO3",'TERMINATION TEMPLATES'!S23, IF($K$149="STATUS INPUT-XT/SO4",'TERMINATION TEMPLATES'!S23, IF($K$149="STATUS INPUT-XT/SO5",'TERMINATION TEMPLATES'!S23,"")))))))</f>
        <v/>
      </c>
    </row>
    <row r="169" spans="1:12" x14ac:dyDescent="0.25">
      <c r="A169" s="106">
        <f t="shared" si="2"/>
        <v>164</v>
      </c>
      <c r="B169" s="106">
        <v>165</v>
      </c>
      <c r="H169" s="190" t="str">
        <f>IF(G169="",IFERROR(VLOOKUP(F169,'TERMINATION TEMPLATES'!$AI$4:$AJ$14,2,0)," "),IF(G169="YES",VLOOKUP(F169,'TERMINATION TEMPLATES'!$AI$16:$AJ$26,2,FALSE)))</f>
        <v xml:space="preserve"> </v>
      </c>
      <c r="I169" s="190" t="str">
        <f>IF(G169="",IFERROR(VLOOKUP(F169,'TERMINATION TEMPLATES'!$AI$16:$AJ$26,2,FALSE),""),IF(G169="YES",IFERROR(VLOOKUP(F169,'TERMINATION TEMPLATES'!$AI$4:$AJ$14,2,FALSE),"")))</f>
        <v/>
      </c>
      <c r="L169" s="33" t="str">
        <f>IF($K$149="BASE BOARD",'TERMINATION TEMPLATES'!Q24,IF($K$149="CIT1",'TERMINATION TEMPLATES'!O24,IF($K$149="STATUS INPUT-XT/SO1",'TERMINATION TEMPLATES'!S24,IF($K$149="STATUS INPUT-XT/SO2",'TERMINATION TEMPLATES'!S24, IF($K$149="STATUS INPUT-XT/SO3",'TERMINATION TEMPLATES'!S24, IF($K$149="STATUS INPUT-XT/SO4",'TERMINATION TEMPLATES'!S24, IF($K$149="STATUS INPUT-XT/SO5",'TERMINATION TEMPLATES'!S24,"")))))))</f>
        <v/>
      </c>
    </row>
    <row r="170" spans="1:12" x14ac:dyDescent="0.25">
      <c r="A170" s="106">
        <f t="shared" si="2"/>
        <v>165</v>
      </c>
      <c r="B170" s="106">
        <v>166</v>
      </c>
      <c r="H170" s="190" t="str">
        <f>IF(G170="",IFERROR(VLOOKUP(F170,'TERMINATION TEMPLATES'!$AI$4:$AJ$14,2,0)," "),IF(G170="YES",VLOOKUP(F170,'TERMINATION TEMPLATES'!$AI$16:$AJ$26,2,FALSE)))</f>
        <v xml:space="preserve"> </v>
      </c>
      <c r="I170" s="190" t="str">
        <f>IF(G170="",IFERROR(VLOOKUP(F170,'TERMINATION TEMPLATES'!$AI$16:$AJ$26,2,FALSE),""),IF(G170="YES",IFERROR(VLOOKUP(F170,'TERMINATION TEMPLATES'!$AI$4:$AJ$14,2,FALSE),"")))</f>
        <v/>
      </c>
      <c r="L170" s="33" t="str">
        <f>IF($K$149="BASE BOARD",'TERMINATION TEMPLATES'!Q25,IF($K$149="CIT1",'TERMINATION TEMPLATES'!O25,IF($K$149="STATUS INPUT-XT/SO1",'TERMINATION TEMPLATES'!S25,IF($K$149="STATUS INPUT-XT/SO2",'TERMINATION TEMPLATES'!S25, IF($K$149="STATUS INPUT-XT/SO3",'TERMINATION TEMPLATES'!S25, IF($K$149="STATUS INPUT-XT/SO4",'TERMINATION TEMPLATES'!S25, IF($K$149="STATUS INPUT-XT/SO5",'TERMINATION TEMPLATES'!S25,"")))))))</f>
        <v/>
      </c>
    </row>
    <row r="171" spans="1:12" x14ac:dyDescent="0.25">
      <c r="A171" s="106">
        <f t="shared" si="2"/>
        <v>166</v>
      </c>
      <c r="B171" s="106">
        <v>167</v>
      </c>
      <c r="H171" s="190" t="str">
        <f>IF(G171="",IFERROR(VLOOKUP(F171,'TERMINATION TEMPLATES'!$AI$4:$AJ$14,2,0)," "),IF(G171="YES",VLOOKUP(F171,'TERMINATION TEMPLATES'!$AI$16:$AJ$26,2,FALSE)))</f>
        <v xml:space="preserve"> </v>
      </c>
      <c r="I171" s="190" t="str">
        <f>IF(G171="",IFERROR(VLOOKUP(F171,'TERMINATION TEMPLATES'!$AI$16:$AJ$26,2,FALSE),""),IF(G171="YES",IFERROR(VLOOKUP(F171,'TERMINATION TEMPLATES'!$AI$4:$AJ$14,2,FALSE),"")))</f>
        <v/>
      </c>
      <c r="L171" s="33" t="str">
        <f>IF($K$149="BASE BOARD",'TERMINATION TEMPLATES'!Q26,IF($K$149="CIT1",'TERMINATION TEMPLATES'!O26,IF($K$149="STATUS INPUT-XT/SO1",'TERMINATION TEMPLATES'!S26,IF($K$149="STATUS INPUT-XT/SO2",'TERMINATION TEMPLATES'!S26, IF($K$149="STATUS INPUT-XT/SO3",'TERMINATION TEMPLATES'!S26, IF($K$149="STATUS INPUT-XT/SO4",'TERMINATION TEMPLATES'!S26, IF($K$149="STATUS INPUT-XT/SO5",'TERMINATION TEMPLATES'!S26,"")))))))</f>
        <v/>
      </c>
    </row>
    <row r="172" spans="1:12" x14ac:dyDescent="0.25">
      <c r="A172" s="106">
        <f t="shared" si="2"/>
        <v>167</v>
      </c>
      <c r="B172" s="106">
        <v>168</v>
      </c>
      <c r="H172" s="190" t="str">
        <f>IF(G172="",IFERROR(VLOOKUP(F172,'TERMINATION TEMPLATES'!$AI$4:$AJ$14,2,0)," "),IF(G172="YES",VLOOKUP(F172,'TERMINATION TEMPLATES'!$AI$16:$AJ$26,2,FALSE)))</f>
        <v xml:space="preserve"> </v>
      </c>
      <c r="I172" s="190" t="str">
        <f>IF(G172="",IFERROR(VLOOKUP(F172,'TERMINATION TEMPLATES'!$AI$16:$AJ$26,2,FALSE),""),IF(G172="YES",IFERROR(VLOOKUP(F172,'TERMINATION TEMPLATES'!$AI$4:$AJ$14,2,FALSE),"")))</f>
        <v/>
      </c>
      <c r="L172" s="33" t="str">
        <f>IF($K$149="BASE BOARD",'TERMINATION TEMPLATES'!Q27,IF($K$149="CIT1",'TERMINATION TEMPLATES'!O27,IF($K$149="STATUS INPUT-XT/SO1",'TERMINATION TEMPLATES'!S27,IF($K$149="STATUS INPUT-XT/SO2",'TERMINATION TEMPLATES'!S27, IF($K$149="STATUS INPUT-XT/SO3",'TERMINATION TEMPLATES'!S27, IF($K$149="STATUS INPUT-XT/SO4",'TERMINATION TEMPLATES'!S27, IF($K$149="STATUS INPUT-XT/SO5",'TERMINATION TEMPLATES'!S27,"")))))))</f>
        <v/>
      </c>
    </row>
    <row r="173" spans="1:12" x14ac:dyDescent="0.25">
      <c r="A173" s="106">
        <f t="shared" si="2"/>
        <v>168</v>
      </c>
      <c r="B173" s="106">
        <v>169</v>
      </c>
      <c r="H173" s="190" t="str">
        <f>IF(G173="",IFERROR(VLOOKUP(F173,'TERMINATION TEMPLATES'!$AI$4:$AJ$14,2,0)," "),IF(G173="YES",VLOOKUP(F173,'TERMINATION TEMPLATES'!$AI$16:$AJ$26,2,FALSE)))</f>
        <v xml:space="preserve"> </v>
      </c>
      <c r="I173" s="190" t="str">
        <f>IF(G173="",IFERROR(VLOOKUP(F173,'TERMINATION TEMPLATES'!$AI$16:$AJ$26,2,FALSE),""),IF(G173="YES",IFERROR(VLOOKUP(F173,'TERMINATION TEMPLATES'!$AI$4:$AJ$14,2,FALSE),"")))</f>
        <v/>
      </c>
      <c r="L173" s="33" t="str">
        <f>IF($K$149="BASE BOARD",'TERMINATION TEMPLATES'!Q28,IF($K$149="CIT1",'TERMINATION TEMPLATES'!O28,IF($K$149="STATUS INPUT-XT/SO1",'TERMINATION TEMPLATES'!S28,IF($K$149="STATUS INPUT-XT/SO2",'TERMINATION TEMPLATES'!S28, IF($K$149="STATUS INPUT-XT/SO3",'TERMINATION TEMPLATES'!S28, IF($K$149="STATUS INPUT-XT/SO4",'TERMINATION TEMPLATES'!S28, IF($K$149="STATUS INPUT-XT/SO5",'TERMINATION TEMPLATES'!S28,"")))))))</f>
        <v/>
      </c>
    </row>
    <row r="174" spans="1:12" x14ac:dyDescent="0.25">
      <c r="A174" s="106">
        <f t="shared" si="2"/>
        <v>169</v>
      </c>
      <c r="B174" s="106">
        <v>170</v>
      </c>
      <c r="H174" s="190" t="str">
        <f>IF(G174="",IFERROR(VLOOKUP(F174,'TERMINATION TEMPLATES'!$AI$4:$AJ$14,2,0)," "),IF(G174="YES",VLOOKUP(F174,'TERMINATION TEMPLATES'!$AI$16:$AJ$26,2,FALSE)))</f>
        <v xml:space="preserve"> </v>
      </c>
      <c r="I174" s="190" t="str">
        <f>IF(G174="",IFERROR(VLOOKUP(F174,'TERMINATION TEMPLATES'!$AI$16:$AJ$26,2,FALSE),""),IF(G174="YES",IFERROR(VLOOKUP(F174,'TERMINATION TEMPLATES'!$AI$4:$AJ$14,2,FALSE),"")))</f>
        <v/>
      </c>
      <c r="L174" s="33" t="str">
        <f>IF($K$149="BASE BOARD",'TERMINATION TEMPLATES'!Q29,IF($K$149="CIT1",'TERMINATION TEMPLATES'!O29,IF($K$149="STATUS INPUT-XT/SO1",'TERMINATION TEMPLATES'!S29,IF($K$149="STATUS INPUT-XT/SO2",'TERMINATION TEMPLATES'!S29, IF($K$149="STATUS INPUT-XT/SO3",'TERMINATION TEMPLATES'!S29, IF($K$149="STATUS INPUT-XT/SO4",'TERMINATION TEMPLATES'!S29, IF($K$149="STATUS INPUT-XT/SO5",'TERMINATION TEMPLATES'!S29,"")))))))</f>
        <v/>
      </c>
    </row>
    <row r="175" spans="1:12" x14ac:dyDescent="0.25">
      <c r="A175" s="21">
        <f t="shared" si="2"/>
        <v>170</v>
      </c>
      <c r="B175" s="21">
        <v>171</v>
      </c>
      <c r="H175" s="190" t="str">
        <f>IF(G175="",IFERROR(VLOOKUP(F175,'TERMINATION TEMPLATES'!$AI$4:$AJ$14,2,0)," "),IF(G175="YES",VLOOKUP(F175,'TERMINATION TEMPLATES'!$AI$16:$AJ$26,2,FALSE)))</f>
        <v xml:space="preserve"> </v>
      </c>
      <c r="I175" s="190" t="str">
        <f>IF(G175="",IFERROR(VLOOKUP(F175,'TERMINATION TEMPLATES'!$AI$16:$AJ$26,2,FALSE),""),IF(G175="YES",IFERROR(VLOOKUP(F175,'TERMINATION TEMPLATES'!$AI$4:$AJ$14,2,FALSE),"")))</f>
        <v/>
      </c>
      <c r="L175" s="33" t="str">
        <f>IF($K$149="BASE BOARD",'TERMINATION TEMPLATES'!Q30,IF($K$149="CIT1",'TERMINATION TEMPLATES'!O30,IF($K$149="STATUS INPUT-XT/SO1",'TERMINATION TEMPLATES'!S30,IF($K$149="STATUS INPUT-XT/SO2",'TERMINATION TEMPLATES'!S30, IF($K$149="STATUS INPUT-XT/SO3",'TERMINATION TEMPLATES'!S30, IF($K$149="STATUS INPUT-XT/SO4",'TERMINATION TEMPLATES'!S30, IF($K$149="STATUS INPUT-XT/SO5",'TERMINATION TEMPLATES'!S30,"")))))))</f>
        <v/>
      </c>
    </row>
    <row r="176" spans="1:12" x14ac:dyDescent="0.25">
      <c r="A176" s="21">
        <f t="shared" si="2"/>
        <v>171</v>
      </c>
      <c r="B176" s="21">
        <v>172</v>
      </c>
      <c r="H176" s="190" t="str">
        <f>IF(G176="",IFERROR(VLOOKUP(F176,'TERMINATION TEMPLATES'!$AI$4:$AJ$14,2,0)," "),IF(G176="YES",VLOOKUP(F176,'TERMINATION TEMPLATES'!$AI$16:$AJ$26,2,FALSE)))</f>
        <v xml:space="preserve"> </v>
      </c>
      <c r="I176" s="190" t="str">
        <f>IF(G176="",IFERROR(VLOOKUP(F176,'TERMINATION TEMPLATES'!$AI$16:$AJ$26,2,FALSE),""),IF(G176="YES",IFERROR(VLOOKUP(F176,'TERMINATION TEMPLATES'!$AI$4:$AJ$14,2,FALSE),"")))</f>
        <v/>
      </c>
      <c r="L176" s="33" t="str">
        <f>IF($K$149="BASE BOARD",'TERMINATION TEMPLATES'!Q31,IF($K$149="CIT1",'TERMINATION TEMPLATES'!O31,IF($K$149="STATUS INPUT-XT/SO1",'TERMINATION TEMPLATES'!S31,IF($K$149="STATUS INPUT-XT/SO2",'TERMINATION TEMPLATES'!S31, IF($K$149="STATUS INPUT-XT/SO3",'TERMINATION TEMPLATES'!S31, IF($K$149="STATUS INPUT-XT/SO4",'TERMINATION TEMPLATES'!S31, IF($K$149="STATUS INPUT-XT/SO5",'TERMINATION TEMPLATES'!S31,"")))))))</f>
        <v/>
      </c>
    </row>
    <row r="177" spans="1:12" x14ac:dyDescent="0.25">
      <c r="A177" s="21">
        <f t="shared" si="2"/>
        <v>172</v>
      </c>
      <c r="B177" s="21">
        <v>173</v>
      </c>
      <c r="H177" s="190" t="str">
        <f>IF(G177="",IFERROR(VLOOKUP(F177,'TERMINATION TEMPLATES'!$AI$4:$AJ$14,2,0)," "),IF(G177="YES",VLOOKUP(F177,'TERMINATION TEMPLATES'!$AI$16:$AJ$26,2,FALSE)))</f>
        <v xml:space="preserve"> </v>
      </c>
      <c r="I177" s="190" t="str">
        <f>IF(G177="",IFERROR(VLOOKUP(F177,'TERMINATION TEMPLATES'!$AI$16:$AJ$26,2,FALSE),""),IF(G177="YES",IFERROR(VLOOKUP(F177,'TERMINATION TEMPLATES'!$AI$4:$AJ$14,2,FALSE),"")))</f>
        <v/>
      </c>
      <c r="L177" s="33" t="str">
        <f>IF($K$149="BASE BOARD",'TERMINATION TEMPLATES'!Q32,IF($K$149="CIT1",'TERMINATION TEMPLATES'!O32,IF($K$149="STATUS INPUT-XT/SO1",'TERMINATION TEMPLATES'!S32,IF($K$149="STATUS INPUT-XT/SO2",'TERMINATION TEMPLATES'!S32, IF($K$149="STATUS INPUT-XT/SO3",'TERMINATION TEMPLATES'!S32, IF($K$149="STATUS INPUT-XT/SO4",'TERMINATION TEMPLATES'!S32, IF($K$149="STATUS INPUT-XT/SO5",'TERMINATION TEMPLATES'!S32,"")))))))</f>
        <v/>
      </c>
    </row>
    <row r="178" spans="1:12" x14ac:dyDescent="0.25">
      <c r="A178" s="21">
        <f t="shared" si="2"/>
        <v>173</v>
      </c>
      <c r="B178" s="21">
        <v>174</v>
      </c>
      <c r="H178" s="190" t="str">
        <f>IF(G178="",IFERROR(VLOOKUP(F178,'TERMINATION TEMPLATES'!$AI$4:$AJ$14,2,0)," "),IF(G178="YES",VLOOKUP(F178,'TERMINATION TEMPLATES'!$AI$16:$AJ$26,2,FALSE)))</f>
        <v xml:space="preserve"> </v>
      </c>
      <c r="I178" s="190" t="str">
        <f>IF(G178="",IFERROR(VLOOKUP(F178,'TERMINATION TEMPLATES'!$AI$16:$AJ$26,2,FALSE),""),IF(G178="YES",IFERROR(VLOOKUP(F178,'TERMINATION TEMPLATES'!$AI$4:$AJ$14,2,FALSE),"")))</f>
        <v/>
      </c>
      <c r="L178" s="33" t="str">
        <f>IF($K$149="BASE BOARD",'TERMINATION TEMPLATES'!Q33,IF($K$149="CIT1",'TERMINATION TEMPLATES'!O33,IF($K$149="STATUS INPUT-XT/SO1",'TERMINATION TEMPLATES'!S33,IF($K$149="STATUS INPUT-XT/SO2",'TERMINATION TEMPLATES'!S33, IF($K$149="STATUS INPUT-XT/SO3",'TERMINATION TEMPLATES'!S33, IF($K$149="STATUS INPUT-XT/SO4",'TERMINATION TEMPLATES'!S33, IF($K$149="STATUS INPUT-XT/SO5",'TERMINATION TEMPLATES'!S33,"")))))))</f>
        <v/>
      </c>
    </row>
    <row r="179" spans="1:12" x14ac:dyDescent="0.25">
      <c r="A179" s="21">
        <f t="shared" si="2"/>
        <v>174</v>
      </c>
      <c r="B179" s="21">
        <v>175</v>
      </c>
      <c r="H179" s="190" t="str">
        <f>IF(G179="",IFERROR(VLOOKUP(F179,'TERMINATION TEMPLATES'!$AI$4:$AJ$14,2,0)," "),IF(G179="YES",VLOOKUP(F179,'TERMINATION TEMPLATES'!$AI$16:$AJ$26,2,FALSE)))</f>
        <v xml:space="preserve"> </v>
      </c>
      <c r="I179" s="190" t="str">
        <f>IF(G179="",IFERROR(VLOOKUP(F179,'TERMINATION TEMPLATES'!$AI$16:$AJ$26,2,FALSE),""),IF(G179="YES",IFERROR(VLOOKUP(F179,'TERMINATION TEMPLATES'!$AI$4:$AJ$14,2,FALSE),"")))</f>
        <v/>
      </c>
      <c r="L179" s="33" t="str">
        <f>IF($K$149="BASE BOARD",'TERMINATION TEMPLATES'!Q34,IF($K$149="CIT1",'TERMINATION TEMPLATES'!O34,IF($K$149="STATUS INPUT-XT/SO1",'TERMINATION TEMPLATES'!S34,IF($K$149="STATUS INPUT-XT/SO2",'TERMINATION TEMPLATES'!S34, IF($K$149="STATUS INPUT-XT/SO3",'TERMINATION TEMPLATES'!S34, IF($K$149="STATUS INPUT-XT/SO4",'TERMINATION TEMPLATES'!S34, IF($K$149="STATUS INPUT-XT/SO5",'TERMINATION TEMPLATES'!S34,"")))))))</f>
        <v/>
      </c>
    </row>
    <row r="180" spans="1:12" x14ac:dyDescent="0.25">
      <c r="A180" s="21">
        <f t="shared" si="2"/>
        <v>175</v>
      </c>
      <c r="B180" s="21">
        <v>176</v>
      </c>
      <c r="H180" s="190" t="str">
        <f>IF(G180="",IFERROR(VLOOKUP(F180,'TERMINATION TEMPLATES'!$AI$4:$AJ$14,2,0)," "),IF(G180="YES",VLOOKUP(F180,'TERMINATION TEMPLATES'!$AI$16:$AJ$26,2,FALSE)))</f>
        <v xml:space="preserve"> </v>
      </c>
      <c r="I180" s="190" t="str">
        <f>IF(G180="",IFERROR(VLOOKUP(F180,'TERMINATION TEMPLATES'!$AI$16:$AJ$26,2,FALSE),""),IF(G180="YES",IFERROR(VLOOKUP(F180,'TERMINATION TEMPLATES'!$AI$4:$AJ$14,2,FALSE),"")))</f>
        <v/>
      </c>
      <c r="L180" s="33" t="str">
        <f>IF($K$149="BASE BOARD",'TERMINATION TEMPLATES'!Q35,IF($K$149="CIT1",'TERMINATION TEMPLATES'!O35,IF($K$149="STATUS INPUT-XT/SO1",'TERMINATION TEMPLATES'!S35,IF($K$149="STATUS INPUT-XT/SO2",'TERMINATION TEMPLATES'!S35, IF($K$149="STATUS INPUT-XT/SO3",'TERMINATION TEMPLATES'!S35, IF($K$149="STATUS INPUT-XT/SO4",'TERMINATION TEMPLATES'!S35, IF($K$149="STATUS INPUT-XT/SO5",'TERMINATION TEMPLATES'!S35,"")))))))</f>
        <v/>
      </c>
    </row>
    <row r="181" spans="1:12" x14ac:dyDescent="0.25">
      <c r="A181" s="21">
        <f t="shared" si="2"/>
        <v>176</v>
      </c>
      <c r="B181" s="21">
        <v>177</v>
      </c>
      <c r="H181" s="190" t="str">
        <f>IF(G181="",IFERROR(VLOOKUP(F181,'TERMINATION TEMPLATES'!$AI$4:$AJ$14,2,0)," "),IF(G181="YES",VLOOKUP(F181,'TERMINATION TEMPLATES'!$AI$16:$AJ$26,2,FALSE)))</f>
        <v xml:space="preserve"> </v>
      </c>
      <c r="I181" s="190" t="str">
        <f>IF(G181="",IFERROR(VLOOKUP(F181,'TERMINATION TEMPLATES'!$AI$16:$AJ$26,2,FALSE),""),IF(G181="YES",IFERROR(VLOOKUP(F181,'TERMINATION TEMPLATES'!$AI$4:$AJ$14,2,FALSE),"")))</f>
        <v/>
      </c>
      <c r="L181" s="33" t="str">
        <f>IF($K$149="BASE BOARD",'TERMINATION TEMPLATES'!Q36,IF($K$149="CIT1",'TERMINATION TEMPLATES'!O36,IF($K$149="STATUS INPUT-XT/SO1",'TERMINATION TEMPLATES'!S36,IF($K$149="STATUS INPUT-XT/SO2",'TERMINATION TEMPLATES'!S36, IF($K$149="STATUS INPUT-XT/SO3",'TERMINATION TEMPLATES'!S36, IF($K$149="STATUS INPUT-XT/SO4",'TERMINATION TEMPLATES'!S36, IF($K$149="STATUS INPUT-XT/SO5",'TERMINATION TEMPLATES'!S36,"")))))))</f>
        <v/>
      </c>
    </row>
    <row r="182" spans="1:12" x14ac:dyDescent="0.25">
      <c r="A182" s="21">
        <f t="shared" si="2"/>
        <v>177</v>
      </c>
      <c r="B182" s="21">
        <v>178</v>
      </c>
      <c r="H182" s="190" t="str">
        <f>IF(G182="",IFERROR(VLOOKUP(F182,'TERMINATION TEMPLATES'!$AI$4:$AJ$14,2,0)," "),IF(G182="YES",VLOOKUP(F182,'TERMINATION TEMPLATES'!$AI$16:$AJ$26,2,FALSE)))</f>
        <v xml:space="preserve"> </v>
      </c>
      <c r="I182" s="190" t="str">
        <f>IF(G182="",IFERROR(VLOOKUP(F182,'TERMINATION TEMPLATES'!$AI$16:$AJ$26,2,FALSE),""),IF(G182="YES",IFERROR(VLOOKUP(F182,'TERMINATION TEMPLATES'!$AI$4:$AJ$14,2,FALSE),"")))</f>
        <v/>
      </c>
      <c r="L182" s="33" t="str">
        <f>IF($K$149="BASE BOARD",'TERMINATION TEMPLATES'!Q37,IF($K$149="CIT1",'TERMINATION TEMPLATES'!O37,IF($K$149="STATUS INPUT-XT/SO1",'TERMINATION TEMPLATES'!S37,IF($K$149="STATUS INPUT-XT/SO2",'TERMINATION TEMPLATES'!S37, IF($K$149="STATUS INPUT-XT/SO3",'TERMINATION TEMPLATES'!S37, IF($K$149="STATUS INPUT-XT/SO4",'TERMINATION TEMPLATES'!S37, IF($K$149="STATUS INPUT-XT/SO5",'TERMINATION TEMPLATES'!S37,"")))))))</f>
        <v/>
      </c>
    </row>
    <row r="183" spans="1:12" x14ac:dyDescent="0.25">
      <c r="A183" s="21">
        <f t="shared" si="2"/>
        <v>178</v>
      </c>
      <c r="B183" s="21">
        <v>179</v>
      </c>
      <c r="H183" s="190" t="str">
        <f>IF(G183="",IFERROR(VLOOKUP(F183,'TERMINATION TEMPLATES'!$AI$4:$AJ$14,2,0)," "),IF(G183="YES",VLOOKUP(F183,'TERMINATION TEMPLATES'!$AI$16:$AJ$26,2,FALSE)))</f>
        <v xml:space="preserve"> </v>
      </c>
      <c r="I183" s="190" t="str">
        <f>IF(G183="",IFERROR(VLOOKUP(F183,'TERMINATION TEMPLATES'!$AI$16:$AJ$26,2,FALSE),""),IF(G183="YES",IFERROR(VLOOKUP(F183,'TERMINATION TEMPLATES'!$AI$4:$AJ$14,2,FALSE),"")))</f>
        <v/>
      </c>
      <c r="L183" s="33" t="str">
        <f>IF($K$149="BASE BOARD",'TERMINATION TEMPLATES'!Q38,IF($K$149="CIT1",'TERMINATION TEMPLATES'!O38,IF($K$149="STATUS INPUT-XT/SO1",'TERMINATION TEMPLATES'!S38,IF($K$149="STATUS INPUT-XT/SO2",'TERMINATION TEMPLATES'!S38, IF($K$149="STATUS INPUT-XT/SO3",'TERMINATION TEMPLATES'!S38, IF($K$149="STATUS INPUT-XT/SO4",'TERMINATION TEMPLATES'!S38, IF($K$149="STATUS INPUT-XT/SO5",'TERMINATION TEMPLATES'!S38,"")))))))</f>
        <v/>
      </c>
    </row>
    <row r="184" spans="1:12" x14ac:dyDescent="0.25">
      <c r="A184" s="21">
        <f t="shared" si="2"/>
        <v>179</v>
      </c>
      <c r="B184" s="21">
        <v>180</v>
      </c>
      <c r="H184" s="190" t="str">
        <f>IF(G184="",IFERROR(VLOOKUP(F184,'TERMINATION TEMPLATES'!$AI$4:$AJ$14,2,0)," "),IF(G184="YES",VLOOKUP(F184,'TERMINATION TEMPLATES'!$AI$16:$AJ$26,2,FALSE)))</f>
        <v xml:space="preserve"> </v>
      </c>
      <c r="I184" s="190" t="str">
        <f>IF(G184="",IFERROR(VLOOKUP(F184,'TERMINATION TEMPLATES'!$AI$16:$AJ$26,2,FALSE),""),IF(G184="YES",IFERROR(VLOOKUP(F184,'TERMINATION TEMPLATES'!$AI$4:$AJ$14,2,FALSE),"")))</f>
        <v/>
      </c>
      <c r="L184" s="33" t="str">
        <f>IF($K$149="BASE BOARD",'TERMINATION TEMPLATES'!Q39,IF($K$149="CIT1",'TERMINATION TEMPLATES'!O39,IF($K$149="STATUS INPUT-XT/SO1",'TERMINATION TEMPLATES'!S39,IF($K$149="STATUS INPUT-XT/SO2",'TERMINATION TEMPLATES'!S39, IF($K$149="STATUS INPUT-XT/SO3",'TERMINATION TEMPLATES'!S39, IF($K$149="STATUS INPUT-XT/SO4",'TERMINATION TEMPLATES'!S39, IF($K$149="STATUS INPUT-XT/SO5",'TERMINATION TEMPLATES'!S39,"")))))))</f>
        <v/>
      </c>
    </row>
    <row r="185" spans="1:12" x14ac:dyDescent="0.25">
      <c r="A185" s="21">
        <f t="shared" si="2"/>
        <v>180</v>
      </c>
      <c r="B185" s="21">
        <v>181</v>
      </c>
      <c r="H185" s="190" t="str">
        <f>IF(G185="",IFERROR(VLOOKUP(F185,'TERMINATION TEMPLATES'!$AI$4:$AJ$14,2,0)," "),IF(G185="YES",VLOOKUP(F185,'TERMINATION TEMPLATES'!$AI$16:$AJ$26,2,FALSE)))</f>
        <v xml:space="preserve"> </v>
      </c>
      <c r="I185" s="190" t="str">
        <f>IF(G185="",IFERROR(VLOOKUP(F185,'TERMINATION TEMPLATES'!$AI$16:$AJ$26,2,FALSE),""),IF(G185="YES",IFERROR(VLOOKUP(F185,'TERMINATION TEMPLATES'!$AI$4:$AJ$14,2,FALSE),"")))</f>
        <v/>
      </c>
      <c r="L185" s="33" t="str">
        <f>IF($K$149="BASE BOARD",'TERMINATION TEMPLATES'!Q40,IF($K$149="CIT1",'TERMINATION TEMPLATES'!O40,IF($K$149="STATUS INPUT-XT/SO1",'TERMINATION TEMPLATES'!S40,IF($K$149="STATUS INPUT-XT/SO2",'TERMINATION TEMPLATES'!S40, IF($K$149="STATUS INPUT-XT/SO3",'TERMINATION TEMPLATES'!S40, IF($K$149="STATUS INPUT-XT/SO4",'TERMINATION TEMPLATES'!S40, IF($K$149="STATUS INPUT-XT/SO5",'TERMINATION TEMPLATES'!S40,"")))))))</f>
        <v/>
      </c>
    </row>
    <row r="186" spans="1:12" x14ac:dyDescent="0.25">
      <c r="A186" s="21">
        <f t="shared" si="2"/>
        <v>181</v>
      </c>
      <c r="B186" s="21">
        <v>182</v>
      </c>
      <c r="H186" s="190" t="str">
        <f>IF(G186="",IFERROR(VLOOKUP(F186,'TERMINATION TEMPLATES'!$AI$4:$AJ$14,2,0)," "),IF(G186="YES",VLOOKUP(F186,'TERMINATION TEMPLATES'!$AI$16:$AJ$26,2,FALSE)))</f>
        <v xml:space="preserve"> </v>
      </c>
      <c r="I186" s="190" t="str">
        <f>IF(G186="",IFERROR(VLOOKUP(F186,'TERMINATION TEMPLATES'!$AI$16:$AJ$26,2,FALSE),""),IF(G186="YES",IFERROR(VLOOKUP(F186,'TERMINATION TEMPLATES'!$AI$4:$AJ$14,2,FALSE),"")))</f>
        <v/>
      </c>
      <c r="L186" s="33" t="str">
        <f>IF($K$149="BASE BOARD",'TERMINATION TEMPLATES'!Q41,IF($K$149="CIT1",'TERMINATION TEMPLATES'!O41,IF($K$149="STATUS INPUT-XT/SO1",'TERMINATION TEMPLATES'!S41,IF($K$149="STATUS INPUT-XT/SO2",'TERMINATION TEMPLATES'!S41, IF($K$149="STATUS INPUT-XT/SO3",'TERMINATION TEMPLATES'!S41, IF($K$149="STATUS INPUT-XT/SO4",'TERMINATION TEMPLATES'!S41, IF($K$149="STATUS INPUT-XT/SO5",'TERMINATION TEMPLATES'!S41,"")))))))</f>
        <v/>
      </c>
    </row>
    <row r="187" spans="1:12" x14ac:dyDescent="0.25">
      <c r="A187" s="21">
        <f t="shared" si="2"/>
        <v>182</v>
      </c>
      <c r="B187" s="21">
        <v>183</v>
      </c>
      <c r="H187" s="190" t="str">
        <f>IF(G187="",IFERROR(VLOOKUP(F187,'TERMINATION TEMPLATES'!$AI$4:$AJ$14,2,0)," "),IF(G187="YES",VLOOKUP(F187,'TERMINATION TEMPLATES'!$AI$16:$AJ$26,2,FALSE)))</f>
        <v xml:space="preserve"> </v>
      </c>
      <c r="I187" s="190" t="str">
        <f>IF(G187="",IFERROR(VLOOKUP(F187,'TERMINATION TEMPLATES'!$AI$16:$AJ$26,2,FALSE),""),IF(G187="YES",IFERROR(VLOOKUP(F187,'TERMINATION TEMPLATES'!$AI$4:$AJ$14,2,FALSE),"")))</f>
        <v/>
      </c>
      <c r="L187" s="33" t="str">
        <f>IF($K$149="BASE BOARD",'TERMINATION TEMPLATES'!Q42,IF($K$149="CIT1",'TERMINATION TEMPLATES'!O42,IF($K$149="STATUS INPUT-XT/SO1",'TERMINATION TEMPLATES'!S42,IF($K$149="STATUS INPUT-XT/SO2",'TERMINATION TEMPLATES'!S42, IF($K$149="STATUS INPUT-XT/SO3",'TERMINATION TEMPLATES'!S42, IF($K$149="STATUS INPUT-XT/SO4",'TERMINATION TEMPLATES'!S42, IF($K$149="STATUS INPUT-XT/SO5",'TERMINATION TEMPLATES'!S42,"")))))))</f>
        <v/>
      </c>
    </row>
    <row r="188" spans="1:12" x14ac:dyDescent="0.25">
      <c r="A188" s="21">
        <f t="shared" si="2"/>
        <v>183</v>
      </c>
      <c r="B188" s="21">
        <v>184</v>
      </c>
      <c r="H188" s="190" t="str">
        <f>IF(G188="",IFERROR(VLOOKUP(F188,'TERMINATION TEMPLATES'!$AI$4:$AJ$14,2,0)," "),IF(G188="YES",VLOOKUP(F188,'TERMINATION TEMPLATES'!$AI$16:$AJ$26,2,FALSE)))</f>
        <v xml:space="preserve"> </v>
      </c>
      <c r="I188" s="190" t="str">
        <f>IF(G188="",IFERROR(VLOOKUP(F188,'TERMINATION TEMPLATES'!$AI$16:$AJ$26,2,FALSE),""),IF(G188="YES",IFERROR(VLOOKUP(F188,'TERMINATION TEMPLATES'!$AI$4:$AJ$14,2,FALSE),"")))</f>
        <v/>
      </c>
      <c r="L188" s="33" t="str">
        <f>IF($K$149="BASE BOARD",'TERMINATION TEMPLATES'!Q43,IF($K$149="CIT1",'TERMINATION TEMPLATES'!O43,IF($K$149="STATUS INPUT-XT/SO1",'TERMINATION TEMPLATES'!S43,IF($K$149="STATUS INPUT-XT/SO2",'TERMINATION TEMPLATES'!S43, IF($K$149="STATUS INPUT-XT/SO3",'TERMINATION TEMPLATES'!S43, IF($K$149="STATUS INPUT-XT/SO4",'TERMINATION TEMPLATES'!S43, IF($K$149="STATUS INPUT-XT/SO5",'TERMINATION TEMPLATES'!S43,"")))))))</f>
        <v/>
      </c>
    </row>
    <row r="189" spans="1:12" x14ac:dyDescent="0.25">
      <c r="A189" s="21">
        <f t="shared" si="2"/>
        <v>184</v>
      </c>
      <c r="B189" s="21">
        <v>185</v>
      </c>
      <c r="H189" s="190" t="str">
        <f>IF(G189="",IFERROR(VLOOKUP(F189,'TERMINATION TEMPLATES'!$AI$4:$AJ$14,2,0)," "),IF(G189="YES",VLOOKUP(F189,'TERMINATION TEMPLATES'!$AI$16:$AJ$26,2,FALSE)))</f>
        <v xml:space="preserve"> </v>
      </c>
      <c r="I189" s="190" t="str">
        <f>IF(G189="",IFERROR(VLOOKUP(F189,'TERMINATION TEMPLATES'!$AI$16:$AJ$26,2,FALSE),""),IF(G189="YES",IFERROR(VLOOKUP(F189,'TERMINATION TEMPLATES'!$AI$4:$AJ$14,2,FALSE),"")))</f>
        <v/>
      </c>
      <c r="L189" s="33" t="str">
        <f>IF($K$149="BASE BOARD",'TERMINATION TEMPLATES'!Q44,IF($K$149="CIT1",'TERMINATION TEMPLATES'!O44,IF($K$149="STATUS INPUT-XT/SO1",'TERMINATION TEMPLATES'!S44,IF($K$149="STATUS INPUT-XT/SO2",'TERMINATION TEMPLATES'!S44, IF($K$149="STATUS INPUT-XT/SO3",'TERMINATION TEMPLATES'!S44, IF($K$149="STATUS INPUT-XT/SO4",'TERMINATION TEMPLATES'!S44, IF($K$149="STATUS INPUT-XT/SO5",'TERMINATION TEMPLATES'!S44,"")))))))</f>
        <v/>
      </c>
    </row>
    <row r="190" spans="1:12" x14ac:dyDescent="0.25">
      <c r="A190" s="21">
        <f t="shared" si="2"/>
        <v>185</v>
      </c>
      <c r="B190" s="21">
        <v>186</v>
      </c>
      <c r="H190" s="190" t="str">
        <f>IF(G190="",IFERROR(VLOOKUP(F190,'TERMINATION TEMPLATES'!$AI$4:$AJ$14,2,0)," "),IF(G190="YES",VLOOKUP(F190,'TERMINATION TEMPLATES'!$AI$16:$AJ$26,2,FALSE)))</f>
        <v xml:space="preserve"> </v>
      </c>
      <c r="I190" s="190" t="str">
        <f>IF(G190="",IFERROR(VLOOKUP(F190,'TERMINATION TEMPLATES'!$AI$16:$AJ$26,2,FALSE),""),IF(G190="YES",IFERROR(VLOOKUP(F190,'TERMINATION TEMPLATES'!$AI$4:$AJ$14,2,FALSE),"")))</f>
        <v/>
      </c>
      <c r="L190" s="33" t="str">
        <f>IF($K$149="BASE BOARD",'TERMINATION TEMPLATES'!Q45,IF($K$149="CIT1",'TERMINATION TEMPLATES'!O45,IF($K$149="STATUS INPUT-XT/SO1",'TERMINATION TEMPLATES'!S45,IF($K$149="STATUS INPUT-XT/SO2",'TERMINATION TEMPLATES'!S45, IF($K$149="STATUS INPUT-XT/SO3",'TERMINATION TEMPLATES'!S45, IF($K$149="STATUS INPUT-XT/SO4",'TERMINATION TEMPLATES'!S45, IF($K$149="STATUS INPUT-XT/SO5",'TERMINATION TEMPLATES'!S45,"")))))))</f>
        <v/>
      </c>
    </row>
    <row r="191" spans="1:12" x14ac:dyDescent="0.25">
      <c r="A191" s="21">
        <f t="shared" si="2"/>
        <v>186</v>
      </c>
      <c r="B191" s="21">
        <v>187</v>
      </c>
      <c r="H191" s="190" t="str">
        <f>IF(G191="",IFERROR(VLOOKUP(F191,'TERMINATION TEMPLATES'!$AI$4:$AJ$14,2,0)," "),IF(G191="YES",VLOOKUP(F191,'TERMINATION TEMPLATES'!$AI$16:$AJ$26,2,FALSE)))</f>
        <v xml:space="preserve"> </v>
      </c>
      <c r="I191" s="190" t="str">
        <f>IF(G191="",IFERROR(VLOOKUP(F191,'TERMINATION TEMPLATES'!$AI$16:$AJ$26,2,FALSE),""),IF(G191="YES",IFERROR(VLOOKUP(F191,'TERMINATION TEMPLATES'!$AI$4:$AJ$14,2,FALSE),"")))</f>
        <v/>
      </c>
      <c r="L191" s="33" t="str">
        <f>IF($K$149="BASE BOARD",'TERMINATION TEMPLATES'!Q46,IF($K$149="CIT1",'TERMINATION TEMPLATES'!O46,IF($K$149="STATUS INPUT-XT/SO1",'TERMINATION TEMPLATES'!S46,IF($K$149="STATUS INPUT-XT/SO2",'TERMINATION TEMPLATES'!S46, IF($K$149="STATUS INPUT-XT/SO3",'TERMINATION TEMPLATES'!S46, IF($K$149="STATUS INPUT-XT/SO4",'TERMINATION TEMPLATES'!S46, IF($K$149="STATUS INPUT-XT/SO5",'TERMINATION TEMPLATES'!S46,"")))))))</f>
        <v/>
      </c>
    </row>
    <row r="192" spans="1:12" x14ac:dyDescent="0.25">
      <c r="A192" s="21">
        <f t="shared" si="2"/>
        <v>187</v>
      </c>
      <c r="B192" s="21">
        <v>188</v>
      </c>
      <c r="H192" s="190" t="str">
        <f>IF(G192="",IFERROR(VLOOKUP(F192,'TERMINATION TEMPLATES'!$AI$4:$AJ$14,2,0)," "),IF(G192="YES",VLOOKUP(F192,'TERMINATION TEMPLATES'!$AI$16:$AJ$26,2,FALSE)))</f>
        <v xml:space="preserve"> </v>
      </c>
      <c r="I192" s="190" t="str">
        <f>IF(G192="",IFERROR(VLOOKUP(F192,'TERMINATION TEMPLATES'!$AI$16:$AJ$26,2,FALSE),""),IF(G192="YES",IFERROR(VLOOKUP(F192,'TERMINATION TEMPLATES'!$AI$4:$AJ$14,2,FALSE),"")))</f>
        <v/>
      </c>
      <c r="L192" s="33" t="str">
        <f>IF($K$149="BASE BOARD",'TERMINATION TEMPLATES'!Q47,IF($K$149="CIT1",'TERMINATION TEMPLATES'!O47,IF($K$149="STATUS INPUT-XT/SO1",'TERMINATION TEMPLATES'!S47,IF($K$149="STATUS INPUT-XT/SO2",'TERMINATION TEMPLATES'!S47, IF($K$149="STATUS INPUT-XT/SO3",'TERMINATION TEMPLATES'!S47, IF($K$149="STATUS INPUT-XT/SO4",'TERMINATION TEMPLATES'!S47, IF($K$149="STATUS INPUT-XT/SO5",'TERMINATION TEMPLATES'!S47,"")))))))</f>
        <v/>
      </c>
    </row>
    <row r="193" spans="1:12" x14ac:dyDescent="0.25">
      <c r="A193" s="21">
        <f t="shared" si="2"/>
        <v>188</v>
      </c>
      <c r="B193" s="21">
        <v>189</v>
      </c>
      <c r="H193" s="190" t="str">
        <f>IF(G193="",IFERROR(VLOOKUP(F193,'TERMINATION TEMPLATES'!$AI$4:$AJ$14,2,0)," "),IF(G193="YES",VLOOKUP(F193,'TERMINATION TEMPLATES'!$AI$16:$AJ$26,2,FALSE)))</f>
        <v xml:space="preserve"> </v>
      </c>
      <c r="I193" s="190" t="str">
        <f>IF(G193="",IFERROR(VLOOKUP(F193,'TERMINATION TEMPLATES'!$AI$16:$AJ$26,2,FALSE),""),IF(G193="YES",IFERROR(VLOOKUP(F193,'TERMINATION TEMPLATES'!$AI$4:$AJ$14,2,FALSE),"")))</f>
        <v/>
      </c>
      <c r="L193" s="33" t="str">
        <f>IF($K$149="BASE BOARD",'TERMINATION TEMPLATES'!Q48,IF($K$149="CIT1",'TERMINATION TEMPLATES'!O48,IF($K$149="STATUS INPUT-XT/SO1",'TERMINATION TEMPLATES'!S48,IF($K$149="STATUS INPUT-XT/SO2",'TERMINATION TEMPLATES'!S48, IF($K$149="STATUS INPUT-XT/SO3",'TERMINATION TEMPLATES'!S48, IF($K$149="STATUS INPUT-XT/SO4",'TERMINATION TEMPLATES'!S48, IF($K$149="STATUS INPUT-XT/SO5",'TERMINATION TEMPLATES'!S48,"")))))))</f>
        <v/>
      </c>
    </row>
    <row r="194" spans="1:12" x14ac:dyDescent="0.25">
      <c r="A194" s="21">
        <f t="shared" si="2"/>
        <v>189</v>
      </c>
      <c r="B194" s="21">
        <v>190</v>
      </c>
      <c r="H194" s="190" t="str">
        <f>IF(G194="",IFERROR(VLOOKUP(F194,'TERMINATION TEMPLATES'!$AI$4:$AJ$14,2,0)," "),IF(G194="YES",VLOOKUP(F194,'TERMINATION TEMPLATES'!$AI$16:$AJ$26,2,FALSE)))</f>
        <v xml:space="preserve"> </v>
      </c>
      <c r="I194" s="190" t="str">
        <f>IF(G194="",IFERROR(VLOOKUP(F194,'TERMINATION TEMPLATES'!$AI$16:$AJ$26,2,FALSE),""),IF(G194="YES",IFERROR(VLOOKUP(F194,'TERMINATION TEMPLATES'!$AI$4:$AJ$14,2,FALSE),"")))</f>
        <v/>
      </c>
      <c r="L194" s="33" t="str">
        <f>IF($K$149="BASE BOARD",'TERMINATION TEMPLATES'!Q49,IF($K$149="CIT1",'TERMINATION TEMPLATES'!O49,IF($K$149="STATUS INPUT-XT/SO1",'TERMINATION TEMPLATES'!S49,IF($K$149="STATUS INPUT-XT/SO2",'TERMINATION TEMPLATES'!S49, IF($K$149="STATUS INPUT-XT/SO3",'TERMINATION TEMPLATES'!S49, IF($K$149="STATUS INPUT-XT/SO4",'TERMINATION TEMPLATES'!S49, IF($K$149="STATUS INPUT-XT/SO5",'TERMINATION TEMPLATES'!S49,"")))))))</f>
        <v/>
      </c>
    </row>
    <row r="195" spans="1:12" x14ac:dyDescent="0.25">
      <c r="A195" s="21">
        <f t="shared" si="2"/>
        <v>190</v>
      </c>
      <c r="B195" s="21">
        <v>191</v>
      </c>
      <c r="H195" s="190" t="str">
        <f>IF(G195="",IFERROR(VLOOKUP(F195,'TERMINATION TEMPLATES'!$AI$4:$AJ$14,2,0)," "),IF(G195="YES",VLOOKUP(F195,'TERMINATION TEMPLATES'!$AI$16:$AJ$26,2,FALSE)))</f>
        <v xml:space="preserve"> </v>
      </c>
      <c r="I195" s="190" t="str">
        <f>IF(G195="",IFERROR(VLOOKUP(F195,'TERMINATION TEMPLATES'!$AI$16:$AJ$26,2,FALSE),""),IF(G195="YES",IFERROR(VLOOKUP(F195,'TERMINATION TEMPLATES'!$AI$4:$AJ$14,2,FALSE),"")))</f>
        <v/>
      </c>
      <c r="L195" s="33" t="str">
        <f>IF($K$149="BASE BOARD",'TERMINATION TEMPLATES'!Q50,IF($K$149="CIT1",'TERMINATION TEMPLATES'!O50,IF($K$149="STATUS INPUT-XT/SO1",'TERMINATION TEMPLATES'!S50,IF($K$149="STATUS INPUT-XT/SO2",'TERMINATION TEMPLATES'!S50, IF($K$149="STATUS INPUT-XT/SO3",'TERMINATION TEMPLATES'!S50, IF($K$149="STATUS INPUT-XT/SO4",'TERMINATION TEMPLATES'!S50, IF($K$149="STATUS INPUT-XT/SO5",'TERMINATION TEMPLATES'!S50,"")))))))</f>
        <v/>
      </c>
    </row>
    <row r="196" spans="1:12" x14ac:dyDescent="0.25">
      <c r="A196" s="21">
        <f t="shared" si="2"/>
        <v>191</v>
      </c>
      <c r="B196" s="21">
        <v>192</v>
      </c>
      <c r="H196" s="190" t="str">
        <f>IF(G196="",IFERROR(VLOOKUP(F196,'TERMINATION TEMPLATES'!$AI$4:$AJ$14,2,0)," "),IF(G196="YES",VLOOKUP(F196,'TERMINATION TEMPLATES'!$AI$16:$AJ$26,2,FALSE)))</f>
        <v xml:space="preserve"> </v>
      </c>
      <c r="I196" s="190" t="str">
        <f>IF(G196="",IFERROR(VLOOKUP(F196,'TERMINATION TEMPLATES'!$AI$16:$AJ$26,2,FALSE),""),IF(G196="YES",IFERROR(VLOOKUP(F196,'TERMINATION TEMPLATES'!$AI$4:$AJ$14,2,FALSE),"")))</f>
        <v/>
      </c>
      <c r="L196" s="33" t="str">
        <f>IF($K$149="BASE BOARD",'TERMINATION TEMPLATES'!Q51,IF($K$149="CIT1",'TERMINATION TEMPLATES'!O51,IF($K$149="STATUS INPUT-XT/SO1",'TERMINATION TEMPLATES'!S51,IF($K$149="STATUS INPUT-XT/SO2",'TERMINATION TEMPLATES'!S51, IF($K$149="STATUS INPUT-XT/SO3",'TERMINATION TEMPLATES'!S51, IF($K$149="STATUS INPUT-XT/SO4",'TERMINATION TEMPLATES'!S51, IF($K$149="STATUS INPUT-XT/SO5",'TERMINATION TEMPLATES'!S51,"")))))))</f>
        <v/>
      </c>
    </row>
    <row r="197" spans="1:12" x14ac:dyDescent="0.25">
      <c r="A197" s="21">
        <f t="shared" si="2"/>
        <v>192</v>
      </c>
      <c r="B197" s="21">
        <v>193</v>
      </c>
      <c r="H197" s="190" t="str">
        <f>IF(G197="",IFERROR(VLOOKUP(F197,'TERMINATION TEMPLATES'!$AI$4:$AJ$14,2,0)," "),IF(G197="YES",VLOOKUP(F197,'TERMINATION TEMPLATES'!$AI$16:$AJ$26,2,FALSE)))</f>
        <v xml:space="preserve"> </v>
      </c>
      <c r="I197" s="190" t="str">
        <f>IF(G197="",IFERROR(VLOOKUP(F197,'TERMINATION TEMPLATES'!$AI$16:$AJ$26,2,FALSE),""),IF(G197="YES",IFERROR(VLOOKUP(F197,'TERMINATION TEMPLATES'!$AI$4:$AJ$14,2,FALSE),"")))</f>
        <v/>
      </c>
      <c r="L197" s="33" t="str">
        <f>IF($K$149="BASE BOARD",'TERMINATION TEMPLATES'!Q52,IF($K$149="CIT1",'TERMINATION TEMPLATES'!O52,IF($K$149="STATUS INPUT-XT/SO1",'TERMINATION TEMPLATES'!S52,IF($K$149="STATUS INPUT-XT/SO2",'TERMINATION TEMPLATES'!S52, IF($K$149="STATUS INPUT-XT/SO3",'TERMINATION TEMPLATES'!S52, IF($K$149="STATUS INPUT-XT/SO4",'TERMINATION TEMPLATES'!S52, IF($K$149="STATUS INPUT-XT/SO5",'TERMINATION TEMPLATES'!S52,"")))))))</f>
        <v/>
      </c>
    </row>
    <row r="198" spans="1:12" x14ac:dyDescent="0.25">
      <c r="A198" s="21">
        <f t="shared" si="2"/>
        <v>193</v>
      </c>
      <c r="B198" s="21">
        <v>194</v>
      </c>
      <c r="H198" s="190" t="str">
        <f>IF(G198="",IFERROR(VLOOKUP(F198,'TERMINATION TEMPLATES'!$AI$4:$AJ$14,2,0)," "),IF(G198="YES",VLOOKUP(F198,'TERMINATION TEMPLATES'!$AI$16:$AJ$26,2,FALSE)))</f>
        <v xml:space="preserve"> </v>
      </c>
      <c r="I198" s="190" t="str">
        <f>IF(G198="",IFERROR(VLOOKUP(F198,'TERMINATION TEMPLATES'!$AI$16:$AJ$26,2,FALSE),""),IF(G198="YES",IFERROR(VLOOKUP(F198,'TERMINATION TEMPLATES'!$AI$4:$AJ$14,2,FALSE),"")))</f>
        <v/>
      </c>
      <c r="L198" s="33" t="str">
        <f>IF($K$149="BASE BOARD",'TERMINATION TEMPLATES'!Q53,IF($K$149="CIT1",'TERMINATION TEMPLATES'!O53,IF($K$149="STATUS INPUT-XT/SO1",'TERMINATION TEMPLATES'!S53,IF($K$149="STATUS INPUT-XT/SO2",'TERMINATION TEMPLATES'!S53, IF($K$149="STATUS INPUT-XT/SO3",'TERMINATION TEMPLATES'!S53, IF($K$149="STATUS INPUT-XT/SO4",'TERMINATION TEMPLATES'!S53, IF($K$149="STATUS INPUT-XT/SO5",'TERMINATION TEMPLATES'!S53,"")))))))</f>
        <v/>
      </c>
    </row>
    <row r="199" spans="1:12" x14ac:dyDescent="0.25">
      <c r="A199" s="21">
        <f t="shared" ref="A199:A205" si="3">+A198+1</f>
        <v>194</v>
      </c>
      <c r="B199" s="21">
        <v>195</v>
      </c>
      <c r="H199" s="190" t="str">
        <f>IF(G199="",IFERROR(VLOOKUP(F199,'TERMINATION TEMPLATES'!$AI$4:$AJ$14,2,0)," "),IF(G199="YES",VLOOKUP(F199,'TERMINATION TEMPLATES'!$AI$16:$AJ$26,2,FALSE)))</f>
        <v xml:space="preserve"> </v>
      </c>
      <c r="I199" s="190" t="str">
        <f>IF(G199="",IFERROR(VLOOKUP(F199,'TERMINATION TEMPLATES'!$AI$16:$AJ$26,2,FALSE),""),IF(G199="YES",IFERROR(VLOOKUP(F199,'TERMINATION TEMPLATES'!$AI$4:$AJ$14,2,FALSE),"")))</f>
        <v/>
      </c>
      <c r="L199" s="33" t="str">
        <f>IF($K$149="BASE BOARD",'TERMINATION TEMPLATES'!Q54,IF($K$149="CIT1",'TERMINATION TEMPLATES'!O54,IF($K$149="STATUS INPUT-XT/SO1",'TERMINATION TEMPLATES'!S54,IF($K$149="STATUS INPUT-XT/SO2",'TERMINATION TEMPLATES'!S54, IF($K$149="STATUS INPUT-XT/SO3",'TERMINATION TEMPLATES'!S54, IF($K$149="STATUS INPUT-XT/SO4",'TERMINATION TEMPLATES'!S54, IF($K$149="STATUS INPUT-XT/SO5",'TERMINATION TEMPLATES'!S54,"")))))))</f>
        <v/>
      </c>
    </row>
    <row r="200" spans="1:12" x14ac:dyDescent="0.25">
      <c r="A200" s="21">
        <f t="shared" si="3"/>
        <v>195</v>
      </c>
      <c r="B200" s="21">
        <v>196</v>
      </c>
      <c r="H200" s="190" t="str">
        <f>IF(G200="",IFERROR(VLOOKUP(F200,'TERMINATION TEMPLATES'!$AI$4:$AJ$14,2,0)," "),IF(G200="YES",VLOOKUP(F200,'TERMINATION TEMPLATES'!$AI$16:$AJ$26,2,FALSE)))</f>
        <v xml:space="preserve"> </v>
      </c>
      <c r="I200" s="190" t="str">
        <f>IF(G200="",IFERROR(VLOOKUP(F200,'TERMINATION TEMPLATES'!$AI$16:$AJ$26,2,FALSE),""),IF(G200="YES",IFERROR(VLOOKUP(F200,'TERMINATION TEMPLATES'!$AI$4:$AJ$14,2,FALSE),"")))</f>
        <v/>
      </c>
      <c r="L200" s="33" t="str">
        <f>IF($K$149="BASE BOARD",'TERMINATION TEMPLATES'!Q55,IF($K$149="CIT1",'TERMINATION TEMPLATES'!O55,IF($K$149="STATUS INPUT-XT/SO1",'TERMINATION TEMPLATES'!S55,IF($K$149="STATUS INPUT-XT/SO2",'TERMINATION TEMPLATES'!S55, IF($K$149="STATUS INPUT-XT/SO3",'TERMINATION TEMPLATES'!S55, IF($K$149="STATUS INPUT-XT/SO4",'TERMINATION TEMPLATES'!S55, IF($K$149="STATUS INPUT-XT/SO5",'TERMINATION TEMPLATES'!S55,"")))))))</f>
        <v/>
      </c>
    </row>
    <row r="201" spans="1:12" x14ac:dyDescent="0.25">
      <c r="A201" s="21">
        <f t="shared" si="3"/>
        <v>196</v>
      </c>
      <c r="B201" s="21">
        <v>197</v>
      </c>
      <c r="H201" s="190" t="str">
        <f>IF(G201="",IFERROR(VLOOKUP(F201,'TERMINATION TEMPLATES'!$AI$4:$AJ$14,2,0)," "),IF(G201="YES",VLOOKUP(F201,'TERMINATION TEMPLATES'!$AI$16:$AJ$26,2,FALSE)))</f>
        <v xml:space="preserve"> </v>
      </c>
      <c r="I201" s="190" t="str">
        <f>IF(G201="",IFERROR(VLOOKUP(F201,'TERMINATION TEMPLATES'!$AI$16:$AJ$26,2,FALSE),""),IF(G201="YES",IFERROR(VLOOKUP(F201,'TERMINATION TEMPLATES'!$AI$4:$AJ$14,2,FALSE),"")))</f>
        <v/>
      </c>
      <c r="L201" s="33" t="str">
        <f>IF($K$149="BASE BOARD",'TERMINATION TEMPLATES'!Q56,IF($K$149="CIT1",'TERMINATION TEMPLATES'!O56,IF($K$149="STATUS INPUT-XT/SO1",'TERMINATION TEMPLATES'!S56,IF($K$149="STATUS INPUT-XT/SO2",'TERMINATION TEMPLATES'!S56, IF($K$149="STATUS INPUT-XT/SO3",'TERMINATION TEMPLATES'!S56, IF($K$149="STATUS INPUT-XT/SO4",'TERMINATION TEMPLATES'!S56, IF($K$149="STATUS INPUT-XT/SO5",'TERMINATION TEMPLATES'!S56,"")))))))</f>
        <v/>
      </c>
    </row>
    <row r="202" spans="1:12" x14ac:dyDescent="0.25">
      <c r="A202" s="21">
        <f t="shared" si="3"/>
        <v>197</v>
      </c>
      <c r="B202" s="21">
        <v>198</v>
      </c>
      <c r="H202" s="190" t="str">
        <f>IF(G202="",IFERROR(VLOOKUP(F202,'TERMINATION TEMPLATES'!$AI$4:$AJ$14,2,0)," "),IF(G202="YES",VLOOKUP(F202,'TERMINATION TEMPLATES'!$AI$16:$AJ$26,2,FALSE)))</f>
        <v xml:space="preserve"> </v>
      </c>
      <c r="I202" s="190" t="str">
        <f>IF(G202="",IFERROR(VLOOKUP(F202,'TERMINATION TEMPLATES'!$AI$16:$AJ$26,2,FALSE),""),IF(G202="YES",IFERROR(VLOOKUP(F202,'TERMINATION TEMPLATES'!$AI$4:$AJ$14,2,FALSE),"")))</f>
        <v/>
      </c>
      <c r="L202" s="33" t="str">
        <f>IF($K$149="BASE BOARD",'TERMINATION TEMPLATES'!Q57,IF($K$149="CIT1",'TERMINATION TEMPLATES'!O57,IF($K$149="STATUS INPUT-XT/SO1",'TERMINATION TEMPLATES'!S57,IF($K$149="STATUS INPUT-XT/SO2",'TERMINATION TEMPLATES'!S57, IF($K$149="STATUS INPUT-XT/SO3",'TERMINATION TEMPLATES'!S57, IF($K$149="STATUS INPUT-XT/SO4",'TERMINATION TEMPLATES'!S57, IF($K$149="STATUS INPUT-XT/SO5",'TERMINATION TEMPLATES'!S57,"")))))))</f>
        <v/>
      </c>
    </row>
    <row r="203" spans="1:12" x14ac:dyDescent="0.25">
      <c r="A203" s="21">
        <f t="shared" si="3"/>
        <v>198</v>
      </c>
      <c r="B203" s="21">
        <v>199</v>
      </c>
      <c r="H203" s="190" t="str">
        <f>IF(G203="",IFERROR(VLOOKUP(F203,'TERMINATION TEMPLATES'!$AI$4:$AJ$14,2,0)," "),IF(G203="YES",VLOOKUP(F203,'TERMINATION TEMPLATES'!$AI$16:$AJ$26,2,FALSE)))</f>
        <v xml:space="preserve"> </v>
      </c>
      <c r="I203" s="190" t="str">
        <f>IF(G203="",IFERROR(VLOOKUP(F203,'TERMINATION TEMPLATES'!$AI$16:$AJ$26,2,FALSE),""),IF(G203="YES",IFERROR(VLOOKUP(F203,'TERMINATION TEMPLATES'!$AI$4:$AJ$14,2,FALSE),"")))</f>
        <v/>
      </c>
      <c r="L203" s="33" t="str">
        <f>IF($K$149="BASE BOARD",'TERMINATION TEMPLATES'!Q58,IF($K$149="CIT1",'TERMINATION TEMPLATES'!O58,IF($K$149="STATUS INPUT-XT/SO1",'TERMINATION TEMPLATES'!S58,IF($K$149="STATUS INPUT-XT/SO2",'TERMINATION TEMPLATES'!S58, IF($K$149="STATUS INPUT-XT/SO3",'TERMINATION TEMPLATES'!S58, IF($K$149="STATUS INPUT-XT/SO4",'TERMINATION TEMPLATES'!S58, IF($K$149="STATUS INPUT-XT/SO5",'TERMINATION TEMPLATES'!S58,"")))))))</f>
        <v/>
      </c>
    </row>
    <row r="204" spans="1:12" x14ac:dyDescent="0.25">
      <c r="A204" s="21">
        <f t="shared" si="3"/>
        <v>199</v>
      </c>
      <c r="B204" s="21">
        <v>200</v>
      </c>
      <c r="H204" s="190" t="str">
        <f>IF(G204="",IFERROR(VLOOKUP(F204,'TERMINATION TEMPLATES'!$AI$4:$AJ$14,2,0)," "),IF(G204="YES",VLOOKUP(F204,'TERMINATION TEMPLATES'!$AI$16:$AJ$26,2,FALSE)))</f>
        <v xml:space="preserve"> </v>
      </c>
      <c r="I204" s="190" t="str">
        <f>IF(G204="",IFERROR(VLOOKUP(F204,'TERMINATION TEMPLATES'!$AI$16:$AJ$26,2,FALSE),""),IF(G204="YES",IFERROR(VLOOKUP(F204,'TERMINATION TEMPLATES'!$AI$4:$AJ$14,2,FALSE),"")))</f>
        <v/>
      </c>
      <c r="L204" s="33" t="str">
        <f>IF($K$149="BASE BOARD",'TERMINATION TEMPLATES'!Q59,IF($K$149="CIT1",'TERMINATION TEMPLATES'!O59,IF($K$149="STATUS INPUT-XT/SO1",'TERMINATION TEMPLATES'!S59,IF($K$149="STATUS INPUT-XT/SO2",'TERMINATION TEMPLATES'!S59, IF($K$149="STATUS INPUT-XT/SO3",'TERMINATION TEMPLATES'!S59, IF($K$149="STATUS INPUT-XT/SO4",'TERMINATION TEMPLATES'!S59, IF($K$149="STATUS INPUT-XT/SO5",'TERMINATION TEMPLATES'!S59,"")))))))</f>
        <v/>
      </c>
    </row>
    <row r="205" spans="1:12" x14ac:dyDescent="0.25">
      <c r="A205" s="21">
        <f t="shared" si="3"/>
        <v>200</v>
      </c>
      <c r="B205" s="21">
        <v>201</v>
      </c>
      <c r="H205" s="190" t="str">
        <f>IF(G205="",IFERROR(VLOOKUP(F205,'TERMINATION TEMPLATES'!$AI$4:$AJ$14,2,0)," "),IF(G205="YES",VLOOKUP(F205,'TERMINATION TEMPLATES'!$AI$16:$AJ$26,2,FALSE)))</f>
        <v xml:space="preserve"> </v>
      </c>
      <c r="I205" s="190" t="str">
        <f>IF(G205="",IFERROR(VLOOKUP(F205,'TERMINATION TEMPLATES'!$AI$16:$AJ$26,2,FALSE),""),IF(G205="YES",IFERROR(VLOOKUP(F205,'TERMINATION TEMPLATES'!$AI$4:$AJ$14,2,FALSE),"")))</f>
        <v/>
      </c>
      <c r="L205" s="33" t="str">
        <f>IF($K$149="BASE BOARD",'TERMINATION TEMPLATES'!Q60,IF($K$149="CIT1",'TERMINATION TEMPLATES'!O60,IF($K$149="STATUS INPUT-XT/SO1",'TERMINATION TEMPLATES'!S60,IF($K$149="STATUS INPUT-XT/SO2",'TERMINATION TEMPLATES'!S60, IF($K$149="STATUS INPUT-XT/SO3",'TERMINATION TEMPLATES'!S60, IF($K$149="STATUS INPUT-XT/SO4",'TERMINATION TEMPLATES'!S60, IF($K$149="STATUS INPUT-XT/SO5",'TERMINATION TEMPLATES'!S60,"")))))))</f>
        <v/>
      </c>
    </row>
    <row r="206" spans="1:12" x14ac:dyDescent="0.25">
      <c r="A206" s="21">
        <f t="shared" ref="A206" si="4">+A205+1</f>
        <v>201</v>
      </c>
      <c r="B206" s="21">
        <v>202</v>
      </c>
      <c r="H206" s="190" t="str">
        <f>IF(G206="",IFERROR(VLOOKUP(F206,'TERMINATION TEMPLATES'!$AI$4:$AJ$14,2,0)," "),IF(G206="YES",VLOOKUP(F206,'TERMINATION TEMPLATES'!$AI$16:$AJ$26,2,FALSE)))</f>
        <v xml:space="preserve"> </v>
      </c>
      <c r="I206" s="190" t="str">
        <f>IF(G206="",IFERROR(VLOOKUP(F206,'TERMINATION TEMPLATES'!$AI$16:$AJ$26,2,FALSE),""),IF(G206="YES",IFERROR(VLOOKUP(F206,'TERMINATION TEMPLATES'!$AI$4:$AJ$14,2,FALSE),"")))</f>
        <v/>
      </c>
    </row>
    <row r="207" spans="1:12" x14ac:dyDescent="0.25">
      <c r="A207" s="21">
        <f t="shared" ref="A207" si="5">+A206+1</f>
        <v>202</v>
      </c>
      <c r="B207" s="21">
        <v>203</v>
      </c>
      <c r="H207" s="190" t="str">
        <f>IF(G207="",IFERROR(VLOOKUP(F207,'TERMINATION TEMPLATES'!$AI$4:$AJ$14,2,0)," "),IF(G207="YES",VLOOKUP(F207,'TERMINATION TEMPLATES'!$AI$16:$AJ$26,2,FALSE)))</f>
        <v xml:space="preserve"> </v>
      </c>
      <c r="I207" s="190" t="str">
        <f>IF(G207="",IFERROR(VLOOKUP(F207,'TERMINATION TEMPLATES'!$AI$16:$AJ$26,2,FALSE),""),IF(G207="YES",IFERROR(VLOOKUP(F207,'TERMINATION TEMPLATES'!$AI$4:$AJ$14,2,FALSE),"")))</f>
        <v/>
      </c>
    </row>
    <row r="208" spans="1:12" x14ac:dyDescent="0.25">
      <c r="A208" s="21">
        <f t="shared" ref="A208" si="6">+A207+1</f>
        <v>203</v>
      </c>
      <c r="B208" s="21">
        <v>204</v>
      </c>
      <c r="H208" s="190" t="str">
        <f>IF(G208="",IFERROR(VLOOKUP(F208,'TERMINATION TEMPLATES'!$AI$4:$AJ$14,2,0)," "),IF(G208="YES",VLOOKUP(F208,'TERMINATION TEMPLATES'!$AI$16:$AJ$26,2,FALSE)))</f>
        <v xml:space="preserve"> </v>
      </c>
      <c r="I208" s="190" t="str">
        <f>IF(G208="",IFERROR(VLOOKUP(F208,'TERMINATION TEMPLATES'!$AI$16:$AJ$26,2,FALSE),""),IF(G208="YES",IFERROR(VLOOKUP(F208,'TERMINATION TEMPLATES'!$AI$4:$AJ$14,2,FALSE),"")))</f>
        <v/>
      </c>
    </row>
    <row r="209" spans="1:9" x14ac:dyDescent="0.25">
      <c r="A209" s="21">
        <f t="shared" ref="A209" si="7">+A208+1</f>
        <v>204</v>
      </c>
      <c r="B209" s="21">
        <v>205</v>
      </c>
      <c r="H209" s="190" t="str">
        <f>IF(G209="",IFERROR(VLOOKUP(F209,'TERMINATION TEMPLATES'!$AI$4:$AJ$14,2,0)," "),IF(G209="YES",VLOOKUP(F209,'TERMINATION TEMPLATES'!$AI$16:$AJ$26,2,FALSE)))</f>
        <v xml:space="preserve"> </v>
      </c>
      <c r="I209" s="190" t="str">
        <f>IF(G209="",IFERROR(VLOOKUP(F209,'TERMINATION TEMPLATES'!$AI$16:$AJ$26,2,FALSE),""),IF(G209="YES",IFERROR(VLOOKUP(F209,'TERMINATION TEMPLATES'!$AI$4:$AJ$14,2,FALSE),"")))</f>
        <v/>
      </c>
    </row>
    <row r="210" spans="1:9" x14ac:dyDescent="0.25">
      <c r="A210" s="21">
        <f t="shared" ref="A210" si="8">+A209+1</f>
        <v>205</v>
      </c>
      <c r="B210" s="21">
        <v>206</v>
      </c>
      <c r="H210" s="190" t="str">
        <f>IF(G210="",IFERROR(VLOOKUP(F210,'TERMINATION TEMPLATES'!$AI$4:$AJ$14,2,0)," "),IF(G210="YES",VLOOKUP(F210,'TERMINATION TEMPLATES'!$AI$16:$AJ$26,2,FALSE)))</f>
        <v xml:space="preserve"> </v>
      </c>
      <c r="I210" s="190" t="str">
        <f>IF(G210="",IFERROR(VLOOKUP(F210,'TERMINATION TEMPLATES'!$AI$16:$AJ$26,2,FALSE),""),IF(G210="YES",IFERROR(VLOOKUP(F210,'TERMINATION TEMPLATES'!$AI$4:$AJ$14,2,FALSE),"")))</f>
        <v/>
      </c>
    </row>
    <row r="211" spans="1:9" x14ac:dyDescent="0.25">
      <c r="A211" s="21">
        <f t="shared" ref="A211" si="9">+A210+1</f>
        <v>206</v>
      </c>
      <c r="B211" s="21">
        <v>207</v>
      </c>
      <c r="H211" s="190" t="str">
        <f>IF(G211="",IFERROR(VLOOKUP(F211,'TERMINATION TEMPLATES'!$AI$4:$AJ$14,2,0)," "),IF(G211="YES",VLOOKUP(F211,'TERMINATION TEMPLATES'!$AI$16:$AJ$26,2,FALSE)))</f>
        <v xml:space="preserve"> </v>
      </c>
      <c r="I211" s="190" t="str">
        <f>IF(G211="",IFERROR(VLOOKUP(F211,'TERMINATION TEMPLATES'!$AI$16:$AJ$26,2,FALSE),""),IF(G211="YES",IFERROR(VLOOKUP(F211,'TERMINATION TEMPLATES'!$AI$4:$AJ$14,2,FALSE),"")))</f>
        <v/>
      </c>
    </row>
    <row r="212" spans="1:9" x14ac:dyDescent="0.25">
      <c r="A212" s="21">
        <f t="shared" ref="A212" si="10">+A211+1</f>
        <v>207</v>
      </c>
      <c r="B212" s="21">
        <v>208</v>
      </c>
      <c r="H212" s="190" t="str">
        <f>IF(G212="",IFERROR(VLOOKUP(F212,'TERMINATION TEMPLATES'!$AI$4:$AJ$14,2,0)," "),IF(G212="YES",VLOOKUP(F212,'TERMINATION TEMPLATES'!$AI$16:$AJ$26,2,FALSE)))</f>
        <v xml:space="preserve"> </v>
      </c>
      <c r="I212" s="190" t="str">
        <f>IF(G212="",IFERROR(VLOOKUP(F212,'TERMINATION TEMPLATES'!$AI$16:$AJ$26,2,FALSE),""),IF(G212="YES",IFERROR(VLOOKUP(F212,'TERMINATION TEMPLATES'!$AI$4:$AJ$14,2,FALSE),"")))</f>
        <v/>
      </c>
    </row>
    <row r="213" spans="1:9" x14ac:dyDescent="0.25">
      <c r="A213" s="21">
        <f t="shared" ref="A213" si="11">+A212+1</f>
        <v>208</v>
      </c>
      <c r="B213" s="21">
        <v>209</v>
      </c>
      <c r="H213" s="190" t="str">
        <f>IF(G213="",IFERROR(VLOOKUP(F213,'TERMINATION TEMPLATES'!$AI$4:$AJ$14,2,0)," "),IF(G213="YES",VLOOKUP(F213,'TERMINATION TEMPLATES'!$AI$16:$AJ$26,2,FALSE)))</f>
        <v xml:space="preserve"> </v>
      </c>
      <c r="I213" s="190" t="str">
        <f>IF(G213="",IFERROR(VLOOKUP(F213,'TERMINATION TEMPLATES'!$AI$16:$AJ$26,2,FALSE),""),IF(G213="YES",IFERROR(VLOOKUP(F213,'TERMINATION TEMPLATES'!$AI$4:$AJ$14,2,FALSE),"")))</f>
        <v/>
      </c>
    </row>
    <row r="214" spans="1:9" x14ac:dyDescent="0.25">
      <c r="A214" s="21">
        <f t="shared" ref="A214" si="12">+A213+1</f>
        <v>209</v>
      </c>
      <c r="B214" s="21">
        <v>210</v>
      </c>
      <c r="H214" s="190" t="str">
        <f>IF(G214="",IFERROR(VLOOKUP(F214,'TERMINATION TEMPLATES'!$AI$4:$AJ$14,2,0)," "),IF(G214="YES",VLOOKUP(F214,'TERMINATION TEMPLATES'!$AI$16:$AJ$26,2,FALSE)))</f>
        <v xml:space="preserve"> </v>
      </c>
      <c r="I214" s="190" t="str">
        <f>IF(G214="",IFERROR(VLOOKUP(F214,'TERMINATION TEMPLATES'!$AI$16:$AJ$26,2,FALSE),""),IF(G214="YES",IFERROR(VLOOKUP(F214,'TERMINATION TEMPLATES'!$AI$4:$AJ$14,2,FALSE),"")))</f>
        <v/>
      </c>
    </row>
    <row r="215" spans="1:9" x14ac:dyDescent="0.25">
      <c r="A215" s="21">
        <f t="shared" ref="A215" si="13">+A214+1</f>
        <v>210</v>
      </c>
      <c r="B215" s="21">
        <v>211</v>
      </c>
      <c r="H215" s="190" t="str">
        <f>IF(G215="",IFERROR(VLOOKUP(F215,'TERMINATION TEMPLATES'!$AI$4:$AJ$14,2,0)," "),IF(G215="YES",VLOOKUP(F215,'TERMINATION TEMPLATES'!$AI$16:$AJ$26,2,FALSE)))</f>
        <v xml:space="preserve"> </v>
      </c>
      <c r="I215" s="190" t="str">
        <f>IF(G215="",IFERROR(VLOOKUP(F215,'TERMINATION TEMPLATES'!$AI$16:$AJ$26,2,FALSE),""),IF(G215="YES",IFERROR(VLOOKUP(F215,'TERMINATION TEMPLATES'!$AI$4:$AJ$14,2,FALSE),"")))</f>
        <v/>
      </c>
    </row>
    <row r="216" spans="1:9" x14ac:dyDescent="0.25">
      <c r="A216" s="21">
        <f t="shared" ref="A216" si="14">+A215+1</f>
        <v>211</v>
      </c>
      <c r="B216" s="21">
        <v>212</v>
      </c>
      <c r="H216" s="190" t="str">
        <f>IF(G216="",IFERROR(VLOOKUP(F216,'TERMINATION TEMPLATES'!$AI$4:$AJ$14,2,0)," "),IF(G216="YES",VLOOKUP(F216,'TERMINATION TEMPLATES'!$AI$16:$AJ$26,2,FALSE)))</f>
        <v xml:space="preserve"> </v>
      </c>
      <c r="I216" s="190" t="str">
        <f>IF(G216="",IFERROR(VLOOKUP(F216,'TERMINATION TEMPLATES'!$AI$16:$AJ$26,2,FALSE),""),IF(G216="YES",IFERROR(VLOOKUP(F216,'TERMINATION TEMPLATES'!$AI$4:$AJ$14,2,FALSE),"")))</f>
        <v/>
      </c>
    </row>
    <row r="217" spans="1:9" x14ac:dyDescent="0.25">
      <c r="A217" s="21">
        <f t="shared" ref="A217" si="15">+A216+1</f>
        <v>212</v>
      </c>
      <c r="B217" s="21">
        <v>213</v>
      </c>
      <c r="H217" s="190" t="str">
        <f>IF(G217="",IFERROR(VLOOKUP(F217,'TERMINATION TEMPLATES'!$AI$4:$AJ$14,2,0)," "),IF(G217="YES",VLOOKUP(F217,'TERMINATION TEMPLATES'!$AI$16:$AJ$26,2,FALSE)))</f>
        <v xml:space="preserve"> </v>
      </c>
      <c r="I217" s="190" t="str">
        <f>IF(G217="",IFERROR(VLOOKUP(F217,'TERMINATION TEMPLATES'!$AI$16:$AJ$26,2,FALSE),""),IF(G217="YES",IFERROR(VLOOKUP(F217,'TERMINATION TEMPLATES'!$AI$4:$AJ$14,2,FALSE),"")))</f>
        <v/>
      </c>
    </row>
    <row r="218" spans="1:9" x14ac:dyDescent="0.25">
      <c r="A218" s="21">
        <f t="shared" ref="A218" si="16">+A217+1</f>
        <v>213</v>
      </c>
      <c r="B218" s="21">
        <v>214</v>
      </c>
      <c r="H218" s="190" t="str">
        <f>IF(G218="",IFERROR(VLOOKUP(F218,'TERMINATION TEMPLATES'!$AI$4:$AJ$14,2,0)," "),IF(G218="YES",VLOOKUP(F218,'TERMINATION TEMPLATES'!$AI$16:$AJ$26,2,FALSE)))</f>
        <v xml:space="preserve"> </v>
      </c>
      <c r="I218" s="190" t="str">
        <f>IF(G218="",IFERROR(VLOOKUP(F218,'TERMINATION TEMPLATES'!$AI$16:$AJ$26,2,FALSE),""),IF(G218="YES",IFERROR(VLOOKUP(F218,'TERMINATION TEMPLATES'!$AI$4:$AJ$14,2,FALSE),"")))</f>
        <v/>
      </c>
    </row>
    <row r="219" spans="1:9" x14ac:dyDescent="0.25">
      <c r="A219" s="21">
        <f t="shared" ref="A219" si="17">+A218+1</f>
        <v>214</v>
      </c>
      <c r="B219" s="21">
        <v>215</v>
      </c>
      <c r="H219" s="190" t="str">
        <f>IF(G219="",IFERROR(VLOOKUP(F219,'TERMINATION TEMPLATES'!$AI$4:$AJ$14,2,0)," "),IF(G219="YES",VLOOKUP(F219,'TERMINATION TEMPLATES'!$AI$16:$AJ$26,2,FALSE)))</f>
        <v xml:space="preserve"> </v>
      </c>
      <c r="I219" s="190" t="str">
        <f>IF(G219="",IFERROR(VLOOKUP(F219,'TERMINATION TEMPLATES'!$AI$16:$AJ$26,2,FALSE),""),IF(G219="YES",IFERROR(VLOOKUP(F219,'TERMINATION TEMPLATES'!$AI$4:$AJ$14,2,FALSE),"")))</f>
        <v/>
      </c>
    </row>
    <row r="220" spans="1:9" x14ac:dyDescent="0.25">
      <c r="A220" s="21">
        <f t="shared" ref="A220" si="18">+A219+1</f>
        <v>215</v>
      </c>
      <c r="B220" s="21">
        <v>216</v>
      </c>
      <c r="H220" s="190" t="str">
        <f>IF(G220="",IFERROR(VLOOKUP(F220,'TERMINATION TEMPLATES'!$AI$4:$AJ$14,2,0)," "),IF(G220="YES",VLOOKUP(F220,'TERMINATION TEMPLATES'!$AI$16:$AJ$26,2,FALSE)))</f>
        <v xml:space="preserve"> </v>
      </c>
      <c r="I220" s="190" t="str">
        <f>IF(G220="",IFERROR(VLOOKUP(F220,'TERMINATION TEMPLATES'!$AI$16:$AJ$26,2,FALSE),""),IF(G220="YES",IFERROR(VLOOKUP(F220,'TERMINATION TEMPLATES'!$AI$4:$AJ$14,2,FALSE),"")))</f>
        <v/>
      </c>
    </row>
    <row r="221" spans="1:9" x14ac:dyDescent="0.25">
      <c r="A221" s="21">
        <f t="shared" ref="A221" si="19">+A220+1</f>
        <v>216</v>
      </c>
      <c r="B221" s="21">
        <v>217</v>
      </c>
      <c r="H221" s="190" t="str">
        <f>IF(G221="",IFERROR(VLOOKUP(F221,'TERMINATION TEMPLATES'!$AI$4:$AJ$14,2,0)," "),IF(G221="YES",VLOOKUP(F221,'TERMINATION TEMPLATES'!$AI$16:$AJ$26,2,FALSE)))</f>
        <v xml:space="preserve"> </v>
      </c>
      <c r="I221" s="190" t="str">
        <f>IF(G221="",IFERROR(VLOOKUP(F221,'TERMINATION TEMPLATES'!$AI$16:$AJ$26,2,FALSE),""),IF(G221="YES",IFERROR(VLOOKUP(F221,'TERMINATION TEMPLATES'!$AI$4:$AJ$14,2,FALSE),"")))</f>
        <v/>
      </c>
    </row>
    <row r="222" spans="1:9" x14ac:dyDescent="0.25">
      <c r="A222" s="21">
        <f t="shared" ref="A222" si="20">+A221+1</f>
        <v>217</v>
      </c>
      <c r="B222" s="21">
        <v>218</v>
      </c>
      <c r="H222" s="190" t="str">
        <f>IF(G222="",IFERROR(VLOOKUP(F222,'TERMINATION TEMPLATES'!$AI$4:$AJ$14,2,0)," "),IF(G222="YES",VLOOKUP(F222,'TERMINATION TEMPLATES'!$AI$16:$AJ$26,2,FALSE)))</f>
        <v xml:space="preserve"> </v>
      </c>
      <c r="I222" s="190" t="str">
        <f>IF(G222="",IFERROR(VLOOKUP(F222,'TERMINATION TEMPLATES'!$AI$16:$AJ$26,2,FALSE),""),IF(G222="YES",IFERROR(VLOOKUP(F222,'TERMINATION TEMPLATES'!$AI$4:$AJ$14,2,FALSE),"")))</f>
        <v/>
      </c>
    </row>
    <row r="223" spans="1:9" x14ac:dyDescent="0.25">
      <c r="A223" s="21">
        <f t="shared" ref="A223" si="21">+A222+1</f>
        <v>218</v>
      </c>
      <c r="B223" s="21">
        <v>219</v>
      </c>
      <c r="H223" s="190" t="str">
        <f>IF(G223="",IFERROR(VLOOKUP(F223,'TERMINATION TEMPLATES'!$AI$4:$AJ$14,2,0)," "),IF(G223="YES",VLOOKUP(F223,'TERMINATION TEMPLATES'!$AI$16:$AJ$26,2,FALSE)))</f>
        <v xml:space="preserve"> </v>
      </c>
      <c r="I223" s="190" t="str">
        <f>IF(G223="",IFERROR(VLOOKUP(F223,'TERMINATION TEMPLATES'!$AI$16:$AJ$26,2,FALSE),""),IF(G223="YES",IFERROR(VLOOKUP(F223,'TERMINATION TEMPLATES'!$AI$4:$AJ$14,2,FALSE),"")))</f>
        <v/>
      </c>
    </row>
    <row r="224" spans="1:9" x14ac:dyDescent="0.25">
      <c r="A224" s="21">
        <f t="shared" ref="A224" si="22">+A223+1</f>
        <v>219</v>
      </c>
      <c r="B224" s="21">
        <v>220</v>
      </c>
      <c r="H224" s="190" t="str">
        <f>IF(G224="",IFERROR(VLOOKUP(F224,'TERMINATION TEMPLATES'!$AI$4:$AJ$14,2,0)," "),IF(G224="YES",VLOOKUP(F224,'TERMINATION TEMPLATES'!$AI$16:$AJ$26,2,FALSE)))</f>
        <v xml:space="preserve"> </v>
      </c>
      <c r="I224" s="190" t="str">
        <f>IF(G224="",IFERROR(VLOOKUP(F224,'TERMINATION TEMPLATES'!$AI$16:$AJ$26,2,FALSE),""),IF(G224="YES",IFERROR(VLOOKUP(F224,'TERMINATION TEMPLATES'!$AI$4:$AJ$14,2,FALSE),"")))</f>
        <v/>
      </c>
    </row>
    <row r="225" spans="1:9" x14ac:dyDescent="0.25">
      <c r="A225" s="21">
        <f t="shared" ref="A225" si="23">+A224+1</f>
        <v>220</v>
      </c>
      <c r="B225" s="21">
        <v>221</v>
      </c>
      <c r="H225" s="190" t="str">
        <f>IF(G225="",IFERROR(VLOOKUP(F225,'TERMINATION TEMPLATES'!$AI$4:$AJ$14,2,0)," "),IF(G225="YES",VLOOKUP(F225,'TERMINATION TEMPLATES'!$AI$16:$AJ$26,2,FALSE)))</f>
        <v xml:space="preserve"> </v>
      </c>
      <c r="I225" s="190" t="str">
        <f>IF(G225="",IFERROR(VLOOKUP(F225,'TERMINATION TEMPLATES'!$AI$16:$AJ$26,2,FALSE),""),IF(G225="YES",IFERROR(VLOOKUP(F225,'TERMINATION TEMPLATES'!$AI$4:$AJ$14,2,FALSE),"")))</f>
        <v/>
      </c>
    </row>
    <row r="226" spans="1:9" x14ac:dyDescent="0.25">
      <c r="A226" s="21">
        <f t="shared" ref="A226" si="24">+A225+1</f>
        <v>221</v>
      </c>
      <c r="B226" s="21">
        <v>222</v>
      </c>
      <c r="H226" s="190" t="str">
        <f>IF(G226="",IFERROR(VLOOKUP(F226,'TERMINATION TEMPLATES'!$AI$4:$AJ$14,2,0)," "),IF(G226="YES",VLOOKUP(F226,'TERMINATION TEMPLATES'!$AI$16:$AJ$26,2,FALSE)))</f>
        <v xml:space="preserve"> </v>
      </c>
      <c r="I226" s="190" t="str">
        <f>IF(G226="",IFERROR(VLOOKUP(F226,'TERMINATION TEMPLATES'!$AI$16:$AJ$26,2,FALSE),""),IF(G226="YES",IFERROR(VLOOKUP(F226,'TERMINATION TEMPLATES'!$AI$4:$AJ$14,2,FALSE),"")))</f>
        <v/>
      </c>
    </row>
    <row r="227" spans="1:9" x14ac:dyDescent="0.25">
      <c r="A227" s="21">
        <f t="shared" ref="A227" si="25">+A226+1</f>
        <v>222</v>
      </c>
      <c r="B227" s="21">
        <v>223</v>
      </c>
      <c r="H227" s="190" t="str">
        <f>IF(G227="",IFERROR(VLOOKUP(F227,'TERMINATION TEMPLATES'!$AI$4:$AJ$14,2,0)," "),IF(G227="YES",VLOOKUP(F227,'TERMINATION TEMPLATES'!$AI$16:$AJ$26,2,FALSE)))</f>
        <v xml:space="preserve"> </v>
      </c>
      <c r="I227" s="190" t="str">
        <f>IF(G227="",IFERROR(VLOOKUP(F227,'TERMINATION TEMPLATES'!$AI$16:$AJ$26,2,FALSE),""),IF(G227="YES",IFERROR(VLOOKUP(F227,'TERMINATION TEMPLATES'!$AI$4:$AJ$14,2,FALSE),"")))</f>
        <v/>
      </c>
    </row>
    <row r="228" spans="1:9" x14ac:dyDescent="0.25">
      <c r="A228" s="21">
        <f t="shared" ref="A228" si="26">+A227+1</f>
        <v>223</v>
      </c>
      <c r="B228" s="21">
        <v>224</v>
      </c>
      <c r="H228" s="190" t="str">
        <f>IF(G228="",IFERROR(VLOOKUP(F228,'TERMINATION TEMPLATES'!$AI$4:$AJ$14,2,0)," "),IF(G228="YES",VLOOKUP(F228,'TERMINATION TEMPLATES'!$AI$16:$AJ$26,2,FALSE)))</f>
        <v xml:space="preserve"> </v>
      </c>
      <c r="I228" s="190" t="str">
        <f>IF(G228="",IFERROR(VLOOKUP(F228,'TERMINATION TEMPLATES'!$AI$16:$AJ$26,2,FALSE),""),IF(G228="YES",IFERROR(VLOOKUP(F228,'TERMINATION TEMPLATES'!$AI$4:$AJ$14,2,FALSE),"")))</f>
        <v/>
      </c>
    </row>
    <row r="229" spans="1:9" x14ac:dyDescent="0.25">
      <c r="A229" s="21">
        <f t="shared" ref="A229" si="27">+A228+1</f>
        <v>224</v>
      </c>
      <c r="B229" s="21">
        <v>225</v>
      </c>
      <c r="H229" s="190" t="str">
        <f>IF(G229="",IFERROR(VLOOKUP(F229,'TERMINATION TEMPLATES'!$AI$4:$AJ$14,2,0)," "),IF(G229="YES",VLOOKUP(F229,'TERMINATION TEMPLATES'!$AI$16:$AJ$26,2,FALSE)))</f>
        <v xml:space="preserve"> </v>
      </c>
      <c r="I229" s="190" t="str">
        <f>IF(G229="",IFERROR(VLOOKUP(F229,'TERMINATION TEMPLATES'!$AI$16:$AJ$26,2,FALSE),""),IF(G229="YES",IFERROR(VLOOKUP(F229,'TERMINATION TEMPLATES'!$AI$4:$AJ$14,2,FALSE),"")))</f>
        <v/>
      </c>
    </row>
    <row r="230" spans="1:9" x14ac:dyDescent="0.25">
      <c r="A230" s="21">
        <f t="shared" ref="A230" si="28">+A229+1</f>
        <v>225</v>
      </c>
      <c r="B230" s="21">
        <v>226</v>
      </c>
      <c r="H230" s="190" t="str">
        <f>IF(G230="",IFERROR(VLOOKUP(F230,'TERMINATION TEMPLATES'!$AI$4:$AJ$14,2,0)," "),IF(G230="YES",VLOOKUP(F230,'TERMINATION TEMPLATES'!$AI$16:$AJ$26,2,FALSE)))</f>
        <v xml:space="preserve"> </v>
      </c>
      <c r="I230" s="190" t="str">
        <f>IF(G230="",IFERROR(VLOOKUP(F230,'TERMINATION TEMPLATES'!$AI$16:$AJ$26,2,FALSE),""),IF(G230="YES",IFERROR(VLOOKUP(F230,'TERMINATION TEMPLATES'!$AI$4:$AJ$14,2,FALSE),"")))</f>
        <v/>
      </c>
    </row>
    <row r="231" spans="1:9" x14ac:dyDescent="0.25">
      <c r="A231" s="21">
        <f t="shared" ref="A231" si="29">+A230+1</f>
        <v>226</v>
      </c>
      <c r="B231" s="21">
        <v>227</v>
      </c>
      <c r="H231" s="190" t="str">
        <f>IF(G231="",IFERROR(VLOOKUP(F231,'TERMINATION TEMPLATES'!$AI$4:$AJ$14,2,0)," "),IF(G231="YES",VLOOKUP(F231,'TERMINATION TEMPLATES'!$AI$16:$AJ$26,2,FALSE)))</f>
        <v xml:space="preserve"> </v>
      </c>
      <c r="I231" s="190" t="str">
        <f>IF(G231="",IFERROR(VLOOKUP(F231,'TERMINATION TEMPLATES'!$AI$16:$AJ$26,2,FALSE),""),IF(G231="YES",IFERROR(VLOOKUP(F231,'TERMINATION TEMPLATES'!$AI$4:$AJ$14,2,FALSE),"")))</f>
        <v/>
      </c>
    </row>
    <row r="232" spans="1:9" x14ac:dyDescent="0.25">
      <c r="A232" s="21">
        <f t="shared" ref="A232" si="30">+A231+1</f>
        <v>227</v>
      </c>
      <c r="B232" s="21">
        <v>228</v>
      </c>
      <c r="H232" s="190" t="str">
        <f>IF(G232="",IFERROR(VLOOKUP(F232,'TERMINATION TEMPLATES'!$AI$4:$AJ$14,2,0)," "),IF(G232="YES",VLOOKUP(F232,'TERMINATION TEMPLATES'!$AI$16:$AJ$26,2,FALSE)))</f>
        <v xml:space="preserve"> </v>
      </c>
      <c r="I232" s="190" t="str">
        <f>IF(G232="",IFERROR(VLOOKUP(F232,'TERMINATION TEMPLATES'!$AI$16:$AJ$26,2,FALSE),""),IF(G232="YES",IFERROR(VLOOKUP(F232,'TERMINATION TEMPLATES'!$AI$4:$AJ$14,2,FALSE),"")))</f>
        <v/>
      </c>
    </row>
    <row r="233" spans="1:9" x14ac:dyDescent="0.25">
      <c r="A233" s="21">
        <f t="shared" ref="A233" si="31">+A232+1</f>
        <v>228</v>
      </c>
      <c r="B233" s="21">
        <v>229</v>
      </c>
      <c r="H233" s="190" t="str">
        <f>IF(G233="",IFERROR(VLOOKUP(F233,'TERMINATION TEMPLATES'!$AI$4:$AJ$14,2,0)," "),IF(G233="YES",VLOOKUP(F233,'TERMINATION TEMPLATES'!$AI$16:$AJ$26,2,FALSE)))</f>
        <v xml:space="preserve"> </v>
      </c>
      <c r="I233" s="190" t="str">
        <f>IF(G233="",IFERROR(VLOOKUP(F233,'TERMINATION TEMPLATES'!$AI$16:$AJ$26,2,FALSE),""),IF(G233="YES",IFERROR(VLOOKUP(F233,'TERMINATION TEMPLATES'!$AI$4:$AJ$14,2,FALSE),"")))</f>
        <v/>
      </c>
    </row>
    <row r="234" spans="1:9" x14ac:dyDescent="0.25">
      <c r="A234" s="21">
        <f t="shared" ref="A234" si="32">+A233+1</f>
        <v>229</v>
      </c>
      <c r="B234" s="21">
        <v>230</v>
      </c>
      <c r="H234" s="190" t="str">
        <f>IF(G234="",IFERROR(VLOOKUP(F234,'TERMINATION TEMPLATES'!$AI$4:$AJ$14,2,0)," "),IF(G234="YES",VLOOKUP(F234,'TERMINATION TEMPLATES'!$AI$16:$AJ$26,2,FALSE)))</f>
        <v xml:space="preserve"> </v>
      </c>
      <c r="I234" s="190" t="str">
        <f>IF(G234="",IFERROR(VLOOKUP(F234,'TERMINATION TEMPLATES'!$AI$16:$AJ$26,2,FALSE),""),IF(G234="YES",IFERROR(VLOOKUP(F234,'TERMINATION TEMPLATES'!$AI$4:$AJ$14,2,FALSE),"")))</f>
        <v/>
      </c>
    </row>
    <row r="235" spans="1:9" x14ac:dyDescent="0.25">
      <c r="A235" s="21">
        <f t="shared" ref="A235" si="33">+A234+1</f>
        <v>230</v>
      </c>
      <c r="B235" s="21">
        <v>231</v>
      </c>
      <c r="H235" s="190" t="str">
        <f>IF(G235="",IFERROR(VLOOKUP(F235,'TERMINATION TEMPLATES'!$AI$4:$AJ$14,2,0)," "),IF(G235="YES",VLOOKUP(F235,'TERMINATION TEMPLATES'!$AI$16:$AJ$26,2,FALSE)))</f>
        <v xml:space="preserve"> </v>
      </c>
      <c r="I235" s="190" t="str">
        <f>IF(G235="",IFERROR(VLOOKUP(F235,'TERMINATION TEMPLATES'!$AI$16:$AJ$26,2,FALSE),""),IF(G235="YES",IFERROR(VLOOKUP(F235,'TERMINATION TEMPLATES'!$AI$4:$AJ$14,2,FALSE),"")))</f>
        <v/>
      </c>
    </row>
    <row r="236" spans="1:9" x14ac:dyDescent="0.25">
      <c r="A236" s="21">
        <f t="shared" ref="A236" si="34">+A235+1</f>
        <v>231</v>
      </c>
      <c r="B236" s="21">
        <v>232</v>
      </c>
      <c r="H236" s="190" t="str">
        <f>IF(G236="",IFERROR(VLOOKUP(F236,'TERMINATION TEMPLATES'!$AI$4:$AJ$14,2,0)," "),IF(G236="YES",VLOOKUP(F236,'TERMINATION TEMPLATES'!$AI$16:$AJ$26,2,FALSE)))</f>
        <v xml:space="preserve"> </v>
      </c>
      <c r="I236" s="190" t="str">
        <f>IF(G236="",IFERROR(VLOOKUP(F236,'TERMINATION TEMPLATES'!$AI$16:$AJ$26,2,FALSE),""),IF(G236="YES",IFERROR(VLOOKUP(F236,'TERMINATION TEMPLATES'!$AI$4:$AJ$14,2,FALSE),"")))</f>
        <v/>
      </c>
    </row>
    <row r="237" spans="1:9" x14ac:dyDescent="0.25">
      <c r="A237" s="21">
        <f t="shared" ref="A237" si="35">+A236+1</f>
        <v>232</v>
      </c>
      <c r="B237" s="21">
        <v>233</v>
      </c>
      <c r="H237" s="190" t="str">
        <f>IF(G237="",IFERROR(VLOOKUP(F237,'TERMINATION TEMPLATES'!$AI$4:$AJ$14,2,0)," "),IF(G237="YES",VLOOKUP(F237,'TERMINATION TEMPLATES'!$AI$16:$AJ$26,2,FALSE)))</f>
        <v xml:space="preserve"> </v>
      </c>
      <c r="I237" s="190" t="str">
        <f>IF(G237="",IFERROR(VLOOKUP(F237,'TERMINATION TEMPLATES'!$AI$16:$AJ$26,2,FALSE),""),IF(G237="YES",IFERROR(VLOOKUP(F237,'TERMINATION TEMPLATES'!$AI$4:$AJ$14,2,FALSE),"")))</f>
        <v/>
      </c>
    </row>
    <row r="238" spans="1:9" x14ac:dyDescent="0.25">
      <c r="A238" s="21">
        <f t="shared" ref="A238" si="36">+A237+1</f>
        <v>233</v>
      </c>
      <c r="B238" s="21">
        <v>234</v>
      </c>
      <c r="H238" s="190" t="str">
        <f>IF(G238="",IFERROR(VLOOKUP(F238,'TERMINATION TEMPLATES'!$AI$4:$AJ$14,2,0)," "),IF(G238="YES",VLOOKUP(F238,'TERMINATION TEMPLATES'!$AI$16:$AJ$26,2,FALSE)))</f>
        <v xml:space="preserve"> </v>
      </c>
      <c r="I238" s="190" t="str">
        <f>IF(G238="",IFERROR(VLOOKUP(F238,'TERMINATION TEMPLATES'!$AI$16:$AJ$26,2,FALSE),""),IF(G238="YES",IFERROR(VLOOKUP(F238,'TERMINATION TEMPLATES'!$AI$4:$AJ$14,2,FALSE),"")))</f>
        <v/>
      </c>
    </row>
    <row r="239" spans="1:9" x14ac:dyDescent="0.25">
      <c r="A239" s="21">
        <f t="shared" ref="A239" si="37">+A238+1</f>
        <v>234</v>
      </c>
      <c r="B239" s="21">
        <v>235</v>
      </c>
      <c r="H239" s="190" t="str">
        <f>IF(G239="",IFERROR(VLOOKUP(F239,'TERMINATION TEMPLATES'!$AI$4:$AJ$14,2,0)," "),IF(G239="YES",VLOOKUP(F239,'TERMINATION TEMPLATES'!$AI$16:$AJ$26,2,FALSE)))</f>
        <v xml:space="preserve"> </v>
      </c>
      <c r="I239" s="190" t="str">
        <f>IF(G239="",IFERROR(VLOOKUP(F239,'TERMINATION TEMPLATES'!$AI$16:$AJ$26,2,FALSE),""),IF(G239="YES",IFERROR(VLOOKUP(F239,'TERMINATION TEMPLATES'!$AI$4:$AJ$14,2,FALSE),"")))</f>
        <v/>
      </c>
    </row>
    <row r="240" spans="1:9" x14ac:dyDescent="0.25">
      <c r="A240" s="21">
        <f t="shared" ref="A240" si="38">+A239+1</f>
        <v>235</v>
      </c>
      <c r="B240" s="21">
        <v>236</v>
      </c>
      <c r="H240" s="190" t="str">
        <f>IF(G240="",IFERROR(VLOOKUP(F240,'TERMINATION TEMPLATES'!$AI$4:$AJ$14,2,0)," "),IF(G240="YES",VLOOKUP(F240,'TERMINATION TEMPLATES'!$AI$16:$AJ$26,2,FALSE)))</f>
        <v xml:space="preserve"> </v>
      </c>
      <c r="I240" s="190" t="str">
        <f>IF(G240="",IFERROR(VLOOKUP(F240,'TERMINATION TEMPLATES'!$AI$16:$AJ$26,2,FALSE),""),IF(G240="YES",IFERROR(VLOOKUP(F240,'TERMINATION TEMPLATES'!$AI$4:$AJ$14,2,FALSE),"")))</f>
        <v/>
      </c>
    </row>
    <row r="241" spans="1:9" x14ac:dyDescent="0.25">
      <c r="A241" s="21">
        <f t="shared" ref="A241" si="39">+A240+1</f>
        <v>236</v>
      </c>
      <c r="B241" s="21">
        <v>237</v>
      </c>
      <c r="H241" s="190" t="str">
        <f>IF(G241="",IFERROR(VLOOKUP(F241,'TERMINATION TEMPLATES'!$AI$4:$AJ$14,2,0)," "),IF(G241="YES",VLOOKUP(F241,'TERMINATION TEMPLATES'!$AI$16:$AJ$26,2,FALSE)))</f>
        <v xml:space="preserve"> </v>
      </c>
      <c r="I241" s="190" t="str">
        <f>IF(G241="",IFERROR(VLOOKUP(F241,'TERMINATION TEMPLATES'!$AI$16:$AJ$26,2,FALSE),""),IF(G241="YES",IFERROR(VLOOKUP(F241,'TERMINATION TEMPLATES'!$AI$4:$AJ$14,2,FALSE),"")))</f>
        <v/>
      </c>
    </row>
    <row r="242" spans="1:9" x14ac:dyDescent="0.25">
      <c r="A242" s="21">
        <f t="shared" ref="A242" si="40">+A241+1</f>
        <v>237</v>
      </c>
      <c r="B242" s="21">
        <v>238</v>
      </c>
      <c r="H242" s="190" t="str">
        <f>IF(G242="",IFERROR(VLOOKUP(F242,'TERMINATION TEMPLATES'!$AI$4:$AJ$14,2,0)," "),IF(G242="YES",VLOOKUP(F242,'TERMINATION TEMPLATES'!$AI$16:$AJ$26,2,FALSE)))</f>
        <v xml:space="preserve"> </v>
      </c>
      <c r="I242" s="190" t="str">
        <f>IF(G242="",IFERROR(VLOOKUP(F242,'TERMINATION TEMPLATES'!$AI$16:$AJ$26,2,FALSE),""),IF(G242="YES",IFERROR(VLOOKUP(F242,'TERMINATION TEMPLATES'!$AI$4:$AJ$14,2,FALSE),"")))</f>
        <v/>
      </c>
    </row>
    <row r="243" spans="1:9" x14ac:dyDescent="0.25">
      <c r="A243" s="21">
        <f t="shared" ref="A243" si="41">+A242+1</f>
        <v>238</v>
      </c>
      <c r="B243" s="21">
        <v>239</v>
      </c>
      <c r="H243" s="190" t="str">
        <f>IF(G243="",IFERROR(VLOOKUP(F243,'TERMINATION TEMPLATES'!$AI$4:$AJ$14,2,0)," "),IF(G243="YES",VLOOKUP(F243,'TERMINATION TEMPLATES'!$AI$16:$AJ$26,2,FALSE)))</f>
        <v xml:space="preserve"> </v>
      </c>
      <c r="I243" s="190" t="str">
        <f>IF(G243="",IFERROR(VLOOKUP(F243,'TERMINATION TEMPLATES'!$AI$16:$AJ$26,2,FALSE),""),IF(G243="YES",IFERROR(VLOOKUP(F243,'TERMINATION TEMPLATES'!$AI$4:$AJ$14,2,FALSE),"")))</f>
        <v/>
      </c>
    </row>
    <row r="244" spans="1:9" x14ac:dyDescent="0.25">
      <c r="A244" s="21">
        <f t="shared" ref="A244" si="42">+A243+1</f>
        <v>239</v>
      </c>
      <c r="B244" s="21">
        <v>240</v>
      </c>
      <c r="H244" s="190" t="str">
        <f>IF(G244="",IFERROR(VLOOKUP(F244,'TERMINATION TEMPLATES'!$AI$4:$AJ$14,2,0)," "),IF(G244="YES",VLOOKUP(F244,'TERMINATION TEMPLATES'!$AI$16:$AJ$26,2,FALSE)))</f>
        <v xml:space="preserve"> </v>
      </c>
      <c r="I244" s="190" t="str">
        <f>IF(G244="",IFERROR(VLOOKUP(F244,'TERMINATION TEMPLATES'!$AI$16:$AJ$26,2,FALSE),""),IF(G244="YES",IFERROR(VLOOKUP(F244,'TERMINATION TEMPLATES'!$AI$4:$AJ$14,2,FALSE),"")))</f>
        <v/>
      </c>
    </row>
    <row r="245" spans="1:9" x14ac:dyDescent="0.25">
      <c r="A245" s="21">
        <f t="shared" ref="A245" si="43">+A244+1</f>
        <v>240</v>
      </c>
      <c r="B245" s="21">
        <v>241</v>
      </c>
      <c r="H245" s="190" t="str">
        <f>IF(G245="",IFERROR(VLOOKUP(F245,'TERMINATION TEMPLATES'!$AI$4:$AJ$14,2,0)," "),IF(G245="YES",VLOOKUP(F245,'TERMINATION TEMPLATES'!$AI$16:$AJ$26,2,FALSE)))</f>
        <v xml:space="preserve"> </v>
      </c>
      <c r="I245" s="190" t="str">
        <f>IF(G245="",IFERROR(VLOOKUP(F245,'TERMINATION TEMPLATES'!$AI$16:$AJ$26,2,FALSE),""),IF(G245="YES",IFERROR(VLOOKUP(F245,'TERMINATION TEMPLATES'!$AI$4:$AJ$14,2,FALSE),"")))</f>
        <v/>
      </c>
    </row>
    <row r="246" spans="1:9" x14ac:dyDescent="0.25">
      <c r="A246" s="21">
        <f t="shared" ref="A246" si="44">+A245+1</f>
        <v>241</v>
      </c>
      <c r="B246" s="21">
        <v>242</v>
      </c>
      <c r="H246" s="190" t="str">
        <f>IF(G246="",IFERROR(VLOOKUP(F246,'TERMINATION TEMPLATES'!$AI$4:$AJ$14,2,0)," "),IF(G246="YES",VLOOKUP(F246,'TERMINATION TEMPLATES'!$AI$16:$AJ$26,2,FALSE)))</f>
        <v xml:space="preserve"> </v>
      </c>
      <c r="I246" s="190" t="str">
        <f>IF(G246="",IFERROR(VLOOKUP(F246,'TERMINATION TEMPLATES'!$AI$16:$AJ$26,2,FALSE),""),IF(G246="YES",IFERROR(VLOOKUP(F246,'TERMINATION TEMPLATES'!$AI$4:$AJ$14,2,FALSE),"")))</f>
        <v/>
      </c>
    </row>
    <row r="247" spans="1:9" x14ac:dyDescent="0.25">
      <c r="A247" s="21">
        <f t="shared" ref="A247" si="45">+A246+1</f>
        <v>242</v>
      </c>
      <c r="B247" s="21">
        <v>243</v>
      </c>
      <c r="H247" s="190" t="str">
        <f>IF(G247="",IFERROR(VLOOKUP(F247,'TERMINATION TEMPLATES'!$AI$4:$AJ$14,2,0)," "),IF(G247="YES",VLOOKUP(F247,'TERMINATION TEMPLATES'!$AI$16:$AJ$26,2,FALSE)))</f>
        <v xml:space="preserve"> </v>
      </c>
      <c r="I247" s="190" t="str">
        <f>IF(G247="",IFERROR(VLOOKUP(F247,'TERMINATION TEMPLATES'!$AI$16:$AJ$26,2,FALSE),""),IF(G247="YES",IFERROR(VLOOKUP(F247,'TERMINATION TEMPLATES'!$AI$4:$AJ$14,2,FALSE),"")))</f>
        <v/>
      </c>
    </row>
    <row r="248" spans="1:9" x14ac:dyDescent="0.25">
      <c r="A248" s="21">
        <f t="shared" ref="A248" si="46">+A247+1</f>
        <v>243</v>
      </c>
      <c r="B248" s="21">
        <v>244</v>
      </c>
      <c r="H248" s="190" t="str">
        <f>IF(G248="",IFERROR(VLOOKUP(F248,'TERMINATION TEMPLATES'!$AI$4:$AJ$14,2,0)," "),IF(G248="YES",VLOOKUP(F248,'TERMINATION TEMPLATES'!$AI$16:$AJ$26,2,FALSE)))</f>
        <v xml:space="preserve"> </v>
      </c>
      <c r="I248" s="190" t="str">
        <f>IF(G248="",IFERROR(VLOOKUP(F248,'TERMINATION TEMPLATES'!$AI$16:$AJ$26,2,FALSE),""),IF(G248="YES",IFERROR(VLOOKUP(F248,'TERMINATION TEMPLATES'!$AI$4:$AJ$14,2,FALSE),"")))</f>
        <v/>
      </c>
    </row>
    <row r="249" spans="1:9" x14ac:dyDescent="0.25">
      <c r="A249" s="21">
        <f t="shared" ref="A249" si="47">+A248+1</f>
        <v>244</v>
      </c>
      <c r="B249" s="21">
        <v>245</v>
      </c>
      <c r="H249" s="190" t="str">
        <f>IF(G249="",IFERROR(VLOOKUP(F249,'TERMINATION TEMPLATES'!$AI$4:$AJ$14,2,0)," "),IF(G249="YES",VLOOKUP(F249,'TERMINATION TEMPLATES'!$AI$16:$AJ$26,2,FALSE)))</f>
        <v xml:space="preserve"> </v>
      </c>
      <c r="I249" s="190" t="str">
        <f>IF(G249="",IFERROR(VLOOKUP(F249,'TERMINATION TEMPLATES'!$AI$16:$AJ$26,2,FALSE),""),IF(G249="YES",IFERROR(VLOOKUP(F249,'TERMINATION TEMPLATES'!$AI$4:$AJ$14,2,FALSE),"")))</f>
        <v/>
      </c>
    </row>
    <row r="250" spans="1:9" x14ac:dyDescent="0.25">
      <c r="A250" s="21">
        <f t="shared" ref="A250" si="48">+A249+1</f>
        <v>245</v>
      </c>
      <c r="B250" s="21">
        <v>246</v>
      </c>
      <c r="H250" s="190" t="str">
        <f>IF(G250="",IFERROR(VLOOKUP(F250,'TERMINATION TEMPLATES'!$AI$4:$AJ$14,2,0)," "),IF(G250="YES",VLOOKUP(F250,'TERMINATION TEMPLATES'!$AI$16:$AJ$26,2,FALSE)))</f>
        <v xml:space="preserve"> </v>
      </c>
      <c r="I250" s="190" t="str">
        <f>IF(G250="",IFERROR(VLOOKUP(F250,'TERMINATION TEMPLATES'!$AI$16:$AJ$26,2,FALSE),""),IF(G250="YES",IFERROR(VLOOKUP(F250,'TERMINATION TEMPLATES'!$AI$4:$AJ$14,2,FALSE),"")))</f>
        <v/>
      </c>
    </row>
    <row r="251" spans="1:9" x14ac:dyDescent="0.25">
      <c r="A251" s="21">
        <f t="shared" ref="A251" si="49">+A250+1</f>
        <v>246</v>
      </c>
      <c r="B251" s="21">
        <v>247</v>
      </c>
      <c r="H251" s="190" t="str">
        <f>IF(G251="",IFERROR(VLOOKUP(F251,'TERMINATION TEMPLATES'!$AI$4:$AJ$14,2,0)," "),IF(G251="YES",VLOOKUP(F251,'TERMINATION TEMPLATES'!$AI$16:$AJ$26,2,FALSE)))</f>
        <v xml:space="preserve"> </v>
      </c>
      <c r="I251" s="190" t="str">
        <f>IF(G251="",IFERROR(VLOOKUP(F251,'TERMINATION TEMPLATES'!$AI$16:$AJ$26,2,FALSE),""),IF(G251="YES",IFERROR(VLOOKUP(F251,'TERMINATION TEMPLATES'!$AI$4:$AJ$14,2,FALSE),"")))</f>
        <v/>
      </c>
    </row>
    <row r="252" spans="1:9" x14ac:dyDescent="0.25">
      <c r="A252" s="21">
        <f t="shared" ref="A252" si="50">+A251+1</f>
        <v>247</v>
      </c>
      <c r="B252" s="21">
        <v>248</v>
      </c>
      <c r="H252" s="190" t="str">
        <f>IF(G252="",IFERROR(VLOOKUP(F252,'TERMINATION TEMPLATES'!$AI$4:$AJ$14,2,0)," "),IF(G252="YES",VLOOKUP(F252,'TERMINATION TEMPLATES'!$AI$16:$AJ$26,2,FALSE)))</f>
        <v xml:space="preserve"> </v>
      </c>
      <c r="I252" s="190" t="str">
        <f>IF(G252="",IFERROR(VLOOKUP(F252,'TERMINATION TEMPLATES'!$AI$16:$AJ$26,2,FALSE),""),IF(G252="YES",IFERROR(VLOOKUP(F252,'TERMINATION TEMPLATES'!$AI$4:$AJ$14,2,FALSE),"")))</f>
        <v/>
      </c>
    </row>
    <row r="253" spans="1:9" x14ac:dyDescent="0.25">
      <c r="A253" s="21">
        <f t="shared" ref="A253" si="51">+A252+1</f>
        <v>248</v>
      </c>
      <c r="B253" s="21">
        <v>249</v>
      </c>
      <c r="H253" s="190" t="str">
        <f>IF(G253="",IFERROR(VLOOKUP(F253,'TERMINATION TEMPLATES'!$AI$4:$AJ$14,2,0)," "),IF(G253="YES",VLOOKUP(F253,'TERMINATION TEMPLATES'!$AI$16:$AJ$26,2,FALSE)))</f>
        <v xml:space="preserve"> </v>
      </c>
      <c r="I253" s="190" t="str">
        <f>IF(G253="",IFERROR(VLOOKUP(F253,'TERMINATION TEMPLATES'!$AI$16:$AJ$26,2,FALSE),""),IF(G253="YES",IFERROR(VLOOKUP(F253,'TERMINATION TEMPLATES'!$AI$4:$AJ$14,2,FALSE),"")))</f>
        <v/>
      </c>
    </row>
    <row r="254" spans="1:9" x14ac:dyDescent="0.25">
      <c r="A254" s="21">
        <f t="shared" ref="A254" si="52">+A253+1</f>
        <v>249</v>
      </c>
      <c r="B254" s="21">
        <v>250</v>
      </c>
      <c r="H254" s="190" t="str">
        <f>IF(G254="",IFERROR(VLOOKUP(F254,'TERMINATION TEMPLATES'!$AI$4:$AJ$14,2,0)," "),IF(G254="YES",VLOOKUP(F254,'TERMINATION TEMPLATES'!$AI$16:$AJ$26,2,FALSE)))</f>
        <v xml:space="preserve"> </v>
      </c>
      <c r="I254" s="190" t="str">
        <f>IF(G254="",IFERROR(VLOOKUP(F254,'TERMINATION TEMPLATES'!$AI$16:$AJ$26,2,FALSE),""),IF(G254="YES",IFERROR(VLOOKUP(F254,'TERMINATION TEMPLATES'!$AI$4:$AJ$14,2,FALSE),"")))</f>
        <v/>
      </c>
    </row>
    <row r="255" spans="1:9" x14ac:dyDescent="0.25">
      <c r="A255" s="21">
        <f t="shared" ref="A255" si="53">+A254+1</f>
        <v>250</v>
      </c>
      <c r="B255" s="21">
        <v>251</v>
      </c>
      <c r="H255" s="190" t="str">
        <f>IF(G255="",IFERROR(VLOOKUP(F255,'TERMINATION TEMPLATES'!$AI$4:$AJ$14,2,0)," "),IF(G255="YES",VLOOKUP(F255,'TERMINATION TEMPLATES'!$AI$16:$AJ$26,2,FALSE)))</f>
        <v xml:space="preserve"> </v>
      </c>
      <c r="I255" s="190" t="str">
        <f>IF(G255="",IFERROR(VLOOKUP(F255,'TERMINATION TEMPLATES'!$AI$16:$AJ$26,2,FALSE),""),IF(G255="YES",IFERROR(VLOOKUP(F255,'TERMINATION TEMPLATES'!$AI$4:$AJ$14,2,FALSE),"")))</f>
        <v/>
      </c>
    </row>
    <row r="256" spans="1:9" x14ac:dyDescent="0.25">
      <c r="A256" s="21">
        <f t="shared" ref="A256" si="54">+A255+1</f>
        <v>251</v>
      </c>
      <c r="B256" s="21">
        <v>252</v>
      </c>
      <c r="H256" s="190" t="str">
        <f>IF(G256="",IFERROR(VLOOKUP(F256,'TERMINATION TEMPLATES'!$AI$4:$AJ$14,2,0)," "),IF(G256="YES",VLOOKUP(F256,'TERMINATION TEMPLATES'!$AI$16:$AJ$26,2,FALSE)))</f>
        <v xml:space="preserve"> </v>
      </c>
      <c r="I256" s="190" t="str">
        <f>IF(G256="",IFERROR(VLOOKUP(F256,'TERMINATION TEMPLATES'!$AI$16:$AJ$26,2,FALSE),""),IF(G256="YES",IFERROR(VLOOKUP(F256,'TERMINATION TEMPLATES'!$AI$4:$AJ$14,2,FALSE),"")))</f>
        <v/>
      </c>
    </row>
    <row r="257" spans="1:13" x14ac:dyDescent="0.25">
      <c r="A257" s="21">
        <f t="shared" ref="A257" si="55">+A256+1</f>
        <v>252</v>
      </c>
      <c r="B257" s="21">
        <v>253</v>
      </c>
      <c r="H257" s="190" t="str">
        <f>IF(G257="",IFERROR(VLOOKUP(F257,'TERMINATION TEMPLATES'!$AI$4:$AJ$14,2,0)," "),IF(G257="YES",VLOOKUP(F257,'TERMINATION TEMPLATES'!$AI$16:$AJ$26,2,FALSE)))</f>
        <v xml:space="preserve"> </v>
      </c>
      <c r="I257" s="190" t="str">
        <f>IF(G257="",IFERROR(VLOOKUP(F257,'TERMINATION TEMPLATES'!$AI$16:$AJ$26,2,FALSE),""),IF(G257="YES",IFERROR(VLOOKUP(F257,'TERMINATION TEMPLATES'!$AI$4:$AJ$14,2,FALSE),"")))</f>
        <v/>
      </c>
    </row>
    <row r="258" spans="1:13" x14ac:dyDescent="0.25">
      <c r="A258" s="21">
        <f t="shared" ref="A258" si="56">+A257+1</f>
        <v>253</v>
      </c>
      <c r="B258" s="21">
        <v>254</v>
      </c>
      <c r="H258" s="190" t="str">
        <f>IF(G258="",IFERROR(VLOOKUP(F258,'TERMINATION TEMPLATES'!$AI$4:$AJ$14,2,0)," "),IF(G258="YES",VLOOKUP(F258,'TERMINATION TEMPLATES'!$AI$16:$AJ$26,2,FALSE)))</f>
        <v xml:space="preserve"> </v>
      </c>
      <c r="I258" s="190" t="str">
        <f>IF(G258="",IFERROR(VLOOKUP(F258,'TERMINATION TEMPLATES'!$AI$16:$AJ$26,2,FALSE),""),IF(G258="YES",IFERROR(VLOOKUP(F258,'TERMINATION TEMPLATES'!$AI$4:$AJ$14,2,FALSE),"")))</f>
        <v/>
      </c>
    </row>
    <row r="259" spans="1:13" x14ac:dyDescent="0.25">
      <c r="A259" s="21">
        <f t="shared" ref="A259" si="57">+A258+1</f>
        <v>254</v>
      </c>
      <c r="B259" s="21">
        <v>255</v>
      </c>
      <c r="H259" s="190" t="str">
        <f>IF(G259="",IFERROR(VLOOKUP(F259,'TERMINATION TEMPLATES'!$AI$4:$AJ$14,2,0)," "),IF(G259="YES",VLOOKUP(F259,'TERMINATION TEMPLATES'!$AI$16:$AJ$26,2,FALSE)))</f>
        <v xml:space="preserve"> </v>
      </c>
      <c r="I259" s="190" t="str">
        <f>IF(G259="",IFERROR(VLOOKUP(F259,'TERMINATION TEMPLATES'!$AI$16:$AJ$26,2,FALSE),""),IF(G259="YES",IFERROR(VLOOKUP(F259,'TERMINATION TEMPLATES'!$AI$4:$AJ$14,2,FALSE),"")))</f>
        <v/>
      </c>
    </row>
    <row r="260" spans="1:13" x14ac:dyDescent="0.25">
      <c r="A260" s="21">
        <f t="shared" ref="A260" si="58">+A259+1</f>
        <v>255</v>
      </c>
      <c r="B260" s="21">
        <v>256</v>
      </c>
      <c r="H260" s="190" t="str">
        <f>IF(G260="",IFERROR(VLOOKUP(F260,'TERMINATION TEMPLATES'!$AI$4:$AJ$14,2,0)," "),IF(G260="YES",VLOOKUP(F260,'TERMINATION TEMPLATES'!$AI$16:$AJ$26,2,FALSE)))</f>
        <v xml:space="preserve"> </v>
      </c>
      <c r="I260" s="190" t="str">
        <f>IF(G260="",IFERROR(VLOOKUP(F260,'TERMINATION TEMPLATES'!$AI$16:$AJ$26,2,FALSE),""),IF(G260="YES",IFERROR(VLOOKUP(F260,'TERMINATION TEMPLATES'!$AI$4:$AJ$14,2,FALSE),"")))</f>
        <v/>
      </c>
    </row>
    <row r="261" spans="1:13" x14ac:dyDescent="0.25">
      <c r="A261" s="21">
        <f t="shared" ref="A261" si="59">+A260+1</f>
        <v>256</v>
      </c>
      <c r="B261" s="21">
        <v>257</v>
      </c>
      <c r="H261" s="190" t="str">
        <f>IF(G261="",IFERROR(VLOOKUP(F261,'TERMINATION TEMPLATES'!$AI$4:$AJ$14,2,0)," "),IF(G261="YES",VLOOKUP(F261,'TERMINATION TEMPLATES'!$AI$16:$AJ$26,2,FALSE)))</f>
        <v xml:space="preserve"> </v>
      </c>
      <c r="I261" s="190" t="str">
        <f>IF(G261="",IFERROR(VLOOKUP(F261,'TERMINATION TEMPLATES'!$AI$16:$AJ$26,2,FALSE),""),IF(G261="YES",IFERROR(VLOOKUP(F261,'TERMINATION TEMPLATES'!$AI$4:$AJ$14,2,FALSE),"")))</f>
        <v/>
      </c>
    </row>
    <row r="262" spans="1:13" x14ac:dyDescent="0.25">
      <c r="A262" s="21">
        <f t="shared" ref="A262" si="60">+A261+1</f>
        <v>257</v>
      </c>
      <c r="B262" s="21">
        <v>258</v>
      </c>
      <c r="H262" s="190" t="str">
        <f>IF(G262="",IFERROR(VLOOKUP(F262,'TERMINATION TEMPLATES'!$AI$4:$AJ$14,2,0)," "),IF(G262="YES",VLOOKUP(F262,'TERMINATION TEMPLATES'!$AI$16:$AJ$26,2,FALSE)))</f>
        <v xml:space="preserve"> </v>
      </c>
      <c r="I262" s="190" t="str">
        <f>IF(G262="",IFERROR(VLOOKUP(F262,'TERMINATION TEMPLATES'!$AI$16:$AJ$26,2,FALSE),""),IF(G262="YES",IFERROR(VLOOKUP(F262,'TERMINATION TEMPLATES'!$AI$4:$AJ$14,2,FALSE),"")))</f>
        <v/>
      </c>
    </row>
    <row r="263" spans="1:13" x14ac:dyDescent="0.25">
      <c r="A263" s="21">
        <f t="shared" ref="A263:A264" si="61">+A262+1</f>
        <v>258</v>
      </c>
      <c r="B263" s="21">
        <v>259</v>
      </c>
      <c r="H263" s="190" t="str">
        <f>IF(G263="",IFERROR(VLOOKUP(F263,'TERMINATION TEMPLATES'!$AI$4:$AJ$14,2,0)," "),IF(G263="YES",VLOOKUP(F263,'TERMINATION TEMPLATES'!$AI$16:$AJ$26,2,FALSE)))</f>
        <v xml:space="preserve"> </v>
      </c>
      <c r="I263" s="190" t="str">
        <f>IF(G263="",IFERROR(VLOOKUP(F263,'TERMINATION TEMPLATES'!$AI$16:$AJ$26,2,FALSE),""),IF(G263="YES",IFERROR(VLOOKUP(F263,'TERMINATION TEMPLATES'!$AI$4:$AJ$14,2,FALSE),"")))</f>
        <v/>
      </c>
    </row>
    <row r="264" spans="1:13" ht="13.8" x14ac:dyDescent="0.25">
      <c r="A264" s="21">
        <f t="shared" si="61"/>
        <v>259</v>
      </c>
      <c r="B264" s="21">
        <v>260</v>
      </c>
      <c r="C264" s="178"/>
      <c r="D264" s="174"/>
      <c r="E264" s="174"/>
      <c r="F264" s="21"/>
      <c r="G264" s="8"/>
      <c r="H264" s="190" t="str">
        <f>IF(G264="",IFERROR(VLOOKUP(F264,'TERMINATION TEMPLATES'!$AI$4:$AJ$14,2,0)," "),IF(G264="YES",VLOOKUP(F264,'TERMINATION TEMPLATES'!$AI$16:$AJ$26,2,FALSE)))</f>
        <v xml:space="preserve"> </v>
      </c>
      <c r="I264" s="190" t="str">
        <f>IF(G264="",IFERROR(VLOOKUP(F264,'TERMINATION TEMPLATES'!$AI$16:$AJ$26,2,FALSE),""),IF(G264="YES",IFERROR(VLOOKUP(F264,'TERMINATION TEMPLATES'!$AI$4:$AJ$14,2,FALSE),"")))</f>
        <v/>
      </c>
      <c r="J264" s="179"/>
      <c r="K264" s="180"/>
      <c r="L264" s="180"/>
      <c r="M264" s="181"/>
    </row>
    <row r="265" spans="1:13" x14ac:dyDescent="0.25">
      <c r="A265" s="21">
        <f t="shared" ref="A265" si="62">+A264+1</f>
        <v>260</v>
      </c>
      <c r="B265" s="21">
        <v>261</v>
      </c>
      <c r="H265" s="190" t="str">
        <f>IF(G265="",IFERROR(VLOOKUP(F265,'TERMINATION TEMPLATES'!$AI$4:$AJ$14,2,0)," "),IF(G265="YES",VLOOKUP(F265,'TERMINATION TEMPLATES'!$AI$16:$AJ$26,2,FALSE)))</f>
        <v xml:space="preserve"> </v>
      </c>
      <c r="I265" s="190" t="str">
        <f>IF(G265="",IFERROR(VLOOKUP(F265,'TERMINATION TEMPLATES'!$AI$16:$AJ$26,2,FALSE),""),IF(G265="YES",IFERROR(VLOOKUP(F265,'TERMINATION TEMPLATES'!$AI$4:$AJ$14,2,FALSE),"")))</f>
        <v/>
      </c>
    </row>
    <row r="266" spans="1:13" x14ac:dyDescent="0.25">
      <c r="A266" s="21">
        <f t="shared" ref="A266" si="63">+A265+1</f>
        <v>261</v>
      </c>
      <c r="B266" s="21">
        <v>262</v>
      </c>
      <c r="H266" s="190" t="str">
        <f>IF(G266="",IFERROR(VLOOKUP(F266,'TERMINATION TEMPLATES'!$AI$4:$AJ$14,2,0)," "),IF(G266="YES",VLOOKUP(F266,'TERMINATION TEMPLATES'!$AI$16:$AJ$26,2,FALSE)))</f>
        <v xml:space="preserve"> </v>
      </c>
      <c r="I266" s="190" t="str">
        <f>IF(G266="",IFERROR(VLOOKUP(F266,'TERMINATION TEMPLATES'!$AI$16:$AJ$26,2,FALSE),""),IF(G266="YES",IFERROR(VLOOKUP(F266,'TERMINATION TEMPLATES'!$AI$4:$AJ$14,2,FALSE),"")))</f>
        <v/>
      </c>
    </row>
    <row r="267" spans="1:13" x14ac:dyDescent="0.25">
      <c r="A267" s="21">
        <f t="shared" ref="A267:A268" si="64">+A266+1</f>
        <v>262</v>
      </c>
      <c r="B267" s="21">
        <v>263</v>
      </c>
      <c r="H267" s="190" t="str">
        <f>IF(G267="",IFERROR(VLOOKUP(F267,'TERMINATION TEMPLATES'!$AI$4:$AJ$14,2,0)," "),IF(G267="YES",VLOOKUP(F267,'TERMINATION TEMPLATES'!$AI$16:$AJ$26,2,FALSE)))</f>
        <v xml:space="preserve"> </v>
      </c>
      <c r="I267" s="190" t="str">
        <f>IF(G267="",IFERROR(VLOOKUP(F267,'TERMINATION TEMPLATES'!$AI$16:$AJ$26,2,FALSE),""),IF(G267="YES",IFERROR(VLOOKUP(F267,'TERMINATION TEMPLATES'!$AI$4:$AJ$14,2,FALSE),"")))</f>
        <v/>
      </c>
    </row>
    <row r="268" spans="1:13" ht="13.8" x14ac:dyDescent="0.25">
      <c r="A268" s="21">
        <f t="shared" si="64"/>
        <v>263</v>
      </c>
      <c r="B268" s="21">
        <v>264</v>
      </c>
      <c r="C268" s="178"/>
      <c r="D268" s="174"/>
      <c r="E268" s="174"/>
      <c r="F268" s="21"/>
      <c r="G268" s="8"/>
      <c r="H268" s="190" t="str">
        <f>IF(G268="",IFERROR(VLOOKUP(F268,'TERMINATION TEMPLATES'!$AI$4:$AJ$14,2,0)," "),IF(G268="YES",VLOOKUP(F268,'TERMINATION TEMPLATES'!$AI$16:$AJ$26,2,FALSE)))</f>
        <v xml:space="preserve"> </v>
      </c>
      <c r="I268" s="190" t="str">
        <f>IF(G268="",IFERROR(VLOOKUP(F268,'TERMINATION TEMPLATES'!$AI$16:$AJ$26,2,FALSE),""),IF(G268="YES",IFERROR(VLOOKUP(F268,'TERMINATION TEMPLATES'!$AI$4:$AJ$14,2,FALSE),"")))</f>
        <v/>
      </c>
      <c r="J268" s="179"/>
      <c r="K268" s="180"/>
      <c r="L268" s="180"/>
      <c r="M268" s="181"/>
    </row>
    <row r="269" spans="1:13" x14ac:dyDescent="0.25">
      <c r="A269" s="21">
        <f t="shared" ref="A269" si="65">+A268+1</f>
        <v>264</v>
      </c>
      <c r="B269" s="21">
        <v>265</v>
      </c>
      <c r="H269" s="190" t="str">
        <f>IF(G269="",IFERROR(VLOOKUP(F269,'TERMINATION TEMPLATES'!$AI$4:$AJ$14,2,0)," "),IF(G269="YES",VLOOKUP(F269,'TERMINATION TEMPLATES'!$AI$16:$AJ$26,2,FALSE)))</f>
        <v xml:space="preserve"> </v>
      </c>
      <c r="I269" s="190" t="str">
        <f>IF(G269="",IFERROR(VLOOKUP(F269,'TERMINATION TEMPLATES'!$AI$16:$AJ$26,2,FALSE),""),IF(G269="YES",IFERROR(VLOOKUP(F269,'TERMINATION TEMPLATES'!$AI$4:$AJ$14,2,FALSE),"")))</f>
        <v/>
      </c>
    </row>
    <row r="270" spans="1:13" x14ac:dyDescent="0.25">
      <c r="A270" s="21">
        <f t="shared" ref="A270" si="66">+A269+1</f>
        <v>265</v>
      </c>
      <c r="B270" s="21">
        <v>266</v>
      </c>
      <c r="H270" s="190" t="str">
        <f>IF(G270="",IFERROR(VLOOKUP(F270,'TERMINATION TEMPLATES'!$AI$4:$AJ$14,2,0)," "),IF(G270="YES",VLOOKUP(F270,'TERMINATION TEMPLATES'!$AI$16:$AJ$26,2,FALSE)))</f>
        <v xml:space="preserve"> </v>
      </c>
      <c r="I270" s="190" t="str">
        <f>IF(G270="",IFERROR(VLOOKUP(F270,'TERMINATION TEMPLATES'!$AI$16:$AJ$26,2,FALSE),""),IF(G270="YES",IFERROR(VLOOKUP(F270,'TERMINATION TEMPLATES'!$AI$4:$AJ$14,2,FALSE),"")))</f>
        <v/>
      </c>
    </row>
    <row r="271" spans="1:13" x14ac:dyDescent="0.25">
      <c r="A271" s="21">
        <f t="shared" ref="A271" si="67">+A270+1</f>
        <v>266</v>
      </c>
      <c r="B271" s="21">
        <v>267</v>
      </c>
      <c r="H271" s="190" t="str">
        <f>IF(G271="",IFERROR(VLOOKUP(F271,'TERMINATION TEMPLATES'!$AI$4:$AJ$14,2,0)," "),IF(G271="YES",VLOOKUP(F271,'TERMINATION TEMPLATES'!$AI$16:$AJ$26,2,FALSE)))</f>
        <v xml:space="preserve"> </v>
      </c>
      <c r="I271" s="190" t="str">
        <f>IF(G271="",IFERROR(VLOOKUP(F271,'TERMINATION TEMPLATES'!$AI$16:$AJ$26,2,FALSE),""),IF(G271="YES",IFERROR(VLOOKUP(F271,'TERMINATION TEMPLATES'!$AI$4:$AJ$14,2,FALSE),"")))</f>
        <v/>
      </c>
    </row>
    <row r="272" spans="1:13" x14ac:dyDescent="0.25">
      <c r="A272" s="21">
        <f t="shared" ref="A272" si="68">+A271+1</f>
        <v>267</v>
      </c>
      <c r="B272" s="21">
        <v>268</v>
      </c>
      <c r="H272" s="190" t="str">
        <f>IF(G272="",IFERROR(VLOOKUP(F272,'TERMINATION TEMPLATES'!$AI$4:$AJ$14,2,0)," "),IF(G272="YES",VLOOKUP(F272,'TERMINATION TEMPLATES'!$AI$16:$AJ$26,2,FALSE)))</f>
        <v xml:space="preserve"> </v>
      </c>
      <c r="I272" s="190" t="str">
        <f>IF(G272="",IFERROR(VLOOKUP(F272,'TERMINATION TEMPLATES'!$AI$16:$AJ$26,2,FALSE),""),IF(G272="YES",IFERROR(VLOOKUP(F272,'TERMINATION TEMPLATES'!$AI$4:$AJ$14,2,FALSE),"")))</f>
        <v/>
      </c>
    </row>
    <row r="273" spans="1:9" x14ac:dyDescent="0.25">
      <c r="A273" s="21">
        <f t="shared" ref="A273" si="69">+A272+1</f>
        <v>268</v>
      </c>
      <c r="B273" s="21">
        <v>269</v>
      </c>
      <c r="H273" s="190" t="str">
        <f>IF(G273="",IFERROR(VLOOKUP(F273,'TERMINATION TEMPLATES'!$AI$4:$AJ$14,2,0)," "),IF(G273="YES",VLOOKUP(F273,'TERMINATION TEMPLATES'!$AI$16:$AJ$26,2,FALSE)))</f>
        <v xml:space="preserve"> </v>
      </c>
      <c r="I273" s="190" t="str">
        <f>IF(G273="",IFERROR(VLOOKUP(F273,'TERMINATION TEMPLATES'!$AI$16:$AJ$26,2,FALSE),""),IF(G273="YES",IFERROR(VLOOKUP(F273,'TERMINATION TEMPLATES'!$AI$4:$AJ$14,2,FALSE),"")))</f>
        <v/>
      </c>
    </row>
    <row r="274" spans="1:9" x14ac:dyDescent="0.25">
      <c r="A274" s="21">
        <f t="shared" ref="A274" si="70">+A273+1</f>
        <v>269</v>
      </c>
      <c r="B274" s="21">
        <v>270</v>
      </c>
      <c r="H274" s="190" t="str">
        <f>IF(G274="",IFERROR(VLOOKUP(F274,'TERMINATION TEMPLATES'!$AI$4:$AJ$14,2,0)," "),IF(G274="YES",VLOOKUP(F274,'TERMINATION TEMPLATES'!$AI$16:$AJ$26,2,FALSE)))</f>
        <v xml:space="preserve"> </v>
      </c>
      <c r="I274" s="190" t="str">
        <f>IF(G274="",IFERROR(VLOOKUP(F274,'TERMINATION TEMPLATES'!$AI$16:$AJ$26,2,FALSE),""),IF(G274="YES",IFERROR(VLOOKUP(F274,'TERMINATION TEMPLATES'!$AI$4:$AJ$14,2,FALSE),"")))</f>
        <v/>
      </c>
    </row>
    <row r="275" spans="1:9" x14ac:dyDescent="0.25">
      <c r="A275" s="21">
        <f t="shared" ref="A275" si="71">+A274+1</f>
        <v>270</v>
      </c>
      <c r="B275" s="21">
        <v>271</v>
      </c>
      <c r="H275" s="190" t="str">
        <f>IF(G275="",IFERROR(VLOOKUP(F275,'TERMINATION TEMPLATES'!$AI$4:$AJ$14,2,0)," "),IF(G275="YES",VLOOKUP(F275,'TERMINATION TEMPLATES'!$AI$16:$AJ$26,2,FALSE)))</f>
        <v xml:space="preserve"> </v>
      </c>
      <c r="I275" s="190" t="str">
        <f>IF(G275="",IFERROR(VLOOKUP(F275,'TERMINATION TEMPLATES'!$AI$16:$AJ$26,2,FALSE),""),IF(G275="YES",IFERROR(VLOOKUP(F275,'TERMINATION TEMPLATES'!$AI$4:$AJ$14,2,FALSE),"")))</f>
        <v/>
      </c>
    </row>
    <row r="276" spans="1:9" x14ac:dyDescent="0.25">
      <c r="A276" s="21">
        <f t="shared" ref="A276" si="72">+A275+1</f>
        <v>271</v>
      </c>
      <c r="B276" s="21">
        <v>272</v>
      </c>
      <c r="H276" s="190" t="str">
        <f>IF(G276="",IFERROR(VLOOKUP(F276,'TERMINATION TEMPLATES'!$AI$4:$AJ$14,2,0)," "),IF(G276="YES",VLOOKUP(F276,'TERMINATION TEMPLATES'!$AI$16:$AJ$26,2,FALSE)))</f>
        <v xml:space="preserve"> </v>
      </c>
      <c r="I276" s="190" t="str">
        <f>IF(G276="",IFERROR(VLOOKUP(F276,'TERMINATION TEMPLATES'!$AI$16:$AJ$26,2,FALSE),""),IF(G276="YES",IFERROR(VLOOKUP(F276,'TERMINATION TEMPLATES'!$AI$4:$AJ$14,2,FALSE),"")))</f>
        <v/>
      </c>
    </row>
    <row r="277" spans="1:9" x14ac:dyDescent="0.25">
      <c r="A277" s="21">
        <f t="shared" ref="A277" si="73">+A276+1</f>
        <v>272</v>
      </c>
      <c r="B277" s="21">
        <v>273</v>
      </c>
      <c r="H277" s="190" t="str">
        <f>IF(G277="",IFERROR(VLOOKUP(F277,'TERMINATION TEMPLATES'!$AI$4:$AJ$14,2,0)," "),IF(G277="YES",VLOOKUP(F277,'TERMINATION TEMPLATES'!$AI$16:$AJ$26,2,FALSE)))</f>
        <v xml:space="preserve"> </v>
      </c>
      <c r="I277" s="190" t="str">
        <f>IF(G277="",IFERROR(VLOOKUP(F277,'TERMINATION TEMPLATES'!$AI$16:$AJ$26,2,FALSE),""),IF(G277="YES",IFERROR(VLOOKUP(F277,'TERMINATION TEMPLATES'!$AI$4:$AJ$14,2,FALSE),"")))</f>
        <v/>
      </c>
    </row>
    <row r="278" spans="1:9" x14ac:dyDescent="0.25">
      <c r="A278" s="21">
        <f t="shared" ref="A278" si="74">+A277+1</f>
        <v>273</v>
      </c>
      <c r="B278" s="21">
        <v>274</v>
      </c>
      <c r="H278" s="190" t="str">
        <f>IF(G278="",IFERROR(VLOOKUP(F278,'TERMINATION TEMPLATES'!$AI$4:$AJ$14,2,0)," "),IF(G278="YES",VLOOKUP(F278,'TERMINATION TEMPLATES'!$AI$16:$AJ$26,2,FALSE)))</f>
        <v xml:space="preserve"> </v>
      </c>
      <c r="I278" s="190" t="str">
        <f>IF(G278="",IFERROR(VLOOKUP(F278,'TERMINATION TEMPLATES'!$AI$16:$AJ$26,2,FALSE),""),IF(G278="YES",IFERROR(VLOOKUP(F278,'TERMINATION TEMPLATES'!$AI$4:$AJ$14,2,FALSE),"")))</f>
        <v/>
      </c>
    </row>
    <row r="279" spans="1:9" x14ac:dyDescent="0.25">
      <c r="A279" s="21">
        <f t="shared" ref="A279" si="75">+A278+1</f>
        <v>274</v>
      </c>
      <c r="B279" s="21">
        <v>275</v>
      </c>
      <c r="H279" s="190" t="str">
        <f>IF(G279="",IFERROR(VLOOKUP(F279,'TERMINATION TEMPLATES'!$AI$4:$AJ$14,2,0)," "),IF(G279="YES",VLOOKUP(F279,'TERMINATION TEMPLATES'!$AI$16:$AJ$26,2,FALSE)))</f>
        <v xml:space="preserve"> </v>
      </c>
      <c r="I279" s="190" t="str">
        <f>IF(G279="",IFERROR(VLOOKUP(F279,'TERMINATION TEMPLATES'!$AI$16:$AJ$26,2,FALSE),""),IF(G279="YES",IFERROR(VLOOKUP(F279,'TERMINATION TEMPLATES'!$AI$4:$AJ$14,2,FALSE),"")))</f>
        <v/>
      </c>
    </row>
    <row r="280" spans="1:9" x14ac:dyDescent="0.25">
      <c r="A280" s="21">
        <f t="shared" ref="A280" si="76">+A279+1</f>
        <v>275</v>
      </c>
      <c r="B280" s="21">
        <v>276</v>
      </c>
      <c r="H280" s="190" t="str">
        <f>IF(G280="",IFERROR(VLOOKUP(F280,'TERMINATION TEMPLATES'!$AI$4:$AJ$14,2,0)," "),IF(G280="YES",VLOOKUP(F280,'TERMINATION TEMPLATES'!$AI$16:$AJ$26,2,FALSE)))</f>
        <v xml:space="preserve"> </v>
      </c>
      <c r="I280" s="190" t="str">
        <f>IF(G280="",IFERROR(VLOOKUP(F280,'TERMINATION TEMPLATES'!$AI$16:$AJ$26,2,FALSE),""),IF(G280="YES",IFERROR(VLOOKUP(F280,'TERMINATION TEMPLATES'!$AI$4:$AJ$14,2,FALSE),"")))</f>
        <v/>
      </c>
    </row>
    <row r="281" spans="1:9" x14ac:dyDescent="0.25">
      <c r="A281" s="21">
        <f t="shared" ref="A281" si="77">+A280+1</f>
        <v>276</v>
      </c>
      <c r="B281" s="21">
        <v>277</v>
      </c>
      <c r="H281" s="190" t="str">
        <f>IF(G281="",IFERROR(VLOOKUP(F281,'TERMINATION TEMPLATES'!$AI$4:$AJ$14,2,0)," "),IF(G281="YES",VLOOKUP(F281,'TERMINATION TEMPLATES'!$AI$16:$AJ$26,2,FALSE)))</f>
        <v xml:space="preserve"> </v>
      </c>
      <c r="I281" s="190" t="str">
        <f>IF(G281="",IFERROR(VLOOKUP(F281,'TERMINATION TEMPLATES'!$AI$16:$AJ$26,2,FALSE),""),IF(G281="YES",IFERROR(VLOOKUP(F281,'TERMINATION TEMPLATES'!$AI$4:$AJ$14,2,FALSE),"")))</f>
        <v/>
      </c>
    </row>
    <row r="282" spans="1:9" x14ac:dyDescent="0.25">
      <c r="A282" s="21">
        <f t="shared" ref="A282" si="78">+A281+1</f>
        <v>277</v>
      </c>
      <c r="B282" s="21">
        <v>278</v>
      </c>
      <c r="H282" s="190" t="str">
        <f>IF(G282="",IFERROR(VLOOKUP(F282,'TERMINATION TEMPLATES'!$AI$4:$AJ$14,2,0)," "),IF(G282="YES",VLOOKUP(F282,'TERMINATION TEMPLATES'!$AI$16:$AJ$26,2,FALSE)))</f>
        <v xml:space="preserve"> </v>
      </c>
      <c r="I282" s="190" t="str">
        <f>IF(G282="",IFERROR(VLOOKUP(F282,'TERMINATION TEMPLATES'!$AI$16:$AJ$26,2,FALSE),""),IF(G282="YES",IFERROR(VLOOKUP(F282,'TERMINATION TEMPLATES'!$AI$4:$AJ$14,2,FALSE),"")))</f>
        <v/>
      </c>
    </row>
    <row r="283" spans="1:9" x14ac:dyDescent="0.25">
      <c r="A283" s="21">
        <f t="shared" ref="A283" si="79">+A282+1</f>
        <v>278</v>
      </c>
      <c r="B283" s="21">
        <v>279</v>
      </c>
      <c r="H283" s="190" t="str">
        <f>IF(G283="",IFERROR(VLOOKUP(F283,'TERMINATION TEMPLATES'!$AI$4:$AJ$14,2,0)," "),IF(G283="YES",VLOOKUP(F283,'TERMINATION TEMPLATES'!$AI$16:$AJ$26,2,FALSE)))</f>
        <v xml:space="preserve"> </v>
      </c>
      <c r="I283" s="190" t="str">
        <f>IF(G283="",IFERROR(VLOOKUP(F283,'TERMINATION TEMPLATES'!$AI$16:$AJ$26,2,FALSE),""),IF(G283="YES",IFERROR(VLOOKUP(F283,'TERMINATION TEMPLATES'!$AI$4:$AJ$14,2,FALSE),"")))</f>
        <v/>
      </c>
    </row>
    <row r="284" spans="1:9" x14ac:dyDescent="0.25">
      <c r="A284" s="21">
        <f t="shared" ref="A284" si="80">+A283+1</f>
        <v>279</v>
      </c>
      <c r="B284" s="21">
        <v>280</v>
      </c>
      <c r="H284" s="190" t="str">
        <f>IF(G284="",IFERROR(VLOOKUP(F284,'TERMINATION TEMPLATES'!$AI$4:$AJ$14,2,0)," "),IF(G284="YES",VLOOKUP(F284,'TERMINATION TEMPLATES'!$AI$16:$AJ$26,2,FALSE)))</f>
        <v xml:space="preserve"> </v>
      </c>
      <c r="I284" s="190" t="str">
        <f>IF(G284="",IFERROR(VLOOKUP(F284,'TERMINATION TEMPLATES'!$AI$16:$AJ$26,2,FALSE),""),IF(G284="YES",IFERROR(VLOOKUP(F284,'TERMINATION TEMPLATES'!$AI$4:$AJ$14,2,FALSE),"")))</f>
        <v/>
      </c>
    </row>
    <row r="285" spans="1:9" x14ac:dyDescent="0.25">
      <c r="A285" s="21">
        <f t="shared" ref="A285" si="81">+A284+1</f>
        <v>280</v>
      </c>
      <c r="B285" s="21">
        <v>281</v>
      </c>
      <c r="H285" s="190" t="str">
        <f>IF(G285="",IFERROR(VLOOKUP(F285,'TERMINATION TEMPLATES'!$AI$4:$AJ$14,2,0)," "),IF(G285="YES",VLOOKUP(F285,'TERMINATION TEMPLATES'!$AI$16:$AJ$26,2,FALSE)))</f>
        <v xml:space="preserve"> </v>
      </c>
      <c r="I285" s="190" t="str">
        <f>IF(G285="",IFERROR(VLOOKUP(F285,'TERMINATION TEMPLATES'!$AI$16:$AJ$26,2,FALSE),""),IF(G285="YES",IFERROR(VLOOKUP(F285,'TERMINATION TEMPLATES'!$AI$4:$AJ$14,2,FALSE),"")))</f>
        <v/>
      </c>
    </row>
    <row r="286" spans="1:9" x14ac:dyDescent="0.25">
      <c r="A286" s="21">
        <f t="shared" ref="A286" si="82">+A285+1</f>
        <v>281</v>
      </c>
      <c r="B286" s="21">
        <v>282</v>
      </c>
      <c r="H286" s="190" t="str">
        <f>IF(G286="",IFERROR(VLOOKUP(F286,'TERMINATION TEMPLATES'!$AI$4:$AJ$14,2,0)," "),IF(G286="YES",VLOOKUP(F286,'TERMINATION TEMPLATES'!$AI$16:$AJ$26,2,FALSE)))</f>
        <v xml:space="preserve"> </v>
      </c>
      <c r="I286" s="190" t="str">
        <f>IF(G286="",IFERROR(VLOOKUP(F286,'TERMINATION TEMPLATES'!$AI$16:$AJ$26,2,FALSE),""),IF(G286="YES",IFERROR(VLOOKUP(F286,'TERMINATION TEMPLATES'!$AI$4:$AJ$14,2,FALSE),"")))</f>
        <v/>
      </c>
    </row>
    <row r="287" spans="1:9" x14ac:dyDescent="0.25">
      <c r="A287" s="21">
        <f t="shared" ref="A287" si="83">+A286+1</f>
        <v>282</v>
      </c>
      <c r="B287" s="21">
        <v>283</v>
      </c>
      <c r="H287" s="190" t="str">
        <f>IF(G287="",IFERROR(VLOOKUP(F287,'TERMINATION TEMPLATES'!$AI$4:$AJ$14,2,0)," "),IF(G287="YES",VLOOKUP(F287,'TERMINATION TEMPLATES'!$AI$16:$AJ$26,2,FALSE)))</f>
        <v xml:space="preserve"> </v>
      </c>
      <c r="I287" s="190" t="str">
        <f>IF(G287="",IFERROR(VLOOKUP(F287,'TERMINATION TEMPLATES'!$AI$16:$AJ$26,2,FALSE),""),IF(G287="YES",IFERROR(VLOOKUP(F287,'TERMINATION TEMPLATES'!$AI$4:$AJ$14,2,FALSE),"")))</f>
        <v/>
      </c>
    </row>
    <row r="288" spans="1:9" x14ac:dyDescent="0.25">
      <c r="A288" s="21">
        <f t="shared" ref="A288" si="84">+A287+1</f>
        <v>283</v>
      </c>
      <c r="B288" s="21">
        <v>284</v>
      </c>
      <c r="H288" s="190" t="str">
        <f>IF(G288="",IFERROR(VLOOKUP(F288,'TERMINATION TEMPLATES'!$AI$4:$AJ$14,2,0)," "),IF(G288="YES",VLOOKUP(F288,'TERMINATION TEMPLATES'!$AI$16:$AJ$26,2,FALSE)))</f>
        <v xml:space="preserve"> </v>
      </c>
      <c r="I288" s="190" t="str">
        <f>IF(G288="",IFERROR(VLOOKUP(F288,'TERMINATION TEMPLATES'!$AI$16:$AJ$26,2,FALSE),""),IF(G288="YES",IFERROR(VLOOKUP(F288,'TERMINATION TEMPLATES'!$AI$4:$AJ$14,2,FALSE),"")))</f>
        <v/>
      </c>
    </row>
    <row r="289" spans="1:9" x14ac:dyDescent="0.25">
      <c r="A289" s="21">
        <f t="shared" ref="A289" si="85">+A288+1</f>
        <v>284</v>
      </c>
      <c r="B289" s="21">
        <v>285</v>
      </c>
      <c r="H289" s="190" t="str">
        <f>IF(G289="",IFERROR(VLOOKUP(F289,'TERMINATION TEMPLATES'!$AI$4:$AJ$14,2,0)," "),IF(G289="YES",VLOOKUP(F289,'TERMINATION TEMPLATES'!$AI$16:$AJ$26,2,FALSE)))</f>
        <v xml:space="preserve"> </v>
      </c>
      <c r="I289" s="190" t="str">
        <f>IF(G289="",IFERROR(VLOOKUP(F289,'TERMINATION TEMPLATES'!$AI$16:$AJ$26,2,FALSE),""),IF(G289="YES",IFERROR(VLOOKUP(F289,'TERMINATION TEMPLATES'!$AI$4:$AJ$14,2,FALSE),"")))</f>
        <v/>
      </c>
    </row>
    <row r="290" spans="1:9" x14ac:dyDescent="0.25">
      <c r="A290" s="21">
        <f t="shared" ref="A290" si="86">+A289+1</f>
        <v>285</v>
      </c>
      <c r="B290" s="21">
        <v>286</v>
      </c>
      <c r="H290" s="190" t="str">
        <f>IF(G290="",IFERROR(VLOOKUP(F290,'TERMINATION TEMPLATES'!$AI$4:$AJ$14,2,0)," "),IF(G290="YES",VLOOKUP(F290,'TERMINATION TEMPLATES'!$AI$16:$AJ$26,2,FALSE)))</f>
        <v xml:space="preserve"> </v>
      </c>
      <c r="I290" s="190" t="str">
        <f>IF(G290="",IFERROR(VLOOKUP(F290,'TERMINATION TEMPLATES'!$AI$16:$AJ$26,2,FALSE),""),IF(G290="YES",IFERROR(VLOOKUP(F290,'TERMINATION TEMPLATES'!$AI$4:$AJ$14,2,FALSE),"")))</f>
        <v/>
      </c>
    </row>
    <row r="291" spans="1:9" x14ac:dyDescent="0.25">
      <c r="A291" s="21">
        <f t="shared" ref="A291" si="87">+A290+1</f>
        <v>286</v>
      </c>
      <c r="B291" s="21">
        <v>287</v>
      </c>
      <c r="H291" s="190" t="str">
        <f>IF(G291="",IFERROR(VLOOKUP(F291,'TERMINATION TEMPLATES'!$AI$4:$AJ$14,2,0)," "),IF(G291="YES",VLOOKUP(F291,'TERMINATION TEMPLATES'!$AI$16:$AJ$26,2,FALSE)))</f>
        <v xml:space="preserve"> </v>
      </c>
      <c r="I291" s="190" t="str">
        <f>IF(G291="",IFERROR(VLOOKUP(F291,'TERMINATION TEMPLATES'!$AI$16:$AJ$26,2,FALSE),""),IF(G291="YES",IFERROR(VLOOKUP(F291,'TERMINATION TEMPLATES'!$AI$4:$AJ$14,2,FALSE),"")))</f>
        <v/>
      </c>
    </row>
    <row r="292" spans="1:9" x14ac:dyDescent="0.25">
      <c r="A292" s="21">
        <f t="shared" ref="A292" si="88">+A291+1</f>
        <v>287</v>
      </c>
      <c r="B292" s="21">
        <v>288</v>
      </c>
      <c r="H292" s="190" t="str">
        <f>IF(G292="",IFERROR(VLOOKUP(F292,'TERMINATION TEMPLATES'!$AI$4:$AJ$14,2,0)," "),IF(G292="YES",VLOOKUP(F292,'TERMINATION TEMPLATES'!$AI$16:$AJ$26,2,FALSE)))</f>
        <v xml:space="preserve"> </v>
      </c>
      <c r="I292" s="190" t="str">
        <f>IF(G292="",IFERROR(VLOOKUP(F292,'TERMINATION TEMPLATES'!$AI$16:$AJ$26,2,FALSE),""),IF(G292="YES",IFERROR(VLOOKUP(F292,'TERMINATION TEMPLATES'!$AI$4:$AJ$14,2,FALSE),"")))</f>
        <v/>
      </c>
    </row>
    <row r="293" spans="1:9" x14ac:dyDescent="0.25">
      <c r="A293" s="21">
        <f t="shared" ref="A293" si="89">+A292+1</f>
        <v>288</v>
      </c>
      <c r="B293" s="21">
        <v>289</v>
      </c>
      <c r="H293" s="190" t="str">
        <f>IF(G293="",IFERROR(VLOOKUP(F293,'TERMINATION TEMPLATES'!$AI$4:$AJ$14,2,0)," "),IF(G293="YES",VLOOKUP(F293,'TERMINATION TEMPLATES'!$AI$16:$AJ$26,2,FALSE)))</f>
        <v xml:space="preserve"> </v>
      </c>
      <c r="I293" s="190" t="str">
        <f>IF(G293="",IFERROR(VLOOKUP(F293,'TERMINATION TEMPLATES'!$AI$16:$AJ$26,2,FALSE),""),IF(G293="YES",IFERROR(VLOOKUP(F293,'TERMINATION TEMPLATES'!$AI$4:$AJ$14,2,FALSE),"")))</f>
        <v/>
      </c>
    </row>
    <row r="294" spans="1:9" x14ac:dyDescent="0.25">
      <c r="A294" s="21">
        <f t="shared" ref="A294" si="90">+A293+1</f>
        <v>289</v>
      </c>
      <c r="B294" s="21">
        <v>290</v>
      </c>
      <c r="H294" s="190" t="str">
        <f>IF(G294="",IFERROR(VLOOKUP(F294,'TERMINATION TEMPLATES'!$AI$4:$AJ$14,2,0)," "),IF(G294="YES",VLOOKUP(F294,'TERMINATION TEMPLATES'!$AI$16:$AJ$26,2,FALSE)))</f>
        <v xml:space="preserve"> </v>
      </c>
      <c r="I294" s="190" t="str">
        <f>IF(G294="",IFERROR(VLOOKUP(F294,'TERMINATION TEMPLATES'!$AI$16:$AJ$26,2,FALSE),""),IF(G294="YES",IFERROR(VLOOKUP(F294,'TERMINATION TEMPLATES'!$AI$4:$AJ$14,2,FALSE),"")))</f>
        <v/>
      </c>
    </row>
    <row r="295" spans="1:9" x14ac:dyDescent="0.25">
      <c r="A295" s="21">
        <f t="shared" ref="A295" si="91">+A294+1</f>
        <v>290</v>
      </c>
      <c r="B295" s="21">
        <v>291</v>
      </c>
      <c r="H295" s="190" t="str">
        <f>IF(G295="",IFERROR(VLOOKUP(F295,'TERMINATION TEMPLATES'!$AI$4:$AJ$14,2,0)," "),IF(G295="YES",VLOOKUP(F295,'TERMINATION TEMPLATES'!$AI$16:$AJ$26,2,FALSE)))</f>
        <v xml:space="preserve"> </v>
      </c>
      <c r="I295" s="190" t="str">
        <f>IF(G295="",IFERROR(VLOOKUP(F295,'TERMINATION TEMPLATES'!$AI$16:$AJ$26,2,FALSE),""),IF(G295="YES",IFERROR(VLOOKUP(F295,'TERMINATION TEMPLATES'!$AI$4:$AJ$14,2,FALSE),"")))</f>
        <v/>
      </c>
    </row>
    <row r="296" spans="1:9" x14ac:dyDescent="0.25">
      <c r="A296" s="21">
        <f t="shared" ref="A296" si="92">+A295+1</f>
        <v>291</v>
      </c>
      <c r="B296" s="21">
        <v>292</v>
      </c>
      <c r="H296" s="190" t="str">
        <f>IF(G296="",IFERROR(VLOOKUP(F296,'TERMINATION TEMPLATES'!$AI$4:$AJ$14,2,0)," "),IF(G296="YES",VLOOKUP(F296,'TERMINATION TEMPLATES'!$AI$16:$AJ$26,2,FALSE)))</f>
        <v xml:space="preserve"> </v>
      </c>
      <c r="I296" s="190" t="str">
        <f>IF(G296="",IFERROR(VLOOKUP(F296,'TERMINATION TEMPLATES'!$AI$16:$AJ$26,2,FALSE),""),IF(G296="YES",IFERROR(VLOOKUP(F296,'TERMINATION TEMPLATES'!$AI$4:$AJ$14,2,FALSE),"")))</f>
        <v/>
      </c>
    </row>
    <row r="297" spans="1:9" x14ac:dyDescent="0.25">
      <c r="A297" s="21">
        <f t="shared" ref="A297" si="93">+A296+1</f>
        <v>292</v>
      </c>
      <c r="B297" s="21">
        <v>293</v>
      </c>
      <c r="H297" s="190" t="str">
        <f>IF(G297="",IFERROR(VLOOKUP(F297,'TERMINATION TEMPLATES'!$AI$4:$AJ$14,2,0)," "),IF(G297="YES",VLOOKUP(F297,'TERMINATION TEMPLATES'!$AI$16:$AJ$26,2,FALSE)))</f>
        <v xml:space="preserve"> </v>
      </c>
      <c r="I297" s="190" t="str">
        <f>IF(G297="",IFERROR(VLOOKUP(F297,'TERMINATION TEMPLATES'!$AI$16:$AJ$26,2,FALSE),""),IF(G297="YES",IFERROR(VLOOKUP(F297,'TERMINATION TEMPLATES'!$AI$4:$AJ$14,2,FALSE),"")))</f>
        <v/>
      </c>
    </row>
    <row r="298" spans="1:9" x14ac:dyDescent="0.25">
      <c r="A298" s="21">
        <f t="shared" ref="A298" si="94">+A297+1</f>
        <v>293</v>
      </c>
      <c r="B298" s="21">
        <v>294</v>
      </c>
      <c r="H298" s="190" t="str">
        <f>IF(G298="",IFERROR(VLOOKUP(F298,'TERMINATION TEMPLATES'!$AI$4:$AJ$14,2,0)," "),IF(G298="YES",VLOOKUP(F298,'TERMINATION TEMPLATES'!$AI$16:$AJ$26,2,FALSE)))</f>
        <v xml:space="preserve"> </v>
      </c>
      <c r="I298" s="190" t="str">
        <f>IF(G298="",IFERROR(VLOOKUP(F298,'TERMINATION TEMPLATES'!$AI$16:$AJ$26,2,FALSE),""),IF(G298="YES",IFERROR(VLOOKUP(F298,'TERMINATION TEMPLATES'!$AI$4:$AJ$14,2,FALSE),"")))</f>
        <v/>
      </c>
    </row>
    <row r="299" spans="1:9" x14ac:dyDescent="0.25">
      <c r="A299" s="21">
        <f t="shared" ref="A299" si="95">+A298+1</f>
        <v>294</v>
      </c>
      <c r="B299" s="21">
        <v>295</v>
      </c>
      <c r="H299" s="190" t="str">
        <f>IF(G299="",IFERROR(VLOOKUP(F299,'TERMINATION TEMPLATES'!$AI$4:$AJ$14,2,0)," "),IF(G299="YES",VLOOKUP(F299,'TERMINATION TEMPLATES'!$AI$16:$AJ$26,2,FALSE)))</f>
        <v xml:space="preserve"> </v>
      </c>
      <c r="I299" s="190" t="str">
        <f>IF(G299="",IFERROR(VLOOKUP(F299,'TERMINATION TEMPLATES'!$AI$16:$AJ$26,2,FALSE),""),IF(G299="YES",IFERROR(VLOOKUP(F299,'TERMINATION TEMPLATES'!$AI$4:$AJ$14,2,FALSE),"")))</f>
        <v/>
      </c>
    </row>
    <row r="300" spans="1:9" x14ac:dyDescent="0.25">
      <c r="A300" s="21">
        <f t="shared" ref="A300" si="96">+A299+1</f>
        <v>295</v>
      </c>
      <c r="B300" s="21">
        <v>296</v>
      </c>
      <c r="H300" s="190" t="str">
        <f>IF(G300="",IFERROR(VLOOKUP(F300,'TERMINATION TEMPLATES'!$AI$4:$AJ$14,2,0)," "),IF(G300="YES",VLOOKUP(F300,'TERMINATION TEMPLATES'!$AI$16:$AJ$26,2,FALSE)))</f>
        <v xml:space="preserve"> </v>
      </c>
      <c r="I300" s="190" t="str">
        <f>IF(G300="",IFERROR(VLOOKUP(F300,'TERMINATION TEMPLATES'!$AI$16:$AJ$26,2,FALSE),""),IF(G300="YES",IFERROR(VLOOKUP(F300,'TERMINATION TEMPLATES'!$AI$4:$AJ$14,2,FALSE),"")))</f>
        <v/>
      </c>
    </row>
    <row r="301" spans="1:9" x14ac:dyDescent="0.25">
      <c r="A301" s="21">
        <f t="shared" ref="A301" si="97">+A300+1</f>
        <v>296</v>
      </c>
      <c r="B301" s="21">
        <v>297</v>
      </c>
      <c r="H301" s="190" t="str">
        <f>IF(G301="",IFERROR(VLOOKUP(F301,'TERMINATION TEMPLATES'!$AI$4:$AJ$14,2,0)," "),IF(G301="YES",VLOOKUP(F301,'TERMINATION TEMPLATES'!$AI$16:$AJ$26,2,FALSE)))</f>
        <v xml:space="preserve"> </v>
      </c>
      <c r="I301" s="190" t="str">
        <f>IF(G301="",IFERROR(VLOOKUP(F301,'TERMINATION TEMPLATES'!$AI$16:$AJ$26,2,FALSE),""),IF(G301="YES",IFERROR(VLOOKUP(F301,'TERMINATION TEMPLATES'!$AI$4:$AJ$14,2,FALSE),"")))</f>
        <v/>
      </c>
    </row>
    <row r="302" spans="1:9" x14ac:dyDescent="0.25">
      <c r="A302" s="21">
        <f t="shared" ref="A302" si="98">+A301+1</f>
        <v>297</v>
      </c>
      <c r="B302" s="21">
        <v>298</v>
      </c>
      <c r="H302" s="190" t="str">
        <f>IF(G302="",IFERROR(VLOOKUP(F302,'TERMINATION TEMPLATES'!$AI$4:$AJ$14,2,0)," "),IF(G302="YES",VLOOKUP(F302,'TERMINATION TEMPLATES'!$AI$16:$AJ$26,2,FALSE)))</f>
        <v xml:space="preserve"> </v>
      </c>
      <c r="I302" s="190" t="str">
        <f>IF(G302="",IFERROR(VLOOKUP(F302,'TERMINATION TEMPLATES'!$AI$16:$AJ$26,2,FALSE),""),IF(G302="YES",IFERROR(VLOOKUP(F302,'TERMINATION TEMPLATES'!$AI$4:$AJ$14,2,FALSE),"")))</f>
        <v/>
      </c>
    </row>
    <row r="303" spans="1:9" x14ac:dyDescent="0.25">
      <c r="A303" s="21">
        <f t="shared" ref="A303" si="99">+A302+1</f>
        <v>298</v>
      </c>
      <c r="B303" s="21">
        <v>299</v>
      </c>
      <c r="H303" s="190" t="str">
        <f>IF(G303="",IFERROR(VLOOKUP(F303,'TERMINATION TEMPLATES'!$AI$4:$AJ$14,2,0)," "),IF(G303="YES",VLOOKUP(F303,'TERMINATION TEMPLATES'!$AI$16:$AJ$26,2,FALSE)))</f>
        <v xml:space="preserve"> </v>
      </c>
      <c r="I303" s="190" t="str">
        <f>IF(G303="",IFERROR(VLOOKUP(F303,'TERMINATION TEMPLATES'!$AI$16:$AJ$26,2,FALSE),""),IF(G303="YES",IFERROR(VLOOKUP(F303,'TERMINATION TEMPLATES'!$AI$4:$AJ$14,2,FALSE),"")))</f>
        <v/>
      </c>
    </row>
    <row r="304" spans="1:9" x14ac:dyDescent="0.25">
      <c r="A304" s="21">
        <f t="shared" ref="A304" si="100">+A303+1</f>
        <v>299</v>
      </c>
      <c r="B304" s="21">
        <v>300</v>
      </c>
      <c r="H304" s="190" t="str">
        <f>IF(G304="",IFERROR(VLOOKUP(F304,'TERMINATION TEMPLATES'!$AI$4:$AJ$14,2,0)," "),IF(G304="YES",VLOOKUP(F304,'TERMINATION TEMPLATES'!$AI$16:$AJ$26,2,FALSE)))</f>
        <v xml:space="preserve"> </v>
      </c>
      <c r="I304" s="190" t="str">
        <f>IF(G304="",IFERROR(VLOOKUP(F304,'TERMINATION TEMPLATES'!$AI$16:$AJ$26,2,FALSE),""),IF(G304="YES",IFERROR(VLOOKUP(F304,'TERMINATION TEMPLATES'!$AI$4:$AJ$14,2,FALSE),"")))</f>
        <v/>
      </c>
    </row>
    <row r="305" spans="1:9" x14ac:dyDescent="0.25">
      <c r="A305" s="21">
        <f t="shared" ref="A305" si="101">+A304+1</f>
        <v>300</v>
      </c>
      <c r="B305" s="21">
        <v>301</v>
      </c>
      <c r="H305" s="190" t="str">
        <f>IF(G305="",IFERROR(VLOOKUP(F305,'TERMINATION TEMPLATES'!$AI$4:$AJ$14,2,0)," "),IF(G305="YES",VLOOKUP(F305,'TERMINATION TEMPLATES'!$AI$16:$AJ$26,2,FALSE)))</f>
        <v xml:space="preserve"> </v>
      </c>
      <c r="I305" s="190" t="str">
        <f>IF(G305="",IFERROR(VLOOKUP(F305,'TERMINATION TEMPLATES'!$AI$16:$AJ$26,2,FALSE),""),IF(G305="YES",IFERROR(VLOOKUP(F305,'TERMINATION TEMPLATES'!$AI$4:$AJ$14,2,FALSE),"")))</f>
        <v/>
      </c>
    </row>
    <row r="306" spans="1:9" x14ac:dyDescent="0.25">
      <c r="A306" s="21">
        <f t="shared" ref="A306" si="102">+A305+1</f>
        <v>301</v>
      </c>
      <c r="B306" s="21">
        <v>302</v>
      </c>
      <c r="H306" s="190" t="str">
        <f>IF(G306="",IFERROR(VLOOKUP(F306,'TERMINATION TEMPLATES'!$AI$4:$AJ$14,2,0)," "),IF(G306="YES",VLOOKUP(F306,'TERMINATION TEMPLATES'!$AI$16:$AJ$26,2,FALSE)))</f>
        <v xml:space="preserve"> </v>
      </c>
      <c r="I306" s="190" t="str">
        <f>IF(G306="",IFERROR(VLOOKUP(F306,'TERMINATION TEMPLATES'!$AI$16:$AJ$26,2,FALSE),""),IF(G306="YES",IFERROR(VLOOKUP(F306,'TERMINATION TEMPLATES'!$AI$4:$AJ$14,2,FALSE),"")))</f>
        <v/>
      </c>
    </row>
    <row r="307" spans="1:9" x14ac:dyDescent="0.25">
      <c r="A307" s="21">
        <f t="shared" ref="A307" si="103">+A306+1</f>
        <v>302</v>
      </c>
      <c r="B307" s="21">
        <v>303</v>
      </c>
      <c r="H307" s="190" t="str">
        <f>IF(G307="",IFERROR(VLOOKUP(F307,'TERMINATION TEMPLATES'!$AI$4:$AJ$14,2,0)," "),IF(G307="YES",VLOOKUP(F307,'TERMINATION TEMPLATES'!$AI$16:$AJ$26,2,FALSE)))</f>
        <v xml:space="preserve"> </v>
      </c>
      <c r="I307" s="190" t="str">
        <f>IF(G307="",IFERROR(VLOOKUP(F307,'TERMINATION TEMPLATES'!$AI$16:$AJ$26,2,FALSE),""),IF(G307="YES",IFERROR(VLOOKUP(F307,'TERMINATION TEMPLATES'!$AI$4:$AJ$14,2,FALSE),"")))</f>
        <v/>
      </c>
    </row>
    <row r="308" spans="1:9" x14ac:dyDescent="0.25">
      <c r="A308" s="21">
        <f t="shared" ref="A308" si="104">+A307+1</f>
        <v>303</v>
      </c>
      <c r="B308" s="21">
        <v>304</v>
      </c>
      <c r="H308" s="190" t="str">
        <f>IF(G308="",IFERROR(VLOOKUP(F308,'TERMINATION TEMPLATES'!$AI$4:$AJ$14,2,0)," "),IF(G308="YES",VLOOKUP(F308,'TERMINATION TEMPLATES'!$AI$16:$AJ$26,2,FALSE)))</f>
        <v xml:space="preserve"> </v>
      </c>
      <c r="I308" s="190" t="str">
        <f>IF(G308="",IFERROR(VLOOKUP(F308,'TERMINATION TEMPLATES'!$AI$16:$AJ$26,2,FALSE),""),IF(G308="YES",IFERROR(VLOOKUP(F308,'TERMINATION TEMPLATES'!$AI$4:$AJ$14,2,FALSE),"")))</f>
        <v/>
      </c>
    </row>
    <row r="309" spans="1:9" x14ac:dyDescent="0.25">
      <c r="A309" s="21">
        <f t="shared" ref="A309" si="105">+A308+1</f>
        <v>304</v>
      </c>
      <c r="B309" s="21">
        <v>305</v>
      </c>
      <c r="H309" s="190" t="str">
        <f>IF(G309="",IFERROR(VLOOKUP(F309,'TERMINATION TEMPLATES'!$AI$4:$AJ$14,2,0)," "),IF(G309="YES",VLOOKUP(F309,'TERMINATION TEMPLATES'!$AI$16:$AJ$26,2,FALSE)))</f>
        <v xml:space="preserve"> </v>
      </c>
      <c r="I309" s="190" t="str">
        <f>IF(G309="",IFERROR(VLOOKUP(F309,'TERMINATION TEMPLATES'!$AI$16:$AJ$26,2,FALSE),""),IF(G309="YES",IFERROR(VLOOKUP(F309,'TERMINATION TEMPLATES'!$AI$4:$AJ$14,2,FALSE),"")))</f>
        <v/>
      </c>
    </row>
    <row r="310" spans="1:9" x14ac:dyDescent="0.25">
      <c r="A310" s="21">
        <f t="shared" ref="A310" si="106">+A309+1</f>
        <v>305</v>
      </c>
      <c r="B310" s="21">
        <v>306</v>
      </c>
      <c r="H310" s="190" t="str">
        <f>IF(G310="",IFERROR(VLOOKUP(F310,'TERMINATION TEMPLATES'!$AI$4:$AJ$14,2,0)," "),IF(G310="YES",VLOOKUP(F310,'TERMINATION TEMPLATES'!$AI$16:$AJ$26,2,FALSE)))</f>
        <v xml:space="preserve"> </v>
      </c>
      <c r="I310" s="190" t="str">
        <f>IF(G310="",IFERROR(VLOOKUP(F310,'TERMINATION TEMPLATES'!$AI$16:$AJ$26,2,FALSE),""),IF(G310="YES",IFERROR(VLOOKUP(F310,'TERMINATION TEMPLATES'!$AI$4:$AJ$14,2,FALSE),"")))</f>
        <v/>
      </c>
    </row>
    <row r="311" spans="1:9" x14ac:dyDescent="0.25">
      <c r="A311" s="21">
        <f t="shared" ref="A311" si="107">+A310+1</f>
        <v>306</v>
      </c>
      <c r="B311" s="21">
        <v>307</v>
      </c>
      <c r="H311" s="190" t="str">
        <f>IF(G311="",IFERROR(VLOOKUP(F311,'TERMINATION TEMPLATES'!$AI$4:$AJ$14,2,0)," "),IF(G311="YES",VLOOKUP(F311,'TERMINATION TEMPLATES'!$AI$16:$AJ$26,2,FALSE)))</f>
        <v xml:space="preserve"> </v>
      </c>
      <c r="I311" s="190" t="str">
        <f>IF(G311="",IFERROR(VLOOKUP(F311,'TERMINATION TEMPLATES'!$AI$16:$AJ$26,2,FALSE),""),IF(G311="YES",IFERROR(VLOOKUP(F311,'TERMINATION TEMPLATES'!$AI$4:$AJ$14,2,FALSE),"")))</f>
        <v/>
      </c>
    </row>
    <row r="312" spans="1:9" x14ac:dyDescent="0.25">
      <c r="A312" s="21">
        <f t="shared" ref="A312" si="108">+A311+1</f>
        <v>307</v>
      </c>
      <c r="B312" s="21">
        <v>308</v>
      </c>
      <c r="H312" s="190" t="str">
        <f>IF(G312="",IFERROR(VLOOKUP(F312,'TERMINATION TEMPLATES'!$AI$4:$AJ$14,2,0)," "),IF(G312="YES",VLOOKUP(F312,'TERMINATION TEMPLATES'!$AI$16:$AJ$26,2,FALSE)))</f>
        <v xml:space="preserve"> </v>
      </c>
      <c r="I312" s="190" t="str">
        <f>IF(G312="",IFERROR(VLOOKUP(F312,'TERMINATION TEMPLATES'!$AI$16:$AJ$26,2,FALSE),""),IF(G312="YES",IFERROR(VLOOKUP(F312,'TERMINATION TEMPLATES'!$AI$4:$AJ$14,2,FALSE),"")))</f>
        <v/>
      </c>
    </row>
    <row r="313" spans="1:9" x14ac:dyDescent="0.25">
      <c r="A313" s="21">
        <f t="shared" ref="A313" si="109">+A312+1</f>
        <v>308</v>
      </c>
      <c r="B313" s="21">
        <v>309</v>
      </c>
      <c r="H313" s="190" t="str">
        <f>IF(G313="",IFERROR(VLOOKUP(F313,'TERMINATION TEMPLATES'!$AI$4:$AJ$14,2,0)," "),IF(G313="YES",VLOOKUP(F313,'TERMINATION TEMPLATES'!$AI$16:$AJ$26,2,FALSE)))</f>
        <v xml:space="preserve"> </v>
      </c>
      <c r="I313" s="190" t="str">
        <f>IF(G313="",IFERROR(VLOOKUP(F313,'TERMINATION TEMPLATES'!$AI$16:$AJ$26,2,FALSE),""),IF(G313="YES",IFERROR(VLOOKUP(F313,'TERMINATION TEMPLATES'!$AI$4:$AJ$14,2,FALSE),"")))</f>
        <v/>
      </c>
    </row>
    <row r="314" spans="1:9" x14ac:dyDescent="0.25">
      <c r="A314" s="21">
        <f t="shared" ref="A314" si="110">+A313+1</f>
        <v>309</v>
      </c>
      <c r="B314" s="21">
        <v>310</v>
      </c>
      <c r="H314" s="190" t="str">
        <f>IF(G314="",IFERROR(VLOOKUP(F314,'TERMINATION TEMPLATES'!$AI$4:$AJ$14,2,0)," "),IF(G314="YES",VLOOKUP(F314,'TERMINATION TEMPLATES'!$AI$16:$AJ$26,2,FALSE)))</f>
        <v xml:space="preserve"> </v>
      </c>
      <c r="I314" s="190" t="str">
        <f>IF(G314="",IFERROR(VLOOKUP(F314,'TERMINATION TEMPLATES'!$AI$16:$AJ$26,2,FALSE),""),IF(G314="YES",IFERROR(VLOOKUP(F314,'TERMINATION TEMPLATES'!$AI$4:$AJ$14,2,FALSE),"")))</f>
        <v/>
      </c>
    </row>
    <row r="315" spans="1:9" x14ac:dyDescent="0.25">
      <c r="A315" s="21">
        <f t="shared" ref="A315" si="111">+A314+1</f>
        <v>310</v>
      </c>
      <c r="B315" s="21">
        <v>311</v>
      </c>
      <c r="H315" s="190" t="str">
        <f>IF(G315="",IFERROR(VLOOKUP(F315,'TERMINATION TEMPLATES'!$AI$4:$AJ$14,2,0)," "),IF(G315="YES",VLOOKUP(F315,'TERMINATION TEMPLATES'!$AI$16:$AJ$26,2,FALSE)))</f>
        <v xml:space="preserve"> </v>
      </c>
      <c r="I315" s="190" t="str">
        <f>IF(G315="",IFERROR(VLOOKUP(F315,'TERMINATION TEMPLATES'!$AI$16:$AJ$26,2,FALSE),""),IF(G315="YES",IFERROR(VLOOKUP(F315,'TERMINATION TEMPLATES'!$AI$4:$AJ$14,2,FALSE),"")))</f>
        <v/>
      </c>
    </row>
    <row r="316" spans="1:9" x14ac:dyDescent="0.25">
      <c r="A316" s="21">
        <f t="shared" ref="A316" si="112">+A315+1</f>
        <v>311</v>
      </c>
      <c r="B316" s="21">
        <v>312</v>
      </c>
      <c r="H316" s="190" t="str">
        <f>IF(G316="",IFERROR(VLOOKUP(F316,'TERMINATION TEMPLATES'!$AI$4:$AJ$14,2,0)," "),IF(G316="YES",VLOOKUP(F316,'TERMINATION TEMPLATES'!$AI$16:$AJ$26,2,FALSE)))</f>
        <v xml:space="preserve"> </v>
      </c>
      <c r="I316" s="190" t="str">
        <f>IF(G316="",IFERROR(VLOOKUP(F316,'TERMINATION TEMPLATES'!$AI$16:$AJ$26,2,FALSE),""),IF(G316="YES",IFERROR(VLOOKUP(F316,'TERMINATION TEMPLATES'!$AI$4:$AJ$14,2,FALSE),"")))</f>
        <v/>
      </c>
    </row>
    <row r="317" spans="1:9" x14ac:dyDescent="0.25">
      <c r="A317" s="21">
        <f t="shared" ref="A317" si="113">+A316+1</f>
        <v>312</v>
      </c>
      <c r="B317" s="21">
        <v>313</v>
      </c>
      <c r="H317" s="190" t="str">
        <f>IF(G317="",IFERROR(VLOOKUP(F317,'TERMINATION TEMPLATES'!$AI$4:$AJ$14,2,0)," "),IF(G317="YES",VLOOKUP(F317,'TERMINATION TEMPLATES'!$AI$16:$AJ$26,2,FALSE)))</f>
        <v xml:space="preserve"> </v>
      </c>
      <c r="I317" s="190" t="str">
        <f>IF(G317="",IFERROR(VLOOKUP(F317,'TERMINATION TEMPLATES'!$AI$16:$AJ$26,2,FALSE),""),IF(G317="YES",IFERROR(VLOOKUP(F317,'TERMINATION TEMPLATES'!$AI$4:$AJ$14,2,FALSE),"")))</f>
        <v/>
      </c>
    </row>
    <row r="318" spans="1:9" x14ac:dyDescent="0.25">
      <c r="A318" s="21">
        <f t="shared" ref="A318" si="114">+A317+1</f>
        <v>313</v>
      </c>
      <c r="B318" s="21">
        <v>314</v>
      </c>
      <c r="H318" s="190" t="str">
        <f>IF(G318="",IFERROR(VLOOKUP(F318,'TERMINATION TEMPLATES'!$AI$4:$AJ$14,2,0)," "),IF(G318="YES",VLOOKUP(F318,'TERMINATION TEMPLATES'!$AI$16:$AJ$26,2,FALSE)))</f>
        <v xml:space="preserve"> </v>
      </c>
      <c r="I318" s="190" t="str">
        <f>IF(G318="",IFERROR(VLOOKUP(F318,'TERMINATION TEMPLATES'!$AI$16:$AJ$26,2,FALSE),""),IF(G318="YES",IFERROR(VLOOKUP(F318,'TERMINATION TEMPLATES'!$AI$4:$AJ$14,2,FALSE),"")))</f>
        <v/>
      </c>
    </row>
    <row r="319" spans="1:9" x14ac:dyDescent="0.25">
      <c r="A319" s="21">
        <f t="shared" ref="A319" si="115">+A318+1</f>
        <v>314</v>
      </c>
      <c r="B319" s="21">
        <v>315</v>
      </c>
      <c r="H319" s="190" t="str">
        <f>IF(G319="",IFERROR(VLOOKUP(F319,'TERMINATION TEMPLATES'!$AI$4:$AJ$14,2,0)," "),IF(G319="YES",VLOOKUP(F319,'TERMINATION TEMPLATES'!$AI$16:$AJ$26,2,FALSE)))</f>
        <v xml:space="preserve"> </v>
      </c>
      <c r="I319" s="190" t="str">
        <f>IF(G319="",IFERROR(VLOOKUP(F319,'TERMINATION TEMPLATES'!$AI$16:$AJ$26,2,FALSE),""),IF(G319="YES",IFERROR(VLOOKUP(F319,'TERMINATION TEMPLATES'!$AI$4:$AJ$14,2,FALSE),"")))</f>
        <v/>
      </c>
    </row>
    <row r="320" spans="1:9" x14ac:dyDescent="0.25">
      <c r="A320" s="21">
        <f t="shared" ref="A320" si="116">+A319+1</f>
        <v>315</v>
      </c>
      <c r="B320" s="21">
        <v>316</v>
      </c>
      <c r="H320" s="190" t="str">
        <f>IF(G320="",IFERROR(VLOOKUP(F320,'TERMINATION TEMPLATES'!$AI$4:$AJ$14,2,0)," "),IF(G320="YES",VLOOKUP(F320,'TERMINATION TEMPLATES'!$AI$16:$AJ$26,2,FALSE)))</f>
        <v xml:space="preserve"> </v>
      </c>
      <c r="I320" s="190" t="str">
        <f>IF(G320="",IFERROR(VLOOKUP(F320,'TERMINATION TEMPLATES'!$AI$16:$AJ$26,2,FALSE),""),IF(G320="YES",IFERROR(VLOOKUP(F320,'TERMINATION TEMPLATES'!$AI$4:$AJ$14,2,FALSE),"")))</f>
        <v/>
      </c>
    </row>
    <row r="321" spans="1:9" x14ac:dyDescent="0.25">
      <c r="A321" s="21">
        <f t="shared" ref="A321" si="117">+A320+1</f>
        <v>316</v>
      </c>
      <c r="B321" s="21">
        <v>317</v>
      </c>
      <c r="H321" s="190" t="str">
        <f>IF(G321="",IFERROR(VLOOKUP(F321,'TERMINATION TEMPLATES'!$AI$4:$AJ$14,2,0)," "),IF(G321="YES",VLOOKUP(F321,'TERMINATION TEMPLATES'!$AI$16:$AJ$26,2,FALSE)))</f>
        <v xml:space="preserve"> </v>
      </c>
      <c r="I321" s="190" t="str">
        <f>IF(G321="",IFERROR(VLOOKUP(F321,'TERMINATION TEMPLATES'!$AI$16:$AJ$26,2,FALSE),""),IF(G321="YES",IFERROR(VLOOKUP(F321,'TERMINATION TEMPLATES'!$AI$4:$AJ$14,2,FALSE),"")))</f>
        <v/>
      </c>
    </row>
    <row r="322" spans="1:9" x14ac:dyDescent="0.25">
      <c r="A322" s="21">
        <f t="shared" ref="A322" si="118">+A321+1</f>
        <v>317</v>
      </c>
      <c r="B322" s="21">
        <v>318</v>
      </c>
      <c r="H322" s="190" t="str">
        <f>IF(G322="",IFERROR(VLOOKUP(F322,'TERMINATION TEMPLATES'!$AI$4:$AJ$14,2,0)," "),IF(G322="YES",VLOOKUP(F322,'TERMINATION TEMPLATES'!$AI$16:$AJ$26,2,FALSE)))</f>
        <v xml:space="preserve"> </v>
      </c>
      <c r="I322" s="190" t="str">
        <f>IF(G322="",IFERROR(VLOOKUP(F322,'TERMINATION TEMPLATES'!$AI$16:$AJ$26,2,FALSE),""),IF(G322="YES",IFERROR(VLOOKUP(F322,'TERMINATION TEMPLATES'!$AI$4:$AJ$14,2,FALSE),"")))</f>
        <v/>
      </c>
    </row>
    <row r="323" spans="1:9" x14ac:dyDescent="0.25">
      <c r="A323" s="21">
        <f t="shared" ref="A323" si="119">+A322+1</f>
        <v>318</v>
      </c>
      <c r="B323" s="21">
        <v>319</v>
      </c>
      <c r="H323" s="190" t="str">
        <f>IF(G323="",IFERROR(VLOOKUP(F323,'TERMINATION TEMPLATES'!$AI$4:$AJ$14,2,0)," "),IF(G323="YES",VLOOKUP(F323,'TERMINATION TEMPLATES'!$AI$16:$AJ$26,2,FALSE)))</f>
        <v xml:space="preserve"> </v>
      </c>
      <c r="I323" s="190" t="str">
        <f>IF(G323="",IFERROR(VLOOKUP(F323,'TERMINATION TEMPLATES'!$AI$16:$AJ$26,2,FALSE),""),IF(G323="YES",IFERROR(VLOOKUP(F323,'TERMINATION TEMPLATES'!$AI$4:$AJ$14,2,FALSE),"")))</f>
        <v/>
      </c>
    </row>
    <row r="324" spans="1:9" x14ac:dyDescent="0.25">
      <c r="A324" s="21">
        <f t="shared" ref="A324" si="120">+A323+1</f>
        <v>319</v>
      </c>
      <c r="B324" s="21">
        <v>320</v>
      </c>
      <c r="H324" s="190" t="str">
        <f>IF(G324="",IFERROR(VLOOKUP(F324,'TERMINATION TEMPLATES'!$AI$4:$AJ$14,2,0)," "),IF(G324="YES",VLOOKUP(F324,'TERMINATION TEMPLATES'!$AI$16:$AJ$26,2,FALSE)))</f>
        <v xml:space="preserve"> </v>
      </c>
      <c r="I324" s="190" t="str">
        <f>IF(G324="",IFERROR(VLOOKUP(F324,'TERMINATION TEMPLATES'!$AI$16:$AJ$26,2,FALSE),""),IF(G324="YES",IFERROR(VLOOKUP(F324,'TERMINATION TEMPLATES'!$AI$4:$AJ$14,2,FALSE),"")))</f>
        <v/>
      </c>
    </row>
    <row r="325" spans="1:9" x14ac:dyDescent="0.25">
      <c r="A325" s="21">
        <f t="shared" ref="A325" si="121">+A324+1</f>
        <v>320</v>
      </c>
      <c r="B325" s="21">
        <v>321</v>
      </c>
      <c r="H325" s="190" t="str">
        <f>IF(G325="",IFERROR(VLOOKUP(F325,'TERMINATION TEMPLATES'!$AI$4:$AJ$14,2,0)," "),IF(G325="YES",VLOOKUP(F325,'TERMINATION TEMPLATES'!$AI$16:$AJ$26,2,FALSE)))</f>
        <v xml:space="preserve"> </v>
      </c>
      <c r="I325" s="190" t="str">
        <f>IF(G325="",IFERROR(VLOOKUP(F325,'TERMINATION TEMPLATES'!$AI$16:$AJ$26,2,FALSE),""),IF(G325="YES",IFERROR(VLOOKUP(F325,'TERMINATION TEMPLATES'!$AI$4:$AJ$14,2,FALSE),"")))</f>
        <v/>
      </c>
    </row>
    <row r="326" spans="1:9" x14ac:dyDescent="0.25">
      <c r="A326" s="21">
        <f t="shared" ref="A326" si="122">+A325+1</f>
        <v>321</v>
      </c>
      <c r="B326" s="21">
        <v>322</v>
      </c>
      <c r="H326" s="190" t="str">
        <f>IF(G326="",IFERROR(VLOOKUP(F326,'TERMINATION TEMPLATES'!$AI$4:$AJ$14,2,0)," "),IF(G326="YES",VLOOKUP(F326,'TERMINATION TEMPLATES'!$AI$16:$AJ$26,2,FALSE)))</f>
        <v xml:space="preserve"> </v>
      </c>
      <c r="I326" s="190" t="str">
        <f>IF(G326="",IFERROR(VLOOKUP(F326,'TERMINATION TEMPLATES'!$AI$16:$AJ$26,2,FALSE),""),IF(G326="YES",IFERROR(VLOOKUP(F326,'TERMINATION TEMPLATES'!$AI$4:$AJ$14,2,FALSE),"")))</f>
        <v/>
      </c>
    </row>
    <row r="327" spans="1:9" x14ac:dyDescent="0.25">
      <c r="A327" s="21">
        <f t="shared" ref="A327" si="123">+A326+1</f>
        <v>322</v>
      </c>
      <c r="B327" s="21">
        <v>323</v>
      </c>
      <c r="H327" s="190" t="str">
        <f>IF(G327="",IFERROR(VLOOKUP(F327,'TERMINATION TEMPLATES'!$AI$4:$AJ$14,2,0)," "),IF(G327="YES",VLOOKUP(F327,'TERMINATION TEMPLATES'!$AI$16:$AJ$26,2,FALSE)))</f>
        <v xml:space="preserve"> </v>
      </c>
      <c r="I327" s="190" t="str">
        <f>IF(G327="",IFERROR(VLOOKUP(F327,'TERMINATION TEMPLATES'!$AI$16:$AJ$26,2,FALSE),""),IF(G327="YES",IFERROR(VLOOKUP(F327,'TERMINATION TEMPLATES'!$AI$4:$AJ$14,2,FALSE),"")))</f>
        <v/>
      </c>
    </row>
    <row r="328" spans="1:9" x14ac:dyDescent="0.25">
      <c r="A328" s="21">
        <f t="shared" ref="A328" si="124">+A327+1</f>
        <v>323</v>
      </c>
      <c r="B328" s="21">
        <v>324</v>
      </c>
      <c r="H328" s="190" t="str">
        <f>IF(G328="",IFERROR(VLOOKUP(F328,'TERMINATION TEMPLATES'!$AI$4:$AJ$14,2,0)," "),IF(G328="YES",VLOOKUP(F328,'TERMINATION TEMPLATES'!$AI$16:$AJ$26,2,FALSE)))</f>
        <v xml:space="preserve"> </v>
      </c>
      <c r="I328" s="190" t="str">
        <f>IF(G328="",IFERROR(VLOOKUP(F328,'TERMINATION TEMPLATES'!$AI$16:$AJ$26,2,FALSE),""),IF(G328="YES",IFERROR(VLOOKUP(F328,'TERMINATION TEMPLATES'!$AI$4:$AJ$14,2,FALSE),"")))</f>
        <v/>
      </c>
    </row>
    <row r="329" spans="1:9" x14ac:dyDescent="0.25">
      <c r="A329" s="21">
        <f t="shared" ref="A329" si="125">+A328+1</f>
        <v>324</v>
      </c>
      <c r="B329" s="21">
        <v>325</v>
      </c>
      <c r="H329" s="190" t="str">
        <f>IF(G329="",IFERROR(VLOOKUP(F329,'TERMINATION TEMPLATES'!$AI$4:$AJ$14,2,0)," "),IF(G329="YES",VLOOKUP(F329,'TERMINATION TEMPLATES'!$AI$16:$AJ$26,2,FALSE)))</f>
        <v xml:space="preserve"> </v>
      </c>
      <c r="I329" s="190" t="str">
        <f>IF(G329="",IFERROR(VLOOKUP(F329,'TERMINATION TEMPLATES'!$AI$16:$AJ$26,2,FALSE),""),IF(G329="YES",IFERROR(VLOOKUP(F329,'TERMINATION TEMPLATES'!$AI$4:$AJ$14,2,FALSE),"")))</f>
        <v/>
      </c>
    </row>
    <row r="330" spans="1:9" x14ac:dyDescent="0.25">
      <c r="A330" s="21">
        <f t="shared" ref="A330" si="126">+A329+1</f>
        <v>325</v>
      </c>
      <c r="B330" s="21">
        <v>326</v>
      </c>
      <c r="H330" s="190" t="str">
        <f>IF(G330="",IFERROR(VLOOKUP(F330,'TERMINATION TEMPLATES'!$AI$4:$AJ$14,2,0)," "),IF(G330="YES",VLOOKUP(F330,'TERMINATION TEMPLATES'!$AI$16:$AJ$26,2,FALSE)))</f>
        <v xml:space="preserve"> </v>
      </c>
      <c r="I330" s="190" t="str">
        <f>IF(G330="",IFERROR(VLOOKUP(F330,'TERMINATION TEMPLATES'!$AI$16:$AJ$26,2,FALSE),""),IF(G330="YES",IFERROR(VLOOKUP(F330,'TERMINATION TEMPLATES'!$AI$4:$AJ$14,2,FALSE),"")))</f>
        <v/>
      </c>
    </row>
    <row r="331" spans="1:9" x14ac:dyDescent="0.25">
      <c r="A331" s="21">
        <f t="shared" ref="A331" si="127">+A330+1</f>
        <v>326</v>
      </c>
      <c r="B331" s="21">
        <v>327</v>
      </c>
      <c r="H331" s="190" t="str">
        <f>IF(G331="",IFERROR(VLOOKUP(F331,'TERMINATION TEMPLATES'!$AI$4:$AJ$14,2,0)," "),IF(G331="YES",VLOOKUP(F331,'TERMINATION TEMPLATES'!$AI$16:$AJ$26,2,FALSE)))</f>
        <v xml:space="preserve"> </v>
      </c>
      <c r="I331" s="190" t="str">
        <f>IF(G331="",IFERROR(VLOOKUP(F331,'TERMINATION TEMPLATES'!$AI$16:$AJ$26,2,FALSE),""),IF(G331="YES",IFERROR(VLOOKUP(F331,'TERMINATION TEMPLATES'!$AI$4:$AJ$14,2,FALSE),"")))</f>
        <v/>
      </c>
    </row>
    <row r="332" spans="1:9" x14ac:dyDescent="0.25">
      <c r="A332" s="21">
        <f t="shared" ref="A332" si="128">+A331+1</f>
        <v>327</v>
      </c>
      <c r="B332" s="21">
        <v>328</v>
      </c>
      <c r="H332" s="190" t="str">
        <f>IF(G332="",IFERROR(VLOOKUP(F332,'TERMINATION TEMPLATES'!$AI$4:$AJ$14,2,0)," "),IF(G332="YES",VLOOKUP(F332,'TERMINATION TEMPLATES'!$AI$16:$AJ$26,2,FALSE)))</f>
        <v xml:space="preserve"> </v>
      </c>
      <c r="I332" s="190" t="str">
        <f>IF(G332="",IFERROR(VLOOKUP(F332,'TERMINATION TEMPLATES'!$AI$16:$AJ$26,2,FALSE),""),IF(G332="YES",IFERROR(VLOOKUP(F332,'TERMINATION TEMPLATES'!$AI$4:$AJ$14,2,FALSE),"")))</f>
        <v/>
      </c>
    </row>
    <row r="333" spans="1:9" x14ac:dyDescent="0.25">
      <c r="A333" s="21">
        <f t="shared" ref="A333" si="129">+A332+1</f>
        <v>328</v>
      </c>
      <c r="B333" s="21">
        <v>329</v>
      </c>
      <c r="H333" s="190" t="str">
        <f>IF(G333="",IFERROR(VLOOKUP(F333,'TERMINATION TEMPLATES'!$AI$4:$AJ$14,2,0)," "),IF(G333="YES",VLOOKUP(F333,'TERMINATION TEMPLATES'!$AI$16:$AJ$26,2,FALSE)))</f>
        <v xml:space="preserve"> </v>
      </c>
      <c r="I333" s="190" t="str">
        <f>IF(G333="",IFERROR(VLOOKUP(F333,'TERMINATION TEMPLATES'!$AI$16:$AJ$26,2,FALSE),""),IF(G333="YES",IFERROR(VLOOKUP(F333,'TERMINATION TEMPLATES'!$AI$4:$AJ$14,2,FALSE),"")))</f>
        <v/>
      </c>
    </row>
    <row r="334" spans="1:9" x14ac:dyDescent="0.25">
      <c r="A334" s="21">
        <f t="shared" ref="A334" si="130">+A333+1</f>
        <v>329</v>
      </c>
      <c r="B334" s="21">
        <v>330</v>
      </c>
      <c r="H334" s="190" t="str">
        <f>IF(G334="",IFERROR(VLOOKUP(F334,'TERMINATION TEMPLATES'!$AI$4:$AJ$14,2,0)," "),IF(G334="YES",VLOOKUP(F334,'TERMINATION TEMPLATES'!$AI$16:$AJ$26,2,FALSE)))</f>
        <v xml:space="preserve"> </v>
      </c>
      <c r="I334" s="190" t="str">
        <f>IF(G334="",IFERROR(VLOOKUP(F334,'TERMINATION TEMPLATES'!$AI$16:$AJ$26,2,FALSE),""),IF(G334="YES",IFERROR(VLOOKUP(F334,'TERMINATION TEMPLATES'!$AI$4:$AJ$14,2,FALSE),"")))</f>
        <v/>
      </c>
    </row>
    <row r="335" spans="1:9" x14ac:dyDescent="0.25">
      <c r="A335" s="21">
        <f t="shared" ref="A335" si="131">+A334+1</f>
        <v>330</v>
      </c>
      <c r="B335" s="21">
        <v>331</v>
      </c>
      <c r="H335" s="190" t="str">
        <f>IF(G335="",IFERROR(VLOOKUP(F335,'TERMINATION TEMPLATES'!$AI$4:$AJ$14,2,0)," "),IF(G335="YES",VLOOKUP(F335,'TERMINATION TEMPLATES'!$AI$16:$AJ$26,2,FALSE)))</f>
        <v xml:space="preserve"> </v>
      </c>
      <c r="I335" s="190" t="str">
        <f>IF(G335="",IFERROR(VLOOKUP(F335,'TERMINATION TEMPLATES'!$AI$16:$AJ$26,2,FALSE),""),IF(G335="YES",IFERROR(VLOOKUP(F335,'TERMINATION TEMPLATES'!$AI$4:$AJ$14,2,FALSE),"")))</f>
        <v/>
      </c>
    </row>
    <row r="336" spans="1:9" x14ac:dyDescent="0.25">
      <c r="A336" s="21">
        <f t="shared" ref="A336" si="132">+A335+1</f>
        <v>331</v>
      </c>
      <c r="B336" s="21">
        <v>332</v>
      </c>
      <c r="H336" s="190" t="str">
        <f>IF(G336="",IFERROR(VLOOKUP(F336,'TERMINATION TEMPLATES'!$AI$4:$AJ$14,2,0)," "),IF(G336="YES",VLOOKUP(F336,'TERMINATION TEMPLATES'!$AI$16:$AJ$26,2,FALSE)))</f>
        <v xml:space="preserve"> </v>
      </c>
      <c r="I336" s="190" t="str">
        <f>IF(G336="",IFERROR(VLOOKUP(F336,'TERMINATION TEMPLATES'!$AI$16:$AJ$26,2,FALSE),""),IF(G336="YES",IFERROR(VLOOKUP(F336,'TERMINATION TEMPLATES'!$AI$4:$AJ$14,2,FALSE),"")))</f>
        <v/>
      </c>
    </row>
    <row r="337" spans="1:9" x14ac:dyDescent="0.25">
      <c r="A337" s="21">
        <f t="shared" ref="A337" si="133">+A336+1</f>
        <v>332</v>
      </c>
      <c r="B337" s="21">
        <v>333</v>
      </c>
      <c r="H337" s="190" t="str">
        <f>IF(G337="",IFERROR(VLOOKUP(F337,'TERMINATION TEMPLATES'!$AI$4:$AJ$14,2,0)," "),IF(G337="YES",VLOOKUP(F337,'TERMINATION TEMPLATES'!$AI$16:$AJ$26,2,FALSE)))</f>
        <v xml:space="preserve"> </v>
      </c>
      <c r="I337" s="190" t="str">
        <f>IF(G337="",IFERROR(VLOOKUP(F337,'TERMINATION TEMPLATES'!$AI$16:$AJ$26,2,FALSE),""),IF(G337="YES",IFERROR(VLOOKUP(F337,'TERMINATION TEMPLATES'!$AI$4:$AJ$14,2,FALSE),"")))</f>
        <v/>
      </c>
    </row>
    <row r="338" spans="1:9" x14ac:dyDescent="0.25">
      <c r="A338" s="21">
        <f t="shared" ref="A338" si="134">+A337+1</f>
        <v>333</v>
      </c>
      <c r="B338" s="21">
        <v>334</v>
      </c>
      <c r="H338" s="190" t="str">
        <f>IF(G338="",IFERROR(VLOOKUP(F338,'TERMINATION TEMPLATES'!$AI$4:$AJ$14,2,0)," "),IF(G338="YES",VLOOKUP(F338,'TERMINATION TEMPLATES'!$AI$16:$AJ$26,2,FALSE)))</f>
        <v xml:space="preserve"> </v>
      </c>
      <c r="I338" s="190" t="str">
        <f>IF(G338="",IFERROR(VLOOKUP(F338,'TERMINATION TEMPLATES'!$AI$16:$AJ$26,2,FALSE),""),IF(G338="YES",IFERROR(VLOOKUP(F338,'TERMINATION TEMPLATES'!$AI$4:$AJ$14,2,FALSE),"")))</f>
        <v/>
      </c>
    </row>
    <row r="339" spans="1:9" x14ac:dyDescent="0.25">
      <c r="A339" s="21">
        <f t="shared" ref="A339" si="135">+A338+1</f>
        <v>334</v>
      </c>
      <c r="B339" s="21">
        <v>335</v>
      </c>
      <c r="H339" s="190" t="str">
        <f>IF(G339="",IFERROR(VLOOKUP(F339,'TERMINATION TEMPLATES'!$AI$4:$AJ$14,2,0)," "),IF(G339="YES",VLOOKUP(F339,'TERMINATION TEMPLATES'!$AI$16:$AJ$26,2,FALSE)))</f>
        <v xml:space="preserve"> </v>
      </c>
      <c r="I339" s="190" t="str">
        <f>IF(G339="",IFERROR(VLOOKUP(F339,'TERMINATION TEMPLATES'!$AI$16:$AJ$26,2,FALSE),""),IF(G339="YES",IFERROR(VLOOKUP(F339,'TERMINATION TEMPLATES'!$AI$4:$AJ$14,2,FALSE),"")))</f>
        <v/>
      </c>
    </row>
    <row r="340" spans="1:9" x14ac:dyDescent="0.25">
      <c r="A340" s="21">
        <f t="shared" ref="A340" si="136">+A339+1</f>
        <v>335</v>
      </c>
      <c r="B340" s="21">
        <v>336</v>
      </c>
      <c r="H340" s="190" t="str">
        <f>IF(G340="",IFERROR(VLOOKUP(F340,'TERMINATION TEMPLATES'!$AI$4:$AJ$14,2,0)," "),IF(G340="YES",VLOOKUP(F340,'TERMINATION TEMPLATES'!$AI$16:$AJ$26,2,FALSE)))</f>
        <v xml:space="preserve"> </v>
      </c>
      <c r="I340" s="190" t="str">
        <f>IF(G340="",IFERROR(VLOOKUP(F340,'TERMINATION TEMPLATES'!$AI$16:$AJ$26,2,FALSE),""),IF(G340="YES",IFERROR(VLOOKUP(F340,'TERMINATION TEMPLATES'!$AI$4:$AJ$14,2,FALSE),"")))</f>
        <v/>
      </c>
    </row>
    <row r="341" spans="1:9" x14ac:dyDescent="0.25">
      <c r="A341" s="21">
        <f t="shared" ref="A341" si="137">+A340+1</f>
        <v>336</v>
      </c>
      <c r="B341" s="21">
        <v>337</v>
      </c>
      <c r="H341" s="190" t="str">
        <f>IF(G341="",IFERROR(VLOOKUP(F341,'TERMINATION TEMPLATES'!$AI$4:$AJ$14,2,0)," "),IF(G341="YES",VLOOKUP(F341,'TERMINATION TEMPLATES'!$AI$16:$AJ$26,2,FALSE)))</f>
        <v xml:space="preserve"> </v>
      </c>
      <c r="I341" s="190" t="str">
        <f>IF(G341="",IFERROR(VLOOKUP(F341,'TERMINATION TEMPLATES'!$AI$16:$AJ$26,2,FALSE),""),IF(G341="YES",IFERROR(VLOOKUP(F341,'TERMINATION TEMPLATES'!$AI$4:$AJ$14,2,FALSE),"")))</f>
        <v/>
      </c>
    </row>
    <row r="342" spans="1:9" x14ac:dyDescent="0.25">
      <c r="A342" s="21">
        <f t="shared" ref="A342" si="138">+A341+1</f>
        <v>337</v>
      </c>
      <c r="B342" s="21">
        <v>338</v>
      </c>
      <c r="H342" s="190" t="str">
        <f>IF(G342="",IFERROR(VLOOKUP(F342,'TERMINATION TEMPLATES'!$AI$4:$AJ$14,2,0)," "),IF(G342="YES",VLOOKUP(F342,'TERMINATION TEMPLATES'!$AI$16:$AJ$26,2,FALSE)))</f>
        <v xml:space="preserve"> </v>
      </c>
      <c r="I342" s="190" t="str">
        <f>IF(G342="",IFERROR(VLOOKUP(F342,'TERMINATION TEMPLATES'!$AI$16:$AJ$26,2,FALSE),""),IF(G342="YES",IFERROR(VLOOKUP(F342,'TERMINATION TEMPLATES'!$AI$4:$AJ$14,2,FALSE),"")))</f>
        <v/>
      </c>
    </row>
    <row r="343" spans="1:9" x14ac:dyDescent="0.25">
      <c r="A343" s="21">
        <f t="shared" ref="A343" si="139">+A342+1</f>
        <v>338</v>
      </c>
      <c r="B343" s="21">
        <v>339</v>
      </c>
      <c r="H343" s="190" t="str">
        <f>IF(G343="",IFERROR(VLOOKUP(F343,'TERMINATION TEMPLATES'!$AI$4:$AJ$14,2,0)," "),IF(G343="YES",VLOOKUP(F343,'TERMINATION TEMPLATES'!$AI$16:$AJ$26,2,FALSE)))</f>
        <v xml:space="preserve"> </v>
      </c>
      <c r="I343" s="190" t="str">
        <f>IF(G343="",IFERROR(VLOOKUP(F343,'TERMINATION TEMPLATES'!$AI$16:$AJ$26,2,FALSE),""),IF(G343="YES",IFERROR(VLOOKUP(F343,'TERMINATION TEMPLATES'!$AI$4:$AJ$14,2,FALSE),"")))</f>
        <v/>
      </c>
    </row>
    <row r="344" spans="1:9" x14ac:dyDescent="0.25">
      <c r="A344" s="21">
        <f t="shared" ref="A344" si="140">+A343+1</f>
        <v>339</v>
      </c>
      <c r="B344" s="21">
        <v>340</v>
      </c>
      <c r="H344" s="190" t="str">
        <f>IF(G344="",IFERROR(VLOOKUP(F344,'TERMINATION TEMPLATES'!$AI$4:$AJ$14,2,0)," "),IF(G344="YES",VLOOKUP(F344,'TERMINATION TEMPLATES'!$AI$16:$AJ$26,2,FALSE)))</f>
        <v xml:space="preserve"> </v>
      </c>
      <c r="I344" s="190" t="str">
        <f>IF(G344="",IFERROR(VLOOKUP(F344,'TERMINATION TEMPLATES'!$AI$16:$AJ$26,2,FALSE),""),IF(G344="YES",IFERROR(VLOOKUP(F344,'TERMINATION TEMPLATES'!$AI$4:$AJ$14,2,FALSE),"")))</f>
        <v/>
      </c>
    </row>
    <row r="345" spans="1:9" x14ac:dyDescent="0.25">
      <c r="A345" s="21">
        <f t="shared" ref="A345" si="141">+A344+1</f>
        <v>340</v>
      </c>
      <c r="B345" s="21">
        <v>341</v>
      </c>
      <c r="H345" s="190" t="str">
        <f>IF(G345="",IFERROR(VLOOKUP(F345,'TERMINATION TEMPLATES'!$AI$4:$AJ$14,2,0)," "),IF(G345="YES",VLOOKUP(F345,'TERMINATION TEMPLATES'!$AI$16:$AJ$26,2,FALSE)))</f>
        <v xml:space="preserve"> </v>
      </c>
      <c r="I345" s="190" t="str">
        <f>IF(G345="",IFERROR(VLOOKUP(F345,'TERMINATION TEMPLATES'!$AI$16:$AJ$26,2,FALSE),""),IF(G345="YES",IFERROR(VLOOKUP(F345,'TERMINATION TEMPLATES'!$AI$4:$AJ$14,2,FALSE),"")))</f>
        <v/>
      </c>
    </row>
    <row r="346" spans="1:9" x14ac:dyDescent="0.25">
      <c r="A346" s="21">
        <f t="shared" ref="A346" si="142">+A345+1</f>
        <v>341</v>
      </c>
      <c r="B346" s="21">
        <v>342</v>
      </c>
      <c r="H346" s="190" t="str">
        <f>IF(G346="",IFERROR(VLOOKUP(F346,'TERMINATION TEMPLATES'!$AI$4:$AJ$14,2,0)," "),IF(G346="YES",VLOOKUP(F346,'TERMINATION TEMPLATES'!$AI$16:$AJ$26,2,FALSE)))</f>
        <v xml:space="preserve"> </v>
      </c>
      <c r="I346" s="190" t="str">
        <f>IF(G346="",IFERROR(VLOOKUP(F346,'TERMINATION TEMPLATES'!$AI$16:$AJ$26,2,FALSE),""),IF(G346="YES",IFERROR(VLOOKUP(F346,'TERMINATION TEMPLATES'!$AI$4:$AJ$14,2,FALSE),"")))</f>
        <v/>
      </c>
    </row>
    <row r="347" spans="1:9" x14ac:dyDescent="0.25">
      <c r="A347" s="21">
        <f t="shared" ref="A347" si="143">+A346+1</f>
        <v>342</v>
      </c>
      <c r="B347" s="21">
        <v>343</v>
      </c>
      <c r="H347" s="190" t="str">
        <f>IF(G347="",IFERROR(VLOOKUP(F347,'TERMINATION TEMPLATES'!$AI$4:$AJ$14,2,0)," "),IF(G347="YES",VLOOKUP(F347,'TERMINATION TEMPLATES'!$AI$16:$AJ$26,2,FALSE)))</f>
        <v xml:space="preserve"> </v>
      </c>
      <c r="I347" s="190" t="str">
        <f>IF(G347="",IFERROR(VLOOKUP(F347,'TERMINATION TEMPLATES'!$AI$16:$AJ$26,2,FALSE),""),IF(G347="YES",IFERROR(VLOOKUP(F347,'TERMINATION TEMPLATES'!$AI$4:$AJ$14,2,FALSE),"")))</f>
        <v/>
      </c>
    </row>
    <row r="348" spans="1:9" x14ac:dyDescent="0.25">
      <c r="A348" s="21">
        <f t="shared" ref="A348" si="144">+A347+1</f>
        <v>343</v>
      </c>
      <c r="B348" s="21">
        <v>344</v>
      </c>
      <c r="H348" s="190" t="str">
        <f>IF(G348="",IFERROR(VLOOKUP(F348,'TERMINATION TEMPLATES'!$AI$4:$AJ$14,2,0)," "),IF(G348="YES",VLOOKUP(F348,'TERMINATION TEMPLATES'!$AI$16:$AJ$26,2,FALSE)))</f>
        <v xml:space="preserve"> </v>
      </c>
      <c r="I348" s="190" t="str">
        <f>IF(G348="",IFERROR(VLOOKUP(F348,'TERMINATION TEMPLATES'!$AI$16:$AJ$26,2,FALSE),""),IF(G348="YES",IFERROR(VLOOKUP(F348,'TERMINATION TEMPLATES'!$AI$4:$AJ$14,2,FALSE),"")))</f>
        <v/>
      </c>
    </row>
    <row r="349" spans="1:9" x14ac:dyDescent="0.25">
      <c r="A349" s="21">
        <f t="shared" ref="A349" si="145">+A348+1</f>
        <v>344</v>
      </c>
      <c r="B349" s="21">
        <v>345</v>
      </c>
      <c r="H349" s="190" t="str">
        <f>IF(G349="",IFERROR(VLOOKUP(F349,'TERMINATION TEMPLATES'!$AI$4:$AJ$14,2,0)," "),IF(G349="YES",VLOOKUP(F349,'TERMINATION TEMPLATES'!$AI$16:$AJ$26,2,FALSE)))</f>
        <v xml:space="preserve"> </v>
      </c>
      <c r="I349" s="190" t="str">
        <f>IF(G349="",IFERROR(VLOOKUP(F349,'TERMINATION TEMPLATES'!$AI$16:$AJ$26,2,FALSE),""),IF(G349="YES",IFERROR(VLOOKUP(F349,'TERMINATION TEMPLATES'!$AI$4:$AJ$14,2,FALSE),"")))</f>
        <v/>
      </c>
    </row>
    <row r="350" spans="1:9" x14ac:dyDescent="0.25">
      <c r="A350" s="21">
        <f t="shared" ref="A350" si="146">+A349+1</f>
        <v>345</v>
      </c>
      <c r="B350" s="21">
        <v>346</v>
      </c>
      <c r="H350" s="190" t="str">
        <f>IF(G350="",IFERROR(VLOOKUP(F350,'TERMINATION TEMPLATES'!$AI$4:$AJ$14,2,0)," "),IF(G350="YES",VLOOKUP(F350,'TERMINATION TEMPLATES'!$AI$16:$AJ$26,2,FALSE)))</f>
        <v xml:space="preserve"> </v>
      </c>
      <c r="I350" s="190" t="str">
        <f>IF(G350="",IFERROR(VLOOKUP(F350,'TERMINATION TEMPLATES'!$AI$16:$AJ$26,2,FALSE),""),IF(G350="YES",IFERROR(VLOOKUP(F350,'TERMINATION TEMPLATES'!$AI$4:$AJ$14,2,FALSE),"")))</f>
        <v/>
      </c>
    </row>
    <row r="351" spans="1:9" x14ac:dyDescent="0.25">
      <c r="A351" s="21">
        <f t="shared" ref="A351" si="147">+A350+1</f>
        <v>346</v>
      </c>
      <c r="B351" s="21">
        <v>347</v>
      </c>
      <c r="H351" s="190" t="str">
        <f>IF(G351="",IFERROR(VLOOKUP(F351,'TERMINATION TEMPLATES'!$AI$4:$AJ$14,2,0)," "),IF(G351="YES",VLOOKUP(F351,'TERMINATION TEMPLATES'!$AI$16:$AJ$26,2,FALSE)))</f>
        <v xml:space="preserve"> </v>
      </c>
      <c r="I351" s="190" t="str">
        <f>IF(G351="",IFERROR(VLOOKUP(F351,'TERMINATION TEMPLATES'!$AI$16:$AJ$26,2,FALSE),""),IF(G351="YES",IFERROR(VLOOKUP(F351,'TERMINATION TEMPLATES'!$AI$4:$AJ$14,2,FALSE),"")))</f>
        <v/>
      </c>
    </row>
    <row r="352" spans="1:9" x14ac:dyDescent="0.25">
      <c r="A352" s="21">
        <f t="shared" ref="A352" si="148">+A351+1</f>
        <v>347</v>
      </c>
      <c r="B352" s="21">
        <v>348</v>
      </c>
      <c r="H352" s="190" t="str">
        <f>IF(G352="",IFERROR(VLOOKUP(F352,'TERMINATION TEMPLATES'!$AI$4:$AJ$14,2,0)," "),IF(G352="YES",VLOOKUP(F352,'TERMINATION TEMPLATES'!$AI$16:$AJ$26,2,FALSE)))</f>
        <v xml:space="preserve"> </v>
      </c>
      <c r="I352" s="190" t="str">
        <f>IF(G352="",IFERROR(VLOOKUP(F352,'TERMINATION TEMPLATES'!$AI$16:$AJ$26,2,FALSE),""),IF(G352="YES",IFERROR(VLOOKUP(F352,'TERMINATION TEMPLATES'!$AI$4:$AJ$14,2,FALSE),"")))</f>
        <v/>
      </c>
    </row>
    <row r="353" spans="1:9" x14ac:dyDescent="0.25">
      <c r="A353" s="21">
        <f t="shared" ref="A353" si="149">+A352+1</f>
        <v>348</v>
      </c>
      <c r="B353" s="21">
        <v>349</v>
      </c>
      <c r="H353" s="190" t="str">
        <f>IF(G353="",IFERROR(VLOOKUP(F353,'TERMINATION TEMPLATES'!$AI$4:$AJ$14,2,0)," "),IF(G353="YES",VLOOKUP(F353,'TERMINATION TEMPLATES'!$AI$16:$AJ$26,2,FALSE)))</f>
        <v xml:space="preserve"> </v>
      </c>
      <c r="I353" s="190" t="str">
        <f>IF(G353="",IFERROR(VLOOKUP(F353,'TERMINATION TEMPLATES'!$AI$16:$AJ$26,2,FALSE),""),IF(G353="YES",IFERROR(VLOOKUP(F353,'TERMINATION TEMPLATES'!$AI$4:$AJ$14,2,FALSE),"")))</f>
        <v/>
      </c>
    </row>
    <row r="354" spans="1:9" x14ac:dyDescent="0.25">
      <c r="A354" s="21">
        <f t="shared" ref="A354" si="150">+A353+1</f>
        <v>349</v>
      </c>
      <c r="B354" s="21">
        <v>350</v>
      </c>
      <c r="H354" s="190" t="str">
        <f>IF(G354="",IFERROR(VLOOKUP(F354,'TERMINATION TEMPLATES'!$AI$4:$AJ$14,2,0)," "),IF(G354="YES",VLOOKUP(F354,'TERMINATION TEMPLATES'!$AI$16:$AJ$26,2,FALSE)))</f>
        <v xml:space="preserve"> </v>
      </c>
      <c r="I354" s="190" t="str">
        <f>IF(G354="",IFERROR(VLOOKUP(F354,'TERMINATION TEMPLATES'!$AI$16:$AJ$26,2,FALSE),""),IF(G354="YES",IFERROR(VLOOKUP(F354,'TERMINATION TEMPLATES'!$AI$4:$AJ$14,2,FALSE),"")))</f>
        <v/>
      </c>
    </row>
    <row r="355" spans="1:9" x14ac:dyDescent="0.25">
      <c r="A355" s="21">
        <f t="shared" ref="A355" si="151">+A354+1</f>
        <v>350</v>
      </c>
      <c r="B355" s="21">
        <v>351</v>
      </c>
      <c r="H355" s="190" t="str">
        <f>IF(G355="",IFERROR(VLOOKUP(F355,'TERMINATION TEMPLATES'!$AI$4:$AJ$14,2,0)," "),IF(G355="YES",VLOOKUP(F355,'TERMINATION TEMPLATES'!$AI$16:$AJ$26,2,FALSE)))</f>
        <v xml:space="preserve"> </v>
      </c>
      <c r="I355" s="190" t="str">
        <f>IF(G355="",IFERROR(VLOOKUP(F355,'TERMINATION TEMPLATES'!$AI$16:$AJ$26,2,FALSE),""),IF(G355="YES",IFERROR(VLOOKUP(F355,'TERMINATION TEMPLATES'!$AI$4:$AJ$14,2,FALSE),"")))</f>
        <v/>
      </c>
    </row>
    <row r="356" spans="1:9" x14ac:dyDescent="0.25">
      <c r="A356" s="21">
        <f t="shared" ref="A356" si="152">+A355+1</f>
        <v>351</v>
      </c>
      <c r="B356" s="21">
        <v>352</v>
      </c>
      <c r="H356" s="190" t="str">
        <f>IF(G356="",IFERROR(VLOOKUP(F356,'TERMINATION TEMPLATES'!$AI$4:$AJ$14,2,0)," "),IF(G356="YES",VLOOKUP(F356,'TERMINATION TEMPLATES'!$AI$16:$AJ$26,2,FALSE)))</f>
        <v xml:space="preserve"> </v>
      </c>
      <c r="I356" s="190" t="str">
        <f>IF(G356="",IFERROR(VLOOKUP(F356,'TERMINATION TEMPLATES'!$AI$16:$AJ$26,2,FALSE),""),IF(G356="YES",IFERROR(VLOOKUP(F356,'TERMINATION TEMPLATES'!$AI$4:$AJ$14,2,FALSE),"")))</f>
        <v/>
      </c>
    </row>
    <row r="357" spans="1:9" x14ac:dyDescent="0.25">
      <c r="A357" s="21">
        <f t="shared" ref="A357" si="153">+A356+1</f>
        <v>352</v>
      </c>
      <c r="B357" s="21">
        <v>353</v>
      </c>
      <c r="H357" s="190" t="str">
        <f>IF(G357="",IFERROR(VLOOKUP(F357,'TERMINATION TEMPLATES'!$AI$4:$AJ$14,2,0)," "),IF(G357="YES",VLOOKUP(F357,'TERMINATION TEMPLATES'!$AI$16:$AJ$26,2,FALSE)))</f>
        <v xml:space="preserve"> </v>
      </c>
      <c r="I357" s="190" t="str">
        <f>IF(G357="",IFERROR(VLOOKUP(F357,'TERMINATION TEMPLATES'!$AI$16:$AJ$26,2,FALSE),""),IF(G357="YES",IFERROR(VLOOKUP(F357,'TERMINATION TEMPLATES'!$AI$4:$AJ$14,2,FALSE),"")))</f>
        <v/>
      </c>
    </row>
    <row r="358" spans="1:9" x14ac:dyDescent="0.25">
      <c r="A358" s="21">
        <f t="shared" ref="A358" si="154">+A357+1</f>
        <v>353</v>
      </c>
      <c r="B358" s="21">
        <v>354</v>
      </c>
      <c r="H358" s="190" t="str">
        <f>IF(G358="",IFERROR(VLOOKUP(F358,'TERMINATION TEMPLATES'!$AI$4:$AJ$14,2,0)," "),IF(G358="YES",VLOOKUP(F358,'TERMINATION TEMPLATES'!$AI$16:$AJ$26,2,FALSE)))</f>
        <v xml:space="preserve"> </v>
      </c>
      <c r="I358" s="190" t="str">
        <f>IF(G358="",IFERROR(VLOOKUP(F358,'TERMINATION TEMPLATES'!$AI$16:$AJ$26,2,FALSE),""),IF(G358="YES",IFERROR(VLOOKUP(F358,'TERMINATION TEMPLATES'!$AI$4:$AJ$14,2,FALSE),"")))</f>
        <v/>
      </c>
    </row>
    <row r="359" spans="1:9" x14ac:dyDescent="0.25">
      <c r="A359" s="21">
        <f t="shared" ref="A359" si="155">+A358+1</f>
        <v>354</v>
      </c>
      <c r="B359" s="21">
        <v>355</v>
      </c>
      <c r="H359" s="190" t="str">
        <f>IF(G359="",IFERROR(VLOOKUP(F359,'TERMINATION TEMPLATES'!$AI$4:$AJ$14,2,0)," "),IF(G359="YES",VLOOKUP(F359,'TERMINATION TEMPLATES'!$AI$16:$AJ$26,2,FALSE)))</f>
        <v xml:space="preserve"> </v>
      </c>
      <c r="I359" s="190" t="str">
        <f>IF(G359="",IFERROR(VLOOKUP(F359,'TERMINATION TEMPLATES'!$AI$16:$AJ$26,2,FALSE),""),IF(G359="YES",IFERROR(VLOOKUP(F359,'TERMINATION TEMPLATES'!$AI$4:$AJ$14,2,FALSE),"")))</f>
        <v/>
      </c>
    </row>
    <row r="360" spans="1:9" x14ac:dyDescent="0.25">
      <c r="A360" s="21">
        <f t="shared" ref="A360" si="156">+A359+1</f>
        <v>355</v>
      </c>
      <c r="B360" s="21">
        <v>356</v>
      </c>
      <c r="H360" s="190" t="str">
        <f>IF(G360="",IFERROR(VLOOKUP(F360,'TERMINATION TEMPLATES'!$AI$4:$AJ$14,2,0)," "),IF(G360="YES",VLOOKUP(F360,'TERMINATION TEMPLATES'!$AI$16:$AJ$26,2,FALSE)))</f>
        <v xml:space="preserve"> </v>
      </c>
      <c r="I360" s="190" t="str">
        <f>IF(G360="",IFERROR(VLOOKUP(F360,'TERMINATION TEMPLATES'!$AI$16:$AJ$26,2,FALSE),""),IF(G360="YES",IFERROR(VLOOKUP(F360,'TERMINATION TEMPLATES'!$AI$4:$AJ$14,2,FALSE),"")))</f>
        <v/>
      </c>
    </row>
    <row r="361" spans="1:9" x14ac:dyDescent="0.25">
      <c r="A361" s="21">
        <f t="shared" ref="A361" si="157">+A360+1</f>
        <v>356</v>
      </c>
      <c r="B361" s="21">
        <v>357</v>
      </c>
      <c r="H361" s="190" t="str">
        <f>IF(G361="",IFERROR(VLOOKUP(F361,'TERMINATION TEMPLATES'!$AI$4:$AJ$14,2,0)," "),IF(G361="YES",VLOOKUP(F361,'TERMINATION TEMPLATES'!$AI$16:$AJ$26,2,FALSE)))</f>
        <v xml:space="preserve"> </v>
      </c>
      <c r="I361" s="190" t="str">
        <f>IF(G361="",IFERROR(VLOOKUP(F361,'TERMINATION TEMPLATES'!$AI$16:$AJ$26,2,FALSE),""),IF(G361="YES",IFERROR(VLOOKUP(F361,'TERMINATION TEMPLATES'!$AI$4:$AJ$14,2,FALSE),"")))</f>
        <v/>
      </c>
    </row>
    <row r="362" spans="1:9" x14ac:dyDescent="0.25">
      <c r="A362" s="21">
        <f t="shared" ref="A362" si="158">+A361+1</f>
        <v>357</v>
      </c>
      <c r="B362" s="21">
        <v>358</v>
      </c>
      <c r="H362" s="190" t="str">
        <f>IF(G362="",IFERROR(VLOOKUP(F362,'TERMINATION TEMPLATES'!$AI$4:$AJ$14,2,0)," "),IF(G362="YES",VLOOKUP(F362,'TERMINATION TEMPLATES'!$AI$16:$AJ$26,2,FALSE)))</f>
        <v xml:space="preserve"> </v>
      </c>
      <c r="I362" s="190" t="str">
        <f>IF(G362="",IFERROR(VLOOKUP(F362,'TERMINATION TEMPLATES'!$AI$16:$AJ$26,2,FALSE),""),IF(G362="YES",IFERROR(VLOOKUP(F362,'TERMINATION TEMPLATES'!$AI$4:$AJ$14,2,FALSE),"")))</f>
        <v/>
      </c>
    </row>
    <row r="363" spans="1:9" x14ac:dyDescent="0.25">
      <c r="A363" s="21">
        <f t="shared" ref="A363" si="159">+A362+1</f>
        <v>358</v>
      </c>
      <c r="B363" s="21">
        <v>359</v>
      </c>
      <c r="H363" s="190" t="str">
        <f>IF(G363="",IFERROR(VLOOKUP(F363,'TERMINATION TEMPLATES'!$AI$4:$AJ$14,2,0)," "),IF(G363="YES",VLOOKUP(F363,'TERMINATION TEMPLATES'!$AI$16:$AJ$26,2,FALSE)))</f>
        <v xml:space="preserve"> </v>
      </c>
      <c r="I363" s="190" t="str">
        <f>IF(G363="",IFERROR(VLOOKUP(F363,'TERMINATION TEMPLATES'!$AI$16:$AJ$26,2,FALSE),""),IF(G363="YES",IFERROR(VLOOKUP(F363,'TERMINATION TEMPLATES'!$AI$4:$AJ$14,2,FALSE),"")))</f>
        <v/>
      </c>
    </row>
    <row r="364" spans="1:9" x14ac:dyDescent="0.25">
      <c r="A364" s="21">
        <f t="shared" ref="A364" si="160">+A363+1</f>
        <v>359</v>
      </c>
      <c r="B364" s="21">
        <v>360</v>
      </c>
      <c r="H364" s="190" t="str">
        <f>IF(G364="",IFERROR(VLOOKUP(F364,'TERMINATION TEMPLATES'!$AI$4:$AJ$14,2,0)," "),IF(G364="YES",VLOOKUP(F364,'TERMINATION TEMPLATES'!$AI$16:$AJ$26,2,FALSE)))</f>
        <v xml:space="preserve"> </v>
      </c>
      <c r="I364" s="190" t="str">
        <f>IF(G364="",IFERROR(VLOOKUP(F364,'TERMINATION TEMPLATES'!$AI$16:$AJ$26,2,FALSE),""),IF(G364="YES",IFERROR(VLOOKUP(F364,'TERMINATION TEMPLATES'!$AI$4:$AJ$14,2,FALSE),"")))</f>
        <v/>
      </c>
    </row>
    <row r="365" spans="1:9" x14ac:dyDescent="0.25">
      <c r="A365" s="21">
        <f t="shared" ref="A365" si="161">+A364+1</f>
        <v>360</v>
      </c>
      <c r="B365" s="21">
        <v>361</v>
      </c>
      <c r="H365" s="190" t="str">
        <f>IF(G365="",IFERROR(VLOOKUP(F365,'TERMINATION TEMPLATES'!$AI$4:$AJ$14,2,0)," "),IF(G365="YES",VLOOKUP(F365,'TERMINATION TEMPLATES'!$AI$16:$AJ$26,2,FALSE)))</f>
        <v xml:space="preserve"> </v>
      </c>
      <c r="I365" s="190" t="str">
        <f>IF(G365="",IFERROR(VLOOKUP(F365,'TERMINATION TEMPLATES'!$AI$16:$AJ$26,2,FALSE),""),IF(G365="YES",IFERROR(VLOOKUP(F365,'TERMINATION TEMPLATES'!$AI$4:$AJ$14,2,FALSE),"")))</f>
        <v/>
      </c>
    </row>
    <row r="366" spans="1:9" x14ac:dyDescent="0.25">
      <c r="A366" s="21">
        <f t="shared" ref="A366" si="162">+A365+1</f>
        <v>361</v>
      </c>
      <c r="B366" s="21">
        <v>362</v>
      </c>
      <c r="H366" s="190" t="str">
        <f>IF(G366="",IFERROR(VLOOKUP(F366,'TERMINATION TEMPLATES'!$AI$4:$AJ$14,2,0)," "),IF(G366="YES",VLOOKUP(F366,'TERMINATION TEMPLATES'!$AI$16:$AJ$26,2,FALSE)))</f>
        <v xml:space="preserve"> </v>
      </c>
      <c r="I366" s="190" t="str">
        <f>IF(G366="",IFERROR(VLOOKUP(F366,'TERMINATION TEMPLATES'!$AI$16:$AJ$26,2,FALSE),""),IF(G366="YES",IFERROR(VLOOKUP(F366,'TERMINATION TEMPLATES'!$AI$4:$AJ$14,2,FALSE),"")))</f>
        <v/>
      </c>
    </row>
    <row r="367" spans="1:9" x14ac:dyDescent="0.25">
      <c r="A367" s="21">
        <f t="shared" ref="A367" si="163">+A366+1</f>
        <v>362</v>
      </c>
      <c r="B367" s="21">
        <v>363</v>
      </c>
      <c r="H367" s="190" t="str">
        <f>IF(G367="",IFERROR(VLOOKUP(F367,'TERMINATION TEMPLATES'!$AI$4:$AJ$14,2,0)," "),IF(G367="YES",VLOOKUP(F367,'TERMINATION TEMPLATES'!$AI$16:$AJ$26,2,FALSE)))</f>
        <v xml:space="preserve"> </v>
      </c>
      <c r="I367" s="190" t="str">
        <f>IF(G367="",IFERROR(VLOOKUP(F367,'TERMINATION TEMPLATES'!$AI$16:$AJ$26,2,FALSE),""),IF(G367="YES",IFERROR(VLOOKUP(F367,'TERMINATION TEMPLATES'!$AI$4:$AJ$14,2,FALSE),"")))</f>
        <v/>
      </c>
    </row>
    <row r="368" spans="1:9" x14ac:dyDescent="0.25">
      <c r="A368" s="21">
        <f t="shared" ref="A368" si="164">+A367+1</f>
        <v>363</v>
      </c>
      <c r="B368" s="21">
        <v>364</v>
      </c>
      <c r="H368" s="190" t="str">
        <f>IF(G368="",IFERROR(VLOOKUP(F368,'TERMINATION TEMPLATES'!$AI$4:$AJ$14,2,0)," "),IF(G368="YES",VLOOKUP(F368,'TERMINATION TEMPLATES'!$AI$16:$AJ$26,2,FALSE)))</f>
        <v xml:space="preserve"> </v>
      </c>
      <c r="I368" s="190" t="str">
        <f>IF(G368="",IFERROR(VLOOKUP(F368,'TERMINATION TEMPLATES'!$AI$16:$AJ$26,2,FALSE),""),IF(G368="YES",IFERROR(VLOOKUP(F368,'TERMINATION TEMPLATES'!$AI$4:$AJ$14,2,FALSE),"")))</f>
        <v/>
      </c>
    </row>
    <row r="369" spans="1:9" x14ac:dyDescent="0.25">
      <c r="A369" s="21">
        <f t="shared" ref="A369" si="165">+A368+1</f>
        <v>364</v>
      </c>
      <c r="B369" s="21">
        <v>365</v>
      </c>
      <c r="H369" s="190" t="str">
        <f>IF(G369="",IFERROR(VLOOKUP(F369,'TERMINATION TEMPLATES'!$AI$4:$AJ$14,2,0)," "),IF(G369="YES",VLOOKUP(F369,'TERMINATION TEMPLATES'!$AI$16:$AJ$26,2,FALSE)))</f>
        <v xml:space="preserve"> </v>
      </c>
      <c r="I369" s="190" t="str">
        <f>IF(G369="",IFERROR(VLOOKUP(F369,'TERMINATION TEMPLATES'!$AI$16:$AJ$26,2,FALSE),""),IF(G369="YES",IFERROR(VLOOKUP(F369,'TERMINATION TEMPLATES'!$AI$4:$AJ$14,2,FALSE),"")))</f>
        <v/>
      </c>
    </row>
    <row r="370" spans="1:9" x14ac:dyDescent="0.25">
      <c r="A370" s="21">
        <f t="shared" ref="A370" si="166">+A369+1</f>
        <v>365</v>
      </c>
      <c r="B370" s="21">
        <v>366</v>
      </c>
      <c r="H370" s="190" t="str">
        <f>IF(G370="",IFERROR(VLOOKUP(F370,'TERMINATION TEMPLATES'!$AI$4:$AJ$14,2,0)," "),IF(G370="YES",VLOOKUP(F370,'TERMINATION TEMPLATES'!$AI$16:$AJ$26,2,FALSE)))</f>
        <v xml:space="preserve"> </v>
      </c>
      <c r="I370" s="190" t="str">
        <f>IF(G370="",IFERROR(VLOOKUP(F370,'TERMINATION TEMPLATES'!$AI$16:$AJ$26,2,FALSE),""),IF(G370="YES",IFERROR(VLOOKUP(F370,'TERMINATION TEMPLATES'!$AI$4:$AJ$14,2,FALSE),"")))</f>
        <v/>
      </c>
    </row>
    <row r="371" spans="1:9" x14ac:dyDescent="0.25">
      <c r="A371" s="21">
        <f t="shared" ref="A371" si="167">+A370+1</f>
        <v>366</v>
      </c>
      <c r="B371" s="21">
        <v>367</v>
      </c>
      <c r="H371" s="190" t="str">
        <f>IF(G371="",IFERROR(VLOOKUP(F371,'TERMINATION TEMPLATES'!$AI$4:$AJ$14,2,0)," "),IF(G371="YES",VLOOKUP(F371,'TERMINATION TEMPLATES'!$AI$16:$AJ$26,2,FALSE)))</f>
        <v xml:space="preserve"> </v>
      </c>
      <c r="I371" s="190" t="str">
        <f>IF(G371="",IFERROR(VLOOKUP(F371,'TERMINATION TEMPLATES'!$AI$16:$AJ$26,2,FALSE),""),IF(G371="YES",IFERROR(VLOOKUP(F371,'TERMINATION TEMPLATES'!$AI$4:$AJ$14,2,FALSE),"")))</f>
        <v/>
      </c>
    </row>
    <row r="372" spans="1:9" x14ac:dyDescent="0.25">
      <c r="A372" s="21">
        <f t="shared" ref="A372" si="168">+A371+1</f>
        <v>367</v>
      </c>
      <c r="B372" s="21">
        <v>368</v>
      </c>
      <c r="H372" s="190" t="str">
        <f>IF(G372="",IFERROR(VLOOKUP(F372,'TERMINATION TEMPLATES'!$AI$4:$AJ$14,2,0)," "),IF(G372="YES",VLOOKUP(F372,'TERMINATION TEMPLATES'!$AI$16:$AJ$26,2,FALSE)))</f>
        <v xml:space="preserve"> </v>
      </c>
      <c r="I372" s="190" t="str">
        <f>IF(G372="",IFERROR(VLOOKUP(F372,'TERMINATION TEMPLATES'!$AI$16:$AJ$26,2,FALSE),""),IF(G372="YES",IFERROR(VLOOKUP(F372,'TERMINATION TEMPLATES'!$AI$4:$AJ$14,2,FALSE),"")))</f>
        <v/>
      </c>
    </row>
    <row r="373" spans="1:9" x14ac:dyDescent="0.25">
      <c r="A373" s="21">
        <f t="shared" ref="A373" si="169">+A372+1</f>
        <v>368</v>
      </c>
      <c r="B373" s="21">
        <v>369</v>
      </c>
      <c r="H373" s="190" t="str">
        <f>IF(G373="",IFERROR(VLOOKUP(F373,'TERMINATION TEMPLATES'!$AI$4:$AJ$14,2,0)," "),IF(G373="YES",VLOOKUP(F373,'TERMINATION TEMPLATES'!$AI$16:$AJ$26,2,FALSE)))</f>
        <v xml:space="preserve"> </v>
      </c>
      <c r="I373" s="190" t="str">
        <f>IF(G373="",IFERROR(VLOOKUP(F373,'TERMINATION TEMPLATES'!$AI$16:$AJ$26,2,FALSE),""),IF(G373="YES",IFERROR(VLOOKUP(F373,'TERMINATION TEMPLATES'!$AI$4:$AJ$14,2,FALSE),"")))</f>
        <v/>
      </c>
    </row>
    <row r="374" spans="1:9" x14ac:dyDescent="0.25">
      <c r="A374" s="21">
        <f t="shared" ref="A374" si="170">+A373+1</f>
        <v>369</v>
      </c>
      <c r="B374" s="21">
        <v>370</v>
      </c>
      <c r="H374" s="190" t="str">
        <f>IF(G374="",IFERROR(VLOOKUP(F374,'TERMINATION TEMPLATES'!$AI$4:$AJ$14,2,0)," "),IF(G374="YES",VLOOKUP(F374,'TERMINATION TEMPLATES'!$AI$16:$AJ$26,2,FALSE)))</f>
        <v xml:space="preserve"> </v>
      </c>
      <c r="I374" s="190" t="str">
        <f>IF(G374="",IFERROR(VLOOKUP(F374,'TERMINATION TEMPLATES'!$AI$16:$AJ$26,2,FALSE),""),IF(G374="YES",IFERROR(VLOOKUP(F374,'TERMINATION TEMPLATES'!$AI$4:$AJ$14,2,FALSE),"")))</f>
        <v/>
      </c>
    </row>
    <row r="375" spans="1:9" x14ac:dyDescent="0.25">
      <c r="A375" s="21">
        <f t="shared" ref="A375" si="171">+A374+1</f>
        <v>370</v>
      </c>
      <c r="B375" s="21">
        <v>371</v>
      </c>
      <c r="H375" s="190" t="str">
        <f>IF(G375="",IFERROR(VLOOKUP(F375,'TERMINATION TEMPLATES'!$AI$4:$AJ$14,2,0)," "),IF(G375="YES",VLOOKUP(F375,'TERMINATION TEMPLATES'!$AI$16:$AJ$26,2,FALSE)))</f>
        <v xml:space="preserve"> </v>
      </c>
      <c r="I375" s="190" t="str">
        <f>IF(G375="",IFERROR(VLOOKUP(F375,'TERMINATION TEMPLATES'!$AI$16:$AJ$26,2,FALSE),""),IF(G375="YES",IFERROR(VLOOKUP(F375,'TERMINATION TEMPLATES'!$AI$4:$AJ$14,2,FALSE),"")))</f>
        <v/>
      </c>
    </row>
    <row r="376" spans="1:9" x14ac:dyDescent="0.25">
      <c r="A376" s="21">
        <f t="shared" ref="A376" si="172">+A375+1</f>
        <v>371</v>
      </c>
      <c r="B376" s="21">
        <v>372</v>
      </c>
      <c r="H376" s="190" t="str">
        <f>IF(G376="",IFERROR(VLOOKUP(F376,'TERMINATION TEMPLATES'!$AI$4:$AJ$14,2,0)," "),IF(G376="YES",VLOOKUP(F376,'TERMINATION TEMPLATES'!$AI$16:$AJ$26,2,FALSE)))</f>
        <v xml:space="preserve"> </v>
      </c>
      <c r="I376" s="190" t="str">
        <f>IF(G376="",IFERROR(VLOOKUP(F376,'TERMINATION TEMPLATES'!$AI$16:$AJ$26,2,FALSE),""),IF(G376="YES",IFERROR(VLOOKUP(F376,'TERMINATION TEMPLATES'!$AI$4:$AJ$14,2,FALSE),"")))</f>
        <v/>
      </c>
    </row>
    <row r="377" spans="1:9" x14ac:dyDescent="0.25">
      <c r="A377" s="21">
        <f t="shared" ref="A377" si="173">+A376+1</f>
        <v>372</v>
      </c>
      <c r="B377" s="21">
        <v>373</v>
      </c>
      <c r="H377" s="190" t="str">
        <f>IF(G377="",IFERROR(VLOOKUP(F377,'TERMINATION TEMPLATES'!$AI$4:$AJ$14,2,0)," "),IF(G377="YES",VLOOKUP(F377,'TERMINATION TEMPLATES'!$AI$16:$AJ$26,2,FALSE)))</f>
        <v xml:space="preserve"> </v>
      </c>
      <c r="I377" s="190" t="str">
        <f>IF(G377="",IFERROR(VLOOKUP(F377,'TERMINATION TEMPLATES'!$AI$16:$AJ$26,2,FALSE),""),IF(G377="YES",IFERROR(VLOOKUP(F377,'TERMINATION TEMPLATES'!$AI$4:$AJ$14,2,FALSE),"")))</f>
        <v/>
      </c>
    </row>
    <row r="378" spans="1:9" x14ac:dyDescent="0.25">
      <c r="A378" s="21">
        <f t="shared" ref="A378" si="174">+A377+1</f>
        <v>373</v>
      </c>
      <c r="B378" s="21">
        <v>374</v>
      </c>
      <c r="H378" s="190" t="str">
        <f>IF(G378="",IFERROR(VLOOKUP(F378,'TERMINATION TEMPLATES'!$AI$4:$AJ$14,2,0)," "),IF(G378="YES",VLOOKUP(F378,'TERMINATION TEMPLATES'!$AI$16:$AJ$26,2,FALSE)))</f>
        <v xml:space="preserve"> </v>
      </c>
      <c r="I378" s="190" t="str">
        <f>IF(G378="",IFERROR(VLOOKUP(F378,'TERMINATION TEMPLATES'!$AI$16:$AJ$26,2,FALSE),""),IF(G378="YES",IFERROR(VLOOKUP(F378,'TERMINATION TEMPLATES'!$AI$4:$AJ$14,2,FALSE),"")))</f>
        <v/>
      </c>
    </row>
    <row r="379" spans="1:9" x14ac:dyDescent="0.25">
      <c r="A379" s="21">
        <f t="shared" ref="A379" si="175">+A378+1</f>
        <v>374</v>
      </c>
      <c r="B379" s="21">
        <v>375</v>
      </c>
      <c r="H379" s="190" t="str">
        <f>IF(G379="",IFERROR(VLOOKUP(F379,'TERMINATION TEMPLATES'!$AI$4:$AJ$14,2,0)," "),IF(G379="YES",VLOOKUP(F379,'TERMINATION TEMPLATES'!$AI$16:$AJ$26,2,FALSE)))</f>
        <v xml:space="preserve"> </v>
      </c>
      <c r="I379" s="190" t="str">
        <f>IF(G379="",IFERROR(VLOOKUP(F379,'TERMINATION TEMPLATES'!$AI$16:$AJ$26,2,FALSE),""),IF(G379="YES",IFERROR(VLOOKUP(F379,'TERMINATION TEMPLATES'!$AI$4:$AJ$14,2,FALSE),"")))</f>
        <v/>
      </c>
    </row>
    <row r="380" spans="1:9" x14ac:dyDescent="0.25">
      <c r="A380" s="21">
        <f t="shared" ref="A380" si="176">+A379+1</f>
        <v>375</v>
      </c>
      <c r="B380" s="21">
        <v>376</v>
      </c>
      <c r="H380" s="190" t="str">
        <f>IF(G380="",IFERROR(VLOOKUP(F380,'TERMINATION TEMPLATES'!$AI$4:$AJ$14,2,0)," "),IF(G380="YES",VLOOKUP(F380,'TERMINATION TEMPLATES'!$AI$16:$AJ$26,2,FALSE)))</f>
        <v xml:space="preserve"> </v>
      </c>
      <c r="I380" s="190" t="str">
        <f>IF(G380="",IFERROR(VLOOKUP(F380,'TERMINATION TEMPLATES'!$AI$16:$AJ$26,2,FALSE),""),IF(G380="YES",IFERROR(VLOOKUP(F380,'TERMINATION TEMPLATES'!$AI$4:$AJ$14,2,FALSE),"")))</f>
        <v/>
      </c>
    </row>
    <row r="381" spans="1:9" x14ac:dyDescent="0.25">
      <c r="A381" s="21">
        <f t="shared" ref="A381" si="177">+A380+1</f>
        <v>376</v>
      </c>
      <c r="B381" s="21">
        <v>377</v>
      </c>
      <c r="H381" s="190" t="str">
        <f>IF(G381="",IFERROR(VLOOKUP(F381,'TERMINATION TEMPLATES'!$AI$4:$AJ$14,2,0)," "),IF(G381="YES",VLOOKUP(F381,'TERMINATION TEMPLATES'!$AI$16:$AJ$26,2,FALSE)))</f>
        <v xml:space="preserve"> </v>
      </c>
      <c r="I381" s="190" t="str">
        <f>IF(G381="",IFERROR(VLOOKUP(F381,'TERMINATION TEMPLATES'!$AI$16:$AJ$26,2,FALSE),""),IF(G381="YES",IFERROR(VLOOKUP(F381,'TERMINATION TEMPLATES'!$AI$4:$AJ$14,2,FALSE),"")))</f>
        <v/>
      </c>
    </row>
    <row r="382" spans="1:9" x14ac:dyDescent="0.25">
      <c r="A382" s="21">
        <f t="shared" ref="A382" si="178">+A381+1</f>
        <v>377</v>
      </c>
      <c r="B382" s="21">
        <v>378</v>
      </c>
      <c r="H382" s="190" t="str">
        <f>IF(G382="",IFERROR(VLOOKUP(F382,'TERMINATION TEMPLATES'!$AI$4:$AJ$14,2,0)," "),IF(G382="YES",VLOOKUP(F382,'TERMINATION TEMPLATES'!$AI$16:$AJ$26,2,FALSE)))</f>
        <v xml:space="preserve"> </v>
      </c>
      <c r="I382" s="190" t="str">
        <f>IF(G382="",IFERROR(VLOOKUP(F382,'TERMINATION TEMPLATES'!$AI$16:$AJ$26,2,FALSE),""),IF(G382="YES",IFERROR(VLOOKUP(F382,'TERMINATION TEMPLATES'!$AI$4:$AJ$14,2,FALSE),"")))</f>
        <v/>
      </c>
    </row>
    <row r="383" spans="1:9" x14ac:dyDescent="0.25">
      <c r="A383" s="21">
        <f t="shared" ref="A383" si="179">+A382+1</f>
        <v>378</v>
      </c>
      <c r="B383" s="21">
        <v>379</v>
      </c>
      <c r="H383" s="190" t="str">
        <f>IF(G383="",IFERROR(VLOOKUP(F383,'TERMINATION TEMPLATES'!$AI$4:$AJ$14,2,0)," "),IF(G383="YES",VLOOKUP(F383,'TERMINATION TEMPLATES'!$AI$16:$AJ$26,2,FALSE)))</f>
        <v xml:space="preserve"> </v>
      </c>
      <c r="I383" s="190" t="str">
        <f>IF(G383="",IFERROR(VLOOKUP(F383,'TERMINATION TEMPLATES'!$AI$16:$AJ$26,2,FALSE),""),IF(G383="YES",IFERROR(VLOOKUP(F383,'TERMINATION TEMPLATES'!$AI$4:$AJ$14,2,FALSE),"")))</f>
        <v/>
      </c>
    </row>
    <row r="384" spans="1:9" x14ac:dyDescent="0.25">
      <c r="A384" s="21">
        <f t="shared" ref="A384" si="180">+A383+1</f>
        <v>379</v>
      </c>
      <c r="B384" s="21">
        <v>380</v>
      </c>
      <c r="H384" s="190" t="str">
        <f>IF(G384="",IFERROR(VLOOKUP(F384,'TERMINATION TEMPLATES'!$AI$4:$AJ$14,2,0)," "),IF(G384="YES",VLOOKUP(F384,'TERMINATION TEMPLATES'!$AI$16:$AJ$26,2,FALSE)))</f>
        <v xml:space="preserve"> </v>
      </c>
      <c r="I384" s="190" t="str">
        <f>IF(G384="",IFERROR(VLOOKUP(F384,'TERMINATION TEMPLATES'!$AI$16:$AJ$26,2,FALSE),""),IF(G384="YES",IFERROR(VLOOKUP(F384,'TERMINATION TEMPLATES'!$AI$4:$AJ$14,2,FALSE),"")))</f>
        <v/>
      </c>
    </row>
    <row r="385" spans="1:9" x14ac:dyDescent="0.25">
      <c r="A385" s="21">
        <f t="shared" ref="A385" si="181">+A384+1</f>
        <v>380</v>
      </c>
      <c r="B385" s="21">
        <v>381</v>
      </c>
      <c r="H385" s="190" t="str">
        <f>IF(G385="",IFERROR(VLOOKUP(F385,'TERMINATION TEMPLATES'!$AI$4:$AJ$14,2,0)," "),IF(G385="YES",VLOOKUP(F385,'TERMINATION TEMPLATES'!$AI$16:$AJ$26,2,FALSE)))</f>
        <v xml:space="preserve"> </v>
      </c>
      <c r="I385" s="190" t="str">
        <f>IF(G385="",IFERROR(VLOOKUP(F385,'TERMINATION TEMPLATES'!$AI$16:$AJ$26,2,FALSE),""),IF(G385="YES",IFERROR(VLOOKUP(F385,'TERMINATION TEMPLATES'!$AI$4:$AJ$14,2,FALSE),"")))</f>
        <v/>
      </c>
    </row>
    <row r="386" spans="1:9" x14ac:dyDescent="0.25">
      <c r="A386" s="21">
        <f t="shared" ref="A386" si="182">+A385+1</f>
        <v>381</v>
      </c>
      <c r="B386" s="21">
        <v>382</v>
      </c>
      <c r="H386" s="190" t="str">
        <f>IF(G386="",IFERROR(VLOOKUP(F386,'TERMINATION TEMPLATES'!$AI$4:$AJ$14,2,0)," "),IF(G386="YES",VLOOKUP(F386,'TERMINATION TEMPLATES'!$AI$16:$AJ$26,2,FALSE)))</f>
        <v xml:space="preserve"> </v>
      </c>
      <c r="I386" s="190" t="str">
        <f>IF(G386="",IFERROR(VLOOKUP(F386,'TERMINATION TEMPLATES'!$AI$16:$AJ$26,2,FALSE),""),IF(G386="YES",IFERROR(VLOOKUP(F386,'TERMINATION TEMPLATES'!$AI$4:$AJ$14,2,FALSE),"")))</f>
        <v/>
      </c>
    </row>
    <row r="387" spans="1:9" x14ac:dyDescent="0.25">
      <c r="A387" s="21">
        <f t="shared" ref="A387" si="183">+A386+1</f>
        <v>382</v>
      </c>
      <c r="B387" s="21">
        <v>383</v>
      </c>
      <c r="H387" s="190" t="str">
        <f>IF(G387="",IFERROR(VLOOKUP(F387,'TERMINATION TEMPLATES'!$AI$4:$AJ$14,2,0)," "),IF(G387="YES",VLOOKUP(F387,'TERMINATION TEMPLATES'!$AI$16:$AJ$26,2,FALSE)))</f>
        <v xml:space="preserve"> </v>
      </c>
      <c r="I387" s="190" t="str">
        <f>IF(G387="",IFERROR(VLOOKUP(F387,'TERMINATION TEMPLATES'!$AI$16:$AJ$26,2,FALSE),""),IF(G387="YES",IFERROR(VLOOKUP(F387,'TERMINATION TEMPLATES'!$AI$4:$AJ$14,2,FALSE),"")))</f>
        <v/>
      </c>
    </row>
    <row r="388" spans="1:9" x14ac:dyDescent="0.25">
      <c r="A388" s="21">
        <f t="shared" ref="A388" si="184">+A387+1</f>
        <v>383</v>
      </c>
      <c r="B388" s="21">
        <v>384</v>
      </c>
      <c r="H388" s="190" t="str">
        <f>IF(G388="",IFERROR(VLOOKUP(F388,'TERMINATION TEMPLATES'!$AI$4:$AJ$14,2,0)," "),IF(G388="YES",VLOOKUP(F388,'TERMINATION TEMPLATES'!$AI$16:$AJ$26,2,FALSE)))</f>
        <v xml:space="preserve"> </v>
      </c>
      <c r="I388" s="190" t="str">
        <f>IF(G388="",IFERROR(VLOOKUP(F388,'TERMINATION TEMPLATES'!$AI$16:$AJ$26,2,FALSE),""),IF(G388="YES",IFERROR(VLOOKUP(F388,'TERMINATION TEMPLATES'!$AI$4:$AJ$14,2,FALSE),"")))</f>
        <v/>
      </c>
    </row>
    <row r="389" spans="1:9" x14ac:dyDescent="0.25">
      <c r="A389" s="21">
        <f t="shared" ref="A389" si="185">+A388+1</f>
        <v>384</v>
      </c>
      <c r="B389" s="21">
        <v>385</v>
      </c>
      <c r="H389" s="190" t="str">
        <f>IF(G389="",IFERROR(VLOOKUP(F389,'TERMINATION TEMPLATES'!$AI$4:$AJ$14,2,0)," "),IF(G389="YES",VLOOKUP(F389,'TERMINATION TEMPLATES'!$AI$16:$AJ$26,2,FALSE)))</f>
        <v xml:space="preserve"> </v>
      </c>
      <c r="I389" s="190" t="str">
        <f>IF(G389="",IFERROR(VLOOKUP(F389,'TERMINATION TEMPLATES'!$AI$16:$AJ$26,2,FALSE),""),IF(G389="YES",IFERROR(VLOOKUP(F389,'TERMINATION TEMPLATES'!$AI$4:$AJ$14,2,FALSE),"")))</f>
        <v/>
      </c>
    </row>
    <row r="390" spans="1:9" x14ac:dyDescent="0.25">
      <c r="A390" s="21">
        <f t="shared" ref="A390" si="186">+A389+1</f>
        <v>385</v>
      </c>
      <c r="B390" s="21">
        <v>386</v>
      </c>
      <c r="H390" s="190" t="str">
        <f>IF(G390="",IFERROR(VLOOKUP(F390,'TERMINATION TEMPLATES'!$AI$4:$AJ$14,2,0)," "),IF(G390="YES",VLOOKUP(F390,'TERMINATION TEMPLATES'!$AI$16:$AJ$26,2,FALSE)))</f>
        <v xml:space="preserve"> </v>
      </c>
      <c r="I390" s="190" t="str">
        <f>IF(G390="",IFERROR(VLOOKUP(F390,'TERMINATION TEMPLATES'!$AI$16:$AJ$26,2,FALSE),""),IF(G390="YES",IFERROR(VLOOKUP(F390,'TERMINATION TEMPLATES'!$AI$4:$AJ$14,2,FALSE),"")))</f>
        <v/>
      </c>
    </row>
    <row r="391" spans="1:9" x14ac:dyDescent="0.25">
      <c r="A391" s="21">
        <f t="shared" ref="A391" si="187">+A390+1</f>
        <v>386</v>
      </c>
      <c r="B391" s="21">
        <v>387</v>
      </c>
      <c r="H391" s="190" t="str">
        <f>IF(G391="",IFERROR(VLOOKUP(F391,'TERMINATION TEMPLATES'!$AI$4:$AJ$14,2,0)," "),IF(G391="YES",VLOOKUP(F391,'TERMINATION TEMPLATES'!$AI$16:$AJ$26,2,FALSE)))</f>
        <v xml:space="preserve"> </v>
      </c>
      <c r="I391" s="190" t="str">
        <f>IF(G391="",IFERROR(VLOOKUP(F391,'TERMINATION TEMPLATES'!$AI$16:$AJ$26,2,FALSE),""),IF(G391="YES",IFERROR(VLOOKUP(F391,'TERMINATION TEMPLATES'!$AI$4:$AJ$14,2,FALSE),"")))</f>
        <v/>
      </c>
    </row>
    <row r="392" spans="1:9" x14ac:dyDescent="0.25">
      <c r="A392" s="21">
        <f t="shared" ref="A392" si="188">+A391+1</f>
        <v>387</v>
      </c>
      <c r="B392" s="21">
        <v>388</v>
      </c>
      <c r="H392" s="190" t="str">
        <f>IF(G392="",IFERROR(VLOOKUP(F392,'TERMINATION TEMPLATES'!$AI$4:$AJ$14,2,0)," "),IF(G392="YES",VLOOKUP(F392,'TERMINATION TEMPLATES'!$AI$16:$AJ$26,2,FALSE)))</f>
        <v xml:space="preserve"> </v>
      </c>
      <c r="I392" s="190" t="str">
        <f>IF(G392="",IFERROR(VLOOKUP(F392,'TERMINATION TEMPLATES'!$AI$16:$AJ$26,2,FALSE),""),IF(G392="YES",IFERROR(VLOOKUP(F392,'TERMINATION TEMPLATES'!$AI$4:$AJ$14,2,FALSE),"")))</f>
        <v/>
      </c>
    </row>
    <row r="393" spans="1:9" x14ac:dyDescent="0.25">
      <c r="A393" s="21">
        <f t="shared" ref="A393" si="189">+A392+1</f>
        <v>388</v>
      </c>
      <c r="B393" s="21">
        <v>389</v>
      </c>
      <c r="H393" s="190" t="str">
        <f>IF(G393="",IFERROR(VLOOKUP(F393,'TERMINATION TEMPLATES'!$AI$4:$AJ$14,2,0)," "),IF(G393="YES",VLOOKUP(F393,'TERMINATION TEMPLATES'!$AI$16:$AJ$26,2,FALSE)))</f>
        <v xml:space="preserve"> </v>
      </c>
      <c r="I393" s="190" t="str">
        <f>IF(G393="",IFERROR(VLOOKUP(F393,'TERMINATION TEMPLATES'!$AI$16:$AJ$26,2,FALSE),""),IF(G393="YES",IFERROR(VLOOKUP(F393,'TERMINATION TEMPLATES'!$AI$4:$AJ$14,2,FALSE),"")))</f>
        <v/>
      </c>
    </row>
    <row r="394" spans="1:9" x14ac:dyDescent="0.25">
      <c r="A394" s="21">
        <f t="shared" ref="A394" si="190">+A393+1</f>
        <v>389</v>
      </c>
      <c r="B394" s="21">
        <v>390</v>
      </c>
      <c r="H394" s="190" t="str">
        <f>IF(G394="",IFERROR(VLOOKUP(F394,'TERMINATION TEMPLATES'!$AI$4:$AJ$14,2,0)," "),IF(G394="YES",VLOOKUP(F394,'TERMINATION TEMPLATES'!$AI$16:$AJ$26,2,FALSE)))</f>
        <v xml:space="preserve"> </v>
      </c>
      <c r="I394" s="190" t="str">
        <f>IF(G394="",IFERROR(VLOOKUP(F394,'TERMINATION TEMPLATES'!$AI$16:$AJ$26,2,FALSE),""),IF(G394="YES",IFERROR(VLOOKUP(F394,'TERMINATION TEMPLATES'!$AI$4:$AJ$14,2,FALSE),"")))</f>
        <v/>
      </c>
    </row>
    <row r="395" spans="1:9" x14ac:dyDescent="0.25">
      <c r="A395" s="21">
        <f t="shared" ref="A395" si="191">+A394+1</f>
        <v>390</v>
      </c>
      <c r="B395" s="21">
        <v>391</v>
      </c>
      <c r="H395" s="190" t="str">
        <f>IF(G395="",IFERROR(VLOOKUP(F395,'TERMINATION TEMPLATES'!$AI$4:$AJ$14,2,0)," "),IF(G395="YES",VLOOKUP(F395,'TERMINATION TEMPLATES'!$AI$16:$AJ$26,2,FALSE)))</f>
        <v xml:space="preserve"> </v>
      </c>
      <c r="I395" s="190" t="str">
        <f>IF(G395="",IFERROR(VLOOKUP(F395,'TERMINATION TEMPLATES'!$AI$16:$AJ$26,2,FALSE),""),IF(G395="YES",IFERROR(VLOOKUP(F395,'TERMINATION TEMPLATES'!$AI$4:$AJ$14,2,FALSE),"")))</f>
        <v/>
      </c>
    </row>
    <row r="396" spans="1:9" x14ac:dyDescent="0.25">
      <c r="A396" s="21">
        <f t="shared" ref="A396" si="192">+A395+1</f>
        <v>391</v>
      </c>
      <c r="B396" s="21">
        <v>392</v>
      </c>
      <c r="H396" s="190" t="str">
        <f>IF(G396="",IFERROR(VLOOKUP(F396,'TERMINATION TEMPLATES'!$AI$4:$AJ$14,2,0)," "),IF(G396="YES",VLOOKUP(F396,'TERMINATION TEMPLATES'!$AI$16:$AJ$26,2,FALSE)))</f>
        <v xml:space="preserve"> </v>
      </c>
      <c r="I396" s="190" t="str">
        <f>IF(G396="",IFERROR(VLOOKUP(F396,'TERMINATION TEMPLATES'!$AI$16:$AJ$26,2,FALSE),""),IF(G396="YES",IFERROR(VLOOKUP(F396,'TERMINATION TEMPLATES'!$AI$4:$AJ$14,2,FALSE),"")))</f>
        <v/>
      </c>
    </row>
    <row r="397" spans="1:9" x14ac:dyDescent="0.25">
      <c r="A397" s="21">
        <f t="shared" ref="A397" si="193">+A396+1</f>
        <v>392</v>
      </c>
      <c r="B397" s="21">
        <v>393</v>
      </c>
      <c r="H397" s="190" t="str">
        <f>IF(G397="",IFERROR(VLOOKUP(F397,'TERMINATION TEMPLATES'!$AI$4:$AJ$14,2,0)," "),IF(G397="YES",VLOOKUP(F397,'TERMINATION TEMPLATES'!$AI$16:$AJ$26,2,FALSE)))</f>
        <v xml:space="preserve"> </v>
      </c>
      <c r="I397" s="190" t="str">
        <f>IF(G397="",IFERROR(VLOOKUP(F397,'TERMINATION TEMPLATES'!$AI$16:$AJ$26,2,FALSE),""),IF(G397="YES",IFERROR(VLOOKUP(F397,'TERMINATION TEMPLATES'!$AI$4:$AJ$14,2,FALSE),"")))</f>
        <v/>
      </c>
    </row>
    <row r="398" spans="1:9" x14ac:dyDescent="0.25">
      <c r="A398" s="21">
        <f t="shared" ref="A398" si="194">+A397+1</f>
        <v>393</v>
      </c>
      <c r="B398" s="21">
        <v>394</v>
      </c>
      <c r="H398" s="190" t="str">
        <f>IF(G398="",IFERROR(VLOOKUP(F398,'TERMINATION TEMPLATES'!$AI$4:$AJ$14,2,0)," "),IF(G398="YES",VLOOKUP(F398,'TERMINATION TEMPLATES'!$AI$16:$AJ$26,2,FALSE)))</f>
        <v xml:space="preserve"> </v>
      </c>
      <c r="I398" s="190" t="str">
        <f>IF(G398="",IFERROR(VLOOKUP(F398,'TERMINATION TEMPLATES'!$AI$16:$AJ$26,2,FALSE),""),IF(G398="YES",IFERROR(VLOOKUP(F398,'TERMINATION TEMPLATES'!$AI$4:$AJ$14,2,FALSE),"")))</f>
        <v/>
      </c>
    </row>
    <row r="399" spans="1:9" x14ac:dyDescent="0.25">
      <c r="A399" s="21">
        <f t="shared" ref="A399" si="195">+A398+1</f>
        <v>394</v>
      </c>
      <c r="B399" s="21">
        <v>395</v>
      </c>
      <c r="H399" s="190" t="str">
        <f>IF(G399="",IFERROR(VLOOKUP(F399,'TERMINATION TEMPLATES'!$AI$4:$AJ$14,2,0)," "),IF(G399="YES",VLOOKUP(F399,'TERMINATION TEMPLATES'!$AI$16:$AJ$26,2,FALSE)))</f>
        <v xml:space="preserve"> </v>
      </c>
      <c r="I399" s="190" t="str">
        <f>IF(G399="",IFERROR(VLOOKUP(F399,'TERMINATION TEMPLATES'!$AI$16:$AJ$26,2,FALSE),""),IF(G399="YES",IFERROR(VLOOKUP(F399,'TERMINATION TEMPLATES'!$AI$4:$AJ$14,2,FALSE),"")))</f>
        <v/>
      </c>
    </row>
    <row r="400" spans="1:9" x14ac:dyDescent="0.25">
      <c r="A400" s="21">
        <f t="shared" ref="A400" si="196">+A399+1</f>
        <v>395</v>
      </c>
      <c r="B400" s="21">
        <v>396</v>
      </c>
      <c r="H400" s="190" t="str">
        <f>IF(G400="",IFERROR(VLOOKUP(F400,'TERMINATION TEMPLATES'!$AI$4:$AJ$14,2,0)," "),IF(G400="YES",VLOOKUP(F400,'TERMINATION TEMPLATES'!$AI$16:$AJ$26,2,FALSE)))</f>
        <v xml:space="preserve"> </v>
      </c>
      <c r="I400" s="190" t="str">
        <f>IF(G400="",IFERROR(VLOOKUP(F400,'TERMINATION TEMPLATES'!$AI$16:$AJ$26,2,FALSE),""),IF(G400="YES",IFERROR(VLOOKUP(F400,'TERMINATION TEMPLATES'!$AI$4:$AJ$14,2,FALSE),"")))</f>
        <v/>
      </c>
    </row>
    <row r="401" spans="1:9" x14ac:dyDescent="0.25">
      <c r="A401" s="21">
        <f t="shared" ref="A401" si="197">+A400+1</f>
        <v>396</v>
      </c>
      <c r="B401" s="21">
        <v>397</v>
      </c>
      <c r="H401" s="190" t="str">
        <f>IF(G401="",IFERROR(VLOOKUP(F401,'TERMINATION TEMPLATES'!$AI$4:$AJ$14,2,0)," "),IF(G401="YES",VLOOKUP(F401,'TERMINATION TEMPLATES'!$AI$16:$AJ$26,2,FALSE)))</f>
        <v xml:space="preserve"> </v>
      </c>
      <c r="I401" s="190" t="str">
        <f>IF(G401="",IFERROR(VLOOKUP(F401,'TERMINATION TEMPLATES'!$AI$16:$AJ$26,2,FALSE),""),IF(G401="YES",IFERROR(VLOOKUP(F401,'TERMINATION TEMPLATES'!$AI$4:$AJ$14,2,FALSE),"")))</f>
        <v/>
      </c>
    </row>
    <row r="402" spans="1:9" x14ac:dyDescent="0.25">
      <c r="A402" s="21">
        <f t="shared" ref="A402" si="198">+A401+1</f>
        <v>397</v>
      </c>
      <c r="B402" s="21">
        <v>398</v>
      </c>
      <c r="H402" s="190" t="str">
        <f>IF(G402="",IFERROR(VLOOKUP(F402,'TERMINATION TEMPLATES'!$AI$4:$AJ$14,2,0)," "),IF(G402="YES",VLOOKUP(F402,'TERMINATION TEMPLATES'!$AI$16:$AJ$26,2,FALSE)))</f>
        <v xml:space="preserve"> </v>
      </c>
      <c r="I402" s="190" t="str">
        <f>IF(G402="",IFERROR(VLOOKUP(F402,'TERMINATION TEMPLATES'!$AI$16:$AJ$26,2,FALSE),""),IF(G402="YES",IFERROR(VLOOKUP(F402,'TERMINATION TEMPLATES'!$AI$4:$AJ$14,2,FALSE),"")))</f>
        <v/>
      </c>
    </row>
    <row r="403" spans="1:9" x14ac:dyDescent="0.25">
      <c r="A403" s="21">
        <f t="shared" ref="A403" si="199">+A402+1</f>
        <v>398</v>
      </c>
      <c r="B403" s="21">
        <v>399</v>
      </c>
      <c r="H403" s="190" t="str">
        <f>IF(G403="",IFERROR(VLOOKUP(F403,'TERMINATION TEMPLATES'!$AI$4:$AJ$14,2,0)," "),IF(G403="YES",VLOOKUP(F403,'TERMINATION TEMPLATES'!$AI$16:$AJ$26,2,FALSE)))</f>
        <v xml:space="preserve"> </v>
      </c>
      <c r="I403" s="190" t="str">
        <f>IF(G403="",IFERROR(VLOOKUP(F403,'TERMINATION TEMPLATES'!$AI$16:$AJ$26,2,FALSE),""),IF(G403="YES",IFERROR(VLOOKUP(F403,'TERMINATION TEMPLATES'!$AI$4:$AJ$14,2,FALSE),"")))</f>
        <v/>
      </c>
    </row>
    <row r="404" spans="1:9" x14ac:dyDescent="0.25">
      <c r="A404" s="21">
        <f t="shared" ref="A404" si="200">+A403+1</f>
        <v>399</v>
      </c>
      <c r="B404" s="21">
        <v>400</v>
      </c>
      <c r="H404" s="190" t="str">
        <f>IF(G404="",IFERROR(VLOOKUP(F404,'TERMINATION TEMPLATES'!$AI$4:$AJ$14,2,0)," "),IF(G404="YES",VLOOKUP(F404,'TERMINATION TEMPLATES'!$AI$16:$AJ$26,2,FALSE)))</f>
        <v xml:space="preserve"> </v>
      </c>
      <c r="I404" s="190" t="str">
        <f>IF(G404="",IFERROR(VLOOKUP(F404,'TERMINATION TEMPLATES'!$AI$16:$AJ$26,2,FALSE),""),IF(G404="YES",IFERROR(VLOOKUP(F404,'TERMINATION TEMPLATES'!$AI$4:$AJ$14,2,FALSE),"")))</f>
        <v/>
      </c>
    </row>
    <row r="405" spans="1:9" x14ac:dyDescent="0.25">
      <c r="A405" s="21">
        <f t="shared" ref="A405" si="201">+A404+1</f>
        <v>400</v>
      </c>
      <c r="B405" s="21">
        <v>401</v>
      </c>
      <c r="H405" s="190" t="str">
        <f>IF(G405="",IFERROR(VLOOKUP(F405,'TERMINATION TEMPLATES'!$AI$4:$AJ$14,2,0)," "),IF(G405="YES",VLOOKUP(F405,'TERMINATION TEMPLATES'!$AI$16:$AJ$26,2,FALSE)))</f>
        <v xml:space="preserve"> </v>
      </c>
      <c r="I405" s="190" t="str">
        <f>IF(G405="",IFERROR(VLOOKUP(F405,'TERMINATION TEMPLATES'!$AI$16:$AJ$26,2,FALSE),""),IF(G405="YES",IFERROR(VLOOKUP(F405,'TERMINATION TEMPLATES'!$AI$4:$AJ$14,2,FALSE),"")))</f>
        <v/>
      </c>
    </row>
    <row r="406" spans="1:9" x14ac:dyDescent="0.25">
      <c r="A406" s="21">
        <f t="shared" ref="A406" si="202">+A405+1</f>
        <v>401</v>
      </c>
      <c r="B406" s="21">
        <v>402</v>
      </c>
      <c r="H406" s="190" t="str">
        <f>IF(G406="",IFERROR(VLOOKUP(F406,'TERMINATION TEMPLATES'!$AI$4:$AJ$14,2,0)," "),IF(G406="YES",VLOOKUP(F406,'TERMINATION TEMPLATES'!$AI$16:$AJ$26,2,FALSE)))</f>
        <v xml:space="preserve"> </v>
      </c>
      <c r="I406" s="190" t="str">
        <f>IF(G406="",IFERROR(VLOOKUP(F406,'TERMINATION TEMPLATES'!$AI$16:$AJ$26,2,FALSE),""),IF(G406="YES",IFERROR(VLOOKUP(F406,'TERMINATION TEMPLATES'!$AI$4:$AJ$14,2,FALSE),"")))</f>
        <v/>
      </c>
    </row>
    <row r="407" spans="1:9" x14ac:dyDescent="0.25">
      <c r="A407" s="21">
        <f t="shared" ref="A407" si="203">+A406+1</f>
        <v>402</v>
      </c>
      <c r="B407" s="21">
        <v>403</v>
      </c>
      <c r="H407" s="190" t="str">
        <f>IF(G407="",IFERROR(VLOOKUP(F407,'TERMINATION TEMPLATES'!$AI$4:$AJ$14,2,0)," "),IF(G407="YES",VLOOKUP(F407,'TERMINATION TEMPLATES'!$AI$16:$AJ$26,2,FALSE)))</f>
        <v xml:space="preserve"> </v>
      </c>
      <c r="I407" s="190" t="str">
        <f>IF(G407="",IFERROR(VLOOKUP(F407,'TERMINATION TEMPLATES'!$AI$16:$AJ$26,2,FALSE),""),IF(G407="YES",IFERROR(VLOOKUP(F407,'TERMINATION TEMPLATES'!$AI$4:$AJ$14,2,FALSE),"")))</f>
        <v/>
      </c>
    </row>
    <row r="408" spans="1:9" x14ac:dyDescent="0.25">
      <c r="A408" s="21">
        <f t="shared" ref="A408" si="204">+A407+1</f>
        <v>403</v>
      </c>
      <c r="B408" s="21">
        <v>404</v>
      </c>
      <c r="H408" s="190" t="str">
        <f>IF(G408="",IFERROR(VLOOKUP(F408,'TERMINATION TEMPLATES'!$AI$4:$AJ$14,2,0)," "),IF(G408="YES",VLOOKUP(F408,'TERMINATION TEMPLATES'!$AI$16:$AJ$26,2,FALSE)))</f>
        <v xml:space="preserve"> </v>
      </c>
      <c r="I408" s="190" t="str">
        <f>IF(G408="",IFERROR(VLOOKUP(F408,'TERMINATION TEMPLATES'!$AI$16:$AJ$26,2,FALSE),""),IF(G408="YES",IFERROR(VLOOKUP(F408,'TERMINATION TEMPLATES'!$AI$4:$AJ$14,2,FALSE),"")))</f>
        <v/>
      </c>
    </row>
    <row r="409" spans="1:9" x14ac:dyDescent="0.25">
      <c r="A409" s="21">
        <f t="shared" ref="A409" si="205">+A408+1</f>
        <v>404</v>
      </c>
      <c r="B409" s="21">
        <v>405</v>
      </c>
      <c r="H409" s="190" t="str">
        <f>IF(G409="",IFERROR(VLOOKUP(F409,'TERMINATION TEMPLATES'!$AI$4:$AJ$14,2,0)," "),IF(G409="YES",VLOOKUP(F409,'TERMINATION TEMPLATES'!$AI$16:$AJ$26,2,FALSE)))</f>
        <v xml:space="preserve"> </v>
      </c>
      <c r="I409" s="190" t="str">
        <f>IF(G409="",IFERROR(VLOOKUP(F409,'TERMINATION TEMPLATES'!$AI$16:$AJ$26,2,FALSE),""),IF(G409="YES",IFERROR(VLOOKUP(F409,'TERMINATION TEMPLATES'!$AI$4:$AJ$14,2,FALSE),"")))</f>
        <v/>
      </c>
    </row>
    <row r="410" spans="1:9" x14ac:dyDescent="0.25">
      <c r="A410" s="21">
        <f t="shared" ref="A410" si="206">+A409+1</f>
        <v>405</v>
      </c>
      <c r="B410" s="21">
        <v>406</v>
      </c>
      <c r="H410" s="190" t="str">
        <f>IF(G410="",IFERROR(VLOOKUP(F410,'TERMINATION TEMPLATES'!$AI$4:$AJ$14,2,0)," "),IF(G410="YES",VLOOKUP(F410,'TERMINATION TEMPLATES'!$AI$16:$AJ$26,2,FALSE)))</f>
        <v xml:space="preserve"> </v>
      </c>
      <c r="I410" s="190" t="str">
        <f>IF(G410="",IFERROR(VLOOKUP(F410,'TERMINATION TEMPLATES'!$AI$16:$AJ$26,2,FALSE),""),IF(G410="YES",IFERROR(VLOOKUP(F410,'TERMINATION TEMPLATES'!$AI$4:$AJ$14,2,FALSE),"")))</f>
        <v/>
      </c>
    </row>
    <row r="411" spans="1:9" x14ac:dyDescent="0.25">
      <c r="A411" s="21">
        <f t="shared" ref="A411" si="207">+A410+1</f>
        <v>406</v>
      </c>
      <c r="B411" s="21">
        <v>407</v>
      </c>
      <c r="H411" s="190" t="str">
        <f>IF(G411="",IFERROR(VLOOKUP(F411,'TERMINATION TEMPLATES'!$AI$4:$AJ$14,2,0)," "),IF(G411="YES",VLOOKUP(F411,'TERMINATION TEMPLATES'!$AI$16:$AJ$26,2,FALSE)))</f>
        <v xml:space="preserve"> </v>
      </c>
      <c r="I411" s="190" t="str">
        <f>IF(G411="",IFERROR(VLOOKUP(F411,'TERMINATION TEMPLATES'!$AI$16:$AJ$26,2,FALSE),""),IF(G411="YES",IFERROR(VLOOKUP(F411,'TERMINATION TEMPLATES'!$AI$4:$AJ$14,2,FALSE),"")))</f>
        <v/>
      </c>
    </row>
    <row r="412" spans="1:9" x14ac:dyDescent="0.25">
      <c r="A412" s="21">
        <f t="shared" ref="A412" si="208">+A411+1</f>
        <v>407</v>
      </c>
      <c r="B412" s="21">
        <v>408</v>
      </c>
      <c r="H412" s="190" t="str">
        <f>IF(G412="",IFERROR(VLOOKUP(F412,'TERMINATION TEMPLATES'!$AI$4:$AJ$14,2,0)," "),IF(G412="YES",VLOOKUP(F412,'TERMINATION TEMPLATES'!$AI$16:$AJ$26,2,FALSE)))</f>
        <v xml:space="preserve"> </v>
      </c>
      <c r="I412" s="190" t="str">
        <f>IF(G412="",IFERROR(VLOOKUP(F412,'TERMINATION TEMPLATES'!$AI$16:$AJ$26,2,FALSE),""),IF(G412="YES",IFERROR(VLOOKUP(F412,'TERMINATION TEMPLATES'!$AI$4:$AJ$14,2,FALSE),"")))</f>
        <v/>
      </c>
    </row>
    <row r="413" spans="1:9" x14ac:dyDescent="0.25">
      <c r="A413" s="21">
        <f t="shared" ref="A413" si="209">+A412+1</f>
        <v>408</v>
      </c>
      <c r="B413" s="21">
        <v>409</v>
      </c>
      <c r="H413" s="190" t="str">
        <f>IF(G413="",IFERROR(VLOOKUP(F413,'TERMINATION TEMPLATES'!$AI$4:$AJ$14,2,0)," "),IF(G413="YES",VLOOKUP(F413,'TERMINATION TEMPLATES'!$AI$16:$AJ$26,2,FALSE)))</f>
        <v xml:space="preserve"> </v>
      </c>
      <c r="I413" s="190" t="str">
        <f>IF(G413="",IFERROR(VLOOKUP(F413,'TERMINATION TEMPLATES'!$AI$16:$AJ$26,2,FALSE),""),IF(G413="YES",IFERROR(VLOOKUP(F413,'TERMINATION TEMPLATES'!$AI$4:$AJ$14,2,FALSE),"")))</f>
        <v/>
      </c>
    </row>
    <row r="414" spans="1:9" x14ac:dyDescent="0.25">
      <c r="A414" s="21">
        <f t="shared" ref="A414" si="210">+A413+1</f>
        <v>409</v>
      </c>
      <c r="B414" s="21">
        <v>410</v>
      </c>
      <c r="H414" s="190" t="str">
        <f>IF(G414="",IFERROR(VLOOKUP(F414,'TERMINATION TEMPLATES'!$AI$4:$AJ$14,2,0)," "),IF(G414="YES",VLOOKUP(F414,'TERMINATION TEMPLATES'!$AI$16:$AJ$26,2,FALSE)))</f>
        <v xml:space="preserve"> </v>
      </c>
      <c r="I414" s="190" t="str">
        <f>IF(G414="",IFERROR(VLOOKUP(F414,'TERMINATION TEMPLATES'!$AI$16:$AJ$26,2,FALSE),""),IF(G414="YES",IFERROR(VLOOKUP(F414,'TERMINATION TEMPLATES'!$AI$4:$AJ$14,2,FALSE),"")))</f>
        <v/>
      </c>
    </row>
    <row r="415" spans="1:9" x14ac:dyDescent="0.25">
      <c r="A415" s="21">
        <f t="shared" ref="A415" si="211">+A414+1</f>
        <v>410</v>
      </c>
      <c r="B415" s="21">
        <v>411</v>
      </c>
      <c r="H415" s="190" t="str">
        <f>IF(G415="",IFERROR(VLOOKUP(F415,'TERMINATION TEMPLATES'!$AI$4:$AJ$14,2,0)," "),IF(G415="YES",VLOOKUP(F415,'TERMINATION TEMPLATES'!$AI$16:$AJ$26,2,FALSE)))</f>
        <v xml:space="preserve"> </v>
      </c>
      <c r="I415" s="190" t="str">
        <f>IF(G415="",IFERROR(VLOOKUP(F415,'TERMINATION TEMPLATES'!$AI$16:$AJ$26,2,FALSE),""),IF(G415="YES",IFERROR(VLOOKUP(F415,'TERMINATION TEMPLATES'!$AI$4:$AJ$14,2,FALSE),"")))</f>
        <v/>
      </c>
    </row>
    <row r="416" spans="1:9" x14ac:dyDescent="0.25">
      <c r="A416" s="21">
        <f t="shared" ref="A416" si="212">+A415+1</f>
        <v>411</v>
      </c>
      <c r="B416" s="21">
        <v>412</v>
      </c>
      <c r="H416" s="190" t="str">
        <f>IF(G416="",IFERROR(VLOOKUP(F416,'TERMINATION TEMPLATES'!$AI$4:$AJ$14,2,0)," "),IF(G416="YES",VLOOKUP(F416,'TERMINATION TEMPLATES'!$AI$16:$AJ$26,2,FALSE)))</f>
        <v xml:space="preserve"> </v>
      </c>
      <c r="I416" s="190" t="str">
        <f>IF(G416="",IFERROR(VLOOKUP(F416,'TERMINATION TEMPLATES'!$AI$16:$AJ$26,2,FALSE),""),IF(G416="YES",IFERROR(VLOOKUP(F416,'TERMINATION TEMPLATES'!$AI$4:$AJ$14,2,FALSE),"")))</f>
        <v/>
      </c>
    </row>
    <row r="417" spans="1:9" x14ac:dyDescent="0.25">
      <c r="A417" s="21">
        <f t="shared" ref="A417" si="213">+A416+1</f>
        <v>412</v>
      </c>
      <c r="B417" s="21">
        <v>413</v>
      </c>
      <c r="H417" s="190" t="str">
        <f>IF(G417="",IFERROR(VLOOKUP(F417,'TERMINATION TEMPLATES'!$AI$4:$AJ$14,2,0)," "),IF(G417="YES",VLOOKUP(F417,'TERMINATION TEMPLATES'!$AI$16:$AJ$26,2,FALSE)))</f>
        <v xml:space="preserve"> </v>
      </c>
      <c r="I417" s="190" t="str">
        <f>IF(G417="",IFERROR(VLOOKUP(F417,'TERMINATION TEMPLATES'!$AI$16:$AJ$26,2,FALSE),""),IF(G417="YES",IFERROR(VLOOKUP(F417,'TERMINATION TEMPLATES'!$AI$4:$AJ$14,2,FALSE),"")))</f>
        <v/>
      </c>
    </row>
    <row r="418" spans="1:9" x14ac:dyDescent="0.25">
      <c r="A418" s="21">
        <f t="shared" ref="A418" si="214">+A417+1</f>
        <v>413</v>
      </c>
      <c r="B418" s="21">
        <v>414</v>
      </c>
      <c r="H418" s="190" t="str">
        <f>IF(G418="",IFERROR(VLOOKUP(F418,'TERMINATION TEMPLATES'!$AI$4:$AJ$14,2,0)," "),IF(G418="YES",VLOOKUP(F418,'TERMINATION TEMPLATES'!$AI$16:$AJ$26,2,FALSE)))</f>
        <v xml:space="preserve"> </v>
      </c>
      <c r="I418" s="190" t="str">
        <f>IF(G418="",IFERROR(VLOOKUP(F418,'TERMINATION TEMPLATES'!$AI$16:$AJ$26,2,FALSE),""),IF(G418="YES",IFERROR(VLOOKUP(F418,'TERMINATION TEMPLATES'!$AI$4:$AJ$14,2,FALSE),"")))</f>
        <v/>
      </c>
    </row>
    <row r="419" spans="1:9" x14ac:dyDescent="0.25">
      <c r="A419" s="21">
        <f t="shared" ref="A419" si="215">+A418+1</f>
        <v>414</v>
      </c>
      <c r="B419" s="21">
        <v>415</v>
      </c>
      <c r="H419" s="190" t="str">
        <f>IF(G419="",IFERROR(VLOOKUP(F419,'TERMINATION TEMPLATES'!$AI$4:$AJ$14,2,0)," "),IF(G419="YES",VLOOKUP(F419,'TERMINATION TEMPLATES'!$AI$16:$AJ$26,2,FALSE)))</f>
        <v xml:space="preserve"> </v>
      </c>
      <c r="I419" s="190" t="str">
        <f>IF(G419="",IFERROR(VLOOKUP(F419,'TERMINATION TEMPLATES'!$AI$16:$AJ$26,2,FALSE),""),IF(G419="YES",IFERROR(VLOOKUP(F419,'TERMINATION TEMPLATES'!$AI$4:$AJ$14,2,FALSE),"")))</f>
        <v/>
      </c>
    </row>
    <row r="420" spans="1:9" x14ac:dyDescent="0.25">
      <c r="A420" s="21">
        <f t="shared" ref="A420" si="216">+A419+1</f>
        <v>415</v>
      </c>
      <c r="B420" s="21">
        <v>416</v>
      </c>
      <c r="H420" s="190" t="str">
        <f>IF(G420="",IFERROR(VLOOKUP(F420,'TERMINATION TEMPLATES'!$AI$4:$AJ$14,2,0)," "),IF(G420="YES",VLOOKUP(F420,'TERMINATION TEMPLATES'!$AI$16:$AJ$26,2,FALSE)))</f>
        <v xml:space="preserve"> </v>
      </c>
      <c r="I420" s="190" t="str">
        <f>IF(G420="",IFERROR(VLOOKUP(F420,'TERMINATION TEMPLATES'!$AI$16:$AJ$26,2,FALSE),""),IF(G420="YES",IFERROR(VLOOKUP(F420,'TERMINATION TEMPLATES'!$AI$4:$AJ$14,2,FALSE),"")))</f>
        <v/>
      </c>
    </row>
    <row r="421" spans="1:9" x14ac:dyDescent="0.25">
      <c r="A421" s="21">
        <f t="shared" ref="A421" si="217">+A420+1</f>
        <v>416</v>
      </c>
      <c r="B421" s="21">
        <v>417</v>
      </c>
      <c r="H421" s="190" t="str">
        <f>IF(G421="",IFERROR(VLOOKUP(F421,'TERMINATION TEMPLATES'!$AI$4:$AJ$14,2,0)," "),IF(G421="YES",VLOOKUP(F421,'TERMINATION TEMPLATES'!$AI$16:$AJ$26,2,FALSE)))</f>
        <v xml:space="preserve"> </v>
      </c>
      <c r="I421" s="190" t="str">
        <f>IF(G421="",IFERROR(VLOOKUP(F421,'TERMINATION TEMPLATES'!$AI$16:$AJ$26,2,FALSE),""),IF(G421="YES",IFERROR(VLOOKUP(F421,'TERMINATION TEMPLATES'!$AI$4:$AJ$14,2,FALSE),"")))</f>
        <v/>
      </c>
    </row>
    <row r="422" spans="1:9" x14ac:dyDescent="0.25">
      <c r="A422" s="21">
        <f t="shared" ref="A422" si="218">+A421+1</f>
        <v>417</v>
      </c>
      <c r="B422" s="21">
        <v>418</v>
      </c>
      <c r="H422" s="190" t="str">
        <f>IF(G422="",IFERROR(VLOOKUP(F422,'TERMINATION TEMPLATES'!$AI$4:$AJ$14,2,0)," "),IF(G422="YES",VLOOKUP(F422,'TERMINATION TEMPLATES'!$AI$16:$AJ$26,2,FALSE)))</f>
        <v xml:space="preserve"> </v>
      </c>
      <c r="I422" s="190" t="str">
        <f>IF(G422="",IFERROR(VLOOKUP(F422,'TERMINATION TEMPLATES'!$AI$16:$AJ$26,2,FALSE),""),IF(G422="YES",IFERROR(VLOOKUP(F422,'TERMINATION TEMPLATES'!$AI$4:$AJ$14,2,FALSE),"")))</f>
        <v/>
      </c>
    </row>
    <row r="423" spans="1:9" x14ac:dyDescent="0.25">
      <c r="A423" s="21">
        <f t="shared" ref="A423" si="219">+A422+1</f>
        <v>418</v>
      </c>
      <c r="B423" s="21">
        <v>419</v>
      </c>
      <c r="H423" s="190" t="str">
        <f>IF(G423="",IFERROR(VLOOKUP(F423,'TERMINATION TEMPLATES'!$AI$4:$AJ$14,2,0)," "),IF(G423="YES",VLOOKUP(F423,'TERMINATION TEMPLATES'!$AI$16:$AJ$26,2,FALSE)))</f>
        <v xml:space="preserve"> </v>
      </c>
      <c r="I423" s="190" t="str">
        <f>IF(G423="",IFERROR(VLOOKUP(F423,'TERMINATION TEMPLATES'!$AI$16:$AJ$26,2,FALSE),""),IF(G423="YES",IFERROR(VLOOKUP(F423,'TERMINATION TEMPLATES'!$AI$4:$AJ$14,2,FALSE),"")))</f>
        <v/>
      </c>
    </row>
    <row r="424" spans="1:9" x14ac:dyDescent="0.25">
      <c r="A424" s="21">
        <f t="shared" ref="A424" si="220">+A423+1</f>
        <v>419</v>
      </c>
      <c r="B424" s="21">
        <v>420</v>
      </c>
      <c r="H424" s="190" t="str">
        <f>IF(G424="",IFERROR(VLOOKUP(F424,'TERMINATION TEMPLATES'!$AI$4:$AJ$14,2,0)," "),IF(G424="YES",VLOOKUP(F424,'TERMINATION TEMPLATES'!$AI$16:$AJ$26,2,FALSE)))</f>
        <v xml:space="preserve"> </v>
      </c>
      <c r="I424" s="190" t="str">
        <f>IF(G424="",IFERROR(VLOOKUP(F424,'TERMINATION TEMPLATES'!$AI$16:$AJ$26,2,FALSE),""),IF(G424="YES",IFERROR(VLOOKUP(F424,'TERMINATION TEMPLATES'!$AI$4:$AJ$14,2,FALSE),"")))</f>
        <v/>
      </c>
    </row>
    <row r="425" spans="1:9" x14ac:dyDescent="0.25">
      <c r="A425" s="21">
        <f t="shared" ref="A425" si="221">+A424+1</f>
        <v>420</v>
      </c>
      <c r="B425" s="21">
        <v>421</v>
      </c>
      <c r="H425" s="190" t="str">
        <f>IF(G425="",IFERROR(VLOOKUP(F425,'TERMINATION TEMPLATES'!$AI$4:$AJ$14,2,0)," "),IF(G425="YES",VLOOKUP(F425,'TERMINATION TEMPLATES'!$AI$16:$AJ$26,2,FALSE)))</f>
        <v xml:space="preserve"> </v>
      </c>
      <c r="I425" s="190" t="str">
        <f>IF(G425="",IFERROR(VLOOKUP(F425,'TERMINATION TEMPLATES'!$AI$16:$AJ$26,2,FALSE),""),IF(G425="YES",IFERROR(VLOOKUP(F425,'TERMINATION TEMPLATES'!$AI$4:$AJ$14,2,FALSE),"")))</f>
        <v/>
      </c>
    </row>
    <row r="426" spans="1:9" x14ac:dyDescent="0.25">
      <c r="A426" s="21">
        <f t="shared" ref="A426" si="222">+A425+1</f>
        <v>421</v>
      </c>
      <c r="B426" s="21">
        <v>422</v>
      </c>
      <c r="H426" s="190" t="str">
        <f>IF(G426="",IFERROR(VLOOKUP(F426,'TERMINATION TEMPLATES'!$AI$4:$AJ$14,2,0)," "),IF(G426="YES",VLOOKUP(F426,'TERMINATION TEMPLATES'!$AI$16:$AJ$26,2,FALSE)))</f>
        <v xml:space="preserve"> </v>
      </c>
      <c r="I426" s="190" t="str">
        <f>IF(G426="",IFERROR(VLOOKUP(F426,'TERMINATION TEMPLATES'!$AI$16:$AJ$26,2,FALSE),""),IF(G426="YES",IFERROR(VLOOKUP(F426,'TERMINATION TEMPLATES'!$AI$4:$AJ$14,2,FALSE),"")))</f>
        <v/>
      </c>
    </row>
    <row r="427" spans="1:9" x14ac:dyDescent="0.25">
      <c r="A427" s="21">
        <f t="shared" ref="A427" si="223">+A426+1</f>
        <v>422</v>
      </c>
      <c r="B427" s="21">
        <v>423</v>
      </c>
      <c r="H427" s="190" t="str">
        <f>IF(G427="",IFERROR(VLOOKUP(F427,'TERMINATION TEMPLATES'!$AI$4:$AJ$14,2,0)," "),IF(G427="YES",VLOOKUP(F427,'TERMINATION TEMPLATES'!$AI$16:$AJ$26,2,FALSE)))</f>
        <v xml:space="preserve"> </v>
      </c>
      <c r="I427" s="190" t="str">
        <f>IF(G427="",IFERROR(VLOOKUP(F427,'TERMINATION TEMPLATES'!$AI$16:$AJ$26,2,FALSE),""),IF(G427="YES",IFERROR(VLOOKUP(F427,'TERMINATION TEMPLATES'!$AI$4:$AJ$14,2,FALSE),"")))</f>
        <v/>
      </c>
    </row>
    <row r="428" spans="1:9" x14ac:dyDescent="0.25">
      <c r="A428" s="21">
        <f t="shared" ref="A428" si="224">+A427+1</f>
        <v>423</v>
      </c>
      <c r="B428" s="21">
        <v>424</v>
      </c>
      <c r="H428" s="190" t="str">
        <f>IF(G428="",IFERROR(VLOOKUP(F428,'TERMINATION TEMPLATES'!$AI$4:$AJ$14,2,0)," "),IF(G428="YES",VLOOKUP(F428,'TERMINATION TEMPLATES'!$AI$16:$AJ$26,2,FALSE)))</f>
        <v xml:space="preserve"> </v>
      </c>
      <c r="I428" s="190" t="str">
        <f>IF(G428="",IFERROR(VLOOKUP(F428,'TERMINATION TEMPLATES'!$AI$16:$AJ$26,2,FALSE),""),IF(G428="YES",IFERROR(VLOOKUP(F428,'TERMINATION TEMPLATES'!$AI$4:$AJ$14,2,FALSE),"")))</f>
        <v/>
      </c>
    </row>
    <row r="429" spans="1:9" x14ac:dyDescent="0.25">
      <c r="A429" s="21">
        <f t="shared" ref="A429" si="225">+A428+1</f>
        <v>424</v>
      </c>
      <c r="B429" s="21">
        <v>425</v>
      </c>
      <c r="H429" s="190" t="str">
        <f>IF(G429="",IFERROR(VLOOKUP(F429,'TERMINATION TEMPLATES'!$AI$4:$AJ$14,2,0)," "),IF(G429="YES",VLOOKUP(F429,'TERMINATION TEMPLATES'!$AI$16:$AJ$26,2,FALSE)))</f>
        <v xml:space="preserve"> </v>
      </c>
      <c r="I429" s="190" t="str">
        <f>IF(G429="",IFERROR(VLOOKUP(F429,'TERMINATION TEMPLATES'!$AI$16:$AJ$26,2,FALSE),""),IF(G429="YES",IFERROR(VLOOKUP(F429,'TERMINATION TEMPLATES'!$AI$4:$AJ$14,2,FALSE),"")))</f>
        <v/>
      </c>
    </row>
    <row r="430" spans="1:9" x14ac:dyDescent="0.25">
      <c r="A430" s="21">
        <f t="shared" ref="A430" si="226">+A429+1</f>
        <v>425</v>
      </c>
      <c r="B430" s="21">
        <v>426</v>
      </c>
      <c r="H430" s="190" t="str">
        <f>IF(G430="",IFERROR(VLOOKUP(F430,'TERMINATION TEMPLATES'!$AI$4:$AJ$14,2,0)," "),IF(G430="YES",VLOOKUP(F430,'TERMINATION TEMPLATES'!$AI$16:$AJ$26,2,FALSE)))</f>
        <v xml:space="preserve"> </v>
      </c>
      <c r="I430" s="190" t="str">
        <f>IF(G430="",IFERROR(VLOOKUP(F430,'TERMINATION TEMPLATES'!$AI$16:$AJ$26,2,FALSE),""),IF(G430="YES",IFERROR(VLOOKUP(F430,'TERMINATION TEMPLATES'!$AI$4:$AJ$14,2,FALSE),"")))</f>
        <v/>
      </c>
    </row>
    <row r="431" spans="1:9" x14ac:dyDescent="0.25">
      <c r="A431" s="21">
        <f t="shared" ref="A431" si="227">+A430+1</f>
        <v>426</v>
      </c>
      <c r="B431" s="21">
        <v>427</v>
      </c>
      <c r="H431" s="190" t="str">
        <f>IF(G431="",IFERROR(VLOOKUP(F431,'TERMINATION TEMPLATES'!$AI$4:$AJ$14,2,0)," "),IF(G431="YES",VLOOKUP(F431,'TERMINATION TEMPLATES'!$AI$16:$AJ$26,2,FALSE)))</f>
        <v xml:space="preserve"> </v>
      </c>
      <c r="I431" s="190" t="str">
        <f>IF(G431="",IFERROR(VLOOKUP(F431,'TERMINATION TEMPLATES'!$AI$16:$AJ$26,2,FALSE),""),IF(G431="YES",IFERROR(VLOOKUP(F431,'TERMINATION TEMPLATES'!$AI$4:$AJ$14,2,FALSE),"")))</f>
        <v/>
      </c>
    </row>
    <row r="432" spans="1:9" x14ac:dyDescent="0.25">
      <c r="A432" s="21">
        <f t="shared" ref="A432" si="228">+A431+1</f>
        <v>427</v>
      </c>
      <c r="B432" s="21">
        <v>428</v>
      </c>
      <c r="H432" s="190" t="str">
        <f>IF(G432="",IFERROR(VLOOKUP(F432,'TERMINATION TEMPLATES'!$AI$4:$AJ$14,2,0)," "),IF(G432="YES",VLOOKUP(F432,'TERMINATION TEMPLATES'!$AI$16:$AJ$26,2,FALSE)))</f>
        <v xml:space="preserve"> </v>
      </c>
      <c r="I432" s="190" t="str">
        <f>IF(G432="",IFERROR(VLOOKUP(F432,'TERMINATION TEMPLATES'!$AI$16:$AJ$26,2,FALSE),""),IF(G432="YES",IFERROR(VLOOKUP(F432,'TERMINATION TEMPLATES'!$AI$4:$AJ$14,2,FALSE),"")))</f>
        <v/>
      </c>
    </row>
    <row r="433" spans="1:9" x14ac:dyDescent="0.25">
      <c r="A433" s="21">
        <f t="shared" ref="A433" si="229">+A432+1</f>
        <v>428</v>
      </c>
      <c r="B433" s="21">
        <v>429</v>
      </c>
      <c r="H433" s="190" t="str">
        <f>IF(G433="",IFERROR(VLOOKUP(F433,'TERMINATION TEMPLATES'!$AI$4:$AJ$14,2,0)," "),IF(G433="YES",VLOOKUP(F433,'TERMINATION TEMPLATES'!$AI$16:$AJ$26,2,FALSE)))</f>
        <v xml:space="preserve"> </v>
      </c>
      <c r="I433" s="190" t="str">
        <f>IF(G433="",IFERROR(VLOOKUP(F433,'TERMINATION TEMPLATES'!$AI$16:$AJ$26,2,FALSE),""),IF(G433="YES",IFERROR(VLOOKUP(F433,'TERMINATION TEMPLATES'!$AI$4:$AJ$14,2,FALSE),"")))</f>
        <v/>
      </c>
    </row>
    <row r="434" spans="1:9" x14ac:dyDescent="0.25">
      <c r="A434" s="21">
        <f t="shared" ref="A434" si="230">+A433+1</f>
        <v>429</v>
      </c>
      <c r="B434" s="21">
        <v>430</v>
      </c>
      <c r="H434" s="190" t="str">
        <f>IF(G434="",IFERROR(VLOOKUP(F434,'TERMINATION TEMPLATES'!$AI$4:$AJ$14,2,0)," "),IF(G434="YES",VLOOKUP(F434,'TERMINATION TEMPLATES'!$AI$16:$AJ$26,2,FALSE)))</f>
        <v xml:space="preserve"> </v>
      </c>
      <c r="I434" s="190" t="str">
        <f>IF(G434="",IFERROR(VLOOKUP(F434,'TERMINATION TEMPLATES'!$AI$16:$AJ$26,2,FALSE),""),IF(G434="YES",IFERROR(VLOOKUP(F434,'TERMINATION TEMPLATES'!$AI$4:$AJ$14,2,FALSE),"")))</f>
        <v/>
      </c>
    </row>
    <row r="435" spans="1:9" x14ac:dyDescent="0.25">
      <c r="A435" s="21">
        <f t="shared" ref="A435" si="231">+A434+1</f>
        <v>430</v>
      </c>
      <c r="B435" s="21">
        <v>431</v>
      </c>
      <c r="H435" s="190" t="str">
        <f>IF(G435="",IFERROR(VLOOKUP(F435,'TERMINATION TEMPLATES'!$AI$4:$AJ$14,2,0)," "),IF(G435="YES",VLOOKUP(F435,'TERMINATION TEMPLATES'!$AI$16:$AJ$26,2,FALSE)))</f>
        <v xml:space="preserve"> </v>
      </c>
      <c r="I435" s="190" t="str">
        <f>IF(G435="",IFERROR(VLOOKUP(F435,'TERMINATION TEMPLATES'!$AI$16:$AJ$26,2,FALSE),""),IF(G435="YES",IFERROR(VLOOKUP(F435,'TERMINATION TEMPLATES'!$AI$4:$AJ$14,2,FALSE),"")))</f>
        <v/>
      </c>
    </row>
    <row r="436" spans="1:9" x14ac:dyDescent="0.25">
      <c r="A436" s="21">
        <f t="shared" ref="A436" si="232">+A435+1</f>
        <v>431</v>
      </c>
      <c r="B436" s="21">
        <v>432</v>
      </c>
      <c r="H436" s="190" t="str">
        <f>IF(G436="",IFERROR(VLOOKUP(F436,'TERMINATION TEMPLATES'!$AI$4:$AJ$14,2,0)," "),IF(G436="YES",VLOOKUP(F436,'TERMINATION TEMPLATES'!$AI$16:$AJ$26,2,FALSE)))</f>
        <v xml:space="preserve"> </v>
      </c>
      <c r="I436" s="190" t="str">
        <f>IF(G436="",IFERROR(VLOOKUP(F436,'TERMINATION TEMPLATES'!$AI$16:$AJ$26,2,FALSE),""),IF(G436="YES",IFERROR(VLOOKUP(F436,'TERMINATION TEMPLATES'!$AI$4:$AJ$14,2,FALSE),"")))</f>
        <v/>
      </c>
    </row>
    <row r="437" spans="1:9" x14ac:dyDescent="0.25">
      <c r="A437" s="21">
        <f t="shared" ref="A437" si="233">+A436+1</f>
        <v>432</v>
      </c>
      <c r="B437" s="21">
        <v>433</v>
      </c>
      <c r="H437" s="190" t="str">
        <f>IF(G437="",IFERROR(VLOOKUP(F437,'TERMINATION TEMPLATES'!$AI$4:$AJ$14,2,0)," "),IF(G437="YES",VLOOKUP(F437,'TERMINATION TEMPLATES'!$AI$16:$AJ$26,2,FALSE)))</f>
        <v xml:space="preserve"> </v>
      </c>
      <c r="I437" s="190" t="str">
        <f>IF(G437="",IFERROR(VLOOKUP(F437,'TERMINATION TEMPLATES'!$AI$16:$AJ$26,2,FALSE),""),IF(G437="YES",IFERROR(VLOOKUP(F437,'TERMINATION TEMPLATES'!$AI$4:$AJ$14,2,FALSE),"")))</f>
        <v/>
      </c>
    </row>
    <row r="438" spans="1:9" x14ac:dyDescent="0.25">
      <c r="A438" s="21">
        <f t="shared" ref="A438" si="234">+A437+1</f>
        <v>433</v>
      </c>
      <c r="B438" s="21">
        <v>434</v>
      </c>
      <c r="H438" s="190" t="str">
        <f>IF(G438="",IFERROR(VLOOKUP(F438,'TERMINATION TEMPLATES'!$AI$4:$AJ$14,2,0)," "),IF(G438="YES",VLOOKUP(F438,'TERMINATION TEMPLATES'!$AI$16:$AJ$26,2,FALSE)))</f>
        <v xml:space="preserve"> </v>
      </c>
      <c r="I438" s="190" t="str">
        <f>IF(G438="",IFERROR(VLOOKUP(F438,'TERMINATION TEMPLATES'!$AI$16:$AJ$26,2,FALSE),""),IF(G438="YES",IFERROR(VLOOKUP(F438,'TERMINATION TEMPLATES'!$AI$4:$AJ$14,2,FALSE),"")))</f>
        <v/>
      </c>
    </row>
    <row r="439" spans="1:9" x14ac:dyDescent="0.25">
      <c r="A439" s="21">
        <f t="shared" ref="A439" si="235">+A438+1</f>
        <v>434</v>
      </c>
      <c r="B439" s="21">
        <v>435</v>
      </c>
      <c r="H439" s="190" t="str">
        <f>IF(G439="",IFERROR(VLOOKUP(F439,'TERMINATION TEMPLATES'!$AI$4:$AJ$14,2,0)," "),IF(G439="YES",VLOOKUP(F439,'TERMINATION TEMPLATES'!$AI$16:$AJ$26,2,FALSE)))</f>
        <v xml:space="preserve"> </v>
      </c>
      <c r="I439" s="190" t="str">
        <f>IF(G439="",IFERROR(VLOOKUP(F439,'TERMINATION TEMPLATES'!$AI$16:$AJ$26,2,FALSE),""),IF(G439="YES",IFERROR(VLOOKUP(F439,'TERMINATION TEMPLATES'!$AI$4:$AJ$14,2,FALSE),"")))</f>
        <v/>
      </c>
    </row>
    <row r="440" spans="1:9" x14ac:dyDescent="0.25">
      <c r="A440" s="21">
        <f t="shared" ref="A440" si="236">+A439+1</f>
        <v>435</v>
      </c>
      <c r="B440" s="21">
        <v>436</v>
      </c>
      <c r="H440" s="190" t="str">
        <f>IF(G440="",IFERROR(VLOOKUP(F440,'TERMINATION TEMPLATES'!$AI$4:$AJ$14,2,0)," "),IF(G440="YES",VLOOKUP(F440,'TERMINATION TEMPLATES'!$AI$16:$AJ$26,2,FALSE)))</f>
        <v xml:space="preserve"> </v>
      </c>
      <c r="I440" s="190" t="str">
        <f>IF(G440="",IFERROR(VLOOKUP(F440,'TERMINATION TEMPLATES'!$AI$16:$AJ$26,2,FALSE),""),IF(G440="YES",IFERROR(VLOOKUP(F440,'TERMINATION TEMPLATES'!$AI$4:$AJ$14,2,FALSE),"")))</f>
        <v/>
      </c>
    </row>
    <row r="441" spans="1:9" x14ac:dyDescent="0.25">
      <c r="A441" s="21">
        <f t="shared" ref="A441" si="237">+A440+1</f>
        <v>436</v>
      </c>
      <c r="B441" s="21">
        <v>437</v>
      </c>
      <c r="H441" s="190" t="str">
        <f>IF(G441="",IFERROR(VLOOKUP(F441,'TERMINATION TEMPLATES'!$AI$4:$AJ$14,2,0)," "),IF(G441="YES",VLOOKUP(F441,'TERMINATION TEMPLATES'!$AI$16:$AJ$26,2,FALSE)))</f>
        <v xml:space="preserve"> </v>
      </c>
      <c r="I441" s="190" t="str">
        <f>IF(G441="",IFERROR(VLOOKUP(F441,'TERMINATION TEMPLATES'!$AI$16:$AJ$26,2,FALSE),""),IF(G441="YES",IFERROR(VLOOKUP(F441,'TERMINATION TEMPLATES'!$AI$4:$AJ$14,2,FALSE),"")))</f>
        <v/>
      </c>
    </row>
    <row r="442" spans="1:9" x14ac:dyDescent="0.25">
      <c r="A442" s="21">
        <f t="shared" ref="A442" si="238">+A441+1</f>
        <v>437</v>
      </c>
      <c r="B442" s="21">
        <v>438</v>
      </c>
      <c r="H442" s="190" t="str">
        <f>IF(G442="",IFERROR(VLOOKUP(F442,'TERMINATION TEMPLATES'!$AI$4:$AJ$14,2,0)," "),IF(G442="YES",VLOOKUP(F442,'TERMINATION TEMPLATES'!$AI$16:$AJ$26,2,FALSE)))</f>
        <v xml:space="preserve"> </v>
      </c>
      <c r="I442" s="190" t="str">
        <f>IF(G442="",IFERROR(VLOOKUP(F442,'TERMINATION TEMPLATES'!$AI$16:$AJ$26,2,FALSE),""),IF(G442="YES",IFERROR(VLOOKUP(F442,'TERMINATION TEMPLATES'!$AI$4:$AJ$14,2,FALSE),"")))</f>
        <v/>
      </c>
    </row>
    <row r="443" spans="1:9" x14ac:dyDescent="0.25">
      <c r="A443" s="21">
        <f t="shared" ref="A443" si="239">+A442+1</f>
        <v>438</v>
      </c>
      <c r="B443" s="21">
        <v>439</v>
      </c>
      <c r="H443" s="190" t="str">
        <f>IF(G443="",IFERROR(VLOOKUP(F443,'TERMINATION TEMPLATES'!$AI$4:$AJ$14,2,0)," "),IF(G443="YES",VLOOKUP(F443,'TERMINATION TEMPLATES'!$AI$16:$AJ$26,2,FALSE)))</f>
        <v xml:space="preserve"> </v>
      </c>
      <c r="I443" s="190" t="str">
        <f>IF(G443="",IFERROR(VLOOKUP(F443,'TERMINATION TEMPLATES'!$AI$16:$AJ$26,2,FALSE),""),IF(G443="YES",IFERROR(VLOOKUP(F443,'TERMINATION TEMPLATES'!$AI$4:$AJ$14,2,FALSE),"")))</f>
        <v/>
      </c>
    </row>
    <row r="444" spans="1:9" x14ac:dyDescent="0.25">
      <c r="A444" s="21">
        <f t="shared" ref="A444" si="240">+A443+1</f>
        <v>439</v>
      </c>
      <c r="B444" s="21">
        <v>440</v>
      </c>
      <c r="H444" s="190" t="str">
        <f>IF(G444="",IFERROR(VLOOKUP(F444,'TERMINATION TEMPLATES'!$AI$4:$AJ$14,2,0)," "),IF(G444="YES",VLOOKUP(F444,'TERMINATION TEMPLATES'!$AI$16:$AJ$26,2,FALSE)))</f>
        <v xml:space="preserve"> </v>
      </c>
      <c r="I444" s="190" t="str">
        <f>IF(G444="",IFERROR(VLOOKUP(F444,'TERMINATION TEMPLATES'!$AI$16:$AJ$26,2,FALSE),""),IF(G444="YES",IFERROR(VLOOKUP(F444,'TERMINATION TEMPLATES'!$AI$4:$AJ$14,2,FALSE),"")))</f>
        <v/>
      </c>
    </row>
    <row r="445" spans="1:9" x14ac:dyDescent="0.25">
      <c r="A445" s="21">
        <f t="shared" ref="A445" si="241">+A444+1</f>
        <v>440</v>
      </c>
      <c r="B445" s="21">
        <v>441</v>
      </c>
      <c r="H445" s="190" t="str">
        <f>IF(G445="",IFERROR(VLOOKUP(F445,'TERMINATION TEMPLATES'!$AI$4:$AJ$14,2,0)," "),IF(G445="YES",VLOOKUP(F445,'TERMINATION TEMPLATES'!$AI$16:$AJ$26,2,FALSE)))</f>
        <v xml:space="preserve"> </v>
      </c>
      <c r="I445" s="190" t="str">
        <f>IF(G445="",IFERROR(VLOOKUP(F445,'TERMINATION TEMPLATES'!$AI$16:$AJ$26,2,FALSE),""),IF(G445="YES",IFERROR(VLOOKUP(F445,'TERMINATION TEMPLATES'!$AI$4:$AJ$14,2,FALSE),"")))</f>
        <v/>
      </c>
    </row>
    <row r="446" spans="1:9" x14ac:dyDescent="0.25">
      <c r="A446" s="21">
        <f t="shared" ref="A446" si="242">+A445+1</f>
        <v>441</v>
      </c>
      <c r="B446" s="21">
        <v>442</v>
      </c>
      <c r="H446" s="190" t="str">
        <f>IF(G446="",IFERROR(VLOOKUP(F446,'TERMINATION TEMPLATES'!$AI$4:$AJ$14,2,0)," "),IF(G446="YES",VLOOKUP(F446,'TERMINATION TEMPLATES'!$AI$16:$AJ$26,2,FALSE)))</f>
        <v xml:space="preserve"> </v>
      </c>
      <c r="I446" s="190" t="str">
        <f>IF(G446="",IFERROR(VLOOKUP(F446,'TERMINATION TEMPLATES'!$AI$16:$AJ$26,2,FALSE),""),IF(G446="YES",IFERROR(VLOOKUP(F446,'TERMINATION TEMPLATES'!$AI$4:$AJ$14,2,FALSE),"")))</f>
        <v/>
      </c>
    </row>
    <row r="447" spans="1:9" x14ac:dyDescent="0.25">
      <c r="A447" s="21">
        <f t="shared" ref="A447" si="243">+A446+1</f>
        <v>442</v>
      </c>
      <c r="B447" s="21">
        <v>443</v>
      </c>
      <c r="H447" s="190" t="str">
        <f>IF(G447="",IFERROR(VLOOKUP(F447,'TERMINATION TEMPLATES'!$AI$4:$AJ$14,2,0)," "),IF(G447="YES",VLOOKUP(F447,'TERMINATION TEMPLATES'!$AI$16:$AJ$26,2,FALSE)))</f>
        <v xml:space="preserve"> </v>
      </c>
      <c r="I447" s="190" t="str">
        <f>IF(G447="",IFERROR(VLOOKUP(F447,'TERMINATION TEMPLATES'!$AI$16:$AJ$26,2,FALSE),""),IF(G447="YES",IFERROR(VLOOKUP(F447,'TERMINATION TEMPLATES'!$AI$4:$AJ$14,2,FALSE),"")))</f>
        <v/>
      </c>
    </row>
    <row r="448" spans="1:9" x14ac:dyDescent="0.25">
      <c r="A448" s="21">
        <f t="shared" ref="A448" si="244">+A447+1</f>
        <v>443</v>
      </c>
      <c r="B448" s="21">
        <v>444</v>
      </c>
      <c r="H448" s="190" t="str">
        <f>IF(G448="",IFERROR(VLOOKUP(F448,'TERMINATION TEMPLATES'!$AI$4:$AJ$14,2,0)," "),IF(G448="YES",VLOOKUP(F448,'TERMINATION TEMPLATES'!$AI$16:$AJ$26,2,FALSE)))</f>
        <v xml:space="preserve"> </v>
      </c>
      <c r="I448" s="190" t="str">
        <f>IF(G448="",IFERROR(VLOOKUP(F448,'TERMINATION TEMPLATES'!$AI$16:$AJ$26,2,FALSE),""),IF(G448="YES",IFERROR(VLOOKUP(F448,'TERMINATION TEMPLATES'!$AI$4:$AJ$14,2,FALSE),"")))</f>
        <v/>
      </c>
    </row>
    <row r="449" spans="1:9" x14ac:dyDescent="0.25">
      <c r="A449" s="21">
        <f t="shared" ref="A449" si="245">+A448+1</f>
        <v>444</v>
      </c>
      <c r="B449" s="21">
        <v>445</v>
      </c>
      <c r="H449" s="190" t="str">
        <f>IF(G449="",IFERROR(VLOOKUP(F449,'TERMINATION TEMPLATES'!$AI$4:$AJ$14,2,0)," "),IF(G449="YES",VLOOKUP(F449,'TERMINATION TEMPLATES'!$AI$16:$AJ$26,2,FALSE)))</f>
        <v xml:space="preserve"> </v>
      </c>
      <c r="I449" s="190" t="str">
        <f>IF(G449="",IFERROR(VLOOKUP(F449,'TERMINATION TEMPLATES'!$AI$16:$AJ$26,2,FALSE),""),IF(G449="YES",IFERROR(VLOOKUP(F449,'TERMINATION TEMPLATES'!$AI$4:$AJ$14,2,FALSE),"")))</f>
        <v/>
      </c>
    </row>
    <row r="450" spans="1:9" x14ac:dyDescent="0.25">
      <c r="A450" s="21">
        <f t="shared" ref="A450" si="246">+A449+1</f>
        <v>445</v>
      </c>
      <c r="B450" s="21">
        <v>446</v>
      </c>
      <c r="H450" s="190" t="str">
        <f>IF(G450="",IFERROR(VLOOKUP(F450,'TERMINATION TEMPLATES'!$AI$4:$AJ$14,2,0)," "),IF(G450="YES",VLOOKUP(F450,'TERMINATION TEMPLATES'!$AI$16:$AJ$26,2,FALSE)))</f>
        <v xml:space="preserve"> </v>
      </c>
      <c r="I450" s="190" t="str">
        <f>IF(G450="",IFERROR(VLOOKUP(F450,'TERMINATION TEMPLATES'!$AI$16:$AJ$26,2,FALSE),""),IF(G450="YES",IFERROR(VLOOKUP(F450,'TERMINATION TEMPLATES'!$AI$4:$AJ$14,2,FALSE),"")))</f>
        <v/>
      </c>
    </row>
    <row r="451" spans="1:9" x14ac:dyDescent="0.25">
      <c r="A451" s="21">
        <f t="shared" ref="A451" si="247">+A450+1</f>
        <v>446</v>
      </c>
      <c r="B451" s="21">
        <v>447</v>
      </c>
      <c r="H451" s="190" t="str">
        <f>IF(G451="",IFERROR(VLOOKUP(F451,'TERMINATION TEMPLATES'!$AI$4:$AJ$14,2,0)," "),IF(G451="YES",VLOOKUP(F451,'TERMINATION TEMPLATES'!$AI$16:$AJ$26,2,FALSE)))</f>
        <v xml:space="preserve"> </v>
      </c>
      <c r="I451" s="190" t="str">
        <f>IF(G451="",IFERROR(VLOOKUP(F451,'TERMINATION TEMPLATES'!$AI$16:$AJ$26,2,FALSE),""),IF(G451="YES",IFERROR(VLOOKUP(F451,'TERMINATION TEMPLATES'!$AI$4:$AJ$14,2,FALSE),"")))</f>
        <v/>
      </c>
    </row>
    <row r="452" spans="1:9" x14ac:dyDescent="0.25">
      <c r="A452" s="21">
        <f t="shared" ref="A452" si="248">+A451+1</f>
        <v>447</v>
      </c>
      <c r="B452" s="21">
        <v>448</v>
      </c>
      <c r="H452" s="190" t="str">
        <f>IF(G452="",IFERROR(VLOOKUP(F452,'TERMINATION TEMPLATES'!$AI$4:$AJ$14,2,0)," "),IF(G452="YES",VLOOKUP(F452,'TERMINATION TEMPLATES'!$AI$16:$AJ$26,2,FALSE)))</f>
        <v xml:space="preserve"> </v>
      </c>
      <c r="I452" s="190" t="str">
        <f>IF(G452="",IFERROR(VLOOKUP(F452,'TERMINATION TEMPLATES'!$AI$16:$AJ$26,2,FALSE),""),IF(G452="YES",IFERROR(VLOOKUP(F452,'TERMINATION TEMPLATES'!$AI$4:$AJ$14,2,FALSE),"")))</f>
        <v/>
      </c>
    </row>
    <row r="453" spans="1:9" x14ac:dyDescent="0.25">
      <c r="A453" s="21">
        <f t="shared" ref="A453" si="249">+A452+1</f>
        <v>448</v>
      </c>
      <c r="B453" s="21">
        <v>449</v>
      </c>
      <c r="H453" s="190" t="str">
        <f>IF(G453="",IFERROR(VLOOKUP(F453,'TERMINATION TEMPLATES'!$AI$4:$AJ$14,2,0)," "),IF(G453="YES",VLOOKUP(F453,'TERMINATION TEMPLATES'!$AI$16:$AJ$26,2,FALSE)))</f>
        <v xml:space="preserve"> </v>
      </c>
      <c r="I453" s="190" t="str">
        <f>IF(G453="",IFERROR(VLOOKUP(F453,'TERMINATION TEMPLATES'!$AI$16:$AJ$26,2,FALSE),""),IF(G453="YES",IFERROR(VLOOKUP(F453,'TERMINATION TEMPLATES'!$AI$4:$AJ$14,2,FALSE),"")))</f>
        <v/>
      </c>
    </row>
    <row r="454" spans="1:9" x14ac:dyDescent="0.25">
      <c r="A454" s="21">
        <f t="shared" ref="A454" si="250">+A453+1</f>
        <v>449</v>
      </c>
      <c r="B454" s="21">
        <v>450</v>
      </c>
      <c r="H454" s="190" t="str">
        <f>IF(G454="",IFERROR(VLOOKUP(F454,'TERMINATION TEMPLATES'!$AI$4:$AJ$14,2,0)," "),IF(G454="YES",VLOOKUP(F454,'TERMINATION TEMPLATES'!$AI$16:$AJ$26,2,FALSE)))</f>
        <v xml:space="preserve"> </v>
      </c>
      <c r="I454" s="190" t="str">
        <f>IF(G454="",IFERROR(VLOOKUP(F454,'TERMINATION TEMPLATES'!$AI$16:$AJ$26,2,FALSE),""),IF(G454="YES",IFERROR(VLOOKUP(F454,'TERMINATION TEMPLATES'!$AI$4:$AJ$14,2,FALSE),"")))</f>
        <v/>
      </c>
    </row>
    <row r="455" spans="1:9" x14ac:dyDescent="0.25">
      <c r="A455" s="21">
        <f t="shared" ref="A455" si="251">+A454+1</f>
        <v>450</v>
      </c>
      <c r="B455" s="21">
        <v>451</v>
      </c>
      <c r="H455" s="190" t="str">
        <f>IF(G455="",IFERROR(VLOOKUP(F455,'TERMINATION TEMPLATES'!$AI$4:$AJ$14,2,0)," "),IF(G455="YES",VLOOKUP(F455,'TERMINATION TEMPLATES'!$AI$16:$AJ$26,2,FALSE)))</f>
        <v xml:space="preserve"> </v>
      </c>
      <c r="I455" s="190" t="str">
        <f>IF(G455="",IFERROR(VLOOKUP(F455,'TERMINATION TEMPLATES'!$AI$16:$AJ$26,2,FALSE),""),IF(G455="YES",IFERROR(VLOOKUP(F455,'TERMINATION TEMPLATES'!$AI$4:$AJ$14,2,FALSE),"")))</f>
        <v/>
      </c>
    </row>
    <row r="456" spans="1:9" x14ac:dyDescent="0.25">
      <c r="A456" s="21">
        <f t="shared" ref="A456" si="252">+A455+1</f>
        <v>451</v>
      </c>
      <c r="B456" s="21">
        <v>452</v>
      </c>
      <c r="H456" s="190" t="str">
        <f>IF(G456="",IFERROR(VLOOKUP(F456,'TERMINATION TEMPLATES'!$AI$4:$AJ$14,2,0)," "),IF(G456="YES",VLOOKUP(F456,'TERMINATION TEMPLATES'!$AI$16:$AJ$26,2,FALSE)))</f>
        <v xml:space="preserve"> </v>
      </c>
      <c r="I456" s="190" t="str">
        <f>IF(G456="",IFERROR(VLOOKUP(F456,'TERMINATION TEMPLATES'!$AI$16:$AJ$26,2,FALSE),""),IF(G456="YES",IFERROR(VLOOKUP(F456,'TERMINATION TEMPLATES'!$AI$4:$AJ$14,2,FALSE),"")))</f>
        <v/>
      </c>
    </row>
    <row r="457" spans="1:9" x14ac:dyDescent="0.25">
      <c r="A457" s="21">
        <f t="shared" ref="A457" si="253">+A456+1</f>
        <v>452</v>
      </c>
      <c r="B457" s="21">
        <v>453</v>
      </c>
      <c r="H457" s="190" t="str">
        <f>IF(G457="",IFERROR(VLOOKUP(F457,'TERMINATION TEMPLATES'!$AI$4:$AJ$14,2,0)," "),IF(G457="YES",VLOOKUP(F457,'TERMINATION TEMPLATES'!$AI$16:$AJ$26,2,FALSE)))</f>
        <v xml:space="preserve"> </v>
      </c>
      <c r="I457" s="190" t="str">
        <f>IF(G457="",IFERROR(VLOOKUP(F457,'TERMINATION TEMPLATES'!$AI$16:$AJ$26,2,FALSE),""),IF(G457="YES",IFERROR(VLOOKUP(F457,'TERMINATION TEMPLATES'!$AI$4:$AJ$14,2,FALSE),"")))</f>
        <v/>
      </c>
    </row>
    <row r="458" spans="1:9" x14ac:dyDescent="0.25">
      <c r="A458" s="21">
        <f t="shared" ref="A458" si="254">+A457+1</f>
        <v>453</v>
      </c>
      <c r="B458" s="21">
        <v>454</v>
      </c>
      <c r="H458" s="190" t="str">
        <f>IF(G458="",IFERROR(VLOOKUP(F458,'TERMINATION TEMPLATES'!$AI$4:$AJ$14,2,0)," "),IF(G458="YES",VLOOKUP(F458,'TERMINATION TEMPLATES'!$AI$16:$AJ$26,2,FALSE)))</f>
        <v xml:space="preserve"> </v>
      </c>
      <c r="I458" s="190" t="str">
        <f>IF(G458="",IFERROR(VLOOKUP(F458,'TERMINATION TEMPLATES'!$AI$16:$AJ$26,2,FALSE),""),IF(G458="YES",IFERROR(VLOOKUP(F458,'TERMINATION TEMPLATES'!$AI$4:$AJ$14,2,FALSE),"")))</f>
        <v/>
      </c>
    </row>
    <row r="459" spans="1:9" x14ac:dyDescent="0.25">
      <c r="A459" s="21">
        <f t="shared" ref="A459" si="255">+A458+1</f>
        <v>454</v>
      </c>
      <c r="B459" s="21">
        <v>455</v>
      </c>
      <c r="H459" s="190" t="str">
        <f>IF(G459="",IFERROR(VLOOKUP(F459,'TERMINATION TEMPLATES'!$AI$4:$AJ$14,2,0)," "),IF(G459="YES",VLOOKUP(F459,'TERMINATION TEMPLATES'!$AI$16:$AJ$26,2,FALSE)))</f>
        <v xml:space="preserve"> </v>
      </c>
      <c r="I459" s="190" t="str">
        <f>IF(G459="",IFERROR(VLOOKUP(F459,'TERMINATION TEMPLATES'!$AI$16:$AJ$26,2,FALSE),""),IF(G459="YES",IFERROR(VLOOKUP(F459,'TERMINATION TEMPLATES'!$AI$4:$AJ$14,2,FALSE),"")))</f>
        <v/>
      </c>
    </row>
    <row r="460" spans="1:9" x14ac:dyDescent="0.25">
      <c r="A460" s="21">
        <f t="shared" ref="A460" si="256">+A459+1</f>
        <v>455</v>
      </c>
      <c r="B460" s="21">
        <v>456</v>
      </c>
      <c r="H460" s="190" t="str">
        <f>IF(G460="",IFERROR(VLOOKUP(F460,'TERMINATION TEMPLATES'!$AI$4:$AJ$14,2,0)," "),IF(G460="YES",VLOOKUP(F460,'TERMINATION TEMPLATES'!$AI$16:$AJ$26,2,FALSE)))</f>
        <v xml:space="preserve"> </v>
      </c>
      <c r="I460" s="190" t="str">
        <f>IF(G460="",IFERROR(VLOOKUP(F460,'TERMINATION TEMPLATES'!$AI$16:$AJ$26,2,FALSE),""),IF(G460="YES",IFERROR(VLOOKUP(F460,'TERMINATION TEMPLATES'!$AI$4:$AJ$14,2,FALSE),"")))</f>
        <v/>
      </c>
    </row>
    <row r="461" spans="1:9" x14ac:dyDescent="0.25">
      <c r="A461" s="21">
        <f t="shared" ref="A461" si="257">+A460+1</f>
        <v>456</v>
      </c>
      <c r="B461" s="21">
        <v>457</v>
      </c>
      <c r="H461" s="190" t="str">
        <f>IF(G461="",IFERROR(VLOOKUP(F461,'TERMINATION TEMPLATES'!$AI$4:$AJ$14,2,0)," "),IF(G461="YES",VLOOKUP(F461,'TERMINATION TEMPLATES'!$AI$16:$AJ$26,2,FALSE)))</f>
        <v xml:space="preserve"> </v>
      </c>
      <c r="I461" s="190" t="str">
        <f>IF(G461="",IFERROR(VLOOKUP(F461,'TERMINATION TEMPLATES'!$AI$16:$AJ$26,2,FALSE),""),IF(G461="YES",IFERROR(VLOOKUP(F461,'TERMINATION TEMPLATES'!$AI$4:$AJ$14,2,FALSE),"")))</f>
        <v/>
      </c>
    </row>
    <row r="462" spans="1:9" x14ac:dyDescent="0.25">
      <c r="A462" s="21">
        <f t="shared" ref="A462" si="258">+A461+1</f>
        <v>457</v>
      </c>
      <c r="B462" s="21">
        <v>458</v>
      </c>
      <c r="H462" s="190" t="str">
        <f>IF(G462="",IFERROR(VLOOKUP(F462,'TERMINATION TEMPLATES'!$AI$4:$AJ$14,2,0)," "),IF(G462="YES",VLOOKUP(F462,'TERMINATION TEMPLATES'!$AI$16:$AJ$26,2,FALSE)))</f>
        <v xml:space="preserve"> </v>
      </c>
      <c r="I462" s="190" t="str">
        <f>IF(G462="",IFERROR(VLOOKUP(F462,'TERMINATION TEMPLATES'!$AI$16:$AJ$26,2,FALSE),""),IF(G462="YES",IFERROR(VLOOKUP(F462,'TERMINATION TEMPLATES'!$AI$4:$AJ$14,2,FALSE),"")))</f>
        <v/>
      </c>
    </row>
    <row r="463" spans="1:9" x14ac:dyDescent="0.25">
      <c r="A463" s="21">
        <f t="shared" ref="A463" si="259">+A462+1</f>
        <v>458</v>
      </c>
      <c r="B463" s="21">
        <v>459</v>
      </c>
      <c r="H463" s="190" t="str">
        <f>IF(G463="",IFERROR(VLOOKUP(F463,'TERMINATION TEMPLATES'!$AI$4:$AJ$14,2,0)," "),IF(G463="YES",VLOOKUP(F463,'TERMINATION TEMPLATES'!$AI$16:$AJ$26,2,FALSE)))</f>
        <v xml:space="preserve"> </v>
      </c>
      <c r="I463" s="190" t="str">
        <f>IF(G463="",IFERROR(VLOOKUP(F463,'TERMINATION TEMPLATES'!$AI$16:$AJ$26,2,FALSE),""),IF(G463="YES",IFERROR(VLOOKUP(F463,'TERMINATION TEMPLATES'!$AI$4:$AJ$14,2,FALSE),"")))</f>
        <v/>
      </c>
    </row>
    <row r="464" spans="1:9" x14ac:dyDescent="0.25">
      <c r="A464" s="21">
        <f t="shared" ref="A464" si="260">+A463+1</f>
        <v>459</v>
      </c>
      <c r="B464" s="21">
        <v>460</v>
      </c>
      <c r="H464" s="190" t="str">
        <f>IF(G464="",IFERROR(VLOOKUP(F464,'TERMINATION TEMPLATES'!$AI$4:$AJ$14,2,0)," "),IF(G464="YES",VLOOKUP(F464,'TERMINATION TEMPLATES'!$AI$16:$AJ$26,2,FALSE)))</f>
        <v xml:space="preserve"> </v>
      </c>
      <c r="I464" s="190" t="str">
        <f>IF(G464="",IFERROR(VLOOKUP(F464,'TERMINATION TEMPLATES'!$AI$16:$AJ$26,2,FALSE),""),IF(G464="YES",IFERROR(VLOOKUP(F464,'TERMINATION TEMPLATES'!$AI$4:$AJ$14,2,FALSE),"")))</f>
        <v/>
      </c>
    </row>
    <row r="465" spans="1:9" x14ac:dyDescent="0.25">
      <c r="A465" s="21">
        <f t="shared" ref="A465" si="261">+A464+1</f>
        <v>460</v>
      </c>
      <c r="B465" s="21">
        <v>461</v>
      </c>
      <c r="H465" s="190" t="str">
        <f>IF(G465="",IFERROR(VLOOKUP(F465,'TERMINATION TEMPLATES'!$AI$4:$AJ$14,2,0)," "),IF(G465="YES",VLOOKUP(F465,'TERMINATION TEMPLATES'!$AI$16:$AJ$26,2,FALSE)))</f>
        <v xml:space="preserve"> </v>
      </c>
      <c r="I465" s="190" t="str">
        <f>IF(G465="",IFERROR(VLOOKUP(F465,'TERMINATION TEMPLATES'!$AI$16:$AJ$26,2,FALSE),""),IF(G465="YES",IFERROR(VLOOKUP(F465,'TERMINATION TEMPLATES'!$AI$4:$AJ$14,2,FALSE),"")))</f>
        <v/>
      </c>
    </row>
    <row r="466" spans="1:9" x14ac:dyDescent="0.25">
      <c r="A466" s="21">
        <f t="shared" ref="A466" si="262">+A465+1</f>
        <v>461</v>
      </c>
      <c r="B466" s="21">
        <v>462</v>
      </c>
      <c r="H466" s="190" t="str">
        <f>IF(G466="",IFERROR(VLOOKUP(F466,'TERMINATION TEMPLATES'!$AI$4:$AJ$14,2,0)," "),IF(G466="YES",VLOOKUP(F466,'TERMINATION TEMPLATES'!$AI$16:$AJ$26,2,FALSE)))</f>
        <v xml:space="preserve"> </v>
      </c>
      <c r="I466" s="190" t="str">
        <f>IF(G466="",IFERROR(VLOOKUP(F466,'TERMINATION TEMPLATES'!$AI$16:$AJ$26,2,FALSE),""),IF(G466="YES",IFERROR(VLOOKUP(F466,'TERMINATION TEMPLATES'!$AI$4:$AJ$14,2,FALSE),"")))</f>
        <v/>
      </c>
    </row>
    <row r="467" spans="1:9" x14ac:dyDescent="0.25">
      <c r="A467" s="21">
        <f t="shared" ref="A467" si="263">+A466+1</f>
        <v>462</v>
      </c>
      <c r="B467" s="21">
        <v>463</v>
      </c>
      <c r="H467" s="190" t="str">
        <f>IF(G467="",IFERROR(VLOOKUP(F467,'TERMINATION TEMPLATES'!$AI$4:$AJ$14,2,0)," "),IF(G467="YES",VLOOKUP(F467,'TERMINATION TEMPLATES'!$AI$16:$AJ$26,2,FALSE)))</f>
        <v xml:space="preserve"> </v>
      </c>
      <c r="I467" s="190" t="str">
        <f>IF(G467="",IFERROR(VLOOKUP(F467,'TERMINATION TEMPLATES'!$AI$16:$AJ$26,2,FALSE),""),IF(G467="YES",IFERROR(VLOOKUP(F467,'TERMINATION TEMPLATES'!$AI$4:$AJ$14,2,FALSE),"")))</f>
        <v/>
      </c>
    </row>
    <row r="468" spans="1:9" x14ac:dyDescent="0.25">
      <c r="A468" s="21">
        <f t="shared" ref="A468" si="264">+A467+1</f>
        <v>463</v>
      </c>
      <c r="B468" s="21">
        <v>464</v>
      </c>
      <c r="H468" s="190" t="str">
        <f>IF(G468="",IFERROR(VLOOKUP(F468,'TERMINATION TEMPLATES'!$AI$4:$AJ$14,2,0)," "),IF(G468="YES",VLOOKUP(F468,'TERMINATION TEMPLATES'!$AI$16:$AJ$26,2,FALSE)))</f>
        <v xml:space="preserve"> </v>
      </c>
      <c r="I468" s="190" t="str">
        <f>IF(G468="",IFERROR(VLOOKUP(F468,'TERMINATION TEMPLATES'!$AI$16:$AJ$26,2,FALSE),""),IF(G468="YES",IFERROR(VLOOKUP(F468,'TERMINATION TEMPLATES'!$AI$4:$AJ$14,2,FALSE),"")))</f>
        <v/>
      </c>
    </row>
    <row r="469" spans="1:9" x14ac:dyDescent="0.25">
      <c r="A469" s="21">
        <f t="shared" ref="A469" si="265">+A468+1</f>
        <v>464</v>
      </c>
      <c r="B469" s="21">
        <v>465</v>
      </c>
      <c r="H469" s="190" t="str">
        <f>IF(G469="",IFERROR(VLOOKUP(F469,'TERMINATION TEMPLATES'!$AI$4:$AJ$14,2,0)," "),IF(G469="YES",VLOOKUP(F469,'TERMINATION TEMPLATES'!$AI$16:$AJ$26,2,FALSE)))</f>
        <v xml:space="preserve"> </v>
      </c>
      <c r="I469" s="190" t="str">
        <f>IF(G469="",IFERROR(VLOOKUP(F469,'TERMINATION TEMPLATES'!$AI$16:$AJ$26,2,FALSE),""),IF(G469="YES",IFERROR(VLOOKUP(F469,'TERMINATION TEMPLATES'!$AI$4:$AJ$14,2,FALSE),"")))</f>
        <v/>
      </c>
    </row>
    <row r="470" spans="1:9" x14ac:dyDescent="0.25">
      <c r="A470" s="21">
        <f t="shared" ref="A470" si="266">+A469+1</f>
        <v>465</v>
      </c>
      <c r="B470" s="21">
        <v>466</v>
      </c>
      <c r="H470" s="190" t="str">
        <f>IF(G470="",IFERROR(VLOOKUP(F470,'TERMINATION TEMPLATES'!$AI$4:$AJ$14,2,0)," "),IF(G470="YES",VLOOKUP(F470,'TERMINATION TEMPLATES'!$AI$16:$AJ$26,2,FALSE)))</f>
        <v xml:space="preserve"> </v>
      </c>
      <c r="I470" s="190" t="str">
        <f>IF(G470="",IFERROR(VLOOKUP(F470,'TERMINATION TEMPLATES'!$AI$16:$AJ$26,2,FALSE),""),IF(G470="YES",IFERROR(VLOOKUP(F470,'TERMINATION TEMPLATES'!$AI$4:$AJ$14,2,FALSE),"")))</f>
        <v/>
      </c>
    </row>
    <row r="471" spans="1:9" x14ac:dyDescent="0.25">
      <c r="A471" s="21">
        <f t="shared" ref="A471" si="267">+A470+1</f>
        <v>466</v>
      </c>
      <c r="B471" s="21">
        <v>467</v>
      </c>
      <c r="H471" s="190" t="str">
        <f>IF(G471="",IFERROR(VLOOKUP(F471,'TERMINATION TEMPLATES'!$AI$4:$AJ$14,2,0)," "),IF(G471="YES",VLOOKUP(F471,'TERMINATION TEMPLATES'!$AI$16:$AJ$26,2,FALSE)))</f>
        <v xml:space="preserve"> </v>
      </c>
      <c r="I471" s="190" t="str">
        <f>IF(G471="",IFERROR(VLOOKUP(F471,'TERMINATION TEMPLATES'!$AI$16:$AJ$26,2,FALSE),""),IF(G471="YES",IFERROR(VLOOKUP(F471,'TERMINATION TEMPLATES'!$AI$4:$AJ$14,2,FALSE),"")))</f>
        <v/>
      </c>
    </row>
    <row r="472" spans="1:9" x14ac:dyDescent="0.25">
      <c r="A472" s="21">
        <f t="shared" ref="A472" si="268">+A471+1</f>
        <v>467</v>
      </c>
      <c r="B472" s="21">
        <v>468</v>
      </c>
      <c r="H472" s="190" t="str">
        <f>IF(G472="",IFERROR(VLOOKUP(F472,'TERMINATION TEMPLATES'!$AI$4:$AJ$14,2,0)," "),IF(G472="YES",VLOOKUP(F472,'TERMINATION TEMPLATES'!$AI$16:$AJ$26,2,FALSE)))</f>
        <v xml:space="preserve"> </v>
      </c>
      <c r="I472" s="190" t="str">
        <f>IF(G472="",IFERROR(VLOOKUP(F472,'TERMINATION TEMPLATES'!$AI$16:$AJ$26,2,FALSE),""),IF(G472="YES",IFERROR(VLOOKUP(F472,'TERMINATION TEMPLATES'!$AI$4:$AJ$14,2,FALSE),"")))</f>
        <v/>
      </c>
    </row>
    <row r="473" spans="1:9" x14ac:dyDescent="0.25">
      <c r="A473" s="21">
        <f t="shared" ref="A473" si="269">+A472+1</f>
        <v>468</v>
      </c>
      <c r="B473" s="21">
        <v>469</v>
      </c>
      <c r="H473" s="190" t="str">
        <f>IF(G473="",IFERROR(VLOOKUP(F473,'TERMINATION TEMPLATES'!$AI$4:$AJ$14,2,0)," "),IF(G473="YES",VLOOKUP(F473,'TERMINATION TEMPLATES'!$AI$16:$AJ$26,2,FALSE)))</f>
        <v xml:space="preserve"> </v>
      </c>
      <c r="I473" s="190" t="str">
        <f>IF(G473="",IFERROR(VLOOKUP(F473,'TERMINATION TEMPLATES'!$AI$16:$AJ$26,2,FALSE),""),IF(G473="YES",IFERROR(VLOOKUP(F473,'TERMINATION TEMPLATES'!$AI$4:$AJ$14,2,FALSE),"")))</f>
        <v/>
      </c>
    </row>
    <row r="474" spans="1:9" x14ac:dyDescent="0.25">
      <c r="A474" s="21">
        <f t="shared" ref="A474" si="270">+A473+1</f>
        <v>469</v>
      </c>
      <c r="B474" s="21">
        <v>470</v>
      </c>
      <c r="H474" s="190" t="str">
        <f>IF(G474="",IFERROR(VLOOKUP(F474,'TERMINATION TEMPLATES'!$AI$4:$AJ$14,2,0)," "),IF(G474="YES",VLOOKUP(F474,'TERMINATION TEMPLATES'!$AI$16:$AJ$26,2,FALSE)))</f>
        <v xml:space="preserve"> </v>
      </c>
      <c r="I474" s="190" t="str">
        <f>IF(G474="",IFERROR(VLOOKUP(F474,'TERMINATION TEMPLATES'!$AI$16:$AJ$26,2,FALSE),""),IF(G474="YES",IFERROR(VLOOKUP(F474,'TERMINATION TEMPLATES'!$AI$4:$AJ$14,2,FALSE),"")))</f>
        <v/>
      </c>
    </row>
    <row r="475" spans="1:9" x14ac:dyDescent="0.25">
      <c r="A475" s="21">
        <f t="shared" ref="A475" si="271">+A474+1</f>
        <v>470</v>
      </c>
      <c r="B475" s="21">
        <v>471</v>
      </c>
      <c r="H475" s="190" t="str">
        <f>IF(G475="",IFERROR(VLOOKUP(F475,'TERMINATION TEMPLATES'!$AI$4:$AJ$14,2,0)," "),IF(G475="YES",VLOOKUP(F475,'TERMINATION TEMPLATES'!$AI$16:$AJ$26,2,FALSE)))</f>
        <v xml:space="preserve"> </v>
      </c>
      <c r="I475" s="190" t="str">
        <f>IF(G475="",IFERROR(VLOOKUP(F475,'TERMINATION TEMPLATES'!$AI$16:$AJ$26,2,FALSE),""),IF(G475="YES",IFERROR(VLOOKUP(F475,'TERMINATION TEMPLATES'!$AI$4:$AJ$14,2,FALSE),"")))</f>
        <v/>
      </c>
    </row>
    <row r="476" spans="1:9" x14ac:dyDescent="0.25">
      <c r="A476" s="21">
        <f t="shared" ref="A476" si="272">+A475+1</f>
        <v>471</v>
      </c>
      <c r="B476" s="21">
        <v>472</v>
      </c>
      <c r="H476" s="190" t="str">
        <f>IF(G476="",IFERROR(VLOOKUP(F476,'TERMINATION TEMPLATES'!$AI$4:$AJ$14,2,0)," "),IF(G476="YES",VLOOKUP(F476,'TERMINATION TEMPLATES'!$AI$16:$AJ$26,2,FALSE)))</f>
        <v xml:space="preserve"> </v>
      </c>
      <c r="I476" s="190" t="str">
        <f>IF(G476="",IFERROR(VLOOKUP(F476,'TERMINATION TEMPLATES'!$AI$16:$AJ$26,2,FALSE),""),IF(G476="YES",IFERROR(VLOOKUP(F476,'TERMINATION TEMPLATES'!$AI$4:$AJ$14,2,FALSE),"")))</f>
        <v/>
      </c>
    </row>
    <row r="477" spans="1:9" x14ac:dyDescent="0.25">
      <c r="A477" s="21">
        <f t="shared" ref="A477" si="273">+A476+1</f>
        <v>472</v>
      </c>
      <c r="B477" s="21">
        <v>473</v>
      </c>
      <c r="H477" s="190" t="str">
        <f>IF(G477="",IFERROR(VLOOKUP(F477,'TERMINATION TEMPLATES'!$AI$4:$AJ$14,2,0)," "),IF(G477="YES",VLOOKUP(F477,'TERMINATION TEMPLATES'!$AI$16:$AJ$26,2,FALSE)))</f>
        <v xml:space="preserve"> </v>
      </c>
      <c r="I477" s="190" t="str">
        <f>IF(G477="",IFERROR(VLOOKUP(F477,'TERMINATION TEMPLATES'!$AI$16:$AJ$26,2,FALSE),""),IF(G477="YES",IFERROR(VLOOKUP(F477,'TERMINATION TEMPLATES'!$AI$4:$AJ$14,2,FALSE),"")))</f>
        <v/>
      </c>
    </row>
    <row r="478" spans="1:9" x14ac:dyDescent="0.25">
      <c r="A478" s="21">
        <f t="shared" ref="A478" si="274">+A477+1</f>
        <v>473</v>
      </c>
      <c r="B478" s="21">
        <v>474</v>
      </c>
      <c r="H478" s="190" t="str">
        <f>IF(G478="",IFERROR(VLOOKUP(F478,'TERMINATION TEMPLATES'!$AI$4:$AJ$14,2,0)," "),IF(G478="YES",VLOOKUP(F478,'TERMINATION TEMPLATES'!$AI$16:$AJ$26,2,FALSE)))</f>
        <v xml:space="preserve"> </v>
      </c>
      <c r="I478" s="190" t="str">
        <f>IF(G478="",IFERROR(VLOOKUP(F478,'TERMINATION TEMPLATES'!$AI$16:$AJ$26,2,FALSE),""),IF(G478="YES",IFERROR(VLOOKUP(F478,'TERMINATION TEMPLATES'!$AI$4:$AJ$14,2,FALSE),"")))</f>
        <v/>
      </c>
    </row>
    <row r="479" spans="1:9" x14ac:dyDescent="0.25">
      <c r="A479" s="21">
        <f t="shared" ref="A479" si="275">+A478+1</f>
        <v>474</v>
      </c>
      <c r="B479" s="21">
        <v>475</v>
      </c>
      <c r="H479" s="190" t="str">
        <f>IF(G479="",IFERROR(VLOOKUP(F479,'TERMINATION TEMPLATES'!$AI$4:$AJ$14,2,0)," "),IF(G479="YES",VLOOKUP(F479,'TERMINATION TEMPLATES'!$AI$16:$AJ$26,2,FALSE)))</f>
        <v xml:space="preserve"> </v>
      </c>
      <c r="I479" s="190" t="str">
        <f>IF(G479="",IFERROR(VLOOKUP(F479,'TERMINATION TEMPLATES'!$AI$16:$AJ$26,2,FALSE),""),IF(G479="YES",IFERROR(VLOOKUP(F479,'TERMINATION TEMPLATES'!$AI$4:$AJ$14,2,FALSE),"")))</f>
        <v/>
      </c>
    </row>
    <row r="480" spans="1:9" x14ac:dyDescent="0.25">
      <c r="A480" s="21">
        <f t="shared" ref="A480" si="276">+A479+1</f>
        <v>475</v>
      </c>
      <c r="B480" s="21">
        <v>476</v>
      </c>
      <c r="H480" s="190" t="str">
        <f>IF(G480="",IFERROR(VLOOKUP(F480,'TERMINATION TEMPLATES'!$AI$4:$AJ$14,2,0)," "),IF(G480="YES",VLOOKUP(F480,'TERMINATION TEMPLATES'!$AI$16:$AJ$26,2,FALSE)))</f>
        <v xml:space="preserve"> </v>
      </c>
      <c r="I480" s="190" t="str">
        <f>IF(G480="",IFERROR(VLOOKUP(F480,'TERMINATION TEMPLATES'!$AI$16:$AJ$26,2,FALSE),""),IF(G480="YES",IFERROR(VLOOKUP(F480,'TERMINATION TEMPLATES'!$AI$4:$AJ$14,2,FALSE),"")))</f>
        <v/>
      </c>
    </row>
    <row r="481" spans="1:9" x14ac:dyDescent="0.25">
      <c r="A481" s="21">
        <f t="shared" ref="A481" si="277">+A480+1</f>
        <v>476</v>
      </c>
      <c r="B481" s="21">
        <v>477</v>
      </c>
      <c r="H481" s="190" t="str">
        <f>IF(G481="",IFERROR(VLOOKUP(F481,'TERMINATION TEMPLATES'!$AI$4:$AJ$14,2,0)," "),IF(G481="YES",VLOOKUP(F481,'TERMINATION TEMPLATES'!$AI$16:$AJ$26,2,FALSE)))</f>
        <v xml:space="preserve"> </v>
      </c>
      <c r="I481" s="190" t="str">
        <f>IF(G481="",IFERROR(VLOOKUP(F481,'TERMINATION TEMPLATES'!$AI$16:$AJ$26,2,FALSE),""),IF(G481="YES",IFERROR(VLOOKUP(F481,'TERMINATION TEMPLATES'!$AI$4:$AJ$14,2,FALSE),"")))</f>
        <v/>
      </c>
    </row>
    <row r="482" spans="1:9" x14ac:dyDescent="0.25">
      <c r="A482" s="21">
        <f t="shared" ref="A482" si="278">+A481+1</f>
        <v>477</v>
      </c>
      <c r="B482" s="21">
        <v>478</v>
      </c>
      <c r="H482" s="190" t="str">
        <f>IF(G482="",IFERROR(VLOOKUP(F482,'TERMINATION TEMPLATES'!$AI$4:$AJ$14,2,0)," "),IF(G482="YES",VLOOKUP(F482,'TERMINATION TEMPLATES'!$AI$16:$AJ$26,2,FALSE)))</f>
        <v xml:space="preserve"> </v>
      </c>
      <c r="I482" s="190" t="str">
        <f>IF(G482="",IFERROR(VLOOKUP(F482,'TERMINATION TEMPLATES'!$AI$16:$AJ$26,2,FALSE),""),IF(G482="YES",IFERROR(VLOOKUP(F482,'TERMINATION TEMPLATES'!$AI$4:$AJ$14,2,FALSE),"")))</f>
        <v/>
      </c>
    </row>
    <row r="483" spans="1:9" x14ac:dyDescent="0.25">
      <c r="A483" s="21">
        <f t="shared" ref="A483" si="279">+A482+1</f>
        <v>478</v>
      </c>
      <c r="B483" s="21">
        <v>479</v>
      </c>
      <c r="H483" s="190" t="str">
        <f>IF(G483="",IFERROR(VLOOKUP(F483,'TERMINATION TEMPLATES'!$AI$4:$AJ$14,2,0)," "),IF(G483="YES",VLOOKUP(F483,'TERMINATION TEMPLATES'!$AI$16:$AJ$26,2,FALSE)))</f>
        <v xml:space="preserve"> </v>
      </c>
      <c r="I483" s="190" t="str">
        <f>IF(G483="",IFERROR(VLOOKUP(F483,'TERMINATION TEMPLATES'!$AI$16:$AJ$26,2,FALSE),""),IF(G483="YES",IFERROR(VLOOKUP(F483,'TERMINATION TEMPLATES'!$AI$4:$AJ$14,2,FALSE),"")))</f>
        <v/>
      </c>
    </row>
    <row r="484" spans="1:9" x14ac:dyDescent="0.25">
      <c r="A484" s="21">
        <f t="shared" ref="A484" si="280">+A483+1</f>
        <v>479</v>
      </c>
      <c r="B484" s="21">
        <v>480</v>
      </c>
      <c r="H484" s="190" t="str">
        <f>IF(G484="",IFERROR(VLOOKUP(F484,'TERMINATION TEMPLATES'!$AI$4:$AJ$14,2,0)," "),IF(G484="YES",VLOOKUP(F484,'TERMINATION TEMPLATES'!$AI$16:$AJ$26,2,FALSE)))</f>
        <v xml:space="preserve"> </v>
      </c>
      <c r="I484" s="190" t="str">
        <f>IF(G484="",IFERROR(VLOOKUP(F484,'TERMINATION TEMPLATES'!$AI$16:$AJ$26,2,FALSE),""),IF(G484="YES",IFERROR(VLOOKUP(F484,'TERMINATION TEMPLATES'!$AI$4:$AJ$14,2,FALSE),"")))</f>
        <v/>
      </c>
    </row>
    <row r="485" spans="1:9" x14ac:dyDescent="0.25">
      <c r="A485" s="21">
        <f t="shared" ref="A485" si="281">+A484+1</f>
        <v>480</v>
      </c>
      <c r="B485" s="21">
        <v>481</v>
      </c>
      <c r="H485" s="190" t="str">
        <f>IF(G485="",IFERROR(VLOOKUP(F485,'TERMINATION TEMPLATES'!$AI$4:$AJ$14,2,0)," "),IF(G485="YES",VLOOKUP(F485,'TERMINATION TEMPLATES'!$AI$16:$AJ$26,2,FALSE)))</f>
        <v xml:space="preserve"> </v>
      </c>
      <c r="I485" s="190" t="str">
        <f>IF(G485="",IFERROR(VLOOKUP(F485,'TERMINATION TEMPLATES'!$AI$16:$AJ$26,2,FALSE),""),IF(G485="YES",IFERROR(VLOOKUP(F485,'TERMINATION TEMPLATES'!$AI$4:$AJ$14,2,FALSE),"")))</f>
        <v/>
      </c>
    </row>
    <row r="486" spans="1:9" x14ac:dyDescent="0.25">
      <c r="A486" s="21">
        <f t="shared" ref="A486" si="282">+A485+1</f>
        <v>481</v>
      </c>
      <c r="B486" s="21">
        <v>482</v>
      </c>
      <c r="H486" s="190" t="str">
        <f>IF(G486="",IFERROR(VLOOKUP(F486,'TERMINATION TEMPLATES'!$AI$4:$AJ$14,2,0)," "),IF(G486="YES",VLOOKUP(F486,'TERMINATION TEMPLATES'!$AI$16:$AJ$26,2,FALSE)))</f>
        <v xml:space="preserve"> </v>
      </c>
      <c r="I486" s="190" t="str">
        <f>IF(G486="",IFERROR(VLOOKUP(F486,'TERMINATION TEMPLATES'!$AI$16:$AJ$26,2,FALSE),""),IF(G486="YES",IFERROR(VLOOKUP(F486,'TERMINATION TEMPLATES'!$AI$4:$AJ$14,2,FALSE),"")))</f>
        <v/>
      </c>
    </row>
    <row r="487" spans="1:9" x14ac:dyDescent="0.25">
      <c r="A487" s="21">
        <f t="shared" ref="A487" si="283">+A486+1</f>
        <v>482</v>
      </c>
      <c r="B487" s="21">
        <v>483</v>
      </c>
      <c r="H487" s="190" t="str">
        <f>IF(G487="",IFERROR(VLOOKUP(F487,'TERMINATION TEMPLATES'!$AI$4:$AJ$14,2,0)," "),IF(G487="YES",VLOOKUP(F487,'TERMINATION TEMPLATES'!$AI$16:$AJ$26,2,FALSE)))</f>
        <v xml:space="preserve"> </v>
      </c>
      <c r="I487" s="190" t="str">
        <f>IF(G487="",IFERROR(VLOOKUP(F487,'TERMINATION TEMPLATES'!$AI$16:$AJ$26,2,FALSE),""),IF(G487="YES",IFERROR(VLOOKUP(F487,'TERMINATION TEMPLATES'!$AI$4:$AJ$14,2,FALSE),"")))</f>
        <v/>
      </c>
    </row>
    <row r="488" spans="1:9" x14ac:dyDescent="0.25">
      <c r="A488" s="21">
        <f t="shared" ref="A488" si="284">+A487+1</f>
        <v>483</v>
      </c>
      <c r="B488" s="21">
        <v>484</v>
      </c>
      <c r="H488" s="190" t="str">
        <f>IF(G488="",IFERROR(VLOOKUP(F488,'TERMINATION TEMPLATES'!$AI$4:$AJ$14,2,0)," "),IF(G488="YES",VLOOKUP(F488,'TERMINATION TEMPLATES'!$AI$16:$AJ$26,2,FALSE)))</f>
        <v xml:space="preserve"> </v>
      </c>
      <c r="I488" s="190" t="str">
        <f>IF(G488="",IFERROR(VLOOKUP(F488,'TERMINATION TEMPLATES'!$AI$16:$AJ$26,2,FALSE),""),IF(G488="YES",IFERROR(VLOOKUP(F488,'TERMINATION TEMPLATES'!$AI$4:$AJ$14,2,FALSE),"")))</f>
        <v/>
      </c>
    </row>
    <row r="489" spans="1:9" x14ac:dyDescent="0.25">
      <c r="A489" s="21">
        <f t="shared" ref="A489" si="285">+A488+1</f>
        <v>484</v>
      </c>
      <c r="B489" s="21">
        <v>485</v>
      </c>
      <c r="H489" s="190" t="str">
        <f>IF(G489="",IFERROR(VLOOKUP(F489,'TERMINATION TEMPLATES'!$AI$4:$AJ$14,2,0)," "),IF(G489="YES",VLOOKUP(F489,'TERMINATION TEMPLATES'!$AI$16:$AJ$26,2,FALSE)))</f>
        <v xml:space="preserve"> </v>
      </c>
      <c r="I489" s="190" t="str">
        <f>IF(G489="",IFERROR(VLOOKUP(F489,'TERMINATION TEMPLATES'!$AI$16:$AJ$26,2,FALSE),""),IF(G489="YES",IFERROR(VLOOKUP(F489,'TERMINATION TEMPLATES'!$AI$4:$AJ$14,2,FALSE),"")))</f>
        <v/>
      </c>
    </row>
    <row r="490" spans="1:9" x14ac:dyDescent="0.25">
      <c r="A490" s="21">
        <f t="shared" ref="A490" si="286">+A489+1</f>
        <v>485</v>
      </c>
      <c r="B490" s="21">
        <v>486</v>
      </c>
      <c r="H490" s="190" t="str">
        <f>IF(G490="",IFERROR(VLOOKUP(F490,'TERMINATION TEMPLATES'!$AI$4:$AJ$14,2,0)," "),IF(G490="YES",VLOOKUP(F490,'TERMINATION TEMPLATES'!$AI$16:$AJ$26,2,FALSE)))</f>
        <v xml:space="preserve"> </v>
      </c>
      <c r="I490" s="190" t="str">
        <f>IF(G490="",IFERROR(VLOOKUP(F490,'TERMINATION TEMPLATES'!$AI$16:$AJ$26,2,FALSE),""),IF(G490="YES",IFERROR(VLOOKUP(F490,'TERMINATION TEMPLATES'!$AI$4:$AJ$14,2,FALSE),"")))</f>
        <v/>
      </c>
    </row>
    <row r="491" spans="1:9" x14ac:dyDescent="0.25">
      <c r="A491" s="21">
        <f t="shared" ref="A491" si="287">+A490+1</f>
        <v>486</v>
      </c>
      <c r="B491" s="21">
        <v>487</v>
      </c>
      <c r="H491" s="190" t="str">
        <f>IF(G491="",IFERROR(VLOOKUP(F491,'TERMINATION TEMPLATES'!$AI$4:$AJ$14,2,0)," "),IF(G491="YES",VLOOKUP(F491,'TERMINATION TEMPLATES'!$AI$16:$AJ$26,2,FALSE)))</f>
        <v xml:space="preserve"> </v>
      </c>
      <c r="I491" s="190" t="str">
        <f>IF(G491="",IFERROR(VLOOKUP(F491,'TERMINATION TEMPLATES'!$AI$16:$AJ$26,2,FALSE),""),IF(G491="YES",IFERROR(VLOOKUP(F491,'TERMINATION TEMPLATES'!$AI$4:$AJ$14,2,FALSE),"")))</f>
        <v/>
      </c>
    </row>
    <row r="492" spans="1:9" x14ac:dyDescent="0.25">
      <c r="A492" s="21">
        <f t="shared" ref="A492" si="288">+A491+1</f>
        <v>487</v>
      </c>
      <c r="B492" s="21">
        <v>488</v>
      </c>
      <c r="H492" s="190" t="str">
        <f>IF(G492="",IFERROR(VLOOKUP(F492,'TERMINATION TEMPLATES'!$AI$4:$AJ$14,2,0)," "),IF(G492="YES",VLOOKUP(F492,'TERMINATION TEMPLATES'!$AI$16:$AJ$26,2,FALSE)))</f>
        <v xml:space="preserve"> </v>
      </c>
      <c r="I492" s="190" t="str">
        <f>IF(G492="",IFERROR(VLOOKUP(F492,'TERMINATION TEMPLATES'!$AI$16:$AJ$26,2,FALSE),""),IF(G492="YES",IFERROR(VLOOKUP(F492,'TERMINATION TEMPLATES'!$AI$4:$AJ$14,2,FALSE),"")))</f>
        <v/>
      </c>
    </row>
    <row r="493" spans="1:9" x14ac:dyDescent="0.25">
      <c r="A493" s="21">
        <f t="shared" ref="A493" si="289">+A492+1</f>
        <v>488</v>
      </c>
      <c r="B493" s="21">
        <v>489</v>
      </c>
      <c r="H493" s="190" t="str">
        <f>IF(G493="",IFERROR(VLOOKUP(F493,'TERMINATION TEMPLATES'!$AI$4:$AJ$14,2,0)," "),IF(G493="YES",VLOOKUP(F493,'TERMINATION TEMPLATES'!$AI$16:$AJ$26,2,FALSE)))</f>
        <v xml:space="preserve"> </v>
      </c>
      <c r="I493" s="190" t="str">
        <f>IF(G493="",IFERROR(VLOOKUP(F493,'TERMINATION TEMPLATES'!$AI$16:$AJ$26,2,FALSE),""),IF(G493="YES",IFERROR(VLOOKUP(F493,'TERMINATION TEMPLATES'!$AI$4:$AJ$14,2,FALSE),"")))</f>
        <v/>
      </c>
    </row>
    <row r="494" spans="1:9" x14ac:dyDescent="0.25">
      <c r="A494" s="21">
        <f t="shared" ref="A494" si="290">+A493+1</f>
        <v>489</v>
      </c>
      <c r="B494" s="21">
        <v>490</v>
      </c>
      <c r="H494" s="190" t="str">
        <f>IF(G494="",IFERROR(VLOOKUP(F494,'TERMINATION TEMPLATES'!$AI$4:$AJ$14,2,0)," "),IF(G494="YES",VLOOKUP(F494,'TERMINATION TEMPLATES'!$AI$16:$AJ$26,2,FALSE)))</f>
        <v xml:space="preserve"> </v>
      </c>
      <c r="I494" s="190" t="str">
        <f>IF(G494="",IFERROR(VLOOKUP(F494,'TERMINATION TEMPLATES'!$AI$16:$AJ$26,2,FALSE),""),IF(G494="YES",IFERROR(VLOOKUP(F494,'TERMINATION TEMPLATES'!$AI$4:$AJ$14,2,FALSE),"")))</f>
        <v/>
      </c>
    </row>
    <row r="495" spans="1:9" x14ac:dyDescent="0.25">
      <c r="A495" s="21">
        <f t="shared" ref="A495" si="291">+A494+1</f>
        <v>490</v>
      </c>
      <c r="B495" s="21">
        <v>491</v>
      </c>
      <c r="H495" s="190" t="str">
        <f>IF(G495="",IFERROR(VLOOKUP(F495,'TERMINATION TEMPLATES'!$AI$4:$AJ$14,2,0)," "),IF(G495="YES",VLOOKUP(F495,'TERMINATION TEMPLATES'!$AI$16:$AJ$26,2,FALSE)))</f>
        <v xml:space="preserve"> </v>
      </c>
      <c r="I495" s="190" t="str">
        <f>IF(G495="",IFERROR(VLOOKUP(F495,'TERMINATION TEMPLATES'!$AI$16:$AJ$26,2,FALSE),""),IF(G495="YES",IFERROR(VLOOKUP(F495,'TERMINATION TEMPLATES'!$AI$4:$AJ$14,2,FALSE),"")))</f>
        <v/>
      </c>
    </row>
    <row r="496" spans="1:9" x14ac:dyDescent="0.25">
      <c r="A496" s="21">
        <f t="shared" ref="A496" si="292">+A495+1</f>
        <v>491</v>
      </c>
      <c r="B496" s="21">
        <v>492</v>
      </c>
      <c r="H496" s="190" t="str">
        <f>IF(G496="",IFERROR(VLOOKUP(F496,'TERMINATION TEMPLATES'!$AI$4:$AJ$14,2,0)," "),IF(G496="YES",VLOOKUP(F496,'TERMINATION TEMPLATES'!$AI$16:$AJ$26,2,FALSE)))</f>
        <v xml:space="preserve"> </v>
      </c>
      <c r="I496" s="190" t="str">
        <f>IF(G496="",IFERROR(VLOOKUP(F496,'TERMINATION TEMPLATES'!$AI$16:$AJ$26,2,FALSE),""),IF(G496="YES",IFERROR(VLOOKUP(F496,'TERMINATION TEMPLATES'!$AI$4:$AJ$14,2,FALSE),"")))</f>
        <v/>
      </c>
    </row>
    <row r="497" spans="1:9" x14ac:dyDescent="0.25">
      <c r="A497" s="21">
        <f t="shared" ref="A497" si="293">+A496+1</f>
        <v>492</v>
      </c>
      <c r="B497" s="21">
        <v>493</v>
      </c>
      <c r="H497" s="190" t="str">
        <f>IF(G497="",IFERROR(VLOOKUP(F497,'TERMINATION TEMPLATES'!$AI$4:$AJ$14,2,0)," "),IF(G497="YES",VLOOKUP(F497,'TERMINATION TEMPLATES'!$AI$16:$AJ$26,2,FALSE)))</f>
        <v xml:space="preserve"> </v>
      </c>
      <c r="I497" s="190" t="str">
        <f>IF(G497="",IFERROR(VLOOKUP(F497,'TERMINATION TEMPLATES'!$AI$16:$AJ$26,2,FALSE),""),IF(G497="YES",IFERROR(VLOOKUP(F497,'TERMINATION TEMPLATES'!$AI$4:$AJ$14,2,FALSE),"")))</f>
        <v/>
      </c>
    </row>
    <row r="498" spans="1:9" x14ac:dyDescent="0.25">
      <c r="A498" s="21">
        <f t="shared" ref="A498" si="294">+A497+1</f>
        <v>493</v>
      </c>
      <c r="B498" s="21">
        <v>494</v>
      </c>
      <c r="H498" s="190" t="str">
        <f>IF(G498="",IFERROR(VLOOKUP(F498,'TERMINATION TEMPLATES'!$AI$4:$AJ$14,2,0)," "),IF(G498="YES",VLOOKUP(F498,'TERMINATION TEMPLATES'!$AI$16:$AJ$26,2,FALSE)))</f>
        <v xml:space="preserve"> </v>
      </c>
      <c r="I498" s="190" t="str">
        <f>IF(G498="",IFERROR(VLOOKUP(F498,'TERMINATION TEMPLATES'!$AI$16:$AJ$26,2,FALSE),""),IF(G498="YES",IFERROR(VLOOKUP(F498,'TERMINATION TEMPLATES'!$AI$4:$AJ$14,2,FALSE),"")))</f>
        <v/>
      </c>
    </row>
    <row r="499" spans="1:9" x14ac:dyDescent="0.25">
      <c r="A499" s="21">
        <f t="shared" ref="A499" si="295">+A498+1</f>
        <v>494</v>
      </c>
      <c r="B499" s="21">
        <v>495</v>
      </c>
      <c r="H499" s="190" t="str">
        <f>IF(G499="",IFERROR(VLOOKUP(F499,'TERMINATION TEMPLATES'!$AI$4:$AJ$14,2,0)," "),IF(G499="YES",VLOOKUP(F499,'TERMINATION TEMPLATES'!$AI$16:$AJ$26,2,FALSE)))</f>
        <v xml:space="preserve"> </v>
      </c>
      <c r="I499" s="190" t="str">
        <f>IF(G499="",IFERROR(VLOOKUP(F499,'TERMINATION TEMPLATES'!$AI$16:$AJ$26,2,FALSE),""),IF(G499="YES",IFERROR(VLOOKUP(F499,'TERMINATION TEMPLATES'!$AI$4:$AJ$14,2,FALSE),"")))</f>
        <v/>
      </c>
    </row>
    <row r="500" spans="1:9" x14ac:dyDescent="0.25">
      <c r="A500" s="21">
        <f t="shared" ref="A500" si="296">+A499+1</f>
        <v>495</v>
      </c>
      <c r="B500" s="21">
        <v>496</v>
      </c>
      <c r="H500" s="190" t="str">
        <f>IF(G500="",IFERROR(VLOOKUP(F500,'TERMINATION TEMPLATES'!$AI$4:$AJ$14,2,0)," "),IF(G500="YES",VLOOKUP(F500,'TERMINATION TEMPLATES'!$AI$16:$AJ$26,2,FALSE)))</f>
        <v xml:space="preserve"> </v>
      </c>
      <c r="I500" s="190" t="str">
        <f>IF(G500="",IFERROR(VLOOKUP(F500,'TERMINATION TEMPLATES'!$AI$16:$AJ$26,2,FALSE),""),IF(G500="YES",IFERROR(VLOOKUP(F500,'TERMINATION TEMPLATES'!$AI$4:$AJ$14,2,FALSE),"")))</f>
        <v/>
      </c>
    </row>
    <row r="501" spans="1:9" x14ac:dyDescent="0.25">
      <c r="A501" s="21">
        <f t="shared" ref="A501" si="297">+A500+1</f>
        <v>496</v>
      </c>
      <c r="B501" s="21">
        <v>497</v>
      </c>
      <c r="H501" s="190" t="str">
        <f>IF(G501="",IFERROR(VLOOKUP(F501,'TERMINATION TEMPLATES'!$AI$4:$AJ$14,2,0)," "),IF(G501="YES",VLOOKUP(F501,'TERMINATION TEMPLATES'!$AI$16:$AJ$26,2,FALSE)))</f>
        <v xml:space="preserve"> </v>
      </c>
      <c r="I501" s="190" t="str">
        <f>IF(G501="",IFERROR(VLOOKUP(F501,'TERMINATION TEMPLATES'!$AI$16:$AJ$26,2,FALSE),""),IF(G501="YES",IFERROR(VLOOKUP(F501,'TERMINATION TEMPLATES'!$AI$4:$AJ$14,2,FALSE),"")))</f>
        <v/>
      </c>
    </row>
    <row r="502" spans="1:9" x14ac:dyDescent="0.25">
      <c r="A502" s="21">
        <f t="shared" ref="A502" si="298">+A501+1</f>
        <v>497</v>
      </c>
      <c r="B502" s="21">
        <v>498</v>
      </c>
      <c r="H502" s="190" t="str">
        <f>IF(G502="",IFERROR(VLOOKUP(F502,'TERMINATION TEMPLATES'!$AI$4:$AJ$14,2,0)," "),IF(G502="YES",VLOOKUP(F502,'TERMINATION TEMPLATES'!$AI$16:$AJ$26,2,FALSE)))</f>
        <v xml:space="preserve"> </v>
      </c>
      <c r="I502" s="190" t="str">
        <f>IF(G502="",IFERROR(VLOOKUP(F502,'TERMINATION TEMPLATES'!$AI$16:$AJ$26,2,FALSE),""),IF(G502="YES",IFERROR(VLOOKUP(F502,'TERMINATION TEMPLATES'!$AI$4:$AJ$14,2,FALSE),"")))</f>
        <v/>
      </c>
    </row>
    <row r="503" spans="1:9" x14ac:dyDescent="0.25">
      <c r="A503" s="21">
        <f t="shared" ref="A503" si="299">+A502+1</f>
        <v>498</v>
      </c>
      <c r="B503" s="21">
        <v>499</v>
      </c>
      <c r="H503" s="190" t="str">
        <f>IF(G503="",IFERROR(VLOOKUP(F503,'TERMINATION TEMPLATES'!$AI$4:$AJ$14,2,0)," "),IF(G503="YES",VLOOKUP(F503,'TERMINATION TEMPLATES'!$AI$16:$AJ$26,2,FALSE)))</f>
        <v xml:space="preserve"> </v>
      </c>
      <c r="I503" s="190" t="str">
        <f>IF(G503="",IFERROR(VLOOKUP(F503,'TERMINATION TEMPLATES'!$AI$16:$AJ$26,2,FALSE),""),IF(G503="YES",IFERROR(VLOOKUP(F503,'TERMINATION TEMPLATES'!$AI$4:$AJ$14,2,FALSE),"")))</f>
        <v/>
      </c>
    </row>
    <row r="504" spans="1:9" x14ac:dyDescent="0.25">
      <c r="A504" s="21">
        <f t="shared" ref="A504:B505" si="300">+A503+1</f>
        <v>499</v>
      </c>
      <c r="B504" s="21">
        <v>500</v>
      </c>
      <c r="H504" s="190" t="str">
        <f>IF(G504="",IFERROR(VLOOKUP(F504,'TERMINATION TEMPLATES'!$AI$4:$AJ$14,2,0)," "),IF(G504="YES",VLOOKUP(F504,'TERMINATION TEMPLATES'!$AI$16:$AJ$26,2,FALSE)))</f>
        <v xml:space="preserve"> </v>
      </c>
      <c r="I504" s="190" t="str">
        <f>IF(G504="",IFERROR(VLOOKUP(F504,'TERMINATION TEMPLATES'!$AI$16:$AJ$26,2,FALSE),""),IF(G504="YES",IFERROR(VLOOKUP(F504,'TERMINATION TEMPLATES'!$AI$4:$AJ$14,2,FALSE),"")))</f>
        <v/>
      </c>
    </row>
    <row r="505" spans="1:9" x14ac:dyDescent="0.25">
      <c r="A505" s="21">
        <f t="shared" si="300"/>
        <v>500</v>
      </c>
      <c r="B505" s="21">
        <f t="shared" si="300"/>
        <v>501</v>
      </c>
      <c r="H505" s="190" t="str">
        <f>IF(G505="",IFERROR(VLOOKUP(F505,'TERMINATION TEMPLATES'!$AI$4:$AJ$14,2,0)," "),IF(G505="YES",VLOOKUP(F505,'TERMINATION TEMPLATES'!$AI$16:$AJ$26,2,FALSE)))</f>
        <v xml:space="preserve"> </v>
      </c>
      <c r="I505" s="190" t="str">
        <f>IF(G505="",IFERROR(VLOOKUP(F505,'TERMINATION TEMPLATES'!$AI$16:$AJ$26,2,FALSE),""),IF(G505="YES",IFERROR(VLOOKUP(F505,'TERMINATION TEMPLATES'!$AI$4:$AJ$14,2,FALSE),"")))</f>
        <v/>
      </c>
    </row>
  </sheetData>
  <mergeCells count="5">
    <mergeCell ref="K4:L4"/>
    <mergeCell ref="A2:B2"/>
    <mergeCell ref="A1:M1"/>
    <mergeCell ref="H3:I3"/>
    <mergeCell ref="A3:E3"/>
  </mergeCells>
  <phoneticPr fontId="0" type="noConversion"/>
  <dataValidations xWindow="697" yWindow="415" count="7">
    <dataValidation type="list" allowBlank="1" showInputMessage="1" showErrorMessage="1" sqref="G5:G205 G268 G264" xr:uid="{00000000-0002-0000-0300-000000000000}">
      <formula1>"YES"</formula1>
    </dataValidation>
    <dataValidation allowBlank="1" showInputMessage="1" showErrorMessage="1" promptTitle="DATABASE GROUP USE ONLY:" prompt="DATABASE GROUP USE ONLY" sqref="D4:E4 H4:I4" xr:uid="{7B93A594-7679-4D97-B6C8-5DA0B6091EA8}"/>
    <dataValidation allowBlank="1" showInputMessage="1" showErrorMessage="1" prompt="Use the Status Reference tab to determine Status Description. " sqref="F506:F1048576" xr:uid="{DE9AA74B-12E8-4100-8F44-D93D6622821E}"/>
    <dataValidation allowBlank="1" showInputMessage="1" showErrorMessage="1" promptTitle="Termination Point:" prompt="Hardware point are any point that are physically wired to a termination point (Ex. Points wired to the Baseboard). _x000a__x000a_Digital is any point coming from an IED (Relay) Device._x000a__x000a_*Refer to your prints to identify source when building you PAS._x000a_" sqref="K506:K1048576" xr:uid="{90630F79-E64F-48EB-8699-E084BDBF5D06}"/>
    <dataValidation allowBlank="1" showInputMessage="1" showErrorMessage="1" promptTitle="Status Description:" prompt="Note: Always indicate the associated device in your description, do not keep the description generic._x000a__x000a_Example:_x000a_“Feeder 1234 Breaker trouble alarm” instead of “Breaker trouble alarm” or “Feeder 11 Breaker trouble alarm”_x000a_" sqref="C4" xr:uid="{F3946806-6FD4-4773-AD48-BE4A3F81873F}"/>
    <dataValidation allowBlank="1" showInputMessage="1" showErrorMessage="1" promptTitle="Status Description: " prompt="Use the Status Reference tab to determine Status Description. " sqref="F4" xr:uid="{13713CFA-FF74-4809-8030-9B7B9216F4A7}"/>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K4:L4" xr:uid="{4C7B3D0D-1A7F-46C9-A8DE-25FDEF7DCD1F}"/>
  </dataValidations>
  <pageMargins left="0.7" right="0.7" top="0.75" bottom="0.75" header="0.3" footer="0.3"/>
  <pageSetup paperSize="3" scale="60" orientation="landscape" verticalDpi="4294967293" r:id="rId1"/>
  <extLst>
    <ext xmlns:x14="http://schemas.microsoft.com/office/spreadsheetml/2009/9/main" uri="{CCE6A557-97BC-4b89-ADB6-D9C93CAAB3DF}">
      <x14:dataValidations xmlns:xm="http://schemas.microsoft.com/office/excel/2006/main" xWindow="697" yWindow="415" count="2">
        <x14:dataValidation type="list" allowBlank="1" showInputMessage="1" showErrorMessage="1" xr:uid="{76D672B2-0EA1-429E-9105-5DC667D3349F}">
          <x14:formula1>
            <xm:f>'TERMINATION TEMPLATES'!$AI$4:$AI$14</xm:f>
          </x14:formula1>
          <xm:sqref>F269:F505 F5:F263 F265:F267</xm:sqref>
        </x14:dataValidation>
        <x14:dataValidation type="list" allowBlank="1" showInputMessage="1" showErrorMessage="1" xr:uid="{208B5A25-89B5-4575-9C98-2C029BFD1CE7}">
          <x14:formula1>
            <xm:f>'TERMINATION TEMPLATES'!$M$4:$M$16</xm:f>
          </x14:formula1>
          <xm:sqref>K269:K505 K5:K263 K265:K267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Q678"/>
  <sheetViews>
    <sheetView view="pageBreakPreview" topLeftCell="D1" zoomScaleNormal="100" zoomScaleSheetLayoutView="100" workbookViewId="0">
      <selection activeCell="F6" sqref="F6"/>
    </sheetView>
  </sheetViews>
  <sheetFormatPr defaultColWidth="0" defaultRowHeight="13.8" zeroHeight="1" x14ac:dyDescent="0.25"/>
  <cols>
    <col min="1" max="2" width="6.33203125" style="4" customWidth="1"/>
    <col min="3" max="3" width="53" style="172" bestFit="1" customWidth="1"/>
    <col min="4" max="5" width="43.5546875" style="133" customWidth="1"/>
    <col min="6" max="6" width="15" style="172" customWidth="1"/>
    <col min="7" max="7" width="18.33203125" style="172" customWidth="1"/>
    <col min="8" max="8" width="39.109375" style="8" customWidth="1"/>
    <col min="9" max="9" width="14.5546875" style="4" hidden="1" customWidth="1"/>
    <col min="10" max="69" width="0" style="4" hidden="1" customWidth="1"/>
    <col min="70" max="70" width="9.109375" style="4" hidden="1" customWidth="1"/>
    <col min="71" max="16384" width="9.109375" style="4" hidden="1"/>
  </cols>
  <sheetData>
    <row r="1" spans="1:67" ht="22.8" x14ac:dyDescent="0.25">
      <c r="A1" s="266" t="s">
        <v>60</v>
      </c>
      <c r="B1" s="267"/>
      <c r="C1" s="267"/>
      <c r="D1" s="267"/>
      <c r="E1" s="267"/>
      <c r="F1" s="268"/>
      <c r="G1" s="268"/>
      <c r="H1" s="268"/>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row>
    <row r="2" spans="1:67" ht="15.6" x14ac:dyDescent="0.25">
      <c r="A2" s="264" t="s">
        <v>28</v>
      </c>
      <c r="B2" s="265"/>
      <c r="C2" s="147">
        <f>COUNTA(C5:C500)</f>
        <v>0</v>
      </c>
      <c r="D2" s="128"/>
      <c r="E2" s="128"/>
      <c r="F2" s="39"/>
      <c r="G2" s="125"/>
      <c r="H2" s="2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row>
    <row r="3" spans="1:67" ht="15.75" customHeight="1" x14ac:dyDescent="0.25">
      <c r="A3" s="269" t="s">
        <v>61</v>
      </c>
      <c r="B3" s="270"/>
      <c r="C3" s="270"/>
      <c r="D3" s="270"/>
      <c r="E3" s="271"/>
      <c r="F3" s="263"/>
      <c r="G3" s="263"/>
      <c r="H3" s="6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row>
    <row r="4" spans="1:67" ht="30.75" customHeight="1" x14ac:dyDescent="0.25">
      <c r="A4" s="10" t="s">
        <v>30</v>
      </c>
      <c r="B4" s="10" t="s">
        <v>31</v>
      </c>
      <c r="C4" s="10" t="s">
        <v>32</v>
      </c>
      <c r="D4" s="134" t="s">
        <v>33</v>
      </c>
      <c r="E4" s="134" t="s">
        <v>34</v>
      </c>
      <c r="F4" s="248" t="s">
        <v>51</v>
      </c>
      <c r="G4" s="249"/>
      <c r="H4" s="90" t="s">
        <v>44</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row>
    <row r="5" spans="1:67" s="6" customFormat="1" ht="15.75" customHeight="1" x14ac:dyDescent="0.25">
      <c r="A5" s="21">
        <v>0</v>
      </c>
      <c r="B5" s="21">
        <v>1</v>
      </c>
      <c r="C5" s="172"/>
      <c r="D5" s="133"/>
      <c r="E5" s="133"/>
      <c r="F5" s="172"/>
      <c r="G5" s="172"/>
      <c r="H5" s="8"/>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row>
    <row r="6" spans="1:67" s="6" customFormat="1" ht="15.75" customHeight="1" x14ac:dyDescent="0.25">
      <c r="A6" s="21">
        <f>+A5+1</f>
        <v>1</v>
      </c>
      <c r="B6" s="21">
        <f>+B5+1</f>
        <v>2</v>
      </c>
      <c r="C6" s="172"/>
      <c r="D6" s="133"/>
      <c r="E6" s="133"/>
      <c r="F6" s="172"/>
      <c r="G6" s="172"/>
      <c r="H6" s="8"/>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row>
    <row r="7" spans="1:67" s="6" customFormat="1" ht="15.75" customHeight="1" x14ac:dyDescent="0.25">
      <c r="A7" s="21">
        <f t="shared" ref="A7:A70" si="0">+A6+1</f>
        <v>2</v>
      </c>
      <c r="B7" s="21">
        <f t="shared" ref="B7:B70" si="1">+B6+1</f>
        <v>3</v>
      </c>
      <c r="C7" s="172"/>
      <c r="D7" s="133"/>
      <c r="E7" s="133"/>
      <c r="F7" s="172"/>
      <c r="G7" s="172"/>
      <c r="H7" s="8"/>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pans="1:67" s="6" customFormat="1" ht="15.75" customHeight="1" x14ac:dyDescent="0.25">
      <c r="A8" s="21">
        <f t="shared" si="0"/>
        <v>3</v>
      </c>
      <c r="B8" s="21">
        <f t="shared" si="1"/>
        <v>4</v>
      </c>
      <c r="C8" s="172"/>
      <c r="D8" s="133"/>
      <c r="E8" s="133"/>
      <c r="F8" s="172"/>
      <c r="G8" s="172"/>
      <c r="H8" s="8"/>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pans="1:67" s="6" customFormat="1" ht="15.75" customHeight="1" x14ac:dyDescent="0.25">
      <c r="A9" s="21">
        <f t="shared" si="0"/>
        <v>4</v>
      </c>
      <c r="B9" s="21">
        <f t="shared" si="1"/>
        <v>5</v>
      </c>
      <c r="C9" s="172"/>
      <c r="D9" s="133"/>
      <c r="E9" s="133"/>
      <c r="F9" s="172"/>
      <c r="G9" s="172"/>
      <c r="H9" s="8"/>
      <c r="I9" s="41"/>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pans="1:67" s="6" customFormat="1" ht="15.75" customHeight="1" x14ac:dyDescent="0.25">
      <c r="A10" s="21">
        <f t="shared" si="0"/>
        <v>5</v>
      </c>
      <c r="B10" s="21">
        <f t="shared" si="1"/>
        <v>6</v>
      </c>
      <c r="C10" s="172"/>
      <c r="D10" s="133"/>
      <c r="E10" s="133"/>
      <c r="F10" s="172"/>
      <c r="G10" s="172"/>
      <c r="H10" s="8"/>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pans="1:67" s="6" customFormat="1" ht="15.75" customHeight="1" x14ac:dyDescent="0.25">
      <c r="A11" s="8">
        <f t="shared" si="0"/>
        <v>6</v>
      </c>
      <c r="B11" s="8">
        <f t="shared" si="1"/>
        <v>7</v>
      </c>
      <c r="C11" s="172"/>
      <c r="D11" s="133"/>
      <c r="E11" s="133"/>
      <c r="F11" s="172"/>
      <c r="G11" s="172"/>
      <c r="H11" s="8"/>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spans="1:67" s="6" customFormat="1" ht="15.75" customHeight="1" x14ac:dyDescent="0.25">
      <c r="A12" s="8">
        <f t="shared" si="0"/>
        <v>7</v>
      </c>
      <c r="B12" s="8">
        <f t="shared" si="1"/>
        <v>8</v>
      </c>
      <c r="C12" s="172"/>
      <c r="D12" s="133"/>
      <c r="E12" s="133"/>
      <c r="F12" s="172"/>
      <c r="G12" s="172"/>
      <c r="H12" s="8"/>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row>
    <row r="13" spans="1:67" s="6" customFormat="1" ht="15.75" customHeight="1" x14ac:dyDescent="0.25">
      <c r="A13" s="8">
        <f t="shared" si="0"/>
        <v>8</v>
      </c>
      <c r="B13" s="8">
        <f t="shared" si="1"/>
        <v>9</v>
      </c>
      <c r="C13" s="172"/>
      <c r="D13" s="133"/>
      <c r="E13" s="133"/>
      <c r="F13" s="172"/>
      <c r="G13" s="172"/>
      <c r="H13" s="8"/>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row>
    <row r="14" spans="1:67" s="6" customFormat="1" ht="15.75" customHeight="1" x14ac:dyDescent="0.25">
      <c r="A14" s="8">
        <f t="shared" si="0"/>
        <v>9</v>
      </c>
      <c r="B14" s="8">
        <f t="shared" si="1"/>
        <v>10</v>
      </c>
      <c r="C14" s="172"/>
      <c r="D14" s="133"/>
      <c r="E14" s="133"/>
      <c r="F14" s="172"/>
      <c r="G14" s="172"/>
      <c r="H14" s="8"/>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row>
    <row r="15" spans="1:67" s="6" customFormat="1" ht="15.75" customHeight="1" x14ac:dyDescent="0.25">
      <c r="A15" s="8">
        <f t="shared" si="0"/>
        <v>10</v>
      </c>
      <c r="B15" s="8">
        <f t="shared" si="1"/>
        <v>11</v>
      </c>
      <c r="C15" s="172"/>
      <c r="D15" s="133"/>
      <c r="E15" s="133"/>
      <c r="F15" s="172"/>
      <c r="G15" s="172"/>
      <c r="H15" s="8"/>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row>
    <row r="16" spans="1:67" s="6" customFormat="1" ht="15.75" customHeight="1" x14ac:dyDescent="0.25">
      <c r="A16" s="8">
        <f t="shared" si="0"/>
        <v>11</v>
      </c>
      <c r="B16" s="8">
        <f t="shared" si="1"/>
        <v>12</v>
      </c>
      <c r="C16" s="172"/>
      <c r="D16" s="133"/>
      <c r="E16" s="133"/>
      <c r="F16" s="172"/>
      <c r="G16" s="172"/>
      <c r="H16" s="8"/>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row>
    <row r="17" spans="1:67" s="6" customFormat="1" ht="15.75" customHeight="1" x14ac:dyDescent="0.25">
      <c r="A17" s="9">
        <f t="shared" si="0"/>
        <v>12</v>
      </c>
      <c r="B17" s="9">
        <f t="shared" si="1"/>
        <v>13</v>
      </c>
      <c r="C17" s="172"/>
      <c r="D17" s="133"/>
      <c r="E17" s="133"/>
      <c r="F17" s="172"/>
      <c r="G17" s="172"/>
      <c r="H17" s="8"/>
      <c r="I17" s="41"/>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row>
    <row r="18" spans="1:67" s="6" customFormat="1" ht="15.75" customHeight="1" x14ac:dyDescent="0.25">
      <c r="A18" s="9">
        <f t="shared" si="0"/>
        <v>13</v>
      </c>
      <c r="B18" s="9">
        <f t="shared" si="1"/>
        <v>14</v>
      </c>
      <c r="C18" s="172"/>
      <c r="D18" s="133"/>
      <c r="E18" s="133"/>
      <c r="F18" s="172"/>
      <c r="G18" s="172"/>
      <c r="H18" s="8"/>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row>
    <row r="19" spans="1:67" s="6" customFormat="1" ht="15.75" customHeight="1" x14ac:dyDescent="0.25">
      <c r="A19" s="8">
        <f t="shared" si="0"/>
        <v>14</v>
      </c>
      <c r="B19" s="8">
        <f t="shared" si="1"/>
        <v>15</v>
      </c>
      <c r="C19" s="172"/>
      <c r="D19" s="133"/>
      <c r="E19" s="133"/>
      <c r="F19" s="172"/>
      <c r="G19" s="172"/>
      <c r="H19" s="8"/>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row>
    <row r="20" spans="1:67" s="6" customFormat="1" ht="15.75" customHeight="1" x14ac:dyDescent="0.25">
      <c r="A20" s="8">
        <f t="shared" si="0"/>
        <v>15</v>
      </c>
      <c r="B20" s="8">
        <f t="shared" si="1"/>
        <v>16</v>
      </c>
      <c r="C20" s="172"/>
      <c r="D20" s="133"/>
      <c r="E20" s="133"/>
      <c r="F20" s="172"/>
      <c r="G20" s="172"/>
      <c r="H20" s="8"/>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row>
    <row r="21" spans="1:67" ht="15.75" customHeight="1" x14ac:dyDescent="0.25">
      <c r="A21" s="8">
        <f t="shared" si="0"/>
        <v>16</v>
      </c>
      <c r="B21" s="8">
        <f t="shared" si="1"/>
        <v>17</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row>
    <row r="22" spans="1:67" ht="15.75" customHeight="1" x14ac:dyDescent="0.25">
      <c r="A22" s="8">
        <f t="shared" si="0"/>
        <v>17</v>
      </c>
      <c r="B22" s="8">
        <f t="shared" si="1"/>
        <v>18</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row>
    <row r="23" spans="1:67" ht="15.75" customHeight="1" x14ac:dyDescent="0.25">
      <c r="A23" s="8">
        <f t="shared" si="0"/>
        <v>18</v>
      </c>
      <c r="B23" s="8">
        <f t="shared" si="1"/>
        <v>19</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row>
    <row r="24" spans="1:67" ht="15.75" customHeight="1" x14ac:dyDescent="0.25">
      <c r="A24" s="8">
        <f t="shared" si="0"/>
        <v>19</v>
      </c>
      <c r="B24" s="8">
        <f t="shared" si="1"/>
        <v>20</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row>
    <row r="25" spans="1:67" ht="15.75" customHeight="1" x14ac:dyDescent="0.25">
      <c r="A25" s="8">
        <f t="shared" si="0"/>
        <v>20</v>
      </c>
      <c r="B25" s="8">
        <f t="shared" si="1"/>
        <v>21</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row>
    <row r="26" spans="1:67" ht="15.75" customHeight="1" x14ac:dyDescent="0.25">
      <c r="A26" s="8">
        <f t="shared" si="0"/>
        <v>21</v>
      </c>
      <c r="B26" s="8">
        <f t="shared" si="1"/>
        <v>22</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row>
    <row r="27" spans="1:67" ht="15.75" customHeight="1" x14ac:dyDescent="0.25">
      <c r="A27" s="8">
        <f t="shared" si="0"/>
        <v>22</v>
      </c>
      <c r="B27" s="8">
        <f t="shared" si="1"/>
        <v>23</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row>
    <row r="28" spans="1:67" ht="15.75" customHeight="1" x14ac:dyDescent="0.25">
      <c r="A28" s="8">
        <f t="shared" si="0"/>
        <v>23</v>
      </c>
      <c r="B28" s="8">
        <f t="shared" si="1"/>
        <v>24</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row>
    <row r="29" spans="1:67" ht="15.75" customHeight="1" x14ac:dyDescent="0.25">
      <c r="A29" s="8">
        <f t="shared" si="0"/>
        <v>24</v>
      </c>
      <c r="B29" s="8">
        <f t="shared" si="1"/>
        <v>25</v>
      </c>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row>
    <row r="30" spans="1:67" ht="15.75" customHeight="1" x14ac:dyDescent="0.25">
      <c r="A30" s="8">
        <f t="shared" si="0"/>
        <v>25</v>
      </c>
      <c r="B30" s="8">
        <f t="shared" si="1"/>
        <v>26</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row>
    <row r="31" spans="1:67" ht="15.75" customHeight="1" x14ac:dyDescent="0.25">
      <c r="A31" s="8">
        <f t="shared" si="0"/>
        <v>26</v>
      </c>
      <c r="B31" s="8">
        <f t="shared" si="1"/>
        <v>27</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row>
    <row r="32" spans="1:67" ht="15.75" customHeight="1" x14ac:dyDescent="0.25">
      <c r="A32" s="8">
        <f t="shared" si="0"/>
        <v>27</v>
      </c>
      <c r="B32" s="8">
        <f t="shared" si="1"/>
        <v>28</v>
      </c>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row>
    <row r="33" spans="1:67" s="25" customFormat="1" ht="15.75" customHeight="1" x14ac:dyDescent="0.25">
      <c r="A33" s="9">
        <f t="shared" si="0"/>
        <v>28</v>
      </c>
      <c r="B33" s="9">
        <f t="shared" si="1"/>
        <v>29</v>
      </c>
      <c r="C33" s="172"/>
      <c r="D33" s="133"/>
      <c r="E33" s="133"/>
      <c r="F33" s="172"/>
      <c r="G33" s="172"/>
      <c r="H33" s="8"/>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row>
    <row r="34" spans="1:67" s="25" customFormat="1" ht="15.75" customHeight="1" x14ac:dyDescent="0.25">
      <c r="A34" s="9">
        <f t="shared" si="0"/>
        <v>29</v>
      </c>
      <c r="B34" s="9">
        <f t="shared" si="1"/>
        <v>30</v>
      </c>
      <c r="C34" s="172"/>
      <c r="D34" s="133"/>
      <c r="E34" s="133"/>
      <c r="F34" s="172"/>
      <c r="G34" s="172"/>
      <c r="H34" s="8"/>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row>
    <row r="35" spans="1:67" ht="15.75" customHeight="1" x14ac:dyDescent="0.25">
      <c r="A35" s="8">
        <f t="shared" si="0"/>
        <v>30</v>
      </c>
      <c r="B35" s="8">
        <f t="shared" si="1"/>
        <v>31</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row>
    <row r="36" spans="1:67" ht="15.75" customHeight="1" x14ac:dyDescent="0.25">
      <c r="A36" s="8">
        <f t="shared" si="0"/>
        <v>31</v>
      </c>
      <c r="B36" s="8">
        <f t="shared" si="1"/>
        <v>32</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row>
    <row r="37" spans="1:67" ht="15.75" customHeight="1" x14ac:dyDescent="0.25">
      <c r="A37" s="8">
        <f>+A36+1</f>
        <v>32</v>
      </c>
      <c r="B37" s="8">
        <f>+B36+1</f>
        <v>33</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row>
    <row r="38" spans="1:67" ht="15.75" customHeight="1" x14ac:dyDescent="0.25">
      <c r="A38" s="8">
        <f t="shared" si="0"/>
        <v>33</v>
      </c>
      <c r="B38" s="8">
        <f t="shared" si="1"/>
        <v>34</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row>
    <row r="39" spans="1:67" ht="15.75" customHeight="1" x14ac:dyDescent="0.25">
      <c r="A39" s="9">
        <f t="shared" si="0"/>
        <v>34</v>
      </c>
      <c r="B39" s="9">
        <f t="shared" si="1"/>
        <v>35</v>
      </c>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row>
    <row r="40" spans="1:67" ht="15.75" customHeight="1" x14ac:dyDescent="0.25">
      <c r="A40" s="9">
        <f t="shared" si="0"/>
        <v>35</v>
      </c>
      <c r="B40" s="9">
        <f t="shared" si="1"/>
        <v>36</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row>
    <row r="41" spans="1:67" ht="15.75" customHeight="1" x14ac:dyDescent="0.25">
      <c r="A41" s="9">
        <f t="shared" si="0"/>
        <v>36</v>
      </c>
      <c r="B41" s="9">
        <f t="shared" si="1"/>
        <v>37</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row>
    <row r="42" spans="1:67" ht="15.75" customHeight="1" x14ac:dyDescent="0.25">
      <c r="A42" s="8">
        <f t="shared" si="0"/>
        <v>37</v>
      </c>
      <c r="B42" s="8">
        <f t="shared" si="1"/>
        <v>38</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row>
    <row r="43" spans="1:67" ht="15.75" customHeight="1" x14ac:dyDescent="0.25">
      <c r="A43" s="8">
        <f t="shared" si="0"/>
        <v>38</v>
      </c>
      <c r="B43" s="8">
        <f t="shared" si="1"/>
        <v>39</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row>
    <row r="44" spans="1:67" ht="15.75" customHeight="1" x14ac:dyDescent="0.25">
      <c r="A44" s="8">
        <f t="shared" si="0"/>
        <v>39</v>
      </c>
      <c r="B44" s="8">
        <f t="shared" si="1"/>
        <v>40</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row>
    <row r="45" spans="1:67" x14ac:dyDescent="0.25">
      <c r="A45" s="8">
        <f t="shared" si="0"/>
        <v>40</v>
      </c>
      <c r="B45" s="8">
        <f t="shared" si="1"/>
        <v>41</v>
      </c>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row>
    <row r="46" spans="1:67" x14ac:dyDescent="0.25">
      <c r="A46" s="8">
        <f t="shared" si="0"/>
        <v>41</v>
      </c>
      <c r="B46" s="8">
        <f t="shared" si="1"/>
        <v>42</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row>
    <row r="47" spans="1:67" x14ac:dyDescent="0.25">
      <c r="A47" s="8">
        <f t="shared" si="0"/>
        <v>42</v>
      </c>
      <c r="B47" s="8">
        <f t="shared" si="1"/>
        <v>43</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row>
    <row r="48" spans="1:67" x14ac:dyDescent="0.25">
      <c r="A48" s="8">
        <f t="shared" si="0"/>
        <v>43</v>
      </c>
      <c r="B48" s="8">
        <f t="shared" si="1"/>
        <v>44</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row>
    <row r="49" spans="1:67" x14ac:dyDescent="0.25">
      <c r="A49" s="8">
        <f t="shared" si="0"/>
        <v>44</v>
      </c>
      <c r="B49" s="8">
        <f t="shared" si="1"/>
        <v>45</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row>
    <row r="50" spans="1:67" x14ac:dyDescent="0.25">
      <c r="A50" s="8">
        <f t="shared" si="0"/>
        <v>45</v>
      </c>
      <c r="B50" s="8">
        <f t="shared" si="1"/>
        <v>46</v>
      </c>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row>
    <row r="51" spans="1:67" x14ac:dyDescent="0.25">
      <c r="A51" s="8">
        <f t="shared" si="0"/>
        <v>46</v>
      </c>
      <c r="B51" s="8">
        <f t="shared" si="1"/>
        <v>47</v>
      </c>
      <c r="I51" s="13"/>
      <c r="J51" s="28"/>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row>
    <row r="52" spans="1:67" x14ac:dyDescent="0.25">
      <c r="A52" s="8">
        <f t="shared" si="0"/>
        <v>47</v>
      </c>
      <c r="B52" s="8">
        <f t="shared" si="1"/>
        <v>48</v>
      </c>
      <c r="I52" s="13"/>
      <c r="J52" s="28"/>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row>
    <row r="53" spans="1:67" x14ac:dyDescent="0.25">
      <c r="A53" s="8">
        <f t="shared" si="0"/>
        <v>48</v>
      </c>
      <c r="B53" s="8">
        <f t="shared" si="1"/>
        <v>49</v>
      </c>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row>
    <row r="54" spans="1:67" x14ac:dyDescent="0.25">
      <c r="A54" s="8">
        <f t="shared" si="0"/>
        <v>49</v>
      </c>
      <c r="B54" s="8">
        <f t="shared" si="1"/>
        <v>50</v>
      </c>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row>
    <row r="55" spans="1:67" x14ac:dyDescent="0.25">
      <c r="A55" s="8">
        <f t="shared" si="0"/>
        <v>50</v>
      </c>
      <c r="B55" s="8">
        <f t="shared" si="1"/>
        <v>51</v>
      </c>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row>
    <row r="56" spans="1:67" x14ac:dyDescent="0.25">
      <c r="A56" s="8">
        <f t="shared" si="0"/>
        <v>51</v>
      </c>
      <c r="B56" s="8">
        <f t="shared" si="1"/>
        <v>52</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row>
    <row r="57" spans="1:67" x14ac:dyDescent="0.25">
      <c r="A57" s="8">
        <f t="shared" si="0"/>
        <v>52</v>
      </c>
      <c r="B57" s="8">
        <f t="shared" si="1"/>
        <v>53</v>
      </c>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row>
    <row r="58" spans="1:67" x14ac:dyDescent="0.25">
      <c r="A58" s="8">
        <f t="shared" si="0"/>
        <v>53</v>
      </c>
      <c r="B58" s="8">
        <f t="shared" si="1"/>
        <v>54</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row>
    <row r="59" spans="1:67" x14ac:dyDescent="0.25">
      <c r="A59" s="8">
        <f t="shared" si="0"/>
        <v>54</v>
      </c>
      <c r="B59" s="8">
        <f t="shared" si="1"/>
        <v>55</v>
      </c>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row>
    <row r="60" spans="1:67" x14ac:dyDescent="0.25">
      <c r="A60" s="8">
        <f t="shared" si="0"/>
        <v>55</v>
      </c>
      <c r="B60" s="8">
        <f t="shared" si="1"/>
        <v>56</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row>
    <row r="61" spans="1:67" x14ac:dyDescent="0.25">
      <c r="A61" s="8">
        <f t="shared" si="0"/>
        <v>56</v>
      </c>
      <c r="B61" s="8">
        <f t="shared" si="1"/>
        <v>57</v>
      </c>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row>
    <row r="62" spans="1:67" x14ac:dyDescent="0.25">
      <c r="A62" s="8">
        <f t="shared" si="0"/>
        <v>57</v>
      </c>
      <c r="B62" s="8">
        <f t="shared" si="1"/>
        <v>58</v>
      </c>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row>
    <row r="63" spans="1:67" x14ac:dyDescent="0.25">
      <c r="A63" s="8">
        <f t="shared" si="0"/>
        <v>58</v>
      </c>
      <c r="B63" s="8">
        <f t="shared" si="1"/>
        <v>59</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row>
    <row r="64" spans="1:67" x14ac:dyDescent="0.25">
      <c r="A64" s="8">
        <f t="shared" si="0"/>
        <v>59</v>
      </c>
      <c r="B64" s="8">
        <f t="shared" si="1"/>
        <v>60</v>
      </c>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row>
    <row r="65" spans="1:67" x14ac:dyDescent="0.25">
      <c r="A65" s="8">
        <f t="shared" si="0"/>
        <v>60</v>
      </c>
      <c r="B65" s="8">
        <f t="shared" si="1"/>
        <v>61</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row>
    <row r="66" spans="1:67" x14ac:dyDescent="0.25">
      <c r="A66" s="8">
        <f t="shared" si="0"/>
        <v>61</v>
      </c>
      <c r="B66" s="8">
        <f t="shared" si="1"/>
        <v>62</v>
      </c>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row>
    <row r="67" spans="1:67" x14ac:dyDescent="0.25">
      <c r="A67" s="8">
        <f t="shared" si="0"/>
        <v>62</v>
      </c>
      <c r="B67" s="8">
        <f t="shared" si="1"/>
        <v>63</v>
      </c>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row>
    <row r="68" spans="1:67" x14ac:dyDescent="0.25">
      <c r="A68" s="8">
        <f t="shared" si="0"/>
        <v>63</v>
      </c>
      <c r="B68" s="8">
        <f t="shared" si="1"/>
        <v>64</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row>
    <row r="69" spans="1:67" x14ac:dyDescent="0.25">
      <c r="A69" s="8">
        <f t="shared" si="0"/>
        <v>64</v>
      </c>
      <c r="B69" s="8">
        <f t="shared" si="1"/>
        <v>65</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row>
    <row r="70" spans="1:67" x14ac:dyDescent="0.25">
      <c r="A70" s="8">
        <f t="shared" si="0"/>
        <v>65</v>
      </c>
      <c r="B70" s="8">
        <f t="shared" si="1"/>
        <v>66</v>
      </c>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row>
    <row r="71" spans="1:67" x14ac:dyDescent="0.25">
      <c r="A71" s="8">
        <f t="shared" ref="A71:B86" si="2">+A70+1</f>
        <v>66</v>
      </c>
      <c r="B71" s="8">
        <f t="shared" si="2"/>
        <v>67</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row>
    <row r="72" spans="1:67" x14ac:dyDescent="0.25">
      <c r="A72" s="8">
        <f t="shared" si="2"/>
        <v>67</v>
      </c>
      <c r="B72" s="8">
        <f t="shared" si="2"/>
        <v>68</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row>
    <row r="73" spans="1:67" x14ac:dyDescent="0.25">
      <c r="A73" s="8">
        <f t="shared" si="2"/>
        <v>68</v>
      </c>
      <c r="B73" s="8">
        <f t="shared" si="2"/>
        <v>69</v>
      </c>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row>
    <row r="74" spans="1:67" x14ac:dyDescent="0.25">
      <c r="A74" s="8">
        <f t="shared" si="2"/>
        <v>69</v>
      </c>
      <c r="B74" s="8">
        <f t="shared" si="2"/>
        <v>70</v>
      </c>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row>
    <row r="75" spans="1:67" x14ac:dyDescent="0.25">
      <c r="A75" s="8">
        <f t="shared" si="2"/>
        <v>70</v>
      </c>
      <c r="B75" s="8">
        <f t="shared" si="2"/>
        <v>71</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row>
    <row r="76" spans="1:67" x14ac:dyDescent="0.25">
      <c r="A76" s="8">
        <f t="shared" si="2"/>
        <v>71</v>
      </c>
      <c r="B76" s="8">
        <f t="shared" si="2"/>
        <v>72</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row>
    <row r="77" spans="1:67" x14ac:dyDescent="0.25">
      <c r="A77" s="8">
        <f t="shared" si="2"/>
        <v>72</v>
      </c>
      <c r="B77" s="8">
        <f t="shared" si="2"/>
        <v>73</v>
      </c>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row>
    <row r="78" spans="1:67" x14ac:dyDescent="0.25">
      <c r="A78" s="8">
        <f t="shared" si="2"/>
        <v>73</v>
      </c>
      <c r="B78" s="8">
        <f t="shared" si="2"/>
        <v>74</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row>
    <row r="79" spans="1:67" x14ac:dyDescent="0.25">
      <c r="A79" s="8">
        <f t="shared" si="2"/>
        <v>74</v>
      </c>
      <c r="B79" s="8">
        <f t="shared" si="2"/>
        <v>75</v>
      </c>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row>
    <row r="80" spans="1:67" x14ac:dyDescent="0.25">
      <c r="A80" s="8">
        <f t="shared" si="2"/>
        <v>75</v>
      </c>
      <c r="B80" s="8">
        <f t="shared" si="2"/>
        <v>76</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row>
    <row r="81" spans="1:67" x14ac:dyDescent="0.25">
      <c r="A81" s="8">
        <f t="shared" si="2"/>
        <v>76</v>
      </c>
      <c r="B81" s="8">
        <f t="shared" si="2"/>
        <v>77</v>
      </c>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row>
    <row r="82" spans="1:67" x14ac:dyDescent="0.25">
      <c r="A82" s="8">
        <f t="shared" si="2"/>
        <v>77</v>
      </c>
      <c r="B82" s="8">
        <f t="shared" si="2"/>
        <v>78</v>
      </c>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row>
    <row r="83" spans="1:67" x14ac:dyDescent="0.25">
      <c r="A83" s="8">
        <f t="shared" si="2"/>
        <v>78</v>
      </c>
      <c r="B83" s="8">
        <f t="shared" si="2"/>
        <v>79</v>
      </c>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row>
    <row r="84" spans="1:67" x14ac:dyDescent="0.25">
      <c r="A84" s="8">
        <f t="shared" si="2"/>
        <v>79</v>
      </c>
      <c r="B84" s="8">
        <f t="shared" si="2"/>
        <v>80</v>
      </c>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row>
    <row r="85" spans="1:67" x14ac:dyDescent="0.25">
      <c r="A85" s="8">
        <f t="shared" si="2"/>
        <v>80</v>
      </c>
      <c r="B85" s="8">
        <f t="shared" si="2"/>
        <v>81</v>
      </c>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row>
    <row r="86" spans="1:67" x14ac:dyDescent="0.25">
      <c r="A86" s="8">
        <f t="shared" si="2"/>
        <v>81</v>
      </c>
      <c r="B86" s="8">
        <f t="shared" si="2"/>
        <v>82</v>
      </c>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row>
    <row r="87" spans="1:67" x14ac:dyDescent="0.25">
      <c r="A87" s="8">
        <f t="shared" ref="A87:B102" si="3">+A86+1</f>
        <v>82</v>
      </c>
      <c r="B87" s="8">
        <f t="shared" si="3"/>
        <v>83</v>
      </c>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row>
    <row r="88" spans="1:67" x14ac:dyDescent="0.25">
      <c r="A88" s="8">
        <f t="shared" si="3"/>
        <v>83</v>
      </c>
      <c r="B88" s="8">
        <f t="shared" si="3"/>
        <v>84</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row>
    <row r="89" spans="1:67" x14ac:dyDescent="0.25">
      <c r="A89" s="8">
        <f t="shared" si="3"/>
        <v>84</v>
      </c>
      <c r="B89" s="8">
        <f t="shared" si="3"/>
        <v>85</v>
      </c>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row>
    <row r="90" spans="1:67" x14ac:dyDescent="0.25">
      <c r="A90" s="8">
        <f t="shared" si="3"/>
        <v>85</v>
      </c>
      <c r="B90" s="8">
        <f t="shared" si="3"/>
        <v>86</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row>
    <row r="91" spans="1:67" x14ac:dyDescent="0.25">
      <c r="A91" s="8">
        <f t="shared" si="3"/>
        <v>86</v>
      </c>
      <c r="B91" s="8">
        <f t="shared" si="3"/>
        <v>87</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row>
    <row r="92" spans="1:67" x14ac:dyDescent="0.25">
      <c r="A92" s="8">
        <f t="shared" si="3"/>
        <v>87</v>
      </c>
      <c r="B92" s="8">
        <f t="shared" si="3"/>
        <v>88</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row>
    <row r="93" spans="1:67" x14ac:dyDescent="0.25">
      <c r="A93" s="8">
        <f t="shared" si="3"/>
        <v>88</v>
      </c>
      <c r="B93" s="8">
        <f t="shared" si="3"/>
        <v>89</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row>
    <row r="94" spans="1:67" x14ac:dyDescent="0.25">
      <c r="A94" s="8">
        <f t="shared" si="3"/>
        <v>89</v>
      </c>
      <c r="B94" s="8">
        <f t="shared" si="3"/>
        <v>90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row>
    <row r="95" spans="1:67" x14ac:dyDescent="0.25">
      <c r="A95" s="8">
        <f t="shared" si="3"/>
        <v>90</v>
      </c>
      <c r="B95" s="8">
        <f t="shared" si="3"/>
        <v>91</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row>
    <row r="96" spans="1:67" x14ac:dyDescent="0.25">
      <c r="A96" s="8">
        <f t="shared" si="3"/>
        <v>91</v>
      </c>
      <c r="B96" s="8">
        <f t="shared" si="3"/>
        <v>92</v>
      </c>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row>
    <row r="97" spans="1:67" x14ac:dyDescent="0.25">
      <c r="A97" s="8">
        <f t="shared" si="3"/>
        <v>92</v>
      </c>
      <c r="B97" s="8">
        <f t="shared" si="3"/>
        <v>93</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row>
    <row r="98" spans="1:67" x14ac:dyDescent="0.25">
      <c r="A98" s="8">
        <f t="shared" si="3"/>
        <v>93</v>
      </c>
      <c r="B98" s="8">
        <f t="shared" si="3"/>
        <v>94</v>
      </c>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row>
    <row r="99" spans="1:67" x14ac:dyDescent="0.25">
      <c r="A99" s="8">
        <f t="shared" si="3"/>
        <v>94</v>
      </c>
      <c r="B99" s="8">
        <f t="shared" si="3"/>
        <v>95</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row>
    <row r="100" spans="1:67" x14ac:dyDescent="0.25">
      <c r="A100" s="8">
        <f t="shared" si="3"/>
        <v>95</v>
      </c>
      <c r="B100" s="8">
        <f t="shared" si="3"/>
        <v>96</v>
      </c>
      <c r="C100" s="182"/>
      <c r="G100" s="183"/>
      <c r="H100" s="114"/>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row>
    <row r="101" spans="1:67" x14ac:dyDescent="0.25">
      <c r="A101" s="8">
        <f t="shared" si="3"/>
        <v>96</v>
      </c>
      <c r="B101" s="8">
        <f t="shared" si="3"/>
        <v>97</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row>
    <row r="102" spans="1:67" x14ac:dyDescent="0.25">
      <c r="A102" s="8">
        <f t="shared" si="3"/>
        <v>97</v>
      </c>
      <c r="B102" s="8">
        <f t="shared" si="3"/>
        <v>98</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row>
    <row r="103" spans="1:67" x14ac:dyDescent="0.25">
      <c r="A103" s="8">
        <f t="shared" ref="A103:B118" si="4">+A102+1</f>
        <v>98</v>
      </c>
      <c r="B103" s="8">
        <f t="shared" si="4"/>
        <v>99</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row>
    <row r="104" spans="1:67" x14ac:dyDescent="0.25">
      <c r="A104" s="8">
        <f t="shared" si="4"/>
        <v>99</v>
      </c>
      <c r="B104" s="8">
        <f t="shared" si="4"/>
        <v>100</v>
      </c>
      <c r="C104" s="182"/>
      <c r="G104" s="183"/>
      <c r="H104" s="114"/>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row>
    <row r="105" spans="1:67" x14ac:dyDescent="0.25">
      <c r="A105" s="8">
        <f t="shared" si="4"/>
        <v>100</v>
      </c>
      <c r="B105" s="8">
        <f t="shared" si="4"/>
        <v>101</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row>
    <row r="106" spans="1:67" x14ac:dyDescent="0.25">
      <c r="A106" s="8">
        <f t="shared" si="4"/>
        <v>101</v>
      </c>
      <c r="B106" s="8">
        <f t="shared" si="4"/>
        <v>102</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row>
    <row r="107" spans="1:67" x14ac:dyDescent="0.25">
      <c r="A107" s="8">
        <f t="shared" si="4"/>
        <v>102</v>
      </c>
      <c r="B107" s="8">
        <f t="shared" si="4"/>
        <v>103</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row>
    <row r="108" spans="1:67" x14ac:dyDescent="0.25">
      <c r="A108" s="8">
        <f t="shared" si="4"/>
        <v>103</v>
      </c>
      <c r="B108" s="8">
        <f t="shared" si="4"/>
        <v>104</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row>
    <row r="109" spans="1:67" x14ac:dyDescent="0.25">
      <c r="A109" s="8">
        <f t="shared" si="4"/>
        <v>104</v>
      </c>
      <c r="B109" s="8">
        <f t="shared" si="4"/>
        <v>105</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row>
    <row r="110" spans="1:67" x14ac:dyDescent="0.25">
      <c r="A110" s="8">
        <f t="shared" si="4"/>
        <v>105</v>
      </c>
      <c r="B110" s="8">
        <f t="shared" si="4"/>
        <v>106</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row>
    <row r="111" spans="1:67" x14ac:dyDescent="0.25">
      <c r="A111" s="8">
        <f t="shared" si="4"/>
        <v>106</v>
      </c>
      <c r="B111" s="8">
        <f t="shared" si="4"/>
        <v>107</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row>
    <row r="112" spans="1:67" x14ac:dyDescent="0.25">
      <c r="A112" s="8">
        <f t="shared" si="4"/>
        <v>107</v>
      </c>
      <c r="B112" s="8">
        <f t="shared" si="4"/>
        <v>108</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row>
    <row r="113" spans="1:67" x14ac:dyDescent="0.25">
      <c r="A113" s="8">
        <f t="shared" si="4"/>
        <v>108</v>
      </c>
      <c r="B113" s="8">
        <f t="shared" si="4"/>
        <v>109</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row>
    <row r="114" spans="1:67" x14ac:dyDescent="0.25">
      <c r="A114" s="8">
        <f t="shared" si="4"/>
        <v>109</v>
      </c>
      <c r="B114" s="8">
        <f t="shared" si="4"/>
        <v>110</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row>
    <row r="115" spans="1:67" x14ac:dyDescent="0.25">
      <c r="A115" s="8">
        <f t="shared" si="4"/>
        <v>110</v>
      </c>
      <c r="B115" s="8">
        <f t="shared" si="4"/>
        <v>111</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row>
    <row r="116" spans="1:67" x14ac:dyDescent="0.25">
      <c r="A116" s="8">
        <f t="shared" si="4"/>
        <v>111</v>
      </c>
      <c r="B116" s="8">
        <f t="shared" si="4"/>
        <v>112</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row>
    <row r="117" spans="1:67" x14ac:dyDescent="0.25">
      <c r="A117" s="8">
        <f t="shared" si="4"/>
        <v>112</v>
      </c>
      <c r="B117" s="8">
        <f t="shared" si="4"/>
        <v>113</v>
      </c>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row>
    <row r="118" spans="1:67" x14ac:dyDescent="0.25">
      <c r="A118" s="8">
        <f t="shared" si="4"/>
        <v>113</v>
      </c>
      <c r="B118" s="8">
        <f t="shared" si="4"/>
        <v>114</v>
      </c>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row>
    <row r="119" spans="1:67" x14ac:dyDescent="0.25">
      <c r="A119" s="8">
        <f t="shared" ref="A119:B134" si="5">+A118+1</f>
        <v>114</v>
      </c>
      <c r="B119" s="8">
        <f t="shared" si="5"/>
        <v>115</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row>
    <row r="120" spans="1:67" x14ac:dyDescent="0.25">
      <c r="A120" s="8">
        <f t="shared" si="5"/>
        <v>115</v>
      </c>
      <c r="B120" s="8">
        <f t="shared" si="5"/>
        <v>116</v>
      </c>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row>
    <row r="121" spans="1:67" x14ac:dyDescent="0.25">
      <c r="A121" s="8">
        <f t="shared" si="5"/>
        <v>116</v>
      </c>
      <c r="B121" s="8">
        <f t="shared" si="5"/>
        <v>117</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row>
    <row r="122" spans="1:67" x14ac:dyDescent="0.25">
      <c r="A122" s="8">
        <f t="shared" si="5"/>
        <v>117</v>
      </c>
      <c r="B122" s="8">
        <f t="shared" si="5"/>
        <v>118</v>
      </c>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row>
    <row r="123" spans="1:67" x14ac:dyDescent="0.25">
      <c r="A123" s="8">
        <f t="shared" si="5"/>
        <v>118</v>
      </c>
      <c r="B123" s="8">
        <f t="shared" si="5"/>
        <v>119</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row>
    <row r="124" spans="1:67" x14ac:dyDescent="0.25">
      <c r="A124" s="8">
        <f t="shared" si="5"/>
        <v>119</v>
      </c>
      <c r="B124" s="8">
        <f t="shared" si="5"/>
        <v>120</v>
      </c>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row>
    <row r="125" spans="1:67" x14ac:dyDescent="0.25">
      <c r="A125" s="8">
        <f t="shared" si="5"/>
        <v>120</v>
      </c>
      <c r="B125" s="8">
        <f t="shared" si="5"/>
        <v>121</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row>
    <row r="126" spans="1:67" x14ac:dyDescent="0.25">
      <c r="A126" s="8">
        <f t="shared" si="5"/>
        <v>121</v>
      </c>
      <c r="B126" s="8">
        <f t="shared" si="5"/>
        <v>122</v>
      </c>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row>
    <row r="127" spans="1:67" x14ac:dyDescent="0.25">
      <c r="A127" s="8">
        <f t="shared" si="5"/>
        <v>122</v>
      </c>
      <c r="B127" s="8">
        <f t="shared" si="5"/>
        <v>123</v>
      </c>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row>
    <row r="128" spans="1:67" x14ac:dyDescent="0.25">
      <c r="A128" s="8">
        <f t="shared" si="5"/>
        <v>123</v>
      </c>
      <c r="B128" s="8">
        <f t="shared" si="5"/>
        <v>124</v>
      </c>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row>
    <row r="129" spans="1:67" x14ac:dyDescent="0.25">
      <c r="A129" s="8">
        <f t="shared" si="5"/>
        <v>124</v>
      </c>
      <c r="B129" s="8">
        <f t="shared" si="5"/>
        <v>125</v>
      </c>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row>
    <row r="130" spans="1:67" x14ac:dyDescent="0.25">
      <c r="A130" s="8">
        <f t="shared" si="5"/>
        <v>125</v>
      </c>
      <c r="B130" s="8">
        <f t="shared" si="5"/>
        <v>126</v>
      </c>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row>
    <row r="131" spans="1:67" x14ac:dyDescent="0.25">
      <c r="A131" s="8">
        <f t="shared" si="5"/>
        <v>126</v>
      </c>
      <c r="B131" s="8">
        <f t="shared" si="5"/>
        <v>127</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row>
    <row r="132" spans="1:67" x14ac:dyDescent="0.25">
      <c r="A132" s="8">
        <f t="shared" si="5"/>
        <v>127</v>
      </c>
      <c r="B132" s="8">
        <f t="shared" si="5"/>
        <v>128</v>
      </c>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row>
    <row r="133" spans="1:67" x14ac:dyDescent="0.25">
      <c r="A133" s="8">
        <f t="shared" si="5"/>
        <v>128</v>
      </c>
      <c r="B133" s="8">
        <f t="shared" si="5"/>
        <v>129</v>
      </c>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row>
    <row r="134" spans="1:67" x14ac:dyDescent="0.25">
      <c r="A134" s="8">
        <f t="shared" si="5"/>
        <v>129</v>
      </c>
      <c r="B134" s="8">
        <f t="shared" si="5"/>
        <v>130</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row>
    <row r="135" spans="1:67" x14ac:dyDescent="0.25">
      <c r="A135" s="8">
        <f t="shared" ref="A135:B150" si="6">+A134+1</f>
        <v>130</v>
      </c>
      <c r="B135" s="8">
        <f t="shared" si="6"/>
        <v>131</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row>
    <row r="136" spans="1:67" x14ac:dyDescent="0.25">
      <c r="A136" s="8">
        <f t="shared" si="6"/>
        <v>131</v>
      </c>
      <c r="B136" s="8">
        <f t="shared" si="6"/>
        <v>132</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row>
    <row r="137" spans="1:67" x14ac:dyDescent="0.25">
      <c r="A137" s="8">
        <f t="shared" si="6"/>
        <v>132</v>
      </c>
      <c r="B137" s="8">
        <f t="shared" si="6"/>
        <v>133</v>
      </c>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row>
    <row r="138" spans="1:67" x14ac:dyDescent="0.25">
      <c r="A138" s="8">
        <f t="shared" si="6"/>
        <v>133</v>
      </c>
      <c r="B138" s="8">
        <f t="shared" si="6"/>
        <v>134</v>
      </c>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row>
    <row r="139" spans="1:67" x14ac:dyDescent="0.25">
      <c r="A139" s="8">
        <f t="shared" si="6"/>
        <v>134</v>
      </c>
      <c r="B139" s="8">
        <f t="shared" si="6"/>
        <v>135</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row>
    <row r="140" spans="1:67" x14ac:dyDescent="0.25">
      <c r="A140" s="8">
        <f t="shared" si="6"/>
        <v>135</v>
      </c>
      <c r="B140" s="8">
        <f t="shared" si="6"/>
        <v>136</v>
      </c>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row>
    <row r="141" spans="1:67" x14ac:dyDescent="0.25">
      <c r="A141" s="8">
        <f t="shared" si="6"/>
        <v>136</v>
      </c>
      <c r="B141" s="8">
        <f t="shared" si="6"/>
        <v>137</v>
      </c>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row>
    <row r="142" spans="1:67" x14ac:dyDescent="0.25">
      <c r="A142" s="8">
        <f t="shared" si="6"/>
        <v>137</v>
      </c>
      <c r="B142" s="8">
        <f t="shared" si="6"/>
        <v>138</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row>
    <row r="143" spans="1:67" x14ac:dyDescent="0.25">
      <c r="A143" s="8">
        <f t="shared" si="6"/>
        <v>138</v>
      </c>
      <c r="B143" s="8">
        <f t="shared" si="6"/>
        <v>139</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row>
    <row r="144" spans="1:67" x14ac:dyDescent="0.25">
      <c r="A144" s="8">
        <f t="shared" si="6"/>
        <v>139</v>
      </c>
      <c r="B144" s="8">
        <f t="shared" si="6"/>
        <v>140</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row>
    <row r="145" spans="1:67" x14ac:dyDescent="0.25">
      <c r="A145" s="8">
        <f t="shared" si="6"/>
        <v>140</v>
      </c>
      <c r="B145" s="8">
        <f t="shared" si="6"/>
        <v>141</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row>
    <row r="146" spans="1:67" x14ac:dyDescent="0.25">
      <c r="A146" s="8">
        <f t="shared" si="6"/>
        <v>141</v>
      </c>
      <c r="B146" s="8">
        <f t="shared" si="6"/>
        <v>142</v>
      </c>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row>
    <row r="147" spans="1:67" x14ac:dyDescent="0.25">
      <c r="A147" s="8">
        <f t="shared" si="6"/>
        <v>142</v>
      </c>
      <c r="B147" s="8">
        <f t="shared" si="6"/>
        <v>143</v>
      </c>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row>
    <row r="148" spans="1:67" x14ac:dyDescent="0.25">
      <c r="A148" s="8">
        <f t="shared" si="6"/>
        <v>143</v>
      </c>
      <c r="B148" s="8">
        <f t="shared" si="6"/>
        <v>144</v>
      </c>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row>
    <row r="149" spans="1:67" x14ac:dyDescent="0.25">
      <c r="A149" s="8">
        <f t="shared" si="6"/>
        <v>144</v>
      </c>
      <c r="B149" s="8">
        <f t="shared" si="6"/>
        <v>145</v>
      </c>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row>
    <row r="150" spans="1:67" x14ac:dyDescent="0.25">
      <c r="A150" s="8">
        <f t="shared" si="6"/>
        <v>145</v>
      </c>
      <c r="B150" s="8">
        <f t="shared" si="6"/>
        <v>146</v>
      </c>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row>
    <row r="151" spans="1:67" x14ac:dyDescent="0.25">
      <c r="A151" s="8">
        <f t="shared" ref="A151:B166" si="7">+A150+1</f>
        <v>146</v>
      </c>
      <c r="B151" s="8">
        <f t="shared" si="7"/>
        <v>147</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row>
    <row r="152" spans="1:67" x14ac:dyDescent="0.25">
      <c r="A152" s="8">
        <f t="shared" si="7"/>
        <v>147</v>
      </c>
      <c r="B152" s="8">
        <f t="shared" si="7"/>
        <v>148</v>
      </c>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row>
    <row r="153" spans="1:67" x14ac:dyDescent="0.25">
      <c r="A153" s="8">
        <f t="shared" si="7"/>
        <v>148</v>
      </c>
      <c r="B153" s="8">
        <f t="shared" si="7"/>
        <v>149</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row>
    <row r="154" spans="1:67" x14ac:dyDescent="0.25">
      <c r="A154" s="8">
        <f t="shared" si="7"/>
        <v>149</v>
      </c>
      <c r="B154" s="8">
        <f t="shared" si="7"/>
        <v>150</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row>
    <row r="155" spans="1:67" x14ac:dyDescent="0.25">
      <c r="A155" s="8">
        <f t="shared" si="7"/>
        <v>150</v>
      </c>
      <c r="B155" s="8">
        <f t="shared" si="7"/>
        <v>151</v>
      </c>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row>
    <row r="156" spans="1:67" x14ac:dyDescent="0.25">
      <c r="A156" s="8">
        <f t="shared" si="7"/>
        <v>151</v>
      </c>
      <c r="B156" s="8">
        <f t="shared" si="7"/>
        <v>152</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row>
    <row r="157" spans="1:67" x14ac:dyDescent="0.25">
      <c r="A157" s="8">
        <f t="shared" si="7"/>
        <v>152</v>
      </c>
      <c r="B157" s="8">
        <f t="shared" si="7"/>
        <v>153</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row>
    <row r="158" spans="1:67" x14ac:dyDescent="0.25">
      <c r="A158" s="8">
        <f t="shared" si="7"/>
        <v>153</v>
      </c>
      <c r="B158" s="8">
        <f t="shared" si="7"/>
        <v>154</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row>
    <row r="159" spans="1:67" x14ac:dyDescent="0.25">
      <c r="A159" s="8">
        <f t="shared" si="7"/>
        <v>154</v>
      </c>
      <c r="B159" s="8">
        <f t="shared" si="7"/>
        <v>155</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row>
    <row r="160" spans="1:67" x14ac:dyDescent="0.25">
      <c r="A160" s="8">
        <f t="shared" si="7"/>
        <v>155</v>
      </c>
      <c r="B160" s="8">
        <f t="shared" si="7"/>
        <v>156</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row>
    <row r="161" spans="1:67" x14ac:dyDescent="0.25">
      <c r="A161" s="8">
        <f t="shared" si="7"/>
        <v>156</v>
      </c>
      <c r="B161" s="8">
        <f t="shared" si="7"/>
        <v>157</v>
      </c>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row>
    <row r="162" spans="1:67" x14ac:dyDescent="0.25">
      <c r="A162" s="8">
        <f t="shared" si="7"/>
        <v>157</v>
      </c>
      <c r="B162" s="8">
        <f t="shared" si="7"/>
        <v>158</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row>
    <row r="163" spans="1:67" x14ac:dyDescent="0.25">
      <c r="A163" s="8">
        <f t="shared" si="7"/>
        <v>158</v>
      </c>
      <c r="B163" s="8">
        <f t="shared" si="7"/>
        <v>159</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row>
    <row r="164" spans="1:67" x14ac:dyDescent="0.25">
      <c r="A164" s="8">
        <f t="shared" si="7"/>
        <v>159</v>
      </c>
      <c r="B164" s="8">
        <f t="shared" si="7"/>
        <v>160</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row>
    <row r="165" spans="1:67" x14ac:dyDescent="0.25">
      <c r="A165" s="8">
        <f t="shared" si="7"/>
        <v>160</v>
      </c>
      <c r="B165" s="8">
        <f t="shared" si="7"/>
        <v>161</v>
      </c>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row>
    <row r="166" spans="1:67" x14ac:dyDescent="0.25">
      <c r="A166" s="8">
        <f t="shared" si="7"/>
        <v>161</v>
      </c>
      <c r="B166" s="8">
        <f t="shared" si="7"/>
        <v>162</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row>
    <row r="167" spans="1:67" x14ac:dyDescent="0.25">
      <c r="A167" s="8">
        <f t="shared" ref="A167:B182" si="8">+A166+1</f>
        <v>162</v>
      </c>
      <c r="B167" s="8">
        <f t="shared" si="8"/>
        <v>163</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row>
    <row r="168" spans="1:67" x14ac:dyDescent="0.25">
      <c r="A168" s="8">
        <f t="shared" si="8"/>
        <v>163</v>
      </c>
      <c r="B168" s="8">
        <f t="shared" si="8"/>
        <v>164</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row>
    <row r="169" spans="1:67" x14ac:dyDescent="0.25">
      <c r="A169" s="8">
        <f t="shared" si="8"/>
        <v>164</v>
      </c>
      <c r="B169" s="8">
        <f t="shared" si="8"/>
        <v>165</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row>
    <row r="170" spans="1:67" x14ac:dyDescent="0.25">
      <c r="A170" s="8">
        <f t="shared" si="8"/>
        <v>165</v>
      </c>
      <c r="B170" s="8">
        <f t="shared" si="8"/>
        <v>166</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row>
    <row r="171" spans="1:67" x14ac:dyDescent="0.25">
      <c r="A171" s="8">
        <f t="shared" si="8"/>
        <v>166</v>
      </c>
      <c r="B171" s="8">
        <f t="shared" si="8"/>
        <v>167</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row>
    <row r="172" spans="1:67" x14ac:dyDescent="0.25">
      <c r="A172" s="8">
        <f t="shared" si="8"/>
        <v>167</v>
      </c>
      <c r="B172" s="8">
        <f t="shared" si="8"/>
        <v>168</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row>
    <row r="173" spans="1:67" x14ac:dyDescent="0.25">
      <c r="A173" s="8">
        <f t="shared" si="8"/>
        <v>168</v>
      </c>
      <c r="B173" s="8">
        <f t="shared" si="8"/>
        <v>169</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row>
    <row r="174" spans="1:67" x14ac:dyDescent="0.25">
      <c r="A174" s="8">
        <f t="shared" si="8"/>
        <v>169</v>
      </c>
      <c r="B174" s="8">
        <f t="shared" si="8"/>
        <v>170</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row>
    <row r="175" spans="1:67" x14ac:dyDescent="0.25">
      <c r="A175" s="8">
        <f t="shared" si="8"/>
        <v>170</v>
      </c>
      <c r="B175" s="8">
        <f t="shared" si="8"/>
        <v>171</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row>
    <row r="176" spans="1:67" x14ac:dyDescent="0.25">
      <c r="A176" s="8">
        <f t="shared" si="8"/>
        <v>171</v>
      </c>
      <c r="B176" s="8">
        <f t="shared" si="8"/>
        <v>172</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row>
    <row r="177" spans="1:67" x14ac:dyDescent="0.25">
      <c r="A177" s="8">
        <f t="shared" si="8"/>
        <v>172</v>
      </c>
      <c r="B177" s="8">
        <f t="shared" si="8"/>
        <v>173</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row>
    <row r="178" spans="1:67" x14ac:dyDescent="0.25">
      <c r="A178" s="8">
        <f t="shared" si="8"/>
        <v>173</v>
      </c>
      <c r="B178" s="8">
        <f t="shared" si="8"/>
        <v>174</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row>
    <row r="179" spans="1:67" x14ac:dyDescent="0.25">
      <c r="A179" s="8">
        <f t="shared" si="8"/>
        <v>174</v>
      </c>
      <c r="B179" s="8">
        <f t="shared" si="8"/>
        <v>175</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row>
    <row r="180" spans="1:67" x14ac:dyDescent="0.25">
      <c r="A180" s="8">
        <f t="shared" si="8"/>
        <v>175</v>
      </c>
      <c r="B180" s="8">
        <f t="shared" si="8"/>
        <v>176</v>
      </c>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row>
    <row r="181" spans="1:67" x14ac:dyDescent="0.25">
      <c r="A181" s="8">
        <f t="shared" si="8"/>
        <v>176</v>
      </c>
      <c r="B181" s="8">
        <f t="shared" si="8"/>
        <v>177</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row>
    <row r="182" spans="1:67" x14ac:dyDescent="0.25">
      <c r="A182" s="8">
        <f t="shared" si="8"/>
        <v>177</v>
      </c>
      <c r="B182" s="8">
        <f t="shared" si="8"/>
        <v>178</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row>
    <row r="183" spans="1:67" x14ac:dyDescent="0.25">
      <c r="A183" s="8">
        <f t="shared" ref="A183:B198" si="9">+A182+1</f>
        <v>178</v>
      </c>
      <c r="B183" s="8">
        <f t="shared" si="9"/>
        <v>179</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row>
    <row r="184" spans="1:67" x14ac:dyDescent="0.25">
      <c r="A184" s="8">
        <f t="shared" si="9"/>
        <v>179</v>
      </c>
      <c r="B184" s="8">
        <f t="shared" si="9"/>
        <v>180</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row>
    <row r="185" spans="1:67" x14ac:dyDescent="0.25">
      <c r="A185" s="8">
        <f t="shared" si="9"/>
        <v>180</v>
      </c>
      <c r="B185" s="8">
        <f t="shared" si="9"/>
        <v>181</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row>
    <row r="186" spans="1:67" x14ac:dyDescent="0.25">
      <c r="A186" s="8">
        <f t="shared" si="9"/>
        <v>181</v>
      </c>
      <c r="B186" s="8">
        <f t="shared" si="9"/>
        <v>182</v>
      </c>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row>
    <row r="187" spans="1:67" x14ac:dyDescent="0.25">
      <c r="A187" s="8">
        <f t="shared" si="9"/>
        <v>182</v>
      </c>
      <c r="B187" s="8">
        <f t="shared" si="9"/>
        <v>183</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row>
    <row r="188" spans="1:67" x14ac:dyDescent="0.25">
      <c r="A188" s="8">
        <f t="shared" si="9"/>
        <v>183</v>
      </c>
      <c r="B188" s="8">
        <f t="shared" si="9"/>
        <v>184</v>
      </c>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row>
    <row r="189" spans="1:67" x14ac:dyDescent="0.25">
      <c r="A189" s="8">
        <f t="shared" si="9"/>
        <v>184</v>
      </c>
      <c r="B189" s="8">
        <f t="shared" si="9"/>
        <v>185</v>
      </c>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row>
    <row r="190" spans="1:67" x14ac:dyDescent="0.25">
      <c r="A190" s="8">
        <f t="shared" si="9"/>
        <v>185</v>
      </c>
      <c r="B190" s="8">
        <f t="shared" si="9"/>
        <v>186</v>
      </c>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row>
    <row r="191" spans="1:67" x14ac:dyDescent="0.25">
      <c r="A191" s="8">
        <f t="shared" si="9"/>
        <v>186</v>
      </c>
      <c r="B191" s="8">
        <f t="shared" si="9"/>
        <v>187</v>
      </c>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row>
    <row r="192" spans="1:67" x14ac:dyDescent="0.25">
      <c r="A192" s="8">
        <f t="shared" si="9"/>
        <v>187</v>
      </c>
      <c r="B192" s="8">
        <f t="shared" si="9"/>
        <v>188</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row>
    <row r="193" spans="1:67" x14ac:dyDescent="0.25">
      <c r="A193" s="8">
        <f t="shared" si="9"/>
        <v>188</v>
      </c>
      <c r="B193" s="8">
        <f t="shared" si="9"/>
        <v>189</v>
      </c>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row>
    <row r="194" spans="1:67" x14ac:dyDescent="0.25">
      <c r="A194" s="8">
        <f t="shared" si="9"/>
        <v>189</v>
      </c>
      <c r="B194" s="8">
        <f t="shared" si="9"/>
        <v>190</v>
      </c>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row>
    <row r="195" spans="1:67" x14ac:dyDescent="0.25">
      <c r="A195" s="8">
        <f t="shared" si="9"/>
        <v>190</v>
      </c>
      <c r="B195" s="8">
        <f t="shared" si="9"/>
        <v>191</v>
      </c>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row>
    <row r="196" spans="1:67" x14ac:dyDescent="0.25">
      <c r="A196" s="8">
        <f t="shared" si="9"/>
        <v>191</v>
      </c>
      <c r="B196" s="8">
        <f t="shared" si="9"/>
        <v>192</v>
      </c>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row>
    <row r="197" spans="1:67" x14ac:dyDescent="0.25">
      <c r="A197" s="8">
        <f t="shared" si="9"/>
        <v>192</v>
      </c>
      <c r="B197" s="8">
        <f t="shared" si="9"/>
        <v>193</v>
      </c>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row>
    <row r="198" spans="1:67" x14ac:dyDescent="0.25">
      <c r="A198" s="8">
        <f t="shared" si="9"/>
        <v>193</v>
      </c>
      <c r="B198" s="8">
        <f t="shared" si="9"/>
        <v>194</v>
      </c>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row>
    <row r="199" spans="1:67" x14ac:dyDescent="0.25">
      <c r="A199" s="8">
        <f t="shared" ref="A199:B205" si="10">+A198+1</f>
        <v>194</v>
      </c>
      <c r="B199" s="8">
        <f t="shared" si="10"/>
        <v>195</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row>
    <row r="200" spans="1:67" x14ac:dyDescent="0.25">
      <c r="A200" s="8">
        <f t="shared" si="10"/>
        <v>195</v>
      </c>
      <c r="B200" s="8">
        <f t="shared" si="10"/>
        <v>196</v>
      </c>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row>
    <row r="201" spans="1:67" x14ac:dyDescent="0.25">
      <c r="A201" s="8">
        <f t="shared" si="10"/>
        <v>196</v>
      </c>
      <c r="B201" s="8">
        <f t="shared" si="10"/>
        <v>197</v>
      </c>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row>
    <row r="202" spans="1:67" x14ac:dyDescent="0.25">
      <c r="A202" s="8">
        <f t="shared" si="10"/>
        <v>197</v>
      </c>
      <c r="B202" s="8">
        <f t="shared" si="10"/>
        <v>198</v>
      </c>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row>
    <row r="203" spans="1:67" x14ac:dyDescent="0.25">
      <c r="A203" s="8">
        <f t="shared" si="10"/>
        <v>198</v>
      </c>
      <c r="B203" s="8">
        <f t="shared" si="10"/>
        <v>199</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row>
    <row r="204" spans="1:67" x14ac:dyDescent="0.25">
      <c r="A204" s="8">
        <f t="shared" si="10"/>
        <v>199</v>
      </c>
      <c r="B204" s="8">
        <f t="shared" si="10"/>
        <v>200</v>
      </c>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row>
    <row r="205" spans="1:67" x14ac:dyDescent="0.25">
      <c r="A205" s="8">
        <f t="shared" si="10"/>
        <v>200</v>
      </c>
      <c r="B205" s="8">
        <f t="shared" si="10"/>
        <v>201</v>
      </c>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row>
    <row r="206" spans="1:67" x14ac:dyDescent="0.25">
      <c r="A206" s="8">
        <f t="shared" ref="A206:B206" si="11">+A205+1</f>
        <v>201</v>
      </c>
      <c r="B206" s="8">
        <f t="shared" si="11"/>
        <v>202</v>
      </c>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row>
    <row r="207" spans="1:67" x14ac:dyDescent="0.25">
      <c r="A207" s="8">
        <f t="shared" ref="A207:B207" si="12">+A206+1</f>
        <v>202</v>
      </c>
      <c r="B207" s="8">
        <f t="shared" si="12"/>
        <v>203</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row>
    <row r="208" spans="1:67" x14ac:dyDescent="0.25">
      <c r="A208" s="8">
        <f t="shared" ref="A208:B208" si="13">+A207+1</f>
        <v>203</v>
      </c>
      <c r="B208" s="8">
        <f t="shared" si="13"/>
        <v>204</v>
      </c>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row>
    <row r="209" spans="1:67" x14ac:dyDescent="0.25">
      <c r="A209" s="8">
        <f t="shared" ref="A209:B209" si="14">+A208+1</f>
        <v>204</v>
      </c>
      <c r="B209" s="8">
        <f t="shared" si="14"/>
        <v>205</v>
      </c>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row>
    <row r="210" spans="1:67" x14ac:dyDescent="0.25">
      <c r="A210" s="8">
        <f t="shared" ref="A210:B210" si="15">+A209+1</f>
        <v>205</v>
      </c>
      <c r="B210" s="8">
        <f t="shared" si="15"/>
        <v>206</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row>
    <row r="211" spans="1:67" x14ac:dyDescent="0.25">
      <c r="A211" s="8">
        <f t="shared" ref="A211:B211" si="16">+A210+1</f>
        <v>206</v>
      </c>
      <c r="B211" s="8">
        <f t="shared" si="16"/>
        <v>207</v>
      </c>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row>
    <row r="212" spans="1:67" x14ac:dyDescent="0.25">
      <c r="A212" s="8">
        <f t="shared" ref="A212:B212" si="17">+A211+1</f>
        <v>207</v>
      </c>
      <c r="B212" s="8">
        <f t="shared" si="17"/>
        <v>208</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row>
    <row r="213" spans="1:67" x14ac:dyDescent="0.25">
      <c r="A213" s="8">
        <f t="shared" ref="A213:B213" si="18">+A212+1</f>
        <v>208</v>
      </c>
      <c r="B213" s="8">
        <f t="shared" si="18"/>
        <v>209</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row>
    <row r="214" spans="1:67" x14ac:dyDescent="0.25">
      <c r="A214" s="8">
        <f t="shared" ref="A214:B214" si="19">+A213+1</f>
        <v>209</v>
      </c>
      <c r="B214" s="8">
        <f t="shared" si="19"/>
        <v>210</v>
      </c>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row>
    <row r="215" spans="1:67" x14ac:dyDescent="0.25">
      <c r="A215" s="8">
        <f t="shared" ref="A215:B215" si="20">+A214+1</f>
        <v>210</v>
      </c>
      <c r="B215" s="8">
        <f t="shared" si="20"/>
        <v>211</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row>
    <row r="216" spans="1:67" x14ac:dyDescent="0.25">
      <c r="A216" s="8">
        <f t="shared" ref="A216:B216" si="21">+A215+1</f>
        <v>211</v>
      </c>
      <c r="B216" s="8">
        <f t="shared" si="21"/>
        <v>212</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row>
    <row r="217" spans="1:67" x14ac:dyDescent="0.25">
      <c r="A217" s="8">
        <f t="shared" ref="A217:B217" si="22">+A216+1</f>
        <v>212</v>
      </c>
      <c r="B217" s="8">
        <f t="shared" si="22"/>
        <v>213</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row>
    <row r="218" spans="1:67" x14ac:dyDescent="0.25">
      <c r="A218" s="8">
        <f t="shared" ref="A218:B218" si="23">+A217+1</f>
        <v>213</v>
      </c>
      <c r="B218" s="8">
        <f t="shared" si="23"/>
        <v>214</v>
      </c>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row>
    <row r="219" spans="1:67" x14ac:dyDescent="0.25">
      <c r="A219" s="8">
        <f t="shared" ref="A219:B219" si="24">+A218+1</f>
        <v>214</v>
      </c>
      <c r="B219" s="8">
        <f t="shared" si="24"/>
        <v>215</v>
      </c>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row>
    <row r="220" spans="1:67" x14ac:dyDescent="0.25">
      <c r="A220" s="8">
        <f t="shared" ref="A220:B220" si="25">+A219+1</f>
        <v>215</v>
      </c>
      <c r="B220" s="8">
        <f t="shared" si="25"/>
        <v>216</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row>
    <row r="221" spans="1:67" x14ac:dyDescent="0.25">
      <c r="A221" s="8">
        <f t="shared" ref="A221:B221" si="26">+A220+1</f>
        <v>216</v>
      </c>
      <c r="B221" s="8">
        <f t="shared" si="26"/>
        <v>217</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row>
    <row r="222" spans="1:67" x14ac:dyDescent="0.25">
      <c r="A222" s="8">
        <f t="shared" ref="A222:B222" si="27">+A221+1</f>
        <v>217</v>
      </c>
      <c r="B222" s="8">
        <f t="shared" si="27"/>
        <v>218</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row>
    <row r="223" spans="1:67" x14ac:dyDescent="0.25">
      <c r="A223" s="8">
        <f t="shared" ref="A223:B223" si="28">+A222+1</f>
        <v>218</v>
      </c>
      <c r="B223" s="8">
        <f t="shared" si="28"/>
        <v>219</v>
      </c>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row>
    <row r="224" spans="1:67" x14ac:dyDescent="0.25">
      <c r="A224" s="8">
        <f t="shared" ref="A224:B224" si="29">+A223+1</f>
        <v>219</v>
      </c>
      <c r="B224" s="8">
        <f t="shared" si="29"/>
        <v>220</v>
      </c>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row>
    <row r="225" spans="1:67" x14ac:dyDescent="0.25">
      <c r="A225" s="8">
        <f t="shared" ref="A225:B225" si="30">+A224+1</f>
        <v>220</v>
      </c>
      <c r="B225" s="8">
        <f t="shared" si="30"/>
        <v>221</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row>
    <row r="226" spans="1:67" x14ac:dyDescent="0.25">
      <c r="A226" s="8">
        <f t="shared" ref="A226:B226" si="31">+A225+1</f>
        <v>221</v>
      </c>
      <c r="B226" s="8">
        <f t="shared" si="31"/>
        <v>222</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row>
    <row r="227" spans="1:67" x14ac:dyDescent="0.25">
      <c r="A227" s="8">
        <f t="shared" ref="A227:B227" si="32">+A226+1</f>
        <v>222</v>
      </c>
      <c r="B227" s="8">
        <f t="shared" si="32"/>
        <v>223</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row>
    <row r="228" spans="1:67" x14ac:dyDescent="0.25">
      <c r="A228" s="8">
        <f t="shared" ref="A228:B228" si="33">+A227+1</f>
        <v>223</v>
      </c>
      <c r="B228" s="8">
        <f t="shared" si="33"/>
        <v>224</v>
      </c>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row>
    <row r="229" spans="1:67" x14ac:dyDescent="0.25">
      <c r="A229" s="8">
        <f t="shared" ref="A229:B229" si="34">+A228+1</f>
        <v>224</v>
      </c>
      <c r="B229" s="8">
        <f t="shared" si="34"/>
        <v>225</v>
      </c>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row>
    <row r="230" spans="1:67" x14ac:dyDescent="0.25">
      <c r="A230" s="8">
        <f t="shared" ref="A230:B230" si="35">+A229+1</f>
        <v>225</v>
      </c>
      <c r="B230" s="8">
        <f t="shared" si="35"/>
        <v>226</v>
      </c>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row>
    <row r="231" spans="1:67" x14ac:dyDescent="0.25">
      <c r="A231" s="8">
        <f t="shared" ref="A231:B231" si="36">+A230+1</f>
        <v>226</v>
      </c>
      <c r="B231" s="8">
        <f t="shared" si="36"/>
        <v>227</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row>
    <row r="232" spans="1:67" x14ac:dyDescent="0.25">
      <c r="A232" s="8">
        <f t="shared" ref="A232:B232" si="37">+A231+1</f>
        <v>227</v>
      </c>
      <c r="B232" s="8">
        <f t="shared" si="37"/>
        <v>228</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row>
    <row r="233" spans="1:67" x14ac:dyDescent="0.25">
      <c r="A233" s="8">
        <f t="shared" ref="A233:B233" si="38">+A232+1</f>
        <v>228</v>
      </c>
      <c r="B233" s="8">
        <f t="shared" si="38"/>
        <v>229</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row>
    <row r="234" spans="1:67" x14ac:dyDescent="0.25">
      <c r="A234" s="8">
        <f t="shared" ref="A234:B234" si="39">+A233+1</f>
        <v>229</v>
      </c>
      <c r="B234" s="8">
        <f t="shared" si="39"/>
        <v>230</v>
      </c>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row>
    <row r="235" spans="1:67" x14ac:dyDescent="0.25">
      <c r="A235" s="8">
        <f t="shared" ref="A235:B235" si="40">+A234+1</f>
        <v>230</v>
      </c>
      <c r="B235" s="8">
        <f t="shared" si="40"/>
        <v>231</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row>
    <row r="236" spans="1:67" x14ac:dyDescent="0.25">
      <c r="A236" s="8">
        <f t="shared" ref="A236:B236" si="41">+A235+1</f>
        <v>231</v>
      </c>
      <c r="B236" s="8">
        <f t="shared" si="41"/>
        <v>232</v>
      </c>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row>
    <row r="237" spans="1:67" x14ac:dyDescent="0.25">
      <c r="A237" s="8">
        <f t="shared" ref="A237:B237" si="42">+A236+1</f>
        <v>232</v>
      </c>
      <c r="B237" s="8">
        <f t="shared" si="42"/>
        <v>233</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row>
    <row r="238" spans="1:67" x14ac:dyDescent="0.25">
      <c r="A238" s="8">
        <f t="shared" ref="A238:B238" si="43">+A237+1</f>
        <v>233</v>
      </c>
      <c r="B238" s="8">
        <f t="shared" si="43"/>
        <v>234</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row>
    <row r="239" spans="1:67" x14ac:dyDescent="0.25">
      <c r="A239" s="8">
        <f t="shared" ref="A239:B239" si="44">+A238+1</f>
        <v>234</v>
      </c>
      <c r="B239" s="8">
        <f t="shared" si="44"/>
        <v>235</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row>
    <row r="240" spans="1:67" x14ac:dyDescent="0.25">
      <c r="A240" s="8">
        <f t="shared" ref="A240:B240" si="45">+A239+1</f>
        <v>235</v>
      </c>
      <c r="B240" s="8">
        <f t="shared" si="45"/>
        <v>236</v>
      </c>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row>
    <row r="241" spans="1:67" x14ac:dyDescent="0.25">
      <c r="A241" s="8">
        <f t="shared" ref="A241:B241" si="46">+A240+1</f>
        <v>236</v>
      </c>
      <c r="B241" s="8">
        <f t="shared" si="46"/>
        <v>237</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row>
    <row r="242" spans="1:67" x14ac:dyDescent="0.25">
      <c r="A242" s="8">
        <f t="shared" ref="A242:B242" si="47">+A241+1</f>
        <v>237</v>
      </c>
      <c r="B242" s="8">
        <f t="shared" si="47"/>
        <v>238</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row>
    <row r="243" spans="1:67" x14ac:dyDescent="0.25">
      <c r="A243" s="8">
        <f t="shared" ref="A243:B243" si="48">+A242+1</f>
        <v>238</v>
      </c>
      <c r="B243" s="8">
        <f t="shared" si="48"/>
        <v>239</v>
      </c>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row>
    <row r="244" spans="1:67" x14ac:dyDescent="0.25">
      <c r="A244" s="8">
        <f t="shared" ref="A244:B244" si="49">+A243+1</f>
        <v>239</v>
      </c>
      <c r="B244" s="8">
        <f t="shared" si="49"/>
        <v>240</v>
      </c>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row>
    <row r="245" spans="1:67" x14ac:dyDescent="0.25">
      <c r="A245" s="8">
        <f t="shared" ref="A245:B245" si="50">+A244+1</f>
        <v>240</v>
      </c>
      <c r="B245" s="8">
        <f t="shared" si="50"/>
        <v>241</v>
      </c>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row>
    <row r="246" spans="1:67" x14ac:dyDescent="0.25">
      <c r="A246" s="8">
        <f t="shared" ref="A246:B246" si="51">+A245+1</f>
        <v>241</v>
      </c>
      <c r="B246" s="8">
        <f t="shared" si="51"/>
        <v>242</v>
      </c>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row>
    <row r="247" spans="1:67" x14ac:dyDescent="0.25">
      <c r="A247" s="8">
        <f t="shared" ref="A247:B247" si="52">+A246+1</f>
        <v>242</v>
      </c>
      <c r="B247" s="8">
        <f t="shared" si="52"/>
        <v>243</v>
      </c>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row>
    <row r="248" spans="1:67" x14ac:dyDescent="0.25">
      <c r="A248" s="8">
        <f t="shared" ref="A248:B248" si="53">+A247+1</f>
        <v>243</v>
      </c>
      <c r="B248" s="8">
        <f t="shared" si="53"/>
        <v>244</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row>
    <row r="249" spans="1:67" x14ac:dyDescent="0.25">
      <c r="A249" s="8">
        <f t="shared" ref="A249:B249" si="54">+A248+1</f>
        <v>244</v>
      </c>
      <c r="B249" s="8">
        <f t="shared" si="54"/>
        <v>245</v>
      </c>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row>
    <row r="250" spans="1:67" x14ac:dyDescent="0.25">
      <c r="A250" s="8">
        <f t="shared" ref="A250:B250" si="55">+A249+1</f>
        <v>245</v>
      </c>
      <c r="B250" s="8">
        <f t="shared" si="55"/>
        <v>246</v>
      </c>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row>
    <row r="251" spans="1:67" x14ac:dyDescent="0.25">
      <c r="A251" s="8">
        <f t="shared" ref="A251:B251" si="56">+A250+1</f>
        <v>246</v>
      </c>
      <c r="B251" s="8">
        <f t="shared" si="56"/>
        <v>247</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row>
    <row r="252" spans="1:67" x14ac:dyDescent="0.25">
      <c r="A252" s="8">
        <f t="shared" ref="A252:B252" si="57">+A251+1</f>
        <v>247</v>
      </c>
      <c r="B252" s="8">
        <f t="shared" si="57"/>
        <v>248</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row>
    <row r="253" spans="1:67" x14ac:dyDescent="0.25">
      <c r="A253" s="8">
        <f t="shared" ref="A253:B253" si="58">+A252+1</f>
        <v>248</v>
      </c>
      <c r="B253" s="8">
        <f t="shared" si="58"/>
        <v>249</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row>
    <row r="254" spans="1:67" x14ac:dyDescent="0.25">
      <c r="A254" s="8">
        <f t="shared" ref="A254:B254" si="59">+A253+1</f>
        <v>249</v>
      </c>
      <c r="B254" s="8">
        <f t="shared" si="59"/>
        <v>250</v>
      </c>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row>
    <row r="255" spans="1:67" hidden="1" x14ac:dyDescent="0.25">
      <c r="A255" s="13"/>
      <c r="B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row>
    <row r="256" spans="1:67" hidden="1" x14ac:dyDescent="0.25">
      <c r="A256" s="13"/>
      <c r="B256" s="13">
        <v>251</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row>
    <row r="257" spans="1:67" hidden="1" x14ac:dyDescent="0.25">
      <c r="A257" s="13"/>
      <c r="B257" s="13">
        <v>252</v>
      </c>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row>
    <row r="258" spans="1:67" hidden="1" x14ac:dyDescent="0.25">
      <c r="A258" s="13"/>
      <c r="B258" s="13">
        <v>253</v>
      </c>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row>
    <row r="259" spans="1:67" hidden="1" x14ac:dyDescent="0.25">
      <c r="A259" s="13"/>
      <c r="B259" s="13">
        <v>254</v>
      </c>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row>
    <row r="260" spans="1:67" hidden="1" x14ac:dyDescent="0.25">
      <c r="A260" s="13"/>
      <c r="B260" s="13">
        <v>255</v>
      </c>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row>
    <row r="261" spans="1:67" hidden="1" x14ac:dyDescent="0.25">
      <c r="A261" s="13"/>
      <c r="B261" s="13">
        <v>256</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row>
    <row r="262" spans="1:67" hidden="1" x14ac:dyDescent="0.25">
      <c r="A262" s="13"/>
      <c r="B262" s="13">
        <v>257</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row>
    <row r="263" spans="1:67" hidden="1" x14ac:dyDescent="0.25">
      <c r="A263" s="13"/>
      <c r="B263" s="13">
        <v>258</v>
      </c>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row>
    <row r="264" spans="1:67" hidden="1" x14ac:dyDescent="0.25">
      <c r="A264" s="13"/>
      <c r="B264" s="13">
        <v>259</v>
      </c>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row>
    <row r="265" spans="1:67" hidden="1" x14ac:dyDescent="0.25">
      <c r="A265" s="13"/>
      <c r="B265" s="13">
        <v>260</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row>
    <row r="266" spans="1:67" hidden="1" x14ac:dyDescent="0.25">
      <c r="A266" s="13"/>
      <c r="B266" s="13">
        <v>261</v>
      </c>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row>
    <row r="267" spans="1:67" hidden="1" x14ac:dyDescent="0.25">
      <c r="A267" s="13"/>
      <c r="B267" s="13">
        <v>262</v>
      </c>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row>
    <row r="268" spans="1:67" hidden="1" x14ac:dyDescent="0.25">
      <c r="A268" s="13"/>
      <c r="B268" s="13">
        <v>263</v>
      </c>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row>
    <row r="269" spans="1:67" hidden="1" x14ac:dyDescent="0.25">
      <c r="A269" s="13"/>
      <c r="B269" s="13">
        <v>264</v>
      </c>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row>
    <row r="270" spans="1:67" hidden="1" x14ac:dyDescent="0.25">
      <c r="A270" s="13"/>
      <c r="B270" s="13">
        <v>265</v>
      </c>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row>
    <row r="271" spans="1:67" hidden="1" x14ac:dyDescent="0.25">
      <c r="A271" s="13"/>
      <c r="B271" s="13">
        <v>266</v>
      </c>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row>
    <row r="272" spans="1:67" hidden="1" x14ac:dyDescent="0.25">
      <c r="A272" s="13"/>
      <c r="B272" s="13">
        <v>267</v>
      </c>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row>
    <row r="273" spans="1:67" hidden="1" x14ac:dyDescent="0.25">
      <c r="A273" s="13"/>
      <c r="B273" s="13">
        <v>268</v>
      </c>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row>
    <row r="274" spans="1:67" hidden="1" x14ac:dyDescent="0.25">
      <c r="A274" s="13"/>
      <c r="B274" s="13">
        <v>269</v>
      </c>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row>
    <row r="275" spans="1:67" hidden="1" x14ac:dyDescent="0.25">
      <c r="A275" s="13"/>
      <c r="B275" s="13">
        <v>270</v>
      </c>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row>
    <row r="276" spans="1:67" hidden="1" x14ac:dyDescent="0.25">
      <c r="A276" s="13"/>
      <c r="B276" s="13">
        <v>271</v>
      </c>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row>
    <row r="277" spans="1:67" hidden="1" x14ac:dyDescent="0.25">
      <c r="A277" s="13"/>
      <c r="B277" s="13">
        <v>272</v>
      </c>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row>
    <row r="278" spans="1:67" hidden="1" x14ac:dyDescent="0.25">
      <c r="A278" s="13"/>
      <c r="B278" s="13">
        <v>273</v>
      </c>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row>
    <row r="279" spans="1:67" hidden="1" x14ac:dyDescent="0.25">
      <c r="A279" s="13"/>
      <c r="B279" s="13">
        <v>274</v>
      </c>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row>
    <row r="280" spans="1:67" hidden="1" x14ac:dyDescent="0.25">
      <c r="A280" s="13"/>
      <c r="B280" s="13">
        <v>275</v>
      </c>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row>
    <row r="281" spans="1:67" hidden="1" x14ac:dyDescent="0.25">
      <c r="A281" s="13"/>
      <c r="B281" s="13">
        <v>276</v>
      </c>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row>
    <row r="282" spans="1:67" hidden="1" x14ac:dyDescent="0.25">
      <c r="A282" s="13"/>
      <c r="B282" s="13">
        <v>277</v>
      </c>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row>
    <row r="283" spans="1:67" hidden="1" x14ac:dyDescent="0.25">
      <c r="A283" s="13"/>
      <c r="B283" s="13">
        <v>278</v>
      </c>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row>
    <row r="284" spans="1:67" hidden="1" x14ac:dyDescent="0.25">
      <c r="A284" s="13"/>
      <c r="B284" s="13">
        <v>279</v>
      </c>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row>
    <row r="285" spans="1:67" hidden="1" x14ac:dyDescent="0.25">
      <c r="A285" s="13"/>
      <c r="B285" s="13">
        <v>280</v>
      </c>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row>
    <row r="286" spans="1:67" hidden="1" x14ac:dyDescent="0.25">
      <c r="A286" s="13"/>
      <c r="B286" s="13">
        <v>281</v>
      </c>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row>
    <row r="287" spans="1:67" hidden="1" x14ac:dyDescent="0.25">
      <c r="A287" s="13"/>
      <c r="B287" s="13">
        <v>282</v>
      </c>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row>
    <row r="288" spans="1:67" hidden="1" x14ac:dyDescent="0.25">
      <c r="A288" s="13"/>
      <c r="B288" s="13">
        <v>283</v>
      </c>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row>
    <row r="289" spans="1:67" hidden="1" x14ac:dyDescent="0.25">
      <c r="A289" s="13"/>
      <c r="B289" s="13">
        <v>284</v>
      </c>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row>
    <row r="290" spans="1:67" hidden="1" x14ac:dyDescent="0.25">
      <c r="A290" s="13"/>
      <c r="B290" s="13">
        <v>285</v>
      </c>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row>
    <row r="291" spans="1:67" hidden="1" x14ac:dyDescent="0.25">
      <c r="A291" s="13"/>
      <c r="B291" s="13">
        <v>286</v>
      </c>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row>
    <row r="292" spans="1:67" hidden="1" x14ac:dyDescent="0.25">
      <c r="A292" s="13"/>
      <c r="B292" s="13">
        <v>287</v>
      </c>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row>
    <row r="293" spans="1:67" hidden="1" x14ac:dyDescent="0.25">
      <c r="A293" s="13"/>
      <c r="B293" s="13">
        <v>288</v>
      </c>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row>
    <row r="294" spans="1:67" hidden="1" x14ac:dyDescent="0.25">
      <c r="A294" s="13"/>
      <c r="B294" s="13">
        <v>289</v>
      </c>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row>
    <row r="295" spans="1:67" hidden="1" x14ac:dyDescent="0.25">
      <c r="A295" s="13"/>
      <c r="B295" s="13">
        <v>290</v>
      </c>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row>
    <row r="296" spans="1:67" hidden="1" x14ac:dyDescent="0.25">
      <c r="A296" s="13"/>
      <c r="B296" s="13">
        <v>291</v>
      </c>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row>
    <row r="297" spans="1:67" hidden="1" x14ac:dyDescent="0.25">
      <c r="A297" s="13"/>
      <c r="B297" s="13">
        <v>292</v>
      </c>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row>
    <row r="298" spans="1:67" hidden="1" x14ac:dyDescent="0.25">
      <c r="A298" s="13"/>
      <c r="B298" s="13">
        <v>293</v>
      </c>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row>
    <row r="299" spans="1:67" hidden="1" x14ac:dyDescent="0.25">
      <c r="A299" s="13"/>
      <c r="B299" s="13">
        <v>294</v>
      </c>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row>
    <row r="300" spans="1:67" hidden="1" x14ac:dyDescent="0.25">
      <c r="A300" s="13"/>
      <c r="B300" s="13">
        <v>295</v>
      </c>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row>
    <row r="301" spans="1:67" hidden="1" x14ac:dyDescent="0.25">
      <c r="A301" s="13"/>
      <c r="B301" s="13">
        <v>296</v>
      </c>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row>
    <row r="302" spans="1:67" hidden="1" x14ac:dyDescent="0.25">
      <c r="A302" s="13"/>
      <c r="B302" s="13">
        <v>297</v>
      </c>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row>
    <row r="303" spans="1:67" hidden="1" x14ac:dyDescent="0.25">
      <c r="A303" s="13"/>
      <c r="B303" s="13">
        <v>298</v>
      </c>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row>
    <row r="304" spans="1:67" hidden="1" x14ac:dyDescent="0.25">
      <c r="A304" s="13"/>
      <c r="B304" s="13">
        <v>299</v>
      </c>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row>
    <row r="305" spans="1:67" hidden="1" x14ac:dyDescent="0.25">
      <c r="A305" s="13"/>
      <c r="B305" s="13">
        <v>300</v>
      </c>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row>
    <row r="306" spans="1:67" hidden="1" x14ac:dyDescent="0.25">
      <c r="A306" s="13"/>
      <c r="B306" s="13">
        <v>301</v>
      </c>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row>
    <row r="307" spans="1:67" hidden="1" x14ac:dyDescent="0.25">
      <c r="A307" s="13"/>
      <c r="B307" s="13">
        <v>302</v>
      </c>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row>
    <row r="308" spans="1:67" hidden="1" x14ac:dyDescent="0.25">
      <c r="A308" s="13"/>
      <c r="B308" s="13">
        <v>303</v>
      </c>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row>
    <row r="309" spans="1:67" hidden="1" x14ac:dyDescent="0.25">
      <c r="A309" s="13"/>
      <c r="B309" s="13">
        <v>304</v>
      </c>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row>
    <row r="310" spans="1:67" hidden="1" x14ac:dyDescent="0.25">
      <c r="A310" s="13"/>
      <c r="B310" s="13">
        <v>305</v>
      </c>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row>
    <row r="311" spans="1:67" hidden="1" x14ac:dyDescent="0.25">
      <c r="A311" s="13"/>
      <c r="B311" s="13">
        <v>306</v>
      </c>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row>
    <row r="312" spans="1:67" hidden="1" x14ac:dyDescent="0.25">
      <c r="A312" s="13"/>
      <c r="B312" s="13">
        <v>307</v>
      </c>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row>
    <row r="313" spans="1:67" hidden="1" x14ac:dyDescent="0.25">
      <c r="A313" s="13"/>
      <c r="B313" s="13">
        <v>308</v>
      </c>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row>
    <row r="314" spans="1:67" hidden="1" x14ac:dyDescent="0.25">
      <c r="A314" s="13"/>
      <c r="B314" s="13">
        <v>309</v>
      </c>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row>
    <row r="315" spans="1:67" hidden="1" x14ac:dyDescent="0.25">
      <c r="A315" s="13"/>
      <c r="B315" s="13">
        <v>310</v>
      </c>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row>
    <row r="316" spans="1:67" hidden="1" x14ac:dyDescent="0.25">
      <c r="A316" s="13"/>
      <c r="B316" s="13">
        <v>311</v>
      </c>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row>
    <row r="317" spans="1:67" hidden="1" x14ac:dyDescent="0.25">
      <c r="A317" s="13"/>
      <c r="B317" s="13">
        <v>312</v>
      </c>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row>
    <row r="318" spans="1:67" hidden="1" x14ac:dyDescent="0.25">
      <c r="A318" s="13"/>
      <c r="B318" s="13">
        <v>313</v>
      </c>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row>
    <row r="319" spans="1:67" hidden="1" x14ac:dyDescent="0.25">
      <c r="A319" s="13"/>
      <c r="B319" s="13">
        <v>314</v>
      </c>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row>
    <row r="320" spans="1:67" hidden="1" x14ac:dyDescent="0.25">
      <c r="A320" s="13"/>
      <c r="B320" s="13">
        <v>315</v>
      </c>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row>
    <row r="321" spans="1:67" hidden="1" x14ac:dyDescent="0.25">
      <c r="A321" s="13"/>
      <c r="B321" s="13">
        <v>316</v>
      </c>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row>
    <row r="322" spans="1:67" hidden="1" x14ac:dyDescent="0.25">
      <c r="A322" s="13"/>
      <c r="B322" s="13">
        <v>317</v>
      </c>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row>
    <row r="323" spans="1:67" hidden="1" x14ac:dyDescent="0.25">
      <c r="A323" s="13"/>
      <c r="B323" s="13">
        <v>318</v>
      </c>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row>
    <row r="324" spans="1:67" hidden="1" x14ac:dyDescent="0.25">
      <c r="A324" s="13"/>
      <c r="B324" s="13">
        <v>319</v>
      </c>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row>
    <row r="325" spans="1:67" hidden="1" x14ac:dyDescent="0.25">
      <c r="A325" s="13"/>
      <c r="B325" s="13">
        <v>320</v>
      </c>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row>
    <row r="326" spans="1:67" hidden="1" x14ac:dyDescent="0.25">
      <c r="A326" s="13"/>
      <c r="B326" s="13">
        <v>321</v>
      </c>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row>
    <row r="327" spans="1:67" hidden="1" x14ac:dyDescent="0.25">
      <c r="A327" s="13"/>
      <c r="B327" s="13">
        <v>322</v>
      </c>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row>
    <row r="328" spans="1:67" hidden="1" x14ac:dyDescent="0.25">
      <c r="A328" s="13"/>
      <c r="B328" s="13">
        <v>323</v>
      </c>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row>
    <row r="329" spans="1:67" hidden="1" x14ac:dyDescent="0.25">
      <c r="A329" s="13"/>
      <c r="B329" s="13">
        <v>324</v>
      </c>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row>
    <row r="330" spans="1:67" hidden="1" x14ac:dyDescent="0.25">
      <c r="A330" s="13"/>
      <c r="B330" s="13">
        <v>325</v>
      </c>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row>
    <row r="331" spans="1:67" hidden="1" x14ac:dyDescent="0.25">
      <c r="A331" s="13"/>
      <c r="B331" s="13">
        <v>326</v>
      </c>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row>
    <row r="332" spans="1:67" hidden="1" x14ac:dyDescent="0.25">
      <c r="A332" s="13"/>
      <c r="B332" s="13">
        <v>327</v>
      </c>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row>
    <row r="333" spans="1:67" hidden="1" x14ac:dyDescent="0.25">
      <c r="A333" s="13"/>
      <c r="B333" s="13">
        <v>328</v>
      </c>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row>
    <row r="334" spans="1:67" hidden="1" x14ac:dyDescent="0.25">
      <c r="A334" s="13"/>
      <c r="B334" s="13">
        <v>329</v>
      </c>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row>
    <row r="335" spans="1:67" hidden="1" x14ac:dyDescent="0.25">
      <c r="A335" s="13"/>
      <c r="B335" s="13">
        <v>330</v>
      </c>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row>
    <row r="336" spans="1:67" hidden="1" x14ac:dyDescent="0.25">
      <c r="A336" s="13"/>
      <c r="B336" s="13">
        <v>331</v>
      </c>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row>
    <row r="337" spans="1:67" hidden="1" x14ac:dyDescent="0.25">
      <c r="A337" s="13"/>
      <c r="B337" s="13">
        <v>332</v>
      </c>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row>
    <row r="338" spans="1:67" hidden="1" x14ac:dyDescent="0.25">
      <c r="A338" s="13"/>
      <c r="B338" s="13">
        <v>333</v>
      </c>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row>
    <row r="339" spans="1:67" hidden="1" x14ac:dyDescent="0.25">
      <c r="A339" s="13"/>
      <c r="B339" s="13">
        <v>334</v>
      </c>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row>
    <row r="340" spans="1:67" hidden="1" x14ac:dyDescent="0.25">
      <c r="A340" s="13"/>
      <c r="B340" s="13">
        <v>335</v>
      </c>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row>
    <row r="341" spans="1:67" hidden="1" x14ac:dyDescent="0.25">
      <c r="A341" s="13"/>
      <c r="B341" s="13">
        <v>336</v>
      </c>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row>
    <row r="342" spans="1:67" hidden="1" x14ac:dyDescent="0.25">
      <c r="A342" s="13"/>
      <c r="B342" s="13">
        <v>337</v>
      </c>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row>
    <row r="343" spans="1:67" hidden="1" x14ac:dyDescent="0.25">
      <c r="A343" s="13"/>
      <c r="B343" s="13">
        <v>338</v>
      </c>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row>
    <row r="344" spans="1:67" hidden="1" x14ac:dyDescent="0.25">
      <c r="A344" s="13"/>
      <c r="B344" s="13">
        <v>339</v>
      </c>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row>
    <row r="345" spans="1:67" hidden="1" x14ac:dyDescent="0.25">
      <c r="A345" s="13"/>
      <c r="B345" s="13">
        <v>340</v>
      </c>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row>
    <row r="346" spans="1:67" hidden="1" x14ac:dyDescent="0.25">
      <c r="A346" s="13"/>
      <c r="B346" s="13">
        <v>341</v>
      </c>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row>
    <row r="347" spans="1:67" hidden="1" x14ac:dyDescent="0.25">
      <c r="A347" s="13"/>
      <c r="B347" s="13">
        <v>342</v>
      </c>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row>
    <row r="348" spans="1:67" hidden="1" x14ac:dyDescent="0.25">
      <c r="A348" s="13"/>
      <c r="B348" s="13">
        <v>343</v>
      </c>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row>
    <row r="349" spans="1:67" hidden="1" x14ac:dyDescent="0.25">
      <c r="A349" s="13"/>
      <c r="B349" s="13">
        <v>344</v>
      </c>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row>
    <row r="350" spans="1:67" hidden="1" x14ac:dyDescent="0.25">
      <c r="A350" s="13"/>
      <c r="B350" s="13">
        <v>345</v>
      </c>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row>
    <row r="351" spans="1:67" hidden="1" x14ac:dyDescent="0.25">
      <c r="A351" s="13"/>
      <c r="B351" s="13">
        <v>346</v>
      </c>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row>
    <row r="352" spans="1:67" hidden="1" x14ac:dyDescent="0.25">
      <c r="A352" s="13"/>
      <c r="B352" s="13">
        <v>347</v>
      </c>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row>
    <row r="353" spans="1:67" hidden="1" x14ac:dyDescent="0.25">
      <c r="A353" s="13"/>
      <c r="B353" s="13">
        <v>348</v>
      </c>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row>
    <row r="354" spans="1:67" hidden="1" x14ac:dyDescent="0.25">
      <c r="A354" s="13"/>
      <c r="B354" s="13">
        <v>349</v>
      </c>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row>
    <row r="355" spans="1:67" hidden="1" x14ac:dyDescent="0.25">
      <c r="A355" s="13"/>
      <c r="B355" s="13">
        <v>350</v>
      </c>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row>
    <row r="356" spans="1:67" hidden="1" x14ac:dyDescent="0.25">
      <c r="A356" s="13"/>
      <c r="B356" s="13">
        <v>351</v>
      </c>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row>
    <row r="357" spans="1:67" hidden="1" x14ac:dyDescent="0.25">
      <c r="A357" s="13"/>
      <c r="B357" s="13">
        <v>352</v>
      </c>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row>
    <row r="358" spans="1:67" hidden="1" x14ac:dyDescent="0.25">
      <c r="A358" s="13"/>
      <c r="B358" s="13">
        <v>353</v>
      </c>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row>
    <row r="359" spans="1:67" hidden="1" x14ac:dyDescent="0.25">
      <c r="A359" s="13"/>
      <c r="B359" s="13">
        <v>354</v>
      </c>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row>
    <row r="360" spans="1:67" hidden="1" x14ac:dyDescent="0.25">
      <c r="A360" s="13"/>
      <c r="B360" s="13">
        <v>355</v>
      </c>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row>
    <row r="361" spans="1:67" hidden="1" x14ac:dyDescent="0.25">
      <c r="A361" s="13"/>
      <c r="B361" s="13">
        <v>356</v>
      </c>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row>
    <row r="362" spans="1:67" hidden="1" x14ac:dyDescent="0.25">
      <c r="A362" s="13"/>
      <c r="B362" s="13">
        <v>357</v>
      </c>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row>
    <row r="363" spans="1:67" hidden="1" x14ac:dyDescent="0.25">
      <c r="A363" s="13"/>
      <c r="B363" s="13">
        <v>358</v>
      </c>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row>
    <row r="364" spans="1:67" hidden="1" x14ac:dyDescent="0.25">
      <c r="A364" s="13"/>
      <c r="B364" s="13">
        <v>359</v>
      </c>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row>
    <row r="365" spans="1:67" hidden="1" x14ac:dyDescent="0.25">
      <c r="A365" s="13"/>
      <c r="B365" s="13">
        <v>360</v>
      </c>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row>
    <row r="366" spans="1:67" hidden="1" x14ac:dyDescent="0.25">
      <c r="A366" s="13"/>
      <c r="B366" s="13">
        <v>361</v>
      </c>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row>
    <row r="367" spans="1:67" hidden="1" x14ac:dyDescent="0.25">
      <c r="A367" s="13"/>
      <c r="B367" s="13">
        <v>362</v>
      </c>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row>
    <row r="368" spans="1:67" hidden="1" x14ac:dyDescent="0.25">
      <c r="A368" s="13"/>
      <c r="B368" s="13">
        <v>363</v>
      </c>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row>
    <row r="369" spans="1:67" hidden="1" x14ac:dyDescent="0.25">
      <c r="A369" s="13"/>
      <c r="B369" s="13">
        <v>364</v>
      </c>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row>
    <row r="370" spans="1:67" hidden="1" x14ac:dyDescent="0.25">
      <c r="A370" s="13"/>
      <c r="B370" s="13">
        <v>365</v>
      </c>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row>
    <row r="371" spans="1:67" hidden="1" x14ac:dyDescent="0.25">
      <c r="A371" s="13"/>
      <c r="B371" s="13">
        <v>366</v>
      </c>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row>
    <row r="372" spans="1:67" hidden="1" x14ac:dyDescent="0.25">
      <c r="A372" s="13"/>
      <c r="B372" s="13">
        <v>367</v>
      </c>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row>
    <row r="373" spans="1:67" hidden="1" x14ac:dyDescent="0.25">
      <c r="A373" s="13"/>
      <c r="B373" s="13">
        <v>368</v>
      </c>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row>
    <row r="374" spans="1:67" hidden="1" x14ac:dyDescent="0.25">
      <c r="A374" s="13"/>
      <c r="B374" s="13">
        <v>369</v>
      </c>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row>
    <row r="375" spans="1:67" hidden="1" x14ac:dyDescent="0.25">
      <c r="A375" s="13"/>
      <c r="B375" s="13">
        <v>370</v>
      </c>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row>
    <row r="376" spans="1:67" hidden="1" x14ac:dyDescent="0.25">
      <c r="A376" s="13"/>
      <c r="B376" s="13">
        <v>371</v>
      </c>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row>
    <row r="377" spans="1:67" hidden="1" x14ac:dyDescent="0.25">
      <c r="A377" s="13"/>
      <c r="B377" s="13">
        <v>372</v>
      </c>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row>
    <row r="378" spans="1:67" hidden="1" x14ac:dyDescent="0.25">
      <c r="A378" s="13"/>
      <c r="B378" s="13">
        <v>373</v>
      </c>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row>
    <row r="379" spans="1:67" hidden="1" x14ac:dyDescent="0.25">
      <c r="A379" s="13"/>
      <c r="B379" s="13">
        <v>374</v>
      </c>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row>
    <row r="380" spans="1:67" hidden="1" x14ac:dyDescent="0.25">
      <c r="A380" s="13"/>
      <c r="B380" s="13">
        <v>375</v>
      </c>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row>
    <row r="381" spans="1:67" hidden="1" x14ac:dyDescent="0.25">
      <c r="A381" s="13"/>
      <c r="B381" s="13">
        <v>376</v>
      </c>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row>
    <row r="382" spans="1:67" hidden="1" x14ac:dyDescent="0.25">
      <c r="A382" s="13"/>
      <c r="B382" s="13">
        <v>377</v>
      </c>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row>
    <row r="383" spans="1:67" hidden="1" x14ac:dyDescent="0.25">
      <c r="A383" s="13"/>
      <c r="B383" s="13">
        <v>378</v>
      </c>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row>
    <row r="384" spans="1:67" hidden="1" x14ac:dyDescent="0.25">
      <c r="A384" s="13"/>
      <c r="B384" s="13">
        <v>379</v>
      </c>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row>
    <row r="385" spans="1:67" hidden="1" x14ac:dyDescent="0.25">
      <c r="A385" s="13"/>
      <c r="B385" s="13">
        <v>380</v>
      </c>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row>
    <row r="386" spans="1:67" hidden="1" x14ac:dyDescent="0.25">
      <c r="A386" s="13"/>
      <c r="B386" s="13">
        <v>381</v>
      </c>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row>
    <row r="387" spans="1:67" hidden="1" x14ac:dyDescent="0.25">
      <c r="A387" s="13"/>
      <c r="B387" s="13">
        <v>382</v>
      </c>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row>
    <row r="388" spans="1:67" hidden="1" x14ac:dyDescent="0.25">
      <c r="A388" s="13"/>
      <c r="B388" s="13">
        <v>383</v>
      </c>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row>
    <row r="389" spans="1:67" hidden="1" x14ac:dyDescent="0.25">
      <c r="A389" s="13"/>
      <c r="B389" s="13">
        <v>384</v>
      </c>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row>
    <row r="390" spans="1:67" hidden="1" x14ac:dyDescent="0.25">
      <c r="A390" s="13"/>
      <c r="B390" s="13">
        <v>385</v>
      </c>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row>
    <row r="391" spans="1:67" hidden="1" x14ac:dyDescent="0.25">
      <c r="A391" s="13"/>
      <c r="B391" s="13">
        <v>386</v>
      </c>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row>
    <row r="392" spans="1:67" hidden="1" x14ac:dyDescent="0.25">
      <c r="A392" s="13"/>
      <c r="B392" s="13">
        <v>387</v>
      </c>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row>
    <row r="393" spans="1:67" hidden="1" x14ac:dyDescent="0.25">
      <c r="A393" s="13"/>
      <c r="B393" s="13">
        <v>388</v>
      </c>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row>
    <row r="394" spans="1:67" hidden="1" x14ac:dyDescent="0.25">
      <c r="A394" s="13"/>
      <c r="B394" s="13">
        <v>389</v>
      </c>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row>
    <row r="395" spans="1:67" hidden="1" x14ac:dyDescent="0.25">
      <c r="A395" s="13"/>
      <c r="B395" s="13">
        <v>390</v>
      </c>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row>
    <row r="396" spans="1:67" hidden="1" x14ac:dyDescent="0.25">
      <c r="A396" s="13"/>
      <c r="B396" s="13">
        <v>391</v>
      </c>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row>
    <row r="397" spans="1:67" hidden="1" x14ac:dyDescent="0.25">
      <c r="A397" s="13"/>
      <c r="B397" s="13">
        <v>392</v>
      </c>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row>
    <row r="398" spans="1:67" hidden="1" x14ac:dyDescent="0.25">
      <c r="A398" s="13"/>
      <c r="B398" s="13">
        <v>393</v>
      </c>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row>
    <row r="399" spans="1:67" hidden="1" x14ac:dyDescent="0.25">
      <c r="A399" s="13"/>
      <c r="B399" s="13">
        <v>394</v>
      </c>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row>
    <row r="400" spans="1:67" hidden="1" x14ac:dyDescent="0.25">
      <c r="A400" s="13"/>
      <c r="B400" s="13">
        <v>395</v>
      </c>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row>
    <row r="401" spans="1:67" hidden="1" x14ac:dyDescent="0.25">
      <c r="A401" s="13"/>
      <c r="B401" s="13">
        <v>396</v>
      </c>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row>
    <row r="402" spans="1:67" hidden="1" x14ac:dyDescent="0.25">
      <c r="A402" s="13"/>
      <c r="B402" s="13">
        <v>397</v>
      </c>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row>
    <row r="403" spans="1:67" hidden="1" x14ac:dyDescent="0.25">
      <c r="A403" s="13"/>
      <c r="B403" s="13">
        <v>398</v>
      </c>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row>
    <row r="404" spans="1:67" hidden="1" x14ac:dyDescent="0.25">
      <c r="A404" s="13"/>
      <c r="B404" s="13">
        <v>399</v>
      </c>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row>
    <row r="405" spans="1:67" hidden="1" x14ac:dyDescent="0.25">
      <c r="A405" s="13"/>
      <c r="B405" s="13">
        <v>400</v>
      </c>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row>
    <row r="406" spans="1:67" hidden="1" x14ac:dyDescent="0.25">
      <c r="A406" s="13"/>
      <c r="B406" s="13">
        <v>401</v>
      </c>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row>
    <row r="407" spans="1:67" hidden="1" x14ac:dyDescent="0.25">
      <c r="A407" s="13"/>
      <c r="B407" s="13">
        <v>402</v>
      </c>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row>
    <row r="408" spans="1:67" hidden="1" x14ac:dyDescent="0.25">
      <c r="A408" s="13"/>
      <c r="B408" s="13">
        <v>403</v>
      </c>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row>
    <row r="409" spans="1:67" hidden="1" x14ac:dyDescent="0.25">
      <c r="A409" s="13"/>
      <c r="B409" s="13">
        <v>404</v>
      </c>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row>
    <row r="410" spans="1:67" hidden="1" x14ac:dyDescent="0.25">
      <c r="A410" s="13"/>
      <c r="B410" s="13">
        <v>405</v>
      </c>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row>
    <row r="411" spans="1:67" hidden="1" x14ac:dyDescent="0.25">
      <c r="A411" s="13"/>
      <c r="B411" s="13">
        <v>406</v>
      </c>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row>
    <row r="412" spans="1:67" hidden="1" x14ac:dyDescent="0.25">
      <c r="A412" s="13"/>
      <c r="B412" s="13">
        <v>407</v>
      </c>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row>
    <row r="413" spans="1:67" hidden="1" x14ac:dyDescent="0.25">
      <c r="A413" s="13"/>
      <c r="B413" s="13">
        <v>408</v>
      </c>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row>
    <row r="414" spans="1:67" hidden="1" x14ac:dyDescent="0.25">
      <c r="A414" s="13"/>
      <c r="B414" s="13">
        <v>409</v>
      </c>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row>
    <row r="415" spans="1:67" hidden="1" x14ac:dyDescent="0.25">
      <c r="A415" s="13"/>
      <c r="B415" s="13">
        <v>410</v>
      </c>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row>
    <row r="416" spans="1:67" hidden="1" x14ac:dyDescent="0.25">
      <c r="A416" s="13"/>
      <c r="B416" s="13">
        <v>411</v>
      </c>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row>
    <row r="417" spans="1:67" hidden="1" x14ac:dyDescent="0.25">
      <c r="A417" s="13"/>
      <c r="B417" s="13">
        <v>412</v>
      </c>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row>
    <row r="418" spans="1:67" hidden="1" x14ac:dyDescent="0.25">
      <c r="A418" s="13"/>
      <c r="B418" s="13">
        <v>413</v>
      </c>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row>
    <row r="419" spans="1:67" hidden="1" x14ac:dyDescent="0.25">
      <c r="A419" s="13"/>
      <c r="B419" s="13">
        <v>414</v>
      </c>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row>
    <row r="420" spans="1:67" hidden="1" x14ac:dyDescent="0.25">
      <c r="A420" s="13"/>
      <c r="B420" s="13">
        <v>415</v>
      </c>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row>
    <row r="421" spans="1:67" hidden="1" x14ac:dyDescent="0.25">
      <c r="A421" s="13"/>
      <c r="B421" s="13">
        <v>416</v>
      </c>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row>
    <row r="422" spans="1:67" hidden="1" x14ac:dyDescent="0.25">
      <c r="A422" s="13"/>
      <c r="B422" s="13">
        <v>417</v>
      </c>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row>
    <row r="423" spans="1:67" hidden="1" x14ac:dyDescent="0.25">
      <c r="A423" s="13"/>
      <c r="B423" s="13">
        <v>418</v>
      </c>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row>
    <row r="424" spans="1:67" hidden="1" x14ac:dyDescent="0.25">
      <c r="A424" s="13"/>
      <c r="B424" s="13">
        <v>419</v>
      </c>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row>
    <row r="425" spans="1:67" hidden="1" x14ac:dyDescent="0.25">
      <c r="A425" s="13"/>
      <c r="B425" s="13">
        <v>420</v>
      </c>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row>
    <row r="426" spans="1:67" hidden="1" x14ac:dyDescent="0.25">
      <c r="A426" s="13"/>
      <c r="B426" s="13">
        <v>421</v>
      </c>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row>
    <row r="427" spans="1:67" hidden="1" x14ac:dyDescent="0.25">
      <c r="A427" s="13"/>
      <c r="B427" s="13">
        <v>422</v>
      </c>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row>
    <row r="428" spans="1:67" hidden="1" x14ac:dyDescent="0.25">
      <c r="A428" s="13"/>
      <c r="B428" s="13">
        <v>423</v>
      </c>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row>
    <row r="429" spans="1:67" hidden="1" x14ac:dyDescent="0.25">
      <c r="A429" s="13"/>
      <c r="B429" s="13">
        <v>424</v>
      </c>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row>
    <row r="430" spans="1:67" hidden="1" x14ac:dyDescent="0.25">
      <c r="A430" s="13"/>
      <c r="B430" s="13">
        <v>425</v>
      </c>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row>
    <row r="431" spans="1:67" hidden="1" x14ac:dyDescent="0.25">
      <c r="A431" s="13"/>
      <c r="B431" s="13">
        <v>426</v>
      </c>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row>
    <row r="432" spans="1:67" hidden="1" x14ac:dyDescent="0.25">
      <c r="A432" s="13"/>
      <c r="B432" s="13">
        <v>427</v>
      </c>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row>
    <row r="433" spans="1:67" hidden="1" x14ac:dyDescent="0.25">
      <c r="A433" s="13"/>
      <c r="B433" s="13">
        <v>428</v>
      </c>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row>
    <row r="434" spans="1:67" hidden="1" x14ac:dyDescent="0.25">
      <c r="A434" s="13"/>
      <c r="B434" s="13">
        <v>429</v>
      </c>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row>
    <row r="435" spans="1:67" hidden="1" x14ac:dyDescent="0.25">
      <c r="A435" s="13"/>
      <c r="B435" s="13">
        <v>430</v>
      </c>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row>
    <row r="436" spans="1:67" hidden="1" x14ac:dyDescent="0.25">
      <c r="A436" s="13"/>
      <c r="B436" s="13">
        <v>431</v>
      </c>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row>
    <row r="437" spans="1:67" hidden="1" x14ac:dyDescent="0.25">
      <c r="A437" s="13"/>
      <c r="B437" s="13">
        <v>432</v>
      </c>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row>
    <row r="438" spans="1:67" hidden="1" x14ac:dyDescent="0.25">
      <c r="A438" s="13"/>
      <c r="B438" s="13">
        <v>433</v>
      </c>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row>
    <row r="439" spans="1:67" hidden="1" x14ac:dyDescent="0.25">
      <c r="A439" s="13"/>
      <c r="B439" s="13">
        <v>434</v>
      </c>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row>
    <row r="440" spans="1:67" hidden="1" x14ac:dyDescent="0.25">
      <c r="A440" s="13"/>
      <c r="B440" s="13">
        <v>435</v>
      </c>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row>
    <row r="441" spans="1:67" hidden="1" x14ac:dyDescent="0.25">
      <c r="A441" s="13"/>
      <c r="B441" s="13">
        <v>436</v>
      </c>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row>
    <row r="442" spans="1:67" hidden="1" x14ac:dyDescent="0.25">
      <c r="A442" s="13"/>
      <c r="B442" s="13">
        <v>437</v>
      </c>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row>
    <row r="443" spans="1:67" hidden="1" x14ac:dyDescent="0.25">
      <c r="A443" s="13"/>
      <c r="B443" s="13">
        <v>438</v>
      </c>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row>
    <row r="444" spans="1:67" hidden="1" x14ac:dyDescent="0.25">
      <c r="A444" s="13"/>
      <c r="B444" s="13">
        <v>439</v>
      </c>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row>
    <row r="445" spans="1:67" hidden="1" x14ac:dyDescent="0.25">
      <c r="A445" s="13"/>
      <c r="B445" s="13">
        <v>440</v>
      </c>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row>
    <row r="446" spans="1:67" hidden="1" x14ac:dyDescent="0.25">
      <c r="A446" s="13"/>
      <c r="B446" s="13">
        <v>441</v>
      </c>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row>
    <row r="447" spans="1:67" hidden="1" x14ac:dyDescent="0.25">
      <c r="A447" s="13"/>
      <c r="B447" s="13">
        <v>442</v>
      </c>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row>
    <row r="448" spans="1:67" hidden="1" x14ac:dyDescent="0.25">
      <c r="A448" s="13"/>
      <c r="B448" s="13">
        <v>443</v>
      </c>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row>
    <row r="449" spans="1:67" hidden="1" x14ac:dyDescent="0.25">
      <c r="A449" s="13"/>
      <c r="B449" s="13">
        <v>444</v>
      </c>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row>
    <row r="450" spans="1:67" hidden="1" x14ac:dyDescent="0.25">
      <c r="A450" s="13"/>
      <c r="B450" s="13">
        <v>445</v>
      </c>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row>
    <row r="451" spans="1:67" hidden="1" x14ac:dyDescent="0.25">
      <c r="A451" s="13"/>
      <c r="B451" s="13">
        <v>446</v>
      </c>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row>
    <row r="452" spans="1:67" hidden="1" x14ac:dyDescent="0.25">
      <c r="A452" s="13"/>
      <c r="B452" s="13">
        <v>447</v>
      </c>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row>
    <row r="453" spans="1:67" hidden="1" x14ac:dyDescent="0.25">
      <c r="A453" s="13"/>
      <c r="B453" s="13">
        <v>448</v>
      </c>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row>
    <row r="454" spans="1:67" hidden="1" x14ac:dyDescent="0.25">
      <c r="A454" s="13"/>
      <c r="B454" s="13">
        <v>449</v>
      </c>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row>
    <row r="455" spans="1:67" hidden="1" x14ac:dyDescent="0.25">
      <c r="A455" s="13"/>
      <c r="B455" s="13">
        <v>450</v>
      </c>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row>
    <row r="456" spans="1:67" hidden="1" x14ac:dyDescent="0.25">
      <c r="A456" s="13"/>
      <c r="B456" s="13">
        <v>451</v>
      </c>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row>
    <row r="457" spans="1:67" hidden="1" x14ac:dyDescent="0.25">
      <c r="A457" s="13"/>
      <c r="B457" s="13">
        <v>452</v>
      </c>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row>
    <row r="458" spans="1:67" hidden="1" x14ac:dyDescent="0.25">
      <c r="A458" s="13"/>
      <c r="B458" s="13">
        <v>453</v>
      </c>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row>
    <row r="459" spans="1:67" hidden="1" x14ac:dyDescent="0.25">
      <c r="A459" s="13"/>
      <c r="B459" s="13">
        <v>454</v>
      </c>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row>
    <row r="460" spans="1:67" hidden="1" x14ac:dyDescent="0.25">
      <c r="A460" s="13"/>
      <c r="B460" s="13">
        <v>455</v>
      </c>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row>
    <row r="461" spans="1:67" hidden="1" x14ac:dyDescent="0.25">
      <c r="A461" s="13"/>
      <c r="B461" s="13">
        <v>456</v>
      </c>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row>
    <row r="462" spans="1:67" hidden="1" x14ac:dyDescent="0.25">
      <c r="A462" s="13"/>
      <c r="B462" s="13">
        <v>457</v>
      </c>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row>
    <row r="463" spans="1:67" hidden="1" x14ac:dyDescent="0.25">
      <c r="A463" s="13"/>
      <c r="B463" s="13">
        <v>458</v>
      </c>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row>
    <row r="464" spans="1:67" hidden="1" x14ac:dyDescent="0.25">
      <c r="A464" s="13"/>
      <c r="B464" s="13">
        <v>459</v>
      </c>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row>
    <row r="465" spans="1:67" hidden="1" x14ac:dyDescent="0.25">
      <c r="A465" s="13"/>
      <c r="B465" s="13">
        <v>460</v>
      </c>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row>
    <row r="466" spans="1:67" hidden="1" x14ac:dyDescent="0.25">
      <c r="A466" s="13"/>
      <c r="B466" s="13">
        <v>461</v>
      </c>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row>
    <row r="467" spans="1:67" hidden="1" x14ac:dyDescent="0.25">
      <c r="A467" s="13"/>
      <c r="B467" s="13">
        <v>462</v>
      </c>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row>
    <row r="468" spans="1:67" hidden="1" x14ac:dyDescent="0.25">
      <c r="A468" s="13"/>
      <c r="B468" s="13">
        <v>463</v>
      </c>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row>
    <row r="469" spans="1:67" hidden="1" x14ac:dyDescent="0.25">
      <c r="A469" s="13"/>
      <c r="B469" s="13">
        <v>464</v>
      </c>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row>
    <row r="470" spans="1:67" hidden="1" x14ac:dyDescent="0.25">
      <c r="A470" s="13"/>
      <c r="B470" s="13">
        <v>465</v>
      </c>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row>
    <row r="471" spans="1:67" hidden="1" x14ac:dyDescent="0.25">
      <c r="A471" s="13"/>
      <c r="B471" s="13">
        <v>466</v>
      </c>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row>
    <row r="472" spans="1:67" hidden="1" x14ac:dyDescent="0.25">
      <c r="A472" s="13"/>
      <c r="B472" s="13">
        <v>467</v>
      </c>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row>
    <row r="473" spans="1:67" hidden="1" x14ac:dyDescent="0.25">
      <c r="A473" s="13"/>
      <c r="B473" s="13">
        <v>468</v>
      </c>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row>
    <row r="474" spans="1:67" hidden="1" x14ac:dyDescent="0.25">
      <c r="A474" s="13"/>
      <c r="B474" s="13">
        <v>469</v>
      </c>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row>
    <row r="475" spans="1:67" hidden="1" x14ac:dyDescent="0.25">
      <c r="A475" s="13"/>
      <c r="B475" s="13">
        <v>470</v>
      </c>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row>
    <row r="476" spans="1:67" hidden="1" x14ac:dyDescent="0.25">
      <c r="A476" s="13"/>
      <c r="B476" s="13">
        <v>471</v>
      </c>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row>
    <row r="477" spans="1:67" hidden="1" x14ac:dyDescent="0.25">
      <c r="A477" s="13"/>
      <c r="B477" s="13">
        <v>472</v>
      </c>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row>
    <row r="478" spans="1:67" hidden="1" x14ac:dyDescent="0.25">
      <c r="A478" s="13"/>
      <c r="B478" s="13">
        <v>473</v>
      </c>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row>
    <row r="479" spans="1:67" hidden="1" x14ac:dyDescent="0.25">
      <c r="A479" s="13"/>
      <c r="B479" s="13">
        <v>474</v>
      </c>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row>
    <row r="480" spans="1:67" hidden="1" x14ac:dyDescent="0.25">
      <c r="A480" s="13"/>
      <c r="B480" s="13">
        <v>475</v>
      </c>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row>
    <row r="481" spans="1:67" hidden="1" x14ac:dyDescent="0.25">
      <c r="A481" s="13"/>
      <c r="B481" s="13">
        <v>476</v>
      </c>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row>
    <row r="482" spans="1:67" hidden="1" x14ac:dyDescent="0.25">
      <c r="A482" s="13"/>
      <c r="B482" s="13">
        <v>477</v>
      </c>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row>
    <row r="483" spans="1:67" hidden="1" x14ac:dyDescent="0.25">
      <c r="A483" s="13"/>
      <c r="B483" s="13">
        <v>478</v>
      </c>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row>
    <row r="484" spans="1:67" hidden="1" x14ac:dyDescent="0.25">
      <c r="A484" s="13"/>
      <c r="B484" s="13">
        <v>479</v>
      </c>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row>
    <row r="485" spans="1:67" hidden="1" x14ac:dyDescent="0.25">
      <c r="A485" s="13"/>
      <c r="B485" s="13">
        <v>480</v>
      </c>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row>
    <row r="486" spans="1:67" hidden="1" x14ac:dyDescent="0.25">
      <c r="A486" s="13"/>
      <c r="B486" s="13">
        <v>481</v>
      </c>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row>
    <row r="487" spans="1:67" hidden="1" x14ac:dyDescent="0.25">
      <c r="A487" s="13"/>
      <c r="B487" s="13">
        <v>482</v>
      </c>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row>
    <row r="488" spans="1:67" hidden="1" x14ac:dyDescent="0.25">
      <c r="A488" s="13"/>
      <c r="B488" s="13">
        <v>483</v>
      </c>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row>
    <row r="489" spans="1:67" hidden="1" x14ac:dyDescent="0.25">
      <c r="A489" s="13"/>
      <c r="B489" s="13">
        <v>484</v>
      </c>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row>
    <row r="490" spans="1:67" hidden="1" x14ac:dyDescent="0.25">
      <c r="A490" s="13"/>
      <c r="B490" s="13">
        <v>485</v>
      </c>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row>
    <row r="491" spans="1:67" hidden="1" x14ac:dyDescent="0.25">
      <c r="A491" s="13"/>
      <c r="B491" s="13">
        <v>486</v>
      </c>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row>
    <row r="492" spans="1:67" hidden="1" x14ac:dyDescent="0.25">
      <c r="A492" s="13"/>
      <c r="B492" s="13">
        <v>487</v>
      </c>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row>
    <row r="493" spans="1:67" hidden="1" x14ac:dyDescent="0.25">
      <c r="A493" s="13"/>
      <c r="B493" s="13">
        <v>488</v>
      </c>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row>
    <row r="494" spans="1:67" hidden="1" x14ac:dyDescent="0.25">
      <c r="A494" s="13"/>
      <c r="B494" s="13">
        <v>489</v>
      </c>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row>
    <row r="495" spans="1:67" hidden="1" x14ac:dyDescent="0.25">
      <c r="A495" s="13"/>
      <c r="B495" s="13">
        <v>490</v>
      </c>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row>
    <row r="496" spans="1:67" hidden="1" x14ac:dyDescent="0.25">
      <c r="A496" s="13"/>
      <c r="B496" s="13">
        <v>491</v>
      </c>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row>
    <row r="497" spans="1:67" hidden="1" x14ac:dyDescent="0.25">
      <c r="A497" s="13"/>
      <c r="B497" s="13">
        <v>492</v>
      </c>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row>
    <row r="498" spans="1:67" hidden="1" x14ac:dyDescent="0.25">
      <c r="A498" s="13"/>
      <c r="B498" s="13">
        <v>493</v>
      </c>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row>
    <row r="499" spans="1:67" hidden="1" x14ac:dyDescent="0.25">
      <c r="A499" s="13"/>
      <c r="B499" s="13">
        <v>494</v>
      </c>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row>
    <row r="500" spans="1:67" hidden="1" x14ac:dyDescent="0.25">
      <c r="A500" s="13"/>
      <c r="B500" s="13">
        <v>495</v>
      </c>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row>
    <row r="501" spans="1:67" hidden="1" x14ac:dyDescent="0.25">
      <c r="A501" s="13"/>
      <c r="B501" s="13">
        <v>496</v>
      </c>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row>
    <row r="502" spans="1:67" hidden="1" x14ac:dyDescent="0.25">
      <c r="A502" s="13"/>
      <c r="B502" s="13">
        <v>497</v>
      </c>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row>
    <row r="503" spans="1:67" hidden="1" x14ac:dyDescent="0.25">
      <c r="A503" s="13"/>
      <c r="B503" s="13">
        <v>498</v>
      </c>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row>
    <row r="504" spans="1:67" hidden="1" x14ac:dyDescent="0.25">
      <c r="A504" s="13"/>
      <c r="B504" s="13">
        <v>499</v>
      </c>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row>
    <row r="505" spans="1:67" hidden="1" x14ac:dyDescent="0.25">
      <c r="A505" s="13"/>
      <c r="B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row>
    <row r="506" spans="1:67" hidden="1" x14ac:dyDescent="0.25">
      <c r="A506" s="13"/>
      <c r="B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row>
    <row r="507" spans="1:67" hidden="1" x14ac:dyDescent="0.25">
      <c r="A507" s="13"/>
      <c r="B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row>
    <row r="508" spans="1:67" hidden="1" x14ac:dyDescent="0.25">
      <c r="A508" s="13"/>
      <c r="B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row>
    <row r="509" spans="1:67" hidden="1" x14ac:dyDescent="0.25">
      <c r="A509" s="13"/>
      <c r="B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row>
    <row r="510" spans="1:67" hidden="1" x14ac:dyDescent="0.25">
      <c r="A510" s="13"/>
      <c r="B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row>
    <row r="511" spans="1:67" hidden="1" x14ac:dyDescent="0.25">
      <c r="A511" s="13"/>
      <c r="B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row>
    <row r="512" spans="1:67" hidden="1" x14ac:dyDescent="0.25">
      <c r="A512" s="13"/>
      <c r="B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row>
    <row r="513" spans="1:67" hidden="1" x14ac:dyDescent="0.25">
      <c r="A513" s="13"/>
      <c r="B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row>
    <row r="514" spans="1:67" hidden="1" x14ac:dyDescent="0.25">
      <c r="A514" s="13"/>
      <c r="B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row>
    <row r="515" spans="1:67" hidden="1" x14ac:dyDescent="0.25">
      <c r="A515" s="13"/>
      <c r="B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row>
    <row r="516" spans="1:67" hidden="1" x14ac:dyDescent="0.25">
      <c r="A516" s="13"/>
      <c r="B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row>
    <row r="517" spans="1:67" hidden="1" x14ac:dyDescent="0.25">
      <c r="A517" s="13"/>
      <c r="B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row>
    <row r="518" spans="1:67" hidden="1" x14ac:dyDescent="0.25">
      <c r="A518" s="13"/>
      <c r="B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row>
    <row r="519" spans="1:67" hidden="1" x14ac:dyDescent="0.25">
      <c r="A519" s="13"/>
      <c r="B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row>
    <row r="520" spans="1:67" hidden="1" x14ac:dyDescent="0.25">
      <c r="A520" s="13"/>
      <c r="B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row>
    <row r="521" spans="1:67" hidden="1" x14ac:dyDescent="0.25">
      <c r="A521" s="13"/>
      <c r="B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row>
    <row r="522" spans="1:67" hidden="1" x14ac:dyDescent="0.25">
      <c r="A522" s="13"/>
      <c r="B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row>
    <row r="523" spans="1:67" hidden="1" x14ac:dyDescent="0.25">
      <c r="A523" s="13"/>
      <c r="B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row>
    <row r="524" spans="1:67" hidden="1" x14ac:dyDescent="0.25">
      <c r="A524" s="13"/>
      <c r="B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row>
    <row r="525" spans="1:67" hidden="1" x14ac:dyDescent="0.25">
      <c r="A525" s="13"/>
      <c r="B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row>
    <row r="526" spans="1:67" hidden="1" x14ac:dyDescent="0.25">
      <c r="A526" s="13"/>
      <c r="B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row>
    <row r="527" spans="1:67" hidden="1" x14ac:dyDescent="0.25">
      <c r="A527" s="13"/>
      <c r="B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row>
    <row r="528" spans="1:67" hidden="1" x14ac:dyDescent="0.25">
      <c r="A528" s="13"/>
      <c r="B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row>
    <row r="529" spans="1:67" hidden="1" x14ac:dyDescent="0.25">
      <c r="A529" s="13"/>
      <c r="B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row>
    <row r="530" spans="1:67" hidden="1" x14ac:dyDescent="0.25">
      <c r="A530" s="13"/>
      <c r="B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row>
    <row r="531" spans="1:67" hidden="1" x14ac:dyDescent="0.25">
      <c r="A531" s="13"/>
      <c r="B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row>
    <row r="532" spans="1:67" hidden="1" x14ac:dyDescent="0.25">
      <c r="A532" s="13"/>
      <c r="B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row>
    <row r="533" spans="1:67" hidden="1" x14ac:dyDescent="0.25">
      <c r="A533" s="13"/>
      <c r="B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row>
    <row r="534" spans="1:67" hidden="1" x14ac:dyDescent="0.25">
      <c r="A534" s="13"/>
      <c r="B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row>
    <row r="535" spans="1:67" hidden="1" x14ac:dyDescent="0.25">
      <c r="A535" s="13"/>
      <c r="B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row>
    <row r="536" spans="1:67" hidden="1" x14ac:dyDescent="0.25">
      <c r="A536" s="13"/>
      <c r="B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row>
    <row r="537" spans="1:67" hidden="1" x14ac:dyDescent="0.25">
      <c r="A537" s="13"/>
      <c r="B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row>
    <row r="538" spans="1:67" hidden="1" x14ac:dyDescent="0.25">
      <c r="A538" s="13"/>
      <c r="B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row>
    <row r="539" spans="1:67" hidden="1" x14ac:dyDescent="0.25">
      <c r="A539" s="13"/>
      <c r="B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row>
    <row r="540" spans="1:67" hidden="1" x14ac:dyDescent="0.25">
      <c r="A540" s="13"/>
      <c r="B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row>
    <row r="541" spans="1:67" hidden="1" x14ac:dyDescent="0.25">
      <c r="A541" s="13"/>
      <c r="B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row>
    <row r="542" spans="1:67" hidden="1" x14ac:dyDescent="0.25">
      <c r="A542" s="13"/>
      <c r="B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row>
    <row r="543" spans="1:67" hidden="1" x14ac:dyDescent="0.25">
      <c r="A543" s="13"/>
      <c r="B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row>
    <row r="544" spans="1:67" hidden="1" x14ac:dyDescent="0.25">
      <c r="A544" s="13"/>
      <c r="B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row>
    <row r="545" spans="1:67" hidden="1" x14ac:dyDescent="0.25">
      <c r="A545" s="13"/>
      <c r="B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row>
    <row r="546" spans="1:67" hidden="1" x14ac:dyDescent="0.25">
      <c r="A546" s="13"/>
      <c r="B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row>
    <row r="547" spans="1:67" hidden="1" x14ac:dyDescent="0.25">
      <c r="A547" s="13"/>
      <c r="B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row>
    <row r="548" spans="1:67" hidden="1" x14ac:dyDescent="0.25">
      <c r="A548" s="13"/>
      <c r="B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row>
    <row r="549" spans="1:67" hidden="1" x14ac:dyDescent="0.25">
      <c r="A549" s="13"/>
      <c r="B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row>
    <row r="550" spans="1:67" hidden="1" x14ac:dyDescent="0.25">
      <c r="A550" s="13"/>
      <c r="B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row>
    <row r="551" spans="1:67" hidden="1" x14ac:dyDescent="0.25">
      <c r="A551" s="13"/>
      <c r="B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row>
    <row r="552" spans="1:67" hidden="1" x14ac:dyDescent="0.25">
      <c r="A552" s="13"/>
      <c r="B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row>
    <row r="553" spans="1:67" hidden="1" x14ac:dyDescent="0.25">
      <c r="A553" s="13"/>
      <c r="B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row>
    <row r="554" spans="1:67" hidden="1" x14ac:dyDescent="0.25">
      <c r="A554" s="13"/>
      <c r="B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row>
    <row r="555" spans="1:67" hidden="1" x14ac:dyDescent="0.25">
      <c r="A555" s="13"/>
      <c r="B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row>
    <row r="556" spans="1:67" hidden="1" x14ac:dyDescent="0.25">
      <c r="A556" s="13"/>
      <c r="B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row>
    <row r="557" spans="1:67" hidden="1" x14ac:dyDescent="0.25">
      <c r="A557" s="13"/>
      <c r="B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row>
    <row r="558" spans="1:67" hidden="1" x14ac:dyDescent="0.25">
      <c r="A558" s="13"/>
      <c r="B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row>
    <row r="559" spans="1:67" hidden="1" x14ac:dyDescent="0.25">
      <c r="A559" s="13"/>
      <c r="B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row>
    <row r="560" spans="1:67" hidden="1" x14ac:dyDescent="0.25">
      <c r="A560" s="13"/>
      <c r="B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row>
    <row r="561" spans="1:67" hidden="1" x14ac:dyDescent="0.25">
      <c r="A561" s="13"/>
      <c r="B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row>
    <row r="562" spans="1:67" hidden="1" x14ac:dyDescent="0.25">
      <c r="A562" s="13"/>
      <c r="B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row>
    <row r="563" spans="1:67" hidden="1" x14ac:dyDescent="0.25">
      <c r="A563" s="13"/>
      <c r="B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row>
    <row r="564" spans="1:67" hidden="1" x14ac:dyDescent="0.25">
      <c r="A564" s="13"/>
      <c r="B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row>
    <row r="565" spans="1:67" hidden="1" x14ac:dyDescent="0.25">
      <c r="A565" s="13"/>
      <c r="B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row>
    <row r="566" spans="1:67" hidden="1" x14ac:dyDescent="0.25">
      <c r="A566" s="13"/>
      <c r="B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row>
    <row r="567" spans="1:67" hidden="1" x14ac:dyDescent="0.25">
      <c r="A567" s="13"/>
      <c r="B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row>
    <row r="568" spans="1:67" hidden="1" x14ac:dyDescent="0.25">
      <c r="A568" s="13"/>
      <c r="B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row>
    <row r="569" spans="1:67" hidden="1" x14ac:dyDescent="0.25">
      <c r="A569" s="13"/>
      <c r="B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row>
    <row r="570" spans="1:67" hidden="1" x14ac:dyDescent="0.25">
      <c r="A570" s="13"/>
      <c r="B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row>
    <row r="571" spans="1:67" hidden="1" x14ac:dyDescent="0.25">
      <c r="A571" s="13"/>
      <c r="B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row>
    <row r="572" spans="1:67" hidden="1" x14ac:dyDescent="0.25">
      <c r="A572" s="13"/>
      <c r="B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row>
    <row r="573" spans="1:67" hidden="1" x14ac:dyDescent="0.25">
      <c r="A573" s="13"/>
      <c r="B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row>
    <row r="574" spans="1:67" hidden="1" x14ac:dyDescent="0.25">
      <c r="A574" s="13"/>
      <c r="B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row>
    <row r="575" spans="1:67" hidden="1" x14ac:dyDescent="0.25">
      <c r="A575" s="13"/>
      <c r="B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row>
    <row r="576" spans="1:67" hidden="1" x14ac:dyDescent="0.25">
      <c r="A576" s="13"/>
      <c r="B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row>
    <row r="577" spans="1:67" hidden="1" x14ac:dyDescent="0.25">
      <c r="A577" s="13"/>
      <c r="B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row>
    <row r="578" spans="1:67" hidden="1" x14ac:dyDescent="0.25">
      <c r="A578" s="13"/>
      <c r="B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row>
    <row r="579" spans="1:67" hidden="1" x14ac:dyDescent="0.25">
      <c r="A579" s="13"/>
      <c r="B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row>
    <row r="580" spans="1:67" hidden="1" x14ac:dyDescent="0.25">
      <c r="A580" s="13"/>
      <c r="B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row>
    <row r="581" spans="1:67" hidden="1" x14ac:dyDescent="0.25">
      <c r="A581" s="13"/>
      <c r="B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row>
    <row r="582" spans="1:67" hidden="1" x14ac:dyDescent="0.25">
      <c r="A582" s="13"/>
      <c r="B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row>
    <row r="583" spans="1:67" hidden="1" x14ac:dyDescent="0.25">
      <c r="A583" s="13"/>
      <c r="B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row>
    <row r="584" spans="1:67" hidden="1" x14ac:dyDescent="0.25">
      <c r="A584" s="13"/>
      <c r="B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row>
    <row r="585" spans="1:67" hidden="1" x14ac:dyDescent="0.25">
      <c r="A585" s="13"/>
      <c r="B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row>
    <row r="586" spans="1:67" hidden="1" x14ac:dyDescent="0.25">
      <c r="A586" s="13"/>
      <c r="B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row>
    <row r="587" spans="1:67" hidden="1" x14ac:dyDescent="0.25">
      <c r="A587" s="13"/>
      <c r="B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row>
    <row r="588" spans="1:67" hidden="1" x14ac:dyDescent="0.25">
      <c r="A588" s="13"/>
      <c r="B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row>
    <row r="589" spans="1:67" hidden="1" x14ac:dyDescent="0.25">
      <c r="A589" s="13"/>
      <c r="B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row>
    <row r="590" spans="1:67" hidden="1" x14ac:dyDescent="0.25">
      <c r="A590" s="13"/>
      <c r="B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row>
    <row r="591" spans="1:67" hidden="1" x14ac:dyDescent="0.25">
      <c r="A591" s="13"/>
      <c r="B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row>
    <row r="592" spans="1:67" hidden="1" x14ac:dyDescent="0.25">
      <c r="A592" s="13"/>
      <c r="B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row>
    <row r="593" spans="1:67" hidden="1" x14ac:dyDescent="0.25">
      <c r="A593" s="13"/>
      <c r="B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row>
    <row r="594" spans="1:67" hidden="1" x14ac:dyDescent="0.25">
      <c r="A594" s="13"/>
      <c r="B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row>
    <row r="595" spans="1:67" hidden="1" x14ac:dyDescent="0.25">
      <c r="A595" s="13"/>
      <c r="B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row>
    <row r="596" spans="1:67" hidden="1" x14ac:dyDescent="0.25">
      <c r="A596" s="13"/>
      <c r="B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row>
    <row r="597" spans="1:67" hidden="1" x14ac:dyDescent="0.25">
      <c r="A597" s="13"/>
      <c r="B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row>
    <row r="598" spans="1:67" hidden="1" x14ac:dyDescent="0.25">
      <c r="A598" s="13"/>
      <c r="B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row>
    <row r="599" spans="1:67" hidden="1" x14ac:dyDescent="0.25">
      <c r="A599" s="13"/>
      <c r="B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row>
    <row r="600" spans="1:67" hidden="1" x14ac:dyDescent="0.25">
      <c r="A600" s="13"/>
      <c r="B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row>
    <row r="601" spans="1:67" hidden="1" x14ac:dyDescent="0.25">
      <c r="A601" s="13"/>
      <c r="B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row>
    <row r="602" spans="1:67" hidden="1" x14ac:dyDescent="0.25">
      <c r="A602" s="13"/>
      <c r="B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row>
    <row r="603" spans="1:67" hidden="1" x14ac:dyDescent="0.25">
      <c r="A603" s="13"/>
      <c r="B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row>
    <row r="604" spans="1:67" hidden="1" x14ac:dyDescent="0.25">
      <c r="A604" s="13"/>
      <c r="B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row>
    <row r="605" spans="1:67" hidden="1" x14ac:dyDescent="0.25">
      <c r="A605" s="13"/>
      <c r="B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row>
    <row r="606" spans="1:67" hidden="1" x14ac:dyDescent="0.25">
      <c r="A606" s="13"/>
      <c r="B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row>
    <row r="607" spans="1:67" hidden="1" x14ac:dyDescent="0.25">
      <c r="A607" s="13"/>
      <c r="B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row>
    <row r="608" spans="1:67" hidden="1" x14ac:dyDescent="0.25">
      <c r="A608" s="13"/>
      <c r="B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row>
    <row r="609" spans="1:67" hidden="1" x14ac:dyDescent="0.25">
      <c r="A609" s="13"/>
      <c r="B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row>
    <row r="610" spans="1:67" hidden="1" x14ac:dyDescent="0.25">
      <c r="A610" s="13"/>
      <c r="B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row>
    <row r="611" spans="1:67" hidden="1" x14ac:dyDescent="0.25">
      <c r="A611" s="13"/>
      <c r="B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row>
    <row r="612" spans="1:67" hidden="1" x14ac:dyDescent="0.25">
      <c r="A612" s="13"/>
      <c r="B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row>
    <row r="613" spans="1:67" hidden="1" x14ac:dyDescent="0.25">
      <c r="A613" s="13"/>
      <c r="B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row>
    <row r="614" spans="1:67" hidden="1" x14ac:dyDescent="0.25">
      <c r="A614" s="13"/>
      <c r="B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row>
    <row r="615" spans="1:67" hidden="1" x14ac:dyDescent="0.25">
      <c r="A615" s="13"/>
      <c r="B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row>
    <row r="616" spans="1:67" hidden="1" x14ac:dyDescent="0.25">
      <c r="A616" s="13"/>
      <c r="B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row>
    <row r="617" spans="1:67" hidden="1" x14ac:dyDescent="0.25">
      <c r="A617" s="13"/>
      <c r="B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row>
    <row r="618" spans="1:67" hidden="1" x14ac:dyDescent="0.25">
      <c r="A618" s="13"/>
      <c r="B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row>
    <row r="619" spans="1:67" hidden="1" x14ac:dyDescent="0.25">
      <c r="A619" s="13"/>
      <c r="B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row>
    <row r="620" spans="1:67" hidden="1" x14ac:dyDescent="0.25">
      <c r="A620" s="13"/>
      <c r="B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row>
    <row r="621" spans="1:67" hidden="1" x14ac:dyDescent="0.25">
      <c r="A621" s="13"/>
      <c r="B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row>
    <row r="622" spans="1:67" hidden="1" x14ac:dyDescent="0.25">
      <c r="A622" s="13"/>
      <c r="B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row>
    <row r="623" spans="1:67" hidden="1" x14ac:dyDescent="0.25">
      <c r="A623" s="13"/>
      <c r="B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row>
    <row r="624" spans="1:67" hidden="1" x14ac:dyDescent="0.25">
      <c r="A624" s="13"/>
      <c r="B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row>
    <row r="625" spans="1:67" hidden="1" x14ac:dyDescent="0.25">
      <c r="A625" s="13"/>
      <c r="B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row>
    <row r="626" spans="1:67" hidden="1" x14ac:dyDescent="0.25">
      <c r="A626" s="13"/>
      <c r="B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row>
    <row r="627" spans="1:67" hidden="1" x14ac:dyDescent="0.25">
      <c r="A627" s="13"/>
      <c r="B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row>
    <row r="628" spans="1:67" hidden="1" x14ac:dyDescent="0.25">
      <c r="A628" s="13"/>
      <c r="B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row>
    <row r="629" spans="1:67" hidden="1" x14ac:dyDescent="0.25">
      <c r="A629" s="13"/>
      <c r="B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row>
    <row r="630" spans="1:67" hidden="1" x14ac:dyDescent="0.25">
      <c r="A630" s="13"/>
      <c r="B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row>
    <row r="631" spans="1:67" hidden="1" x14ac:dyDescent="0.25">
      <c r="A631" s="13"/>
      <c r="B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row>
    <row r="632" spans="1:67" hidden="1" x14ac:dyDescent="0.25">
      <c r="A632" s="13"/>
      <c r="B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row>
    <row r="633" spans="1:67" hidden="1" x14ac:dyDescent="0.25">
      <c r="A633" s="13"/>
      <c r="B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row>
    <row r="634" spans="1:67" hidden="1" x14ac:dyDescent="0.25">
      <c r="A634" s="13"/>
      <c r="B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row>
    <row r="635" spans="1:67" hidden="1" x14ac:dyDescent="0.25">
      <c r="A635" s="13"/>
      <c r="B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row>
    <row r="636" spans="1:67" hidden="1" x14ac:dyDescent="0.25">
      <c r="A636" s="13"/>
      <c r="B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row>
    <row r="637" spans="1:67" hidden="1" x14ac:dyDescent="0.25">
      <c r="A637" s="13"/>
      <c r="B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row>
    <row r="638" spans="1:67" hidden="1" x14ac:dyDescent="0.25">
      <c r="A638" s="13"/>
      <c r="B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row>
    <row r="639" spans="1:67" hidden="1" x14ac:dyDescent="0.25">
      <c r="A639" s="13"/>
      <c r="B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row>
    <row r="640" spans="1:67" hidden="1" x14ac:dyDescent="0.25">
      <c r="A640" s="13"/>
      <c r="B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row>
    <row r="641" spans="1:67" hidden="1" x14ac:dyDescent="0.25">
      <c r="A641" s="13"/>
      <c r="B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row>
    <row r="642" spans="1:67" hidden="1" x14ac:dyDescent="0.25">
      <c r="A642" s="13"/>
      <c r="B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row>
    <row r="643" spans="1:67" hidden="1" x14ac:dyDescent="0.25">
      <c r="A643" s="13"/>
      <c r="B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row>
    <row r="644" spans="1:67" hidden="1" x14ac:dyDescent="0.25">
      <c r="A644" s="13"/>
      <c r="B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row>
    <row r="645" spans="1:67" hidden="1" x14ac:dyDescent="0.25">
      <c r="A645" s="13"/>
      <c r="B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row>
    <row r="646" spans="1:67" hidden="1" x14ac:dyDescent="0.25">
      <c r="A646" s="13"/>
      <c r="B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row>
    <row r="647" spans="1:67" hidden="1" x14ac:dyDescent="0.25">
      <c r="A647" s="13"/>
      <c r="B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row>
    <row r="648" spans="1:67" hidden="1" x14ac:dyDescent="0.25">
      <c r="A648" s="13"/>
      <c r="B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row>
    <row r="649" spans="1:67" hidden="1" x14ac:dyDescent="0.25">
      <c r="A649" s="13"/>
      <c r="B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row>
    <row r="650" spans="1:67" hidden="1" x14ac:dyDescent="0.25">
      <c r="A650" s="13"/>
      <c r="B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row>
    <row r="651" spans="1:67" hidden="1" x14ac:dyDescent="0.25">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row>
    <row r="652" spans="1:67" hidden="1" x14ac:dyDescent="0.25">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row>
    <row r="653" spans="1:67" hidden="1" x14ac:dyDescent="0.25">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row>
    <row r="654" spans="1:67" hidden="1" x14ac:dyDescent="0.25">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row>
    <row r="655" spans="1:67" hidden="1" x14ac:dyDescent="0.25">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row>
    <row r="656" spans="1:67" hidden="1" x14ac:dyDescent="0.25">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row>
    <row r="657" spans="9:67" hidden="1" x14ac:dyDescent="0.25">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row>
    <row r="658" spans="9:67" hidden="1" x14ac:dyDescent="0.25">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row>
    <row r="659" spans="9:67" hidden="1" x14ac:dyDescent="0.25">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row>
    <row r="660" spans="9:67" hidden="1" x14ac:dyDescent="0.25">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row>
    <row r="661" spans="9:67" hidden="1" x14ac:dyDescent="0.25">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row>
    <row r="662" spans="9:67" hidden="1" x14ac:dyDescent="0.25">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row>
    <row r="663" spans="9:67" hidden="1" x14ac:dyDescent="0.25">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row>
    <row r="664" spans="9:67" hidden="1" x14ac:dyDescent="0.25">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row>
    <row r="665" spans="9:67" hidden="1" x14ac:dyDescent="0.25">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row>
    <row r="666" spans="9:67" hidden="1" x14ac:dyDescent="0.25">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row>
    <row r="667" spans="9:67" hidden="1" x14ac:dyDescent="0.25">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row>
    <row r="668" spans="9:67" hidden="1" x14ac:dyDescent="0.25">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row>
    <row r="669" spans="9:67" hidden="1" x14ac:dyDescent="0.25">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row>
    <row r="670" spans="9:67" hidden="1" x14ac:dyDescent="0.25">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row>
    <row r="671" spans="9:67" hidden="1" x14ac:dyDescent="0.25">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row>
    <row r="672" spans="9:67" hidden="1" x14ac:dyDescent="0.25">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row>
    <row r="673" spans="9:67" hidden="1" x14ac:dyDescent="0.25">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row>
    <row r="674" spans="9:67" hidden="1" x14ac:dyDescent="0.25">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row>
    <row r="675" spans="9:67" hidden="1" x14ac:dyDescent="0.25">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row>
    <row r="676" spans="9:67" hidden="1" x14ac:dyDescent="0.25">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row>
    <row r="677" spans="9:67" hidden="1" x14ac:dyDescent="0.25">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row>
    <row r="678" spans="9:67" hidden="1" x14ac:dyDescent="0.25">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row>
  </sheetData>
  <mergeCells count="5">
    <mergeCell ref="F4:G4"/>
    <mergeCell ref="F3:G3"/>
    <mergeCell ref="A2:B2"/>
    <mergeCell ref="A1:H1"/>
    <mergeCell ref="A3:E3"/>
  </mergeCells>
  <phoneticPr fontId="0" type="noConversion"/>
  <dataValidations xWindow="1558" yWindow="325" count="3">
    <dataValidation allowBlank="1" showInputMessage="1" showErrorMessage="1" promptTitle="Control Description:" prompt="Note: Always indicate the associated device in your description, do not keep the description generic._x000a__x000a_Example:_x000a_“Feeder 1234 Reclosing” instead of “Reclosing” or “Feeder 11 Reclosing”_x000a_" sqref="C4" xr:uid="{91393F0A-B4A7-481C-9B24-8AFC5FBD16FA}"/>
    <dataValidation allowBlank="1" showInputMessage="1" showErrorMessage="1" promptTitle="DATABASE GROUP USE ONLY:" prompt="Database group use only. " sqref="D4:E4" xr:uid="{FA05D8C7-88D7-4CF6-BAC4-311418C65CCF}"/>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F4:G4" xr:uid="{45D35C3B-F6C8-4278-9201-704D5891336A}"/>
  </dataValidations>
  <pageMargins left="0.7" right="0.7" top="0.75" bottom="0.75" header="0.3" footer="0.3"/>
  <pageSetup paperSize="3" scale="60" orientation="landscape" verticalDpi="4294967293" r:id="rId1"/>
  <extLst>
    <ext xmlns:x14="http://schemas.microsoft.com/office/spreadsheetml/2009/9/main" uri="{CCE6A557-97BC-4b89-ADB6-D9C93CAAB3DF}">
      <x14:dataValidations xmlns:xm="http://schemas.microsoft.com/office/excel/2006/main" xWindow="1558" yWindow="325" count="2">
        <x14:dataValidation type="list" allowBlank="1" showInputMessage="1" showErrorMessage="1" xr:uid="{00000000-0002-0000-0400-000001000000}">
          <x14:formula1>
            <xm:f>'TERMINATION TEMPLATES'!$AF$4:$AF$29</xm:f>
          </x14:formula1>
          <xm:sqref>G5:G99 G101:G103 G105:G678</xm:sqref>
        </x14:dataValidation>
        <x14:dataValidation type="list" errorStyle="information" allowBlank="1" showInputMessage="1" showErrorMessage="1" error="Use drop down list to select a valid control type. " xr:uid="{C8AEBC7C-036F-4FF7-AB79-0DDB1512D9BE}">
          <x14:formula1>
            <xm:f>'TERMINATION TEMPLATES'!$V$4:$V$20</xm:f>
          </x14:formula1>
          <xm:sqref>F5:F99 F101:F103 F105:F254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45"/>
  <sheetViews>
    <sheetView view="pageBreakPreview" topLeftCell="A7" zoomScaleNormal="100" zoomScaleSheetLayoutView="100" workbookViewId="0">
      <selection activeCell="E23" sqref="E23"/>
    </sheetView>
  </sheetViews>
  <sheetFormatPr defaultColWidth="12" defaultRowHeight="13.2" x14ac:dyDescent="0.25"/>
  <cols>
    <col min="3" max="3" width="20.33203125" bestFit="1" customWidth="1"/>
    <col min="4" max="4" width="9" bestFit="1" customWidth="1"/>
    <col min="9" max="9" width="43.33203125" bestFit="1" customWidth="1"/>
  </cols>
  <sheetData>
    <row r="1" spans="1:23" s="102" customFormat="1" ht="23.25" customHeight="1" x14ac:dyDescent="0.3">
      <c r="A1" s="306" t="s">
        <v>62</v>
      </c>
      <c r="B1" s="306"/>
      <c r="C1" s="306"/>
      <c r="D1" s="306"/>
      <c r="E1" s="306"/>
      <c r="F1" s="306"/>
      <c r="G1" s="306"/>
      <c r="H1" s="306"/>
      <c r="I1" s="306"/>
      <c r="J1" s="306"/>
      <c r="K1" s="306"/>
    </row>
    <row r="2" spans="1:23" ht="12.75" customHeight="1" x14ac:dyDescent="0.3">
      <c r="A2" s="101"/>
    </row>
    <row r="3" spans="1:23" ht="21" x14ac:dyDescent="0.4">
      <c r="A3" s="310" t="s">
        <v>63</v>
      </c>
      <c r="B3" s="311"/>
      <c r="C3" s="311"/>
      <c r="D3" s="311"/>
      <c r="E3" s="311"/>
      <c r="F3" s="311"/>
      <c r="G3" s="311"/>
      <c r="H3" s="311"/>
      <c r="I3" s="311"/>
      <c r="J3" s="311"/>
      <c r="K3" s="311"/>
      <c r="L3" s="312"/>
      <c r="M3" s="312"/>
      <c r="N3" s="312"/>
      <c r="O3" s="312"/>
      <c r="P3" s="312"/>
      <c r="Q3" s="312"/>
      <c r="R3" s="312"/>
      <c r="S3" s="312"/>
      <c r="T3" s="312"/>
      <c r="U3" s="313"/>
    </row>
    <row r="4" spans="1:23" ht="15.6" x14ac:dyDescent="0.3">
      <c r="A4" s="307" t="s">
        <v>64</v>
      </c>
      <c r="B4" s="308"/>
      <c r="C4" s="308"/>
      <c r="D4" s="308"/>
      <c r="E4" s="308"/>
      <c r="F4" s="308"/>
      <c r="G4" s="308"/>
      <c r="H4" s="308"/>
      <c r="I4" s="308"/>
      <c r="J4" s="309"/>
      <c r="L4" s="314" t="s">
        <v>65</v>
      </c>
      <c r="M4" s="315"/>
      <c r="N4" s="315"/>
      <c r="O4" s="315"/>
      <c r="P4" s="315"/>
      <c r="Q4" s="315"/>
      <c r="R4" s="315"/>
      <c r="S4" s="315"/>
      <c r="T4" s="315"/>
      <c r="U4" s="315"/>
      <c r="V4" s="316"/>
      <c r="W4" s="317"/>
    </row>
    <row r="6" spans="1:23" x14ac:dyDescent="0.25">
      <c r="A6" s="202" t="s">
        <v>288</v>
      </c>
      <c r="B6" s="191"/>
      <c r="C6" s="191"/>
      <c r="D6" s="191"/>
      <c r="E6" s="191"/>
      <c r="F6" s="191"/>
      <c r="G6" s="191"/>
      <c r="H6" s="191"/>
      <c r="I6" s="191"/>
      <c r="J6" s="191"/>
      <c r="K6" s="191"/>
      <c r="L6" s="191"/>
      <c r="M6" s="191"/>
    </row>
    <row r="7" spans="1:23" x14ac:dyDescent="0.25">
      <c r="A7" s="192" t="s">
        <v>289</v>
      </c>
      <c r="B7" s="191"/>
      <c r="C7" s="191"/>
      <c r="D7" s="191"/>
      <c r="E7" s="191"/>
      <c r="F7" s="191"/>
      <c r="G7" s="191"/>
      <c r="H7" s="191"/>
      <c r="I7" s="293" t="s">
        <v>290</v>
      </c>
      <c r="J7" s="293"/>
      <c r="K7" s="293"/>
      <c r="L7" s="293"/>
      <c r="M7" s="293"/>
    </row>
    <row r="8" spans="1:23" x14ac:dyDescent="0.25">
      <c r="A8" s="191"/>
      <c r="B8" s="191"/>
      <c r="C8" s="191"/>
      <c r="D8" s="191"/>
      <c r="E8" s="191"/>
      <c r="F8" s="191"/>
      <c r="G8" s="191"/>
      <c r="H8" s="191"/>
      <c r="I8" s="293" t="s">
        <v>291</v>
      </c>
      <c r="J8" s="293"/>
      <c r="K8" s="293"/>
      <c r="L8" s="293"/>
      <c r="M8" s="293"/>
    </row>
    <row r="9" spans="1:23" x14ac:dyDescent="0.25">
      <c r="A9" s="200" t="s">
        <v>292</v>
      </c>
      <c r="B9" s="272" t="s">
        <v>293</v>
      </c>
      <c r="C9" s="272"/>
      <c r="D9" s="272"/>
      <c r="E9" s="272"/>
      <c r="F9" s="272"/>
      <c r="G9" s="201" t="s">
        <v>294</v>
      </c>
      <c r="H9" s="191"/>
      <c r="I9" s="191"/>
      <c r="J9" s="191"/>
      <c r="K9" s="191"/>
      <c r="L9" s="191"/>
      <c r="M9" s="191"/>
    </row>
    <row r="10" spans="1:23" ht="39.6" x14ac:dyDescent="0.25">
      <c r="A10" s="198" t="s">
        <v>295</v>
      </c>
      <c r="B10" s="288" t="s">
        <v>296</v>
      </c>
      <c r="C10" s="288"/>
      <c r="D10" s="288"/>
      <c r="E10" s="288"/>
      <c r="F10" s="288"/>
      <c r="G10" s="195">
        <v>103</v>
      </c>
      <c r="H10" s="191"/>
      <c r="I10" s="204" t="s">
        <v>297</v>
      </c>
      <c r="J10" s="207" t="s">
        <v>353</v>
      </c>
      <c r="K10" s="207" t="s">
        <v>354</v>
      </c>
      <c r="L10" s="204">
        <v>0</v>
      </c>
      <c r="M10" s="204">
        <v>1</v>
      </c>
      <c r="N10" s="204" t="s">
        <v>50</v>
      </c>
    </row>
    <row r="11" spans="1:23" x14ac:dyDescent="0.25">
      <c r="A11" s="198" t="s">
        <v>300</v>
      </c>
      <c r="B11" s="289" t="s">
        <v>301</v>
      </c>
      <c r="C11" s="288"/>
      <c r="D11" s="288"/>
      <c r="E11" s="288"/>
      <c r="F11" s="288"/>
      <c r="G11" s="195">
        <v>0</v>
      </c>
      <c r="H11" s="191"/>
      <c r="I11" s="205" t="s">
        <v>302</v>
      </c>
      <c r="J11" s="205"/>
      <c r="K11" s="205"/>
      <c r="L11" s="205"/>
      <c r="M11" s="205"/>
      <c r="N11" s="205"/>
    </row>
    <row r="12" spans="1:23" x14ac:dyDescent="0.25">
      <c r="A12" s="198" t="s">
        <v>303</v>
      </c>
      <c r="B12" s="289" t="s">
        <v>304</v>
      </c>
      <c r="C12" s="288"/>
      <c r="D12" s="288"/>
      <c r="E12" s="288"/>
      <c r="F12" s="288"/>
      <c r="G12" s="195">
        <v>1</v>
      </c>
      <c r="H12" s="191"/>
      <c r="I12" s="206" t="s">
        <v>305</v>
      </c>
      <c r="J12" s="194" t="s">
        <v>58</v>
      </c>
      <c r="K12" s="203" t="s">
        <v>306</v>
      </c>
      <c r="L12" s="194" t="s">
        <v>59</v>
      </c>
      <c r="M12" s="194" t="s">
        <v>326</v>
      </c>
      <c r="N12" s="203" t="s">
        <v>219</v>
      </c>
    </row>
    <row r="13" spans="1:23" x14ac:dyDescent="0.25">
      <c r="A13" s="198" t="s">
        <v>297</v>
      </c>
      <c r="B13" s="289" t="s">
        <v>307</v>
      </c>
      <c r="C13" s="288"/>
      <c r="D13" s="288"/>
      <c r="E13" s="288"/>
      <c r="F13" s="288"/>
      <c r="G13" s="194" t="s">
        <v>308</v>
      </c>
      <c r="H13" s="191"/>
      <c r="I13" s="206" t="s">
        <v>309</v>
      </c>
      <c r="J13" s="194" t="s">
        <v>58</v>
      </c>
      <c r="K13" s="203" t="s">
        <v>306</v>
      </c>
      <c r="L13" s="194" t="s">
        <v>59</v>
      </c>
      <c r="M13" s="194" t="s">
        <v>326</v>
      </c>
      <c r="N13" s="203" t="s">
        <v>105</v>
      </c>
    </row>
    <row r="14" spans="1:23" x14ac:dyDescent="0.25">
      <c r="A14" s="296" t="s">
        <v>298</v>
      </c>
      <c r="B14" s="282" t="s">
        <v>310</v>
      </c>
      <c r="C14" s="283"/>
      <c r="D14" s="283"/>
      <c r="E14" s="283"/>
      <c r="F14" s="284"/>
      <c r="G14" s="300" t="s">
        <v>174</v>
      </c>
      <c r="H14" s="191"/>
      <c r="I14" s="206" t="s">
        <v>311</v>
      </c>
      <c r="J14" s="194" t="s">
        <v>58</v>
      </c>
      <c r="K14" s="203" t="s">
        <v>306</v>
      </c>
      <c r="L14" s="203" t="s">
        <v>59</v>
      </c>
      <c r="M14" s="203" t="s">
        <v>326</v>
      </c>
      <c r="N14" s="203" t="s">
        <v>105</v>
      </c>
    </row>
    <row r="15" spans="1:23" x14ac:dyDescent="0.25">
      <c r="A15" s="296"/>
      <c r="B15" s="282" t="s">
        <v>312</v>
      </c>
      <c r="C15" s="283"/>
      <c r="D15" s="283"/>
      <c r="E15" s="283"/>
      <c r="F15" s="284"/>
      <c r="G15" s="301"/>
      <c r="H15" s="191"/>
      <c r="I15" s="206" t="s">
        <v>313</v>
      </c>
      <c r="J15" s="194" t="s">
        <v>54</v>
      </c>
      <c r="K15" s="203" t="s">
        <v>314</v>
      </c>
      <c r="L15" s="203" t="s">
        <v>338</v>
      </c>
      <c r="M15" s="203" t="s">
        <v>55</v>
      </c>
      <c r="N15" s="203" t="s">
        <v>235</v>
      </c>
    </row>
    <row r="16" spans="1:23" x14ac:dyDescent="0.25">
      <c r="A16" s="296"/>
      <c r="B16" s="290"/>
      <c r="C16" s="291"/>
      <c r="D16" s="291"/>
      <c r="E16" s="291"/>
      <c r="F16" s="292"/>
      <c r="G16" s="301"/>
      <c r="H16" s="191"/>
      <c r="I16" s="206" t="s">
        <v>315</v>
      </c>
      <c r="J16" s="194" t="s">
        <v>58</v>
      </c>
      <c r="K16" s="203" t="s">
        <v>306</v>
      </c>
      <c r="L16" s="203" t="s">
        <v>59</v>
      </c>
      <c r="M16" s="203" t="s">
        <v>326</v>
      </c>
      <c r="N16" s="203" t="s">
        <v>219</v>
      </c>
    </row>
    <row r="17" spans="1:14" x14ac:dyDescent="0.25">
      <c r="A17" s="296"/>
      <c r="B17" s="285" t="s">
        <v>316</v>
      </c>
      <c r="C17" s="286"/>
      <c r="D17" s="286"/>
      <c r="E17" s="286"/>
      <c r="F17" s="287"/>
      <c r="G17" s="301"/>
      <c r="H17" s="191"/>
      <c r="I17" s="206" t="s">
        <v>317</v>
      </c>
      <c r="J17" s="194" t="s">
        <v>58</v>
      </c>
      <c r="K17" s="203" t="s">
        <v>314</v>
      </c>
      <c r="L17" s="203" t="s">
        <v>326</v>
      </c>
      <c r="M17" s="203" t="s">
        <v>59</v>
      </c>
      <c r="N17" s="203" t="s">
        <v>105</v>
      </c>
    </row>
    <row r="18" spans="1:14" x14ac:dyDescent="0.25">
      <c r="A18" s="296"/>
      <c r="B18" s="290"/>
      <c r="C18" s="291"/>
      <c r="D18" s="291"/>
      <c r="E18" s="291"/>
      <c r="F18" s="292"/>
      <c r="G18" s="301"/>
      <c r="H18" s="191"/>
      <c r="I18" s="206" t="s">
        <v>318</v>
      </c>
      <c r="J18" s="194" t="s">
        <v>151</v>
      </c>
      <c r="K18" s="203" t="s">
        <v>314</v>
      </c>
      <c r="L18" s="194" t="s">
        <v>319</v>
      </c>
      <c r="M18" s="194" t="s">
        <v>164</v>
      </c>
      <c r="N18" s="203" t="s">
        <v>319</v>
      </c>
    </row>
    <row r="19" spans="1:14" x14ac:dyDescent="0.25">
      <c r="A19" s="296"/>
      <c r="B19" s="285" t="s">
        <v>320</v>
      </c>
      <c r="C19" s="286"/>
      <c r="D19" s="286"/>
      <c r="E19" s="286"/>
      <c r="F19" s="287"/>
      <c r="G19" s="301"/>
      <c r="H19" s="191"/>
      <c r="I19" s="206" t="s">
        <v>318</v>
      </c>
      <c r="J19" s="194" t="s">
        <v>151</v>
      </c>
      <c r="K19" s="203" t="s">
        <v>306</v>
      </c>
      <c r="L19" s="194" t="s">
        <v>164</v>
      </c>
      <c r="M19" s="194" t="s">
        <v>319</v>
      </c>
      <c r="N19" s="203" t="s">
        <v>319</v>
      </c>
    </row>
    <row r="20" spans="1:14" x14ac:dyDescent="0.25">
      <c r="A20" s="296"/>
      <c r="B20" s="285" t="s">
        <v>322</v>
      </c>
      <c r="C20" s="286"/>
      <c r="D20" s="286"/>
      <c r="E20" s="286"/>
      <c r="F20" s="287"/>
      <c r="G20" s="301"/>
      <c r="H20" s="191"/>
      <c r="I20" s="206" t="s">
        <v>318</v>
      </c>
      <c r="J20" s="194" t="s">
        <v>163</v>
      </c>
      <c r="K20" s="203" t="s">
        <v>314</v>
      </c>
      <c r="L20" s="194" t="s">
        <v>164</v>
      </c>
      <c r="M20" s="194" t="s">
        <v>319</v>
      </c>
      <c r="N20" s="203" t="s">
        <v>319</v>
      </c>
    </row>
    <row r="21" spans="1:14" x14ac:dyDescent="0.25">
      <c r="A21" s="296"/>
      <c r="B21" s="290"/>
      <c r="C21" s="291"/>
      <c r="D21" s="291"/>
      <c r="E21" s="291"/>
      <c r="F21" s="292"/>
      <c r="G21" s="301"/>
      <c r="H21" s="191"/>
      <c r="I21" s="206" t="s">
        <v>318</v>
      </c>
      <c r="J21" s="194" t="s">
        <v>163</v>
      </c>
      <c r="K21" s="203" t="s">
        <v>306</v>
      </c>
      <c r="L21" s="194" t="s">
        <v>319</v>
      </c>
      <c r="M21" s="194" t="s">
        <v>164</v>
      </c>
      <c r="N21" s="203" t="s">
        <v>319</v>
      </c>
    </row>
    <row r="22" spans="1:14" x14ac:dyDescent="0.25">
      <c r="A22" s="296"/>
      <c r="B22" s="196"/>
      <c r="C22" s="201" t="s">
        <v>325</v>
      </c>
      <c r="D22" s="201">
        <v>0</v>
      </c>
      <c r="E22" s="201">
        <v>1</v>
      </c>
      <c r="F22" s="197"/>
      <c r="G22" s="301"/>
      <c r="H22" s="191"/>
      <c r="I22" s="206" t="s">
        <v>321</v>
      </c>
      <c r="J22" s="194" t="s">
        <v>151</v>
      </c>
      <c r="K22" s="203" t="s">
        <v>314</v>
      </c>
      <c r="L22" s="194" t="s">
        <v>319</v>
      </c>
      <c r="M22" s="194" t="s">
        <v>164</v>
      </c>
      <c r="N22" s="203" t="s">
        <v>319</v>
      </c>
    </row>
    <row r="23" spans="1:14" x14ac:dyDescent="0.25">
      <c r="A23" s="296"/>
      <c r="B23" s="196"/>
      <c r="C23" s="193" t="s">
        <v>58</v>
      </c>
      <c r="D23" s="193" t="s">
        <v>326</v>
      </c>
      <c r="E23" s="193" t="s">
        <v>59</v>
      </c>
      <c r="F23" s="197"/>
      <c r="G23" s="301"/>
      <c r="H23" s="191"/>
      <c r="I23" s="206" t="s">
        <v>321</v>
      </c>
      <c r="J23" s="194" t="s">
        <v>151</v>
      </c>
      <c r="K23" s="203" t="s">
        <v>306</v>
      </c>
      <c r="L23" s="194" t="s">
        <v>164</v>
      </c>
      <c r="M23" s="194" t="s">
        <v>319</v>
      </c>
      <c r="N23" s="203" t="s">
        <v>319</v>
      </c>
    </row>
    <row r="24" spans="1:14" x14ac:dyDescent="0.25">
      <c r="A24" s="296"/>
      <c r="B24" s="196"/>
      <c r="C24" s="193" t="s">
        <v>328</v>
      </c>
      <c r="D24" s="193" t="s">
        <v>329</v>
      </c>
      <c r="E24" s="193" t="s">
        <v>330</v>
      </c>
      <c r="F24" s="197"/>
      <c r="G24" s="301"/>
      <c r="H24" s="191"/>
      <c r="I24" s="206" t="s">
        <v>321</v>
      </c>
      <c r="J24" s="194" t="s">
        <v>163</v>
      </c>
      <c r="K24" s="203" t="s">
        <v>314</v>
      </c>
      <c r="L24" s="194" t="s">
        <v>164</v>
      </c>
      <c r="M24" s="194" t="s">
        <v>319</v>
      </c>
      <c r="N24" s="203" t="s">
        <v>319</v>
      </c>
    </row>
    <row r="25" spans="1:14" x14ac:dyDescent="0.25">
      <c r="A25" s="296"/>
      <c r="B25" s="196"/>
      <c r="C25" s="193" t="s">
        <v>332</v>
      </c>
      <c r="D25" s="193" t="s">
        <v>57</v>
      </c>
      <c r="E25" s="193" t="s">
        <v>333</v>
      </c>
      <c r="F25" s="197"/>
      <c r="G25" s="301"/>
      <c r="H25" s="191"/>
      <c r="I25" s="206" t="s">
        <v>321</v>
      </c>
      <c r="J25" s="194" t="s">
        <v>163</v>
      </c>
      <c r="K25" s="203" t="s">
        <v>306</v>
      </c>
      <c r="L25" s="194" t="s">
        <v>319</v>
      </c>
      <c r="M25" s="194" t="s">
        <v>164</v>
      </c>
      <c r="N25" s="203" t="s">
        <v>319</v>
      </c>
    </row>
    <row r="26" spans="1:14" x14ac:dyDescent="0.25">
      <c r="A26" s="296"/>
      <c r="B26" s="196"/>
      <c r="C26" s="193" t="s">
        <v>56</v>
      </c>
      <c r="D26" s="193" t="s">
        <v>333</v>
      </c>
      <c r="E26" s="193" t="s">
        <v>57</v>
      </c>
      <c r="F26" s="197"/>
      <c r="G26" s="301"/>
      <c r="H26" s="191"/>
      <c r="I26" s="206" t="s">
        <v>142</v>
      </c>
      <c r="J26" s="194" t="s">
        <v>131</v>
      </c>
      <c r="K26" s="203" t="s">
        <v>306</v>
      </c>
      <c r="L26" s="194" t="s">
        <v>356</v>
      </c>
      <c r="M26" s="194" t="s">
        <v>132</v>
      </c>
      <c r="N26" s="203" t="s">
        <v>132</v>
      </c>
    </row>
    <row r="27" spans="1:14" x14ac:dyDescent="0.25">
      <c r="A27" s="296"/>
      <c r="B27" s="196"/>
      <c r="C27" s="193" t="s">
        <v>52</v>
      </c>
      <c r="D27" s="193" t="s">
        <v>53</v>
      </c>
      <c r="E27" s="193" t="s">
        <v>335</v>
      </c>
      <c r="F27" s="197"/>
      <c r="G27" s="301"/>
      <c r="H27" s="191"/>
      <c r="I27" s="206" t="s">
        <v>142</v>
      </c>
      <c r="J27" s="194" t="s">
        <v>355</v>
      </c>
      <c r="K27" s="203" t="s">
        <v>314</v>
      </c>
      <c r="L27" s="194" t="s">
        <v>356</v>
      </c>
      <c r="M27" s="194" t="s">
        <v>132</v>
      </c>
      <c r="N27" s="203" t="s">
        <v>132</v>
      </c>
    </row>
    <row r="28" spans="1:14" x14ac:dyDescent="0.25">
      <c r="A28" s="296"/>
      <c r="B28" s="196"/>
      <c r="C28" s="193" t="s">
        <v>336</v>
      </c>
      <c r="D28" s="193" t="s">
        <v>335</v>
      </c>
      <c r="E28" s="193" t="s">
        <v>53</v>
      </c>
      <c r="F28" s="197"/>
      <c r="G28" s="301"/>
      <c r="H28" s="191"/>
      <c r="I28" s="206" t="s">
        <v>323</v>
      </c>
      <c r="J28" s="194" t="s">
        <v>200</v>
      </c>
      <c r="K28" s="203" t="s">
        <v>314</v>
      </c>
      <c r="L28" s="194" t="s">
        <v>201</v>
      </c>
      <c r="M28" s="194" t="s">
        <v>236</v>
      </c>
      <c r="N28" s="203" t="s">
        <v>324</v>
      </c>
    </row>
    <row r="29" spans="1:14" x14ac:dyDescent="0.25">
      <c r="A29" s="296"/>
      <c r="B29" s="196"/>
      <c r="C29" s="193" t="s">
        <v>54</v>
      </c>
      <c r="D29" s="193" t="s">
        <v>338</v>
      </c>
      <c r="E29" s="193" t="s">
        <v>55</v>
      </c>
      <c r="F29" s="197"/>
      <c r="G29" s="301"/>
      <c r="H29" s="191"/>
      <c r="I29" s="206" t="s">
        <v>327</v>
      </c>
      <c r="J29" s="203" t="s">
        <v>58</v>
      </c>
      <c r="K29" s="203" t="s">
        <v>306</v>
      </c>
      <c r="L29" s="203" t="s">
        <v>59</v>
      </c>
      <c r="M29" s="203" t="s">
        <v>326</v>
      </c>
      <c r="N29" s="203" t="s">
        <v>59</v>
      </c>
    </row>
    <row r="30" spans="1:14" x14ac:dyDescent="0.25">
      <c r="A30" s="296"/>
      <c r="B30" s="196"/>
      <c r="C30" s="193" t="s">
        <v>339</v>
      </c>
      <c r="D30" s="193" t="s">
        <v>340</v>
      </c>
      <c r="E30" s="193" t="s">
        <v>55</v>
      </c>
      <c r="F30" s="197"/>
      <c r="G30" s="301"/>
      <c r="H30" s="191"/>
      <c r="I30" s="206" t="s">
        <v>331</v>
      </c>
      <c r="J30" s="203" t="s">
        <v>58</v>
      </c>
      <c r="K30" s="203" t="s">
        <v>314</v>
      </c>
      <c r="L30" s="203" t="s">
        <v>326</v>
      </c>
      <c r="M30" s="203" t="s">
        <v>59</v>
      </c>
      <c r="N30" s="203" t="s">
        <v>105</v>
      </c>
    </row>
    <row r="31" spans="1:14" x14ac:dyDescent="0.25">
      <c r="A31" s="296"/>
      <c r="B31" s="196"/>
      <c r="C31" s="193" t="s">
        <v>341</v>
      </c>
      <c r="D31" s="193" t="s">
        <v>55</v>
      </c>
      <c r="E31" s="193" t="s">
        <v>340</v>
      </c>
      <c r="F31" s="197"/>
      <c r="G31" s="301"/>
      <c r="H31" s="191"/>
      <c r="I31" s="206" t="s">
        <v>334</v>
      </c>
      <c r="J31" s="203" t="s">
        <v>58</v>
      </c>
      <c r="K31" s="203" t="s">
        <v>314</v>
      </c>
      <c r="L31" s="203" t="s">
        <v>326</v>
      </c>
      <c r="M31" s="203" t="s">
        <v>59</v>
      </c>
      <c r="N31" s="203" t="s">
        <v>105</v>
      </c>
    </row>
    <row r="32" spans="1:14" x14ac:dyDescent="0.25">
      <c r="A32" s="296"/>
      <c r="B32" s="196"/>
      <c r="C32" s="193" t="s">
        <v>200</v>
      </c>
      <c r="D32" s="193" t="s">
        <v>201</v>
      </c>
      <c r="E32" s="193" t="s">
        <v>236</v>
      </c>
      <c r="F32" s="197"/>
      <c r="G32" s="301"/>
      <c r="H32" s="191"/>
      <c r="I32" s="206" t="s">
        <v>337</v>
      </c>
      <c r="J32" s="203" t="s">
        <v>58</v>
      </c>
      <c r="K32" s="203" t="s">
        <v>314</v>
      </c>
      <c r="L32" s="203" t="s">
        <v>326</v>
      </c>
      <c r="M32" s="203" t="s">
        <v>59</v>
      </c>
      <c r="N32" s="203" t="s">
        <v>105</v>
      </c>
    </row>
    <row r="33" spans="1:14" x14ac:dyDescent="0.25">
      <c r="A33" s="296"/>
      <c r="B33" s="196"/>
      <c r="C33" s="193" t="s">
        <v>342</v>
      </c>
      <c r="D33" s="193" t="s">
        <v>343</v>
      </c>
      <c r="E33" s="193" t="s">
        <v>344</v>
      </c>
      <c r="F33" s="197"/>
      <c r="G33" s="301"/>
      <c r="H33" s="191"/>
      <c r="I33" s="191"/>
      <c r="J33" s="191"/>
      <c r="K33" s="191"/>
      <c r="L33" s="191"/>
      <c r="M33" s="191"/>
    </row>
    <row r="34" spans="1:14" x14ac:dyDescent="0.25">
      <c r="A34" s="296"/>
      <c r="B34" s="273"/>
      <c r="C34" s="274"/>
      <c r="D34" s="274"/>
      <c r="E34" s="274"/>
      <c r="F34" s="275"/>
      <c r="G34" s="302"/>
      <c r="H34" s="191"/>
      <c r="I34" s="191"/>
      <c r="J34" s="191"/>
      <c r="K34" s="191"/>
      <c r="L34" s="191"/>
      <c r="M34" s="191"/>
    </row>
    <row r="35" spans="1:14" x14ac:dyDescent="0.25">
      <c r="A35" s="198" t="s">
        <v>299</v>
      </c>
      <c r="B35" s="276" t="s">
        <v>345</v>
      </c>
      <c r="C35" s="277"/>
      <c r="D35" s="277"/>
      <c r="E35" s="277"/>
      <c r="F35" s="278"/>
      <c r="G35" s="194" t="s">
        <v>314</v>
      </c>
      <c r="H35" s="191"/>
      <c r="I35" s="191"/>
      <c r="J35" s="191"/>
      <c r="K35" s="191"/>
      <c r="L35" s="191"/>
      <c r="M35" s="191"/>
      <c r="N35" s="113"/>
    </row>
    <row r="36" spans="1:14" x14ac:dyDescent="0.25">
      <c r="A36" s="297" t="s">
        <v>50</v>
      </c>
      <c r="B36" s="279" t="s">
        <v>346</v>
      </c>
      <c r="C36" s="280"/>
      <c r="D36" s="280"/>
      <c r="E36" s="280"/>
      <c r="F36" s="281"/>
      <c r="G36" s="300" t="s">
        <v>235</v>
      </c>
      <c r="H36" s="191"/>
      <c r="I36" s="191"/>
      <c r="J36" s="191"/>
      <c r="K36" s="191"/>
      <c r="L36" s="191"/>
      <c r="M36" s="191"/>
    </row>
    <row r="37" spans="1:14" x14ac:dyDescent="0.25">
      <c r="A37" s="298"/>
      <c r="B37" s="285" t="s">
        <v>347</v>
      </c>
      <c r="C37" s="283"/>
      <c r="D37" s="283"/>
      <c r="E37" s="283"/>
      <c r="F37" s="284"/>
      <c r="G37" s="301"/>
      <c r="H37" s="191"/>
      <c r="I37" s="191"/>
      <c r="J37" s="191"/>
      <c r="K37" s="191"/>
      <c r="L37" s="191"/>
      <c r="M37" s="191"/>
    </row>
    <row r="38" spans="1:14" x14ac:dyDescent="0.25">
      <c r="A38" s="299"/>
      <c r="B38" s="303" t="s">
        <v>348</v>
      </c>
      <c r="C38" s="274"/>
      <c r="D38" s="274"/>
      <c r="E38" s="274"/>
      <c r="F38" s="275"/>
      <c r="G38" s="302"/>
      <c r="H38" s="96"/>
      <c r="I38" s="191"/>
      <c r="J38" s="191"/>
      <c r="K38" s="191"/>
      <c r="L38" s="191"/>
      <c r="M38" s="191"/>
    </row>
    <row r="39" spans="1:14" x14ac:dyDescent="0.25">
      <c r="A39" s="199" t="s">
        <v>349</v>
      </c>
      <c r="B39" s="276" t="s">
        <v>350</v>
      </c>
      <c r="C39" s="277"/>
      <c r="D39" s="277"/>
      <c r="E39" s="277"/>
      <c r="F39" s="278"/>
      <c r="G39" s="195"/>
      <c r="H39" s="96"/>
      <c r="I39" s="191"/>
      <c r="J39" s="191"/>
      <c r="K39" s="191"/>
      <c r="L39" s="191"/>
      <c r="M39" s="191"/>
    </row>
    <row r="40" spans="1:14" x14ac:dyDescent="0.25">
      <c r="A40" s="304" t="s">
        <v>44</v>
      </c>
      <c r="B40" s="279" t="s">
        <v>351</v>
      </c>
      <c r="C40" s="280"/>
      <c r="D40" s="280"/>
      <c r="E40" s="280"/>
      <c r="F40" s="281"/>
      <c r="G40" s="294"/>
      <c r="H40" s="96"/>
      <c r="I40" s="191"/>
      <c r="J40" s="191"/>
      <c r="K40" s="191"/>
      <c r="L40" s="191"/>
      <c r="M40" s="191"/>
    </row>
    <row r="41" spans="1:14" x14ac:dyDescent="0.25">
      <c r="A41" s="305"/>
      <c r="B41" s="303" t="s">
        <v>352</v>
      </c>
      <c r="C41" s="274"/>
      <c r="D41" s="274"/>
      <c r="E41" s="274"/>
      <c r="F41" s="275"/>
      <c r="G41" s="295"/>
      <c r="H41" s="96"/>
      <c r="I41" s="191"/>
      <c r="J41" s="191"/>
      <c r="K41" s="191"/>
      <c r="L41" s="191"/>
      <c r="M41" s="191"/>
    </row>
    <row r="42" spans="1:14" x14ac:dyDescent="0.25">
      <c r="I42" s="96"/>
      <c r="J42" s="96"/>
      <c r="K42" s="96"/>
      <c r="L42" s="96"/>
      <c r="M42" s="96"/>
    </row>
    <row r="43" spans="1:14" x14ac:dyDescent="0.25">
      <c r="I43" s="96"/>
      <c r="J43" s="96"/>
      <c r="K43" s="96"/>
      <c r="L43" s="96"/>
      <c r="M43" s="96"/>
    </row>
    <row r="44" spans="1:14" x14ac:dyDescent="0.25">
      <c r="I44" s="96"/>
      <c r="J44" s="96"/>
      <c r="K44" s="96"/>
      <c r="L44" s="96"/>
      <c r="M44" s="96"/>
    </row>
    <row r="45" spans="1:14" x14ac:dyDescent="0.25">
      <c r="I45" s="96"/>
      <c r="J45" s="96"/>
      <c r="K45" s="96"/>
      <c r="L45" s="96"/>
      <c r="M45" s="96"/>
    </row>
  </sheetData>
  <mergeCells count="33">
    <mergeCell ref="A1:K1"/>
    <mergeCell ref="A4:J4"/>
    <mergeCell ref="A3:U3"/>
    <mergeCell ref="L4:W4"/>
    <mergeCell ref="I7:M7"/>
    <mergeCell ref="I8:M8"/>
    <mergeCell ref="G40:G41"/>
    <mergeCell ref="A14:A34"/>
    <mergeCell ref="A36:A38"/>
    <mergeCell ref="G14:G34"/>
    <mergeCell ref="G36:G38"/>
    <mergeCell ref="B37:F37"/>
    <mergeCell ref="B38:F38"/>
    <mergeCell ref="B39:F39"/>
    <mergeCell ref="B40:F40"/>
    <mergeCell ref="B41:F41"/>
    <mergeCell ref="A40:A41"/>
    <mergeCell ref="B18:F18"/>
    <mergeCell ref="B21:F21"/>
    <mergeCell ref="B9:F9"/>
    <mergeCell ref="B34:F34"/>
    <mergeCell ref="B35:F35"/>
    <mergeCell ref="B36:F36"/>
    <mergeCell ref="B14:F14"/>
    <mergeCell ref="B15:F15"/>
    <mergeCell ref="B17:F17"/>
    <mergeCell ref="B19:F19"/>
    <mergeCell ref="B20:F20"/>
    <mergeCell ref="B10:F10"/>
    <mergeCell ref="B11:F11"/>
    <mergeCell ref="B12:F12"/>
    <mergeCell ref="B13:F13"/>
    <mergeCell ref="B16:F16"/>
  </mergeCells>
  <hyperlinks>
    <hyperlink ref="A1" r:id="rId1" xr:uid="{00000000-0004-0000-0500-000000000000}"/>
  </hyperlinks>
  <pageMargins left="0.7" right="0.7" top="0.75" bottom="0.75" header="0.3" footer="0.3"/>
  <pageSetup paperSize="3" scale="60" orientation="landscape"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J381"/>
  <sheetViews>
    <sheetView topLeftCell="X1" zoomScaleNormal="100" workbookViewId="0">
      <selection activeCell="AH20" sqref="AH20"/>
    </sheetView>
  </sheetViews>
  <sheetFormatPr defaultRowHeight="13.2" x14ac:dyDescent="0.25"/>
  <cols>
    <col min="1" max="1" width="16.5546875" bestFit="1" customWidth="1"/>
    <col min="2" max="2" width="2.33203125" style="54" customWidth="1"/>
    <col min="3" max="3" width="14.6640625" bestFit="1" customWidth="1"/>
    <col min="4" max="4" width="2.6640625" style="54" customWidth="1"/>
    <col min="5" max="5" width="16.33203125" bestFit="1" customWidth="1"/>
    <col min="6" max="6" width="2.33203125" style="54" customWidth="1"/>
    <col min="7" max="7" width="17.5546875" customWidth="1"/>
    <col min="8" max="8" width="2.88671875" style="54" customWidth="1"/>
    <col min="9" max="9" width="17" style="76" bestFit="1" customWidth="1"/>
    <col min="10" max="10" width="2.88671875" style="54" customWidth="1"/>
    <col min="11" max="11" width="18.33203125" style="76" customWidth="1"/>
    <col min="12" max="12" width="4.6640625" style="329" customWidth="1"/>
    <col min="13" max="13" width="23.6640625" bestFit="1" customWidth="1"/>
    <col min="14" max="14" width="2.5546875" style="54" customWidth="1"/>
    <col min="15" max="15" width="14.6640625" bestFit="1" customWidth="1"/>
    <col min="16" max="16" width="2.109375" style="54" customWidth="1"/>
    <col min="17" max="17" width="19.88671875" bestFit="1" customWidth="1"/>
    <col min="18" max="18" width="1.6640625" style="54" customWidth="1"/>
    <col min="19" max="19" width="38" bestFit="1" customWidth="1"/>
    <col min="20" max="20" width="24.109375" style="78" bestFit="1" customWidth="1"/>
    <col min="21" max="21" width="4.6640625" style="329" customWidth="1"/>
    <col min="22" max="22" width="17.109375" bestFit="1" customWidth="1"/>
    <col min="23" max="23" width="2.109375" style="54" customWidth="1"/>
    <col min="24" max="24" width="15.5546875" bestFit="1" customWidth="1"/>
    <col min="25" max="25" width="2.5546875" style="54" customWidth="1"/>
    <col min="26" max="26" width="15.5546875" bestFit="1" customWidth="1"/>
    <col min="27" max="27" width="2.88671875" style="54" customWidth="1"/>
    <col min="28" max="28" width="14.88671875" bestFit="1" customWidth="1"/>
    <col min="29" max="29" width="3" style="54" customWidth="1"/>
    <col min="30" max="30" width="15.5546875" bestFit="1" customWidth="1"/>
    <col min="31" max="31" width="2.6640625" style="54" customWidth="1"/>
    <col min="32" max="32" width="19.44140625" bestFit="1" customWidth="1"/>
    <col min="33" max="33" width="4.6640625" style="320" customWidth="1"/>
    <col min="34" max="34" width="18.33203125" bestFit="1" customWidth="1"/>
    <col min="35" max="35" width="16.88671875" bestFit="1" customWidth="1"/>
  </cols>
  <sheetData>
    <row r="1" spans="1:36" ht="17.399999999999999" x14ac:dyDescent="0.3">
      <c r="A1" s="326" t="s">
        <v>66</v>
      </c>
      <c r="B1" s="327"/>
      <c r="C1" s="327"/>
      <c r="D1" s="327"/>
      <c r="E1" s="327"/>
      <c r="F1" s="327"/>
      <c r="G1" s="327"/>
      <c r="H1" s="327"/>
      <c r="I1" s="327"/>
      <c r="J1" s="327"/>
      <c r="K1" s="328"/>
      <c r="L1" s="320"/>
      <c r="M1" s="324" t="s">
        <v>67</v>
      </c>
      <c r="N1" s="325"/>
      <c r="O1" s="325"/>
      <c r="P1" s="325"/>
      <c r="Q1" s="325"/>
      <c r="R1" s="325"/>
      <c r="S1" s="325"/>
      <c r="T1" s="323"/>
      <c r="U1" s="320"/>
      <c r="V1" s="321" t="s">
        <v>60</v>
      </c>
      <c r="W1" s="322"/>
      <c r="X1" s="322"/>
      <c r="Y1" s="322"/>
      <c r="Z1" s="322"/>
      <c r="AA1" s="322"/>
      <c r="AB1" s="322"/>
      <c r="AC1" s="322"/>
      <c r="AD1" s="322"/>
      <c r="AE1" s="322"/>
      <c r="AF1" s="323"/>
      <c r="AG1" s="318"/>
    </row>
    <row r="2" spans="1:36" ht="39.6" x14ac:dyDescent="0.25">
      <c r="C2" s="82" t="s">
        <v>68</v>
      </c>
      <c r="E2" s="82" t="s">
        <v>69</v>
      </c>
      <c r="G2" s="80" t="s">
        <v>70</v>
      </c>
      <c r="I2" s="91"/>
      <c r="K2" s="89"/>
      <c r="O2" s="81" t="s">
        <v>68</v>
      </c>
      <c r="Q2" s="82" t="s">
        <v>69</v>
      </c>
      <c r="S2" s="80" t="s">
        <v>71</v>
      </c>
      <c r="T2" s="88"/>
      <c r="X2" s="82" t="s">
        <v>68</v>
      </c>
      <c r="Z2" s="82" t="s">
        <v>68</v>
      </c>
      <c r="AB2" s="80" t="s">
        <v>72</v>
      </c>
      <c r="AD2" s="83" t="s">
        <v>73</v>
      </c>
      <c r="AG2" s="319"/>
    </row>
    <row r="3" spans="1:36" x14ac:dyDescent="0.25">
      <c r="A3" s="60" t="s">
        <v>74</v>
      </c>
      <c r="B3" s="55"/>
      <c r="C3" s="68" t="s">
        <v>75</v>
      </c>
      <c r="D3" s="69"/>
      <c r="E3" s="74" t="s">
        <v>76</v>
      </c>
      <c r="F3" s="70"/>
      <c r="G3" s="75" t="s">
        <v>77</v>
      </c>
      <c r="H3" s="71"/>
      <c r="I3" s="92" t="s">
        <v>78</v>
      </c>
      <c r="J3" s="71"/>
      <c r="K3" s="77" t="s">
        <v>79</v>
      </c>
      <c r="M3" s="72" t="s">
        <v>80</v>
      </c>
      <c r="N3" s="70"/>
      <c r="O3" s="72" t="s">
        <v>81</v>
      </c>
      <c r="P3" s="70"/>
      <c r="Q3" s="72" t="s">
        <v>82</v>
      </c>
      <c r="R3" s="70"/>
      <c r="S3" s="73" t="s">
        <v>83</v>
      </c>
      <c r="T3" s="87" t="s">
        <v>84</v>
      </c>
      <c r="V3" s="72" t="s">
        <v>85</v>
      </c>
      <c r="W3" s="70"/>
      <c r="X3" s="72" t="s">
        <v>86</v>
      </c>
      <c r="Y3" s="70"/>
      <c r="Z3" s="72" t="s">
        <v>87</v>
      </c>
      <c r="AA3" s="70"/>
      <c r="AB3" s="72" t="s">
        <v>88</v>
      </c>
      <c r="AC3" s="70"/>
      <c r="AD3" s="72" t="s">
        <v>89</v>
      </c>
      <c r="AE3" s="70"/>
      <c r="AF3" s="79" t="s">
        <v>90</v>
      </c>
      <c r="AG3" s="319"/>
      <c r="AH3" s="95" t="s">
        <v>91</v>
      </c>
      <c r="AI3" s="109" t="s">
        <v>92</v>
      </c>
      <c r="AJ3" s="132">
        <v>0</v>
      </c>
    </row>
    <row r="4" spans="1:36" x14ac:dyDescent="0.25">
      <c r="A4" s="99" t="s">
        <v>93</v>
      </c>
      <c r="B4" s="56"/>
      <c r="C4" s="52" t="s">
        <v>94</v>
      </c>
      <c r="D4" s="58"/>
      <c r="E4" s="52" t="s">
        <v>95</v>
      </c>
      <c r="G4" s="52" t="s">
        <v>96</v>
      </c>
      <c r="I4" s="91" t="s">
        <v>97</v>
      </c>
      <c r="K4" s="67" t="s">
        <v>94</v>
      </c>
      <c r="M4" s="98" t="s">
        <v>93</v>
      </c>
      <c r="O4" s="42" t="s">
        <v>94</v>
      </c>
      <c r="Q4" t="s">
        <v>98</v>
      </c>
      <c r="S4" s="64" t="s">
        <v>98</v>
      </c>
      <c r="T4" s="78" t="s">
        <v>94</v>
      </c>
      <c r="V4" s="97" t="s">
        <v>93</v>
      </c>
      <c r="X4" s="46" t="s">
        <v>99</v>
      </c>
      <c r="Z4" s="49" t="s">
        <v>100</v>
      </c>
      <c r="AB4" t="s">
        <v>101</v>
      </c>
      <c r="AD4" t="s">
        <v>101</v>
      </c>
      <c r="AF4" s="120" t="s">
        <v>102</v>
      </c>
      <c r="AG4" s="319"/>
      <c r="AH4" s="94" t="s">
        <v>103</v>
      </c>
      <c r="AI4" s="94" t="s">
        <v>104</v>
      </c>
      <c r="AJ4" s="94" t="s">
        <v>105</v>
      </c>
    </row>
    <row r="5" spans="1:36" x14ac:dyDescent="0.25">
      <c r="A5" s="52" t="s">
        <v>106</v>
      </c>
      <c r="B5" s="57"/>
      <c r="C5" s="52" t="s">
        <v>107</v>
      </c>
      <c r="D5" s="58"/>
      <c r="E5" s="52" t="s">
        <v>108</v>
      </c>
      <c r="G5" s="52" t="s">
        <v>109</v>
      </c>
      <c r="I5" s="91" t="s">
        <v>110</v>
      </c>
      <c r="K5" s="67" t="s">
        <v>107</v>
      </c>
      <c r="M5" s="84" t="s">
        <v>111</v>
      </c>
      <c r="O5" s="44" t="s">
        <v>112</v>
      </c>
      <c r="Q5" t="s">
        <v>113</v>
      </c>
      <c r="S5" s="64" t="s">
        <v>113</v>
      </c>
      <c r="T5" s="78" t="s">
        <v>112</v>
      </c>
      <c r="V5" s="96" t="s">
        <v>114</v>
      </c>
      <c r="X5" s="47" t="s">
        <v>115</v>
      </c>
      <c r="Z5" s="62" t="s">
        <v>116</v>
      </c>
      <c r="AB5" t="s">
        <v>117</v>
      </c>
      <c r="AD5" t="s">
        <v>117</v>
      </c>
      <c r="AF5" s="117" t="s">
        <v>99</v>
      </c>
      <c r="AG5" s="319"/>
      <c r="AH5" s="107" t="s">
        <v>118</v>
      </c>
      <c r="AI5" s="94" t="s">
        <v>119</v>
      </c>
      <c r="AJ5" s="94" t="s">
        <v>120</v>
      </c>
    </row>
    <row r="6" spans="1:36" x14ac:dyDescent="0.25">
      <c r="A6" s="100" t="s">
        <v>121</v>
      </c>
      <c r="B6" s="58"/>
      <c r="C6" s="52" t="s">
        <v>122</v>
      </c>
      <c r="D6" s="58"/>
      <c r="E6" s="52" t="s">
        <v>123</v>
      </c>
      <c r="G6" s="52" t="s">
        <v>124</v>
      </c>
      <c r="I6" s="91" t="s">
        <v>125</v>
      </c>
      <c r="K6" s="67" t="s">
        <v>122</v>
      </c>
      <c r="M6" s="98" t="s">
        <v>121</v>
      </c>
      <c r="O6" s="45" t="s">
        <v>126</v>
      </c>
      <c r="Q6" t="s">
        <v>127</v>
      </c>
      <c r="S6" s="64" t="s">
        <v>127</v>
      </c>
      <c r="T6" s="78" t="s">
        <v>126</v>
      </c>
      <c r="V6" s="96" t="s">
        <v>128</v>
      </c>
      <c r="X6" s="48" t="s">
        <v>129</v>
      </c>
      <c r="AB6" t="s">
        <v>130</v>
      </c>
      <c r="AD6" s="53" t="s">
        <v>130</v>
      </c>
      <c r="AF6" s="117" t="s">
        <v>115</v>
      </c>
      <c r="AG6" s="319"/>
      <c r="AI6" s="108" t="s">
        <v>131</v>
      </c>
      <c r="AJ6" s="94" t="s">
        <v>132</v>
      </c>
    </row>
    <row r="7" spans="1:36" x14ac:dyDescent="0.25">
      <c r="A7" s="52" t="s">
        <v>133</v>
      </c>
      <c r="B7" s="58"/>
      <c r="C7" s="52" t="s">
        <v>134</v>
      </c>
      <c r="D7" s="58"/>
      <c r="E7" s="52" t="s">
        <v>135</v>
      </c>
      <c r="G7" s="52" t="s">
        <v>136</v>
      </c>
      <c r="I7" s="91"/>
      <c r="K7" s="67" t="s">
        <v>134</v>
      </c>
      <c r="M7" s="85" t="s">
        <v>137</v>
      </c>
      <c r="O7" s="44" t="s">
        <v>138</v>
      </c>
      <c r="Q7" t="s">
        <v>139</v>
      </c>
      <c r="S7" s="64" t="s">
        <v>139</v>
      </c>
      <c r="T7" s="78" t="s">
        <v>138</v>
      </c>
      <c r="V7" s="97" t="s">
        <v>121</v>
      </c>
      <c r="X7" s="62" t="s">
        <v>140</v>
      </c>
      <c r="AB7" t="s">
        <v>141</v>
      </c>
      <c r="AD7" s="53" t="s">
        <v>141</v>
      </c>
      <c r="AF7" s="117" t="s">
        <v>129</v>
      </c>
      <c r="AG7" s="319"/>
      <c r="AI7" s="108" t="s">
        <v>142</v>
      </c>
      <c r="AJ7" s="94" t="s">
        <v>143</v>
      </c>
    </row>
    <row r="8" spans="1:36" x14ac:dyDescent="0.25">
      <c r="A8" s="52" t="s">
        <v>144</v>
      </c>
      <c r="B8" s="58"/>
      <c r="C8" s="52" t="s">
        <v>145</v>
      </c>
      <c r="D8" s="58"/>
      <c r="E8" s="52" t="s">
        <v>146</v>
      </c>
      <c r="G8" s="52" t="s">
        <v>98</v>
      </c>
      <c r="I8" s="91"/>
      <c r="K8" s="67" t="s">
        <v>145</v>
      </c>
      <c r="M8" s="86" t="s">
        <v>147</v>
      </c>
      <c r="O8" s="44" t="s">
        <v>145</v>
      </c>
      <c r="Q8" t="s">
        <v>148</v>
      </c>
      <c r="S8" s="64" t="s">
        <v>148</v>
      </c>
      <c r="T8" s="78" t="s">
        <v>145</v>
      </c>
      <c r="V8" s="53" t="s">
        <v>149</v>
      </c>
      <c r="AB8" t="s">
        <v>150</v>
      </c>
      <c r="AF8" s="117" t="s">
        <v>140</v>
      </c>
      <c r="AG8" s="319"/>
      <c r="AI8" s="108" t="s">
        <v>151</v>
      </c>
      <c r="AJ8" s="94" t="s">
        <v>152</v>
      </c>
    </row>
    <row r="9" spans="1:36" x14ac:dyDescent="0.25">
      <c r="A9" s="52" t="s">
        <v>153</v>
      </c>
      <c r="B9" s="58"/>
      <c r="C9" s="52" t="s">
        <v>154</v>
      </c>
      <c r="D9" s="58"/>
      <c r="E9" s="52" t="s">
        <v>155</v>
      </c>
      <c r="G9" s="52" t="s">
        <v>156</v>
      </c>
      <c r="I9" s="91"/>
      <c r="K9" s="67" t="s">
        <v>154</v>
      </c>
      <c r="M9" s="86" t="s">
        <v>157</v>
      </c>
      <c r="O9" s="44" t="s">
        <v>158</v>
      </c>
      <c r="Q9" t="s">
        <v>159</v>
      </c>
      <c r="S9" s="64" t="s">
        <v>159</v>
      </c>
      <c r="T9" s="78" t="s">
        <v>158</v>
      </c>
      <c r="V9" s="53" t="s">
        <v>160</v>
      </c>
      <c r="AB9" t="s">
        <v>161</v>
      </c>
      <c r="AF9" s="121" t="s">
        <v>162</v>
      </c>
      <c r="AG9" s="319"/>
      <c r="AI9" s="108" t="s">
        <v>163</v>
      </c>
      <c r="AJ9" s="94" t="s">
        <v>164</v>
      </c>
    </row>
    <row r="10" spans="1:36" x14ac:dyDescent="0.25">
      <c r="A10" s="52" t="s">
        <v>165</v>
      </c>
      <c r="B10" s="58"/>
      <c r="C10" s="52" t="s">
        <v>166</v>
      </c>
      <c r="D10" s="58"/>
      <c r="E10" s="52" t="s">
        <v>167</v>
      </c>
      <c r="G10" s="52" t="s">
        <v>168</v>
      </c>
      <c r="I10" s="91"/>
      <c r="K10" s="67" t="s">
        <v>166</v>
      </c>
      <c r="M10" s="86" t="s">
        <v>169</v>
      </c>
      <c r="O10" s="44" t="s">
        <v>170</v>
      </c>
      <c r="Q10" t="s">
        <v>171</v>
      </c>
      <c r="S10" s="64" t="s">
        <v>171</v>
      </c>
      <c r="T10" s="78" t="s">
        <v>170</v>
      </c>
      <c r="V10" s="53" t="s">
        <v>172</v>
      </c>
      <c r="AB10" t="s">
        <v>173</v>
      </c>
      <c r="AF10" s="117" t="s">
        <v>100</v>
      </c>
      <c r="AG10" s="319"/>
      <c r="AI10" s="108" t="s">
        <v>174</v>
      </c>
      <c r="AJ10" s="94" t="s">
        <v>175</v>
      </c>
    </row>
    <row r="11" spans="1:36" x14ac:dyDescent="0.25">
      <c r="A11" s="52" t="s">
        <v>176</v>
      </c>
      <c r="C11" s="59" t="s">
        <v>177</v>
      </c>
      <c r="E11" s="59" t="s">
        <v>178</v>
      </c>
      <c r="G11" s="52" t="s">
        <v>148</v>
      </c>
      <c r="I11" s="91"/>
      <c r="K11" s="67" t="s">
        <v>177</v>
      </c>
      <c r="M11" s="86" t="s">
        <v>179</v>
      </c>
      <c r="O11" s="43" t="s">
        <v>180</v>
      </c>
      <c r="Q11" s="53" t="s">
        <v>181</v>
      </c>
      <c r="R11" s="63"/>
      <c r="S11" s="65" t="s">
        <v>181</v>
      </c>
      <c r="T11" s="78" t="s">
        <v>180</v>
      </c>
      <c r="V11" s="53" t="s">
        <v>182</v>
      </c>
      <c r="AB11" t="s">
        <v>183</v>
      </c>
      <c r="AF11" s="117" t="s">
        <v>116</v>
      </c>
      <c r="AG11" s="319"/>
      <c r="AI11" s="108" t="s">
        <v>184</v>
      </c>
      <c r="AJ11" s="94" t="s">
        <v>185</v>
      </c>
    </row>
    <row r="12" spans="1:36" x14ac:dyDescent="0.25">
      <c r="A12" s="52" t="s">
        <v>186</v>
      </c>
      <c r="G12" s="52" t="s">
        <v>187</v>
      </c>
      <c r="I12" s="91"/>
      <c r="K12" s="76" t="s">
        <v>95</v>
      </c>
      <c r="M12" s="86" t="s">
        <v>188</v>
      </c>
      <c r="Q12" t="s">
        <v>189</v>
      </c>
      <c r="S12" s="65" t="s">
        <v>187</v>
      </c>
      <c r="T12" s="78" t="s">
        <v>98</v>
      </c>
      <c r="V12" s="53" t="s">
        <v>190</v>
      </c>
      <c r="AF12" s="122" t="s">
        <v>191</v>
      </c>
      <c r="AG12" s="319"/>
      <c r="AI12" s="108" t="s">
        <v>192</v>
      </c>
      <c r="AJ12" s="94" t="s">
        <v>193</v>
      </c>
    </row>
    <row r="13" spans="1:36" x14ac:dyDescent="0.25">
      <c r="A13" s="52" t="s">
        <v>194</v>
      </c>
      <c r="G13" s="52" t="s">
        <v>195</v>
      </c>
      <c r="I13" s="91"/>
      <c r="K13" s="76" t="s">
        <v>108</v>
      </c>
      <c r="M13" s="86" t="s">
        <v>196</v>
      </c>
      <c r="Q13" t="s">
        <v>197</v>
      </c>
      <c r="S13" s="65" t="s">
        <v>198</v>
      </c>
      <c r="T13" s="78" t="s">
        <v>113</v>
      </c>
      <c r="V13" s="53" t="s">
        <v>199</v>
      </c>
      <c r="AF13" s="118" t="s">
        <v>101</v>
      </c>
      <c r="AG13" s="319"/>
      <c r="AI13" s="108" t="s">
        <v>200</v>
      </c>
      <c r="AJ13" s="94" t="s">
        <v>201</v>
      </c>
    </row>
    <row r="14" spans="1:36" x14ac:dyDescent="0.25">
      <c r="A14" s="66" t="s">
        <v>202</v>
      </c>
      <c r="G14" s="52" t="s">
        <v>203</v>
      </c>
      <c r="I14" s="91"/>
      <c r="K14" s="76" t="s">
        <v>123</v>
      </c>
      <c r="M14" s="86" t="s">
        <v>204</v>
      </c>
      <c r="Q14" t="s">
        <v>205</v>
      </c>
      <c r="S14" s="65" t="s">
        <v>206</v>
      </c>
      <c r="T14" s="78" t="s">
        <v>127</v>
      </c>
      <c r="V14" s="124" t="s">
        <v>207</v>
      </c>
      <c r="AF14" s="118" t="s">
        <v>117</v>
      </c>
      <c r="AG14" s="319"/>
      <c r="AI14" s="108" t="s">
        <v>208</v>
      </c>
      <c r="AJ14" s="94" t="s">
        <v>209</v>
      </c>
    </row>
    <row r="15" spans="1:36" x14ac:dyDescent="0.25">
      <c r="G15" s="52" t="s">
        <v>210</v>
      </c>
      <c r="I15" s="91"/>
      <c r="K15" s="76" t="s">
        <v>135</v>
      </c>
      <c r="M15" s="86" t="s">
        <v>211</v>
      </c>
      <c r="Q15" t="s">
        <v>212</v>
      </c>
      <c r="S15" s="65" t="s">
        <v>213</v>
      </c>
      <c r="T15" s="78" t="s">
        <v>139</v>
      </c>
      <c r="V15" s="124" t="s">
        <v>214</v>
      </c>
      <c r="AF15" s="118" t="s">
        <v>130</v>
      </c>
      <c r="AG15" s="319"/>
      <c r="AI15" s="130" t="s">
        <v>215</v>
      </c>
      <c r="AJ15" s="131">
        <v>1</v>
      </c>
    </row>
    <row r="16" spans="1:36" x14ac:dyDescent="0.25">
      <c r="G16" s="52" t="s">
        <v>216</v>
      </c>
      <c r="I16" s="91"/>
      <c r="K16" s="76" t="s">
        <v>146</v>
      </c>
      <c r="M16" s="105" t="s">
        <v>202</v>
      </c>
      <c r="Q16" t="s">
        <v>217</v>
      </c>
      <c r="S16" s="65" t="s">
        <v>210</v>
      </c>
      <c r="T16" s="78" t="s">
        <v>148</v>
      </c>
      <c r="V16" s="124" t="s">
        <v>218</v>
      </c>
      <c r="AF16" s="118" t="s">
        <v>141</v>
      </c>
      <c r="AG16" s="319"/>
      <c r="AI16" s="94" t="s">
        <v>104</v>
      </c>
      <c r="AJ16" s="94" t="s">
        <v>219</v>
      </c>
    </row>
    <row r="17" spans="7:36" x14ac:dyDescent="0.25">
      <c r="G17" s="52" t="s">
        <v>220</v>
      </c>
      <c r="I17" s="91"/>
      <c r="K17" s="76" t="s">
        <v>155</v>
      </c>
      <c r="Q17" t="s">
        <v>221</v>
      </c>
      <c r="S17" s="65" t="s">
        <v>222</v>
      </c>
      <c r="T17" s="78" t="s">
        <v>159</v>
      </c>
      <c r="V17" s="124" t="s">
        <v>223</v>
      </c>
      <c r="AF17" s="118" t="s">
        <v>150</v>
      </c>
      <c r="AG17" s="319"/>
      <c r="AI17" s="94" t="s">
        <v>119</v>
      </c>
      <c r="AJ17" s="94" t="s">
        <v>224</v>
      </c>
    </row>
    <row r="18" spans="7:36" x14ac:dyDescent="0.25">
      <c r="G18" s="52" t="s">
        <v>225</v>
      </c>
      <c r="I18" s="91"/>
      <c r="K18" s="76" t="s">
        <v>167</v>
      </c>
      <c r="Q18" t="s">
        <v>226</v>
      </c>
      <c r="S18" s="65" t="s">
        <v>227</v>
      </c>
      <c r="T18" s="78" t="s">
        <v>171</v>
      </c>
      <c r="V18" s="124" t="s">
        <v>228</v>
      </c>
      <c r="AF18" s="118" t="s">
        <v>161</v>
      </c>
      <c r="AG18" s="319"/>
      <c r="AI18" s="108" t="s">
        <v>131</v>
      </c>
      <c r="AJ18" s="94" t="s">
        <v>143</v>
      </c>
    </row>
    <row r="19" spans="7:36" x14ac:dyDescent="0.25">
      <c r="G19" s="59" t="s">
        <v>229</v>
      </c>
      <c r="I19" s="91"/>
      <c r="K19" s="76" t="s">
        <v>178</v>
      </c>
      <c r="Q19" t="s">
        <v>230</v>
      </c>
      <c r="S19" s="65" t="s">
        <v>231</v>
      </c>
      <c r="T19" s="78" t="s">
        <v>181</v>
      </c>
      <c r="V19" s="124" t="s">
        <v>232</v>
      </c>
      <c r="AF19" s="118" t="s">
        <v>173</v>
      </c>
      <c r="AG19" s="319"/>
      <c r="AI19" s="108" t="s">
        <v>142</v>
      </c>
      <c r="AJ19" s="94" t="s">
        <v>132</v>
      </c>
    </row>
    <row r="20" spans="7:36" x14ac:dyDescent="0.25">
      <c r="I20" s="91"/>
      <c r="K20" s="76" t="s">
        <v>187</v>
      </c>
      <c r="S20" s="65" t="s">
        <v>189</v>
      </c>
      <c r="T20" s="78" t="s">
        <v>189</v>
      </c>
      <c r="V20" s="124" t="s">
        <v>202</v>
      </c>
      <c r="AF20" s="118" t="s">
        <v>183</v>
      </c>
      <c r="AG20" s="319"/>
      <c r="AI20" s="108" t="s">
        <v>151</v>
      </c>
      <c r="AJ20" s="94" t="s">
        <v>233</v>
      </c>
    </row>
    <row r="21" spans="7:36" x14ac:dyDescent="0.25">
      <c r="I21" s="91"/>
      <c r="K21" s="76" t="s">
        <v>195</v>
      </c>
      <c r="S21" s="65" t="s">
        <v>197</v>
      </c>
      <c r="T21" s="78" t="s">
        <v>197</v>
      </c>
      <c r="AF21" s="123" t="s">
        <v>234</v>
      </c>
      <c r="AG21" s="319"/>
      <c r="AI21" s="108" t="s">
        <v>163</v>
      </c>
      <c r="AJ21" s="94" t="s">
        <v>152</v>
      </c>
    </row>
    <row r="22" spans="7:36" x14ac:dyDescent="0.25">
      <c r="I22" s="91"/>
      <c r="K22" s="76" t="s">
        <v>203</v>
      </c>
      <c r="S22" s="65" t="s">
        <v>205</v>
      </c>
      <c r="T22" s="78" t="s">
        <v>205</v>
      </c>
      <c r="AF22" s="118" t="s">
        <v>101</v>
      </c>
      <c r="AG22" s="319"/>
      <c r="AI22" s="108" t="s">
        <v>174</v>
      </c>
      <c r="AJ22" s="94" t="s">
        <v>235</v>
      </c>
    </row>
    <row r="23" spans="7:36" x14ac:dyDescent="0.25">
      <c r="I23" s="91"/>
      <c r="K23" s="76" t="s">
        <v>210</v>
      </c>
      <c r="S23" s="65" t="s">
        <v>212</v>
      </c>
      <c r="T23" s="78" t="s">
        <v>212</v>
      </c>
      <c r="V23" s="115"/>
      <c r="AF23" s="118" t="s">
        <v>117</v>
      </c>
      <c r="AG23" s="319"/>
      <c r="AI23" s="108" t="s">
        <v>184</v>
      </c>
      <c r="AJ23" s="94" t="s">
        <v>235</v>
      </c>
    </row>
    <row r="24" spans="7:36" x14ac:dyDescent="0.25">
      <c r="I24" s="91"/>
      <c r="K24" s="76" t="s">
        <v>216</v>
      </c>
      <c r="S24" s="64" t="s">
        <v>217</v>
      </c>
      <c r="T24" s="78" t="s">
        <v>217</v>
      </c>
      <c r="V24" s="115"/>
      <c r="AF24" s="118" t="s">
        <v>130</v>
      </c>
      <c r="AG24" s="319"/>
      <c r="AI24" s="108" t="s">
        <v>192</v>
      </c>
      <c r="AJ24" s="94" t="s">
        <v>185</v>
      </c>
    </row>
    <row r="25" spans="7:36" x14ac:dyDescent="0.25">
      <c r="I25" s="91"/>
      <c r="K25" s="76" t="s">
        <v>220</v>
      </c>
      <c r="S25" s="64" t="s">
        <v>221</v>
      </c>
      <c r="T25" s="78" t="s">
        <v>221</v>
      </c>
      <c r="AF25" s="118" t="s">
        <v>141</v>
      </c>
      <c r="AG25" s="319"/>
      <c r="AI25" s="108" t="s">
        <v>200</v>
      </c>
      <c r="AJ25" s="94" t="s">
        <v>236</v>
      </c>
    </row>
    <row r="26" spans="7:36" x14ac:dyDescent="0.25">
      <c r="I26" s="91"/>
      <c r="K26" s="76" t="s">
        <v>225</v>
      </c>
      <c r="S26" s="64" t="s">
        <v>226</v>
      </c>
      <c r="T26" s="78" t="s">
        <v>226</v>
      </c>
      <c r="AF26" s="122" t="s">
        <v>237</v>
      </c>
      <c r="AG26" s="319"/>
      <c r="AI26" s="108" t="s">
        <v>208</v>
      </c>
      <c r="AJ26" s="94" t="s">
        <v>238</v>
      </c>
    </row>
    <row r="27" spans="7:36" x14ac:dyDescent="0.25">
      <c r="I27" s="91"/>
      <c r="K27" s="76" t="s">
        <v>229</v>
      </c>
      <c r="S27" s="64" t="s">
        <v>230</v>
      </c>
      <c r="T27" s="78" t="s">
        <v>230</v>
      </c>
      <c r="AF27" s="93" t="s">
        <v>97</v>
      </c>
      <c r="AG27" s="319"/>
    </row>
    <row r="28" spans="7:36" x14ac:dyDescent="0.25">
      <c r="I28" s="91"/>
      <c r="K28" s="91" t="s">
        <v>97</v>
      </c>
      <c r="S28" s="64" t="s">
        <v>239</v>
      </c>
      <c r="T28" s="78" t="s">
        <v>240</v>
      </c>
      <c r="AF28" s="93" t="s">
        <v>110</v>
      </c>
      <c r="AG28" s="319"/>
    </row>
    <row r="29" spans="7:36" x14ac:dyDescent="0.25">
      <c r="I29" s="91"/>
      <c r="K29" s="91" t="s">
        <v>110</v>
      </c>
      <c r="S29" s="64" t="s">
        <v>241</v>
      </c>
      <c r="T29" s="78" t="s">
        <v>242</v>
      </c>
      <c r="AF29" s="93" t="s">
        <v>125</v>
      </c>
      <c r="AG29" s="319"/>
    </row>
    <row r="30" spans="7:36" x14ac:dyDescent="0.25">
      <c r="I30" s="91"/>
      <c r="K30" s="91" t="s">
        <v>125</v>
      </c>
      <c r="S30" s="64" t="s">
        <v>243</v>
      </c>
      <c r="T30" s="78" t="s">
        <v>244</v>
      </c>
      <c r="AF30" s="119"/>
      <c r="AG30" s="319"/>
    </row>
    <row r="31" spans="7:36" x14ac:dyDescent="0.25">
      <c r="I31" s="91"/>
      <c r="S31" s="64" t="s">
        <v>245</v>
      </c>
      <c r="T31" s="78" t="s">
        <v>246</v>
      </c>
      <c r="AG31" s="319"/>
    </row>
    <row r="32" spans="7:36" x14ac:dyDescent="0.25">
      <c r="I32" s="91"/>
      <c r="S32" s="64" t="s">
        <v>247</v>
      </c>
      <c r="T32" s="78" t="s">
        <v>248</v>
      </c>
      <c r="AG32" s="319"/>
    </row>
    <row r="33" spans="9:33" x14ac:dyDescent="0.25">
      <c r="I33" s="91"/>
      <c r="S33" s="64" t="s">
        <v>249</v>
      </c>
      <c r="T33" s="78" t="s">
        <v>250</v>
      </c>
      <c r="AG33" s="319"/>
    </row>
    <row r="34" spans="9:33" x14ac:dyDescent="0.25">
      <c r="I34" s="91"/>
      <c r="S34" s="64" t="s">
        <v>251</v>
      </c>
      <c r="T34" s="78" t="s">
        <v>252</v>
      </c>
      <c r="AG34" s="319"/>
    </row>
    <row r="35" spans="9:33" x14ac:dyDescent="0.25">
      <c r="I35" s="91"/>
      <c r="S35" s="66" t="s">
        <v>253</v>
      </c>
      <c r="T35" s="78" t="s">
        <v>254</v>
      </c>
      <c r="AG35" s="319"/>
    </row>
    <row r="36" spans="9:33" x14ac:dyDescent="0.25">
      <c r="I36" s="91"/>
      <c r="S36" s="104"/>
      <c r="T36" s="78" t="s">
        <v>255</v>
      </c>
      <c r="AG36" s="319"/>
    </row>
    <row r="37" spans="9:33" x14ac:dyDescent="0.25">
      <c r="I37" s="91"/>
      <c r="T37" s="78" t="s">
        <v>256</v>
      </c>
      <c r="AF37" s="116"/>
      <c r="AG37" s="319"/>
    </row>
    <row r="38" spans="9:33" x14ac:dyDescent="0.25">
      <c r="I38" s="91"/>
      <c r="T38" s="78" t="s">
        <v>257</v>
      </c>
      <c r="AF38" s="116"/>
      <c r="AG38" s="319"/>
    </row>
    <row r="39" spans="9:33" x14ac:dyDescent="0.25">
      <c r="I39" s="91"/>
      <c r="T39" s="78" t="s">
        <v>258</v>
      </c>
      <c r="AF39" s="2"/>
      <c r="AG39" s="319"/>
    </row>
    <row r="40" spans="9:33" x14ac:dyDescent="0.25">
      <c r="I40" s="91"/>
      <c r="T40" s="78" t="s">
        <v>259</v>
      </c>
      <c r="AG40" s="319"/>
    </row>
    <row r="41" spans="9:33" x14ac:dyDescent="0.25">
      <c r="I41" s="91"/>
      <c r="T41" s="78" t="s">
        <v>260</v>
      </c>
      <c r="AG41" s="319"/>
    </row>
    <row r="42" spans="9:33" x14ac:dyDescent="0.25">
      <c r="I42" s="91"/>
      <c r="T42" s="78" t="s">
        <v>261</v>
      </c>
      <c r="AG42" s="319"/>
    </row>
    <row r="43" spans="9:33" x14ac:dyDescent="0.25">
      <c r="I43" s="91"/>
      <c r="T43" s="78" t="s">
        <v>262</v>
      </c>
      <c r="AG43" s="319"/>
    </row>
    <row r="44" spans="9:33" x14ac:dyDescent="0.25">
      <c r="I44" s="91"/>
      <c r="T44" s="78" t="s">
        <v>263</v>
      </c>
      <c r="AG44" s="319"/>
    </row>
    <row r="45" spans="9:33" x14ac:dyDescent="0.25">
      <c r="I45" s="91"/>
      <c r="T45" s="78" t="s">
        <v>264</v>
      </c>
      <c r="AG45" s="319"/>
    </row>
    <row r="46" spans="9:33" x14ac:dyDescent="0.25">
      <c r="I46" s="91"/>
      <c r="T46" s="78" t="s">
        <v>265</v>
      </c>
      <c r="AG46" s="319"/>
    </row>
    <row r="47" spans="9:33" x14ac:dyDescent="0.25">
      <c r="I47" s="91"/>
      <c r="T47" s="78" t="s">
        <v>266</v>
      </c>
      <c r="AG47" s="319"/>
    </row>
    <row r="48" spans="9:33" x14ac:dyDescent="0.25">
      <c r="I48" s="91"/>
      <c r="T48" s="78" t="s">
        <v>267</v>
      </c>
      <c r="AG48" s="319"/>
    </row>
    <row r="49" spans="9:33" x14ac:dyDescent="0.25">
      <c r="I49" s="91"/>
      <c r="T49" s="78" t="s">
        <v>268</v>
      </c>
      <c r="AG49" s="319"/>
    </row>
    <row r="50" spans="9:33" x14ac:dyDescent="0.25">
      <c r="I50" s="91"/>
      <c r="T50" s="78" t="s">
        <v>269</v>
      </c>
      <c r="AG50" s="319"/>
    </row>
    <row r="51" spans="9:33" x14ac:dyDescent="0.25">
      <c r="I51" s="91"/>
      <c r="T51" s="78" t="s">
        <v>270</v>
      </c>
      <c r="AG51" s="319"/>
    </row>
    <row r="52" spans="9:33" x14ac:dyDescent="0.25">
      <c r="I52" s="91"/>
      <c r="T52" s="78" t="s">
        <v>271</v>
      </c>
      <c r="AG52" s="319"/>
    </row>
    <row r="53" spans="9:33" x14ac:dyDescent="0.25">
      <c r="I53" s="91"/>
      <c r="T53" s="78" t="s">
        <v>272</v>
      </c>
      <c r="AG53" s="319"/>
    </row>
    <row r="54" spans="9:33" x14ac:dyDescent="0.25">
      <c r="I54" s="91"/>
      <c r="T54" s="78" t="s">
        <v>273</v>
      </c>
      <c r="AG54" s="319"/>
    </row>
    <row r="55" spans="9:33" x14ac:dyDescent="0.25">
      <c r="I55" s="91"/>
      <c r="T55" s="78" t="s">
        <v>274</v>
      </c>
      <c r="AG55" s="319"/>
    </row>
    <row r="56" spans="9:33" x14ac:dyDescent="0.25">
      <c r="I56" s="91"/>
      <c r="T56" s="78" t="s">
        <v>275</v>
      </c>
      <c r="AG56" s="319"/>
    </row>
    <row r="57" spans="9:33" x14ac:dyDescent="0.25">
      <c r="I57" s="91"/>
      <c r="T57" s="78" t="s">
        <v>276</v>
      </c>
      <c r="AG57" s="319"/>
    </row>
    <row r="58" spans="9:33" x14ac:dyDescent="0.25">
      <c r="I58" s="91"/>
      <c r="T58" s="78" t="s">
        <v>277</v>
      </c>
      <c r="AG58" s="319"/>
    </row>
    <row r="59" spans="9:33" x14ac:dyDescent="0.25">
      <c r="I59" s="91"/>
      <c r="T59" s="78" t="s">
        <v>278</v>
      </c>
      <c r="AG59" s="319"/>
    </row>
    <row r="60" spans="9:33" x14ac:dyDescent="0.25">
      <c r="I60" s="91"/>
      <c r="T60" s="91" t="s">
        <v>97</v>
      </c>
      <c r="AG60" s="319"/>
    </row>
    <row r="61" spans="9:33" x14ac:dyDescent="0.25">
      <c r="I61" s="91"/>
      <c r="T61" s="91" t="s">
        <v>110</v>
      </c>
      <c r="AG61" s="319"/>
    </row>
    <row r="62" spans="9:33" x14ac:dyDescent="0.25">
      <c r="I62" s="91"/>
      <c r="T62" s="91" t="s">
        <v>125</v>
      </c>
      <c r="AG62" s="319"/>
    </row>
    <row r="63" spans="9:33" x14ac:dyDescent="0.25">
      <c r="I63" s="91"/>
      <c r="AG63" s="319"/>
    </row>
    <row r="64" spans="9:33" x14ac:dyDescent="0.25">
      <c r="I64" s="91"/>
      <c r="AG64" s="319"/>
    </row>
    <row r="65" spans="9:33" x14ac:dyDescent="0.25">
      <c r="I65" s="91"/>
      <c r="AG65" s="319"/>
    </row>
    <row r="66" spans="9:33" x14ac:dyDescent="0.25">
      <c r="I66" s="91"/>
      <c r="AG66" s="319"/>
    </row>
    <row r="67" spans="9:33" x14ac:dyDescent="0.25">
      <c r="I67" s="91"/>
      <c r="AG67" s="319"/>
    </row>
    <row r="68" spans="9:33" x14ac:dyDescent="0.25">
      <c r="I68" s="91"/>
      <c r="AG68" s="319"/>
    </row>
    <row r="69" spans="9:33" x14ac:dyDescent="0.25">
      <c r="I69" s="91"/>
      <c r="AG69" s="319"/>
    </row>
    <row r="70" spans="9:33" x14ac:dyDescent="0.25">
      <c r="I70" s="91"/>
      <c r="AG70" s="319"/>
    </row>
    <row r="71" spans="9:33" x14ac:dyDescent="0.25">
      <c r="I71" s="91"/>
      <c r="AG71" s="319"/>
    </row>
    <row r="72" spans="9:33" x14ac:dyDescent="0.25">
      <c r="I72" s="91"/>
      <c r="AG72" s="319"/>
    </row>
    <row r="73" spans="9:33" x14ac:dyDescent="0.25">
      <c r="I73" s="91"/>
      <c r="AG73" s="319"/>
    </row>
    <row r="74" spans="9:33" x14ac:dyDescent="0.25">
      <c r="I74" s="91"/>
      <c r="AG74" s="319"/>
    </row>
    <row r="75" spans="9:33" x14ac:dyDescent="0.25">
      <c r="I75" s="91"/>
      <c r="AG75" s="319"/>
    </row>
    <row r="76" spans="9:33" x14ac:dyDescent="0.25">
      <c r="I76" s="91"/>
      <c r="AG76" s="319"/>
    </row>
    <row r="77" spans="9:33" x14ac:dyDescent="0.25">
      <c r="I77" s="91"/>
      <c r="AG77" s="319"/>
    </row>
    <row r="78" spans="9:33" x14ac:dyDescent="0.25">
      <c r="I78" s="91"/>
      <c r="AG78" s="319"/>
    </row>
    <row r="79" spans="9:33" x14ac:dyDescent="0.25">
      <c r="I79" s="91"/>
      <c r="AG79" s="319"/>
    </row>
    <row r="80" spans="9:33" x14ac:dyDescent="0.25">
      <c r="I80" s="91"/>
      <c r="AG80" s="319"/>
    </row>
    <row r="81" spans="9:33" x14ac:dyDescent="0.25">
      <c r="I81" s="91"/>
      <c r="AG81" s="319"/>
    </row>
    <row r="82" spans="9:33" x14ac:dyDescent="0.25">
      <c r="I82" s="91"/>
      <c r="AG82" s="319"/>
    </row>
    <row r="83" spans="9:33" x14ac:dyDescent="0.25">
      <c r="I83" s="91"/>
      <c r="AG83" s="319"/>
    </row>
    <row r="84" spans="9:33" x14ac:dyDescent="0.25">
      <c r="I84" s="91"/>
      <c r="AG84" s="319"/>
    </row>
    <row r="85" spans="9:33" x14ac:dyDescent="0.25">
      <c r="I85" s="91"/>
      <c r="AG85" s="319"/>
    </row>
    <row r="86" spans="9:33" x14ac:dyDescent="0.25">
      <c r="I86" s="91"/>
      <c r="AG86" s="319"/>
    </row>
    <row r="87" spans="9:33" x14ac:dyDescent="0.25">
      <c r="I87" s="91"/>
      <c r="AG87" s="319"/>
    </row>
    <row r="88" spans="9:33" x14ac:dyDescent="0.25">
      <c r="I88" s="91"/>
      <c r="AG88" s="319"/>
    </row>
    <row r="89" spans="9:33" x14ac:dyDescent="0.25">
      <c r="I89" s="91"/>
      <c r="AG89" s="319"/>
    </row>
    <row r="90" spans="9:33" x14ac:dyDescent="0.25">
      <c r="I90" s="91"/>
      <c r="AG90" s="319"/>
    </row>
    <row r="91" spans="9:33" x14ac:dyDescent="0.25">
      <c r="I91" s="91"/>
      <c r="AG91" s="319"/>
    </row>
    <row r="92" spans="9:33" x14ac:dyDescent="0.25">
      <c r="I92" s="91"/>
      <c r="AG92" s="319"/>
    </row>
    <row r="93" spans="9:33" x14ac:dyDescent="0.25">
      <c r="I93" s="91"/>
      <c r="AG93" s="319"/>
    </row>
    <row r="94" spans="9:33" x14ac:dyDescent="0.25">
      <c r="I94" s="91"/>
      <c r="AG94" s="319"/>
    </row>
    <row r="95" spans="9:33" x14ac:dyDescent="0.25">
      <c r="I95" s="91"/>
      <c r="AG95" s="319"/>
    </row>
    <row r="96" spans="9:33" x14ac:dyDescent="0.25">
      <c r="I96" s="91"/>
      <c r="AG96" s="319"/>
    </row>
    <row r="97" spans="9:33" x14ac:dyDescent="0.25">
      <c r="I97" s="91"/>
      <c r="AG97" s="319"/>
    </row>
    <row r="98" spans="9:33" x14ac:dyDescent="0.25">
      <c r="I98" s="91"/>
      <c r="AG98" s="319"/>
    </row>
    <row r="99" spans="9:33" x14ac:dyDescent="0.25">
      <c r="I99" s="91"/>
      <c r="AG99" s="319"/>
    </row>
    <row r="100" spans="9:33" x14ac:dyDescent="0.25">
      <c r="I100" s="91"/>
      <c r="AG100" s="319"/>
    </row>
    <row r="101" spans="9:33" x14ac:dyDescent="0.25">
      <c r="I101" s="91"/>
      <c r="AG101" s="319"/>
    </row>
    <row r="102" spans="9:33" x14ac:dyDescent="0.25">
      <c r="I102" s="91"/>
      <c r="AG102" s="319"/>
    </row>
    <row r="103" spans="9:33" x14ac:dyDescent="0.25">
      <c r="I103" s="91"/>
      <c r="AG103" s="319"/>
    </row>
    <row r="104" spans="9:33" x14ac:dyDescent="0.25">
      <c r="I104" s="91"/>
      <c r="AG104" s="319"/>
    </row>
    <row r="105" spans="9:33" x14ac:dyDescent="0.25">
      <c r="I105" s="91"/>
      <c r="AG105" s="319"/>
    </row>
    <row r="106" spans="9:33" x14ac:dyDescent="0.25">
      <c r="I106" s="91"/>
      <c r="AG106" s="319"/>
    </row>
    <row r="107" spans="9:33" x14ac:dyDescent="0.25">
      <c r="I107" s="91"/>
      <c r="AG107" s="319"/>
    </row>
    <row r="108" spans="9:33" x14ac:dyDescent="0.25">
      <c r="I108" s="91"/>
      <c r="AG108" s="319"/>
    </row>
    <row r="109" spans="9:33" x14ac:dyDescent="0.25">
      <c r="I109" s="91"/>
      <c r="AG109" s="319"/>
    </row>
    <row r="110" spans="9:33" x14ac:dyDescent="0.25">
      <c r="I110" s="91"/>
      <c r="AG110" s="319"/>
    </row>
    <row r="111" spans="9:33" x14ac:dyDescent="0.25">
      <c r="I111" s="91"/>
      <c r="AG111" s="319"/>
    </row>
    <row r="112" spans="9:33" x14ac:dyDescent="0.25">
      <c r="I112" s="91"/>
      <c r="AG112" s="319"/>
    </row>
    <row r="113" spans="9:33" x14ac:dyDescent="0.25">
      <c r="I113" s="91"/>
      <c r="AG113" s="319"/>
    </row>
    <row r="114" spans="9:33" x14ac:dyDescent="0.25">
      <c r="I114" s="91"/>
      <c r="AG114" s="319"/>
    </row>
    <row r="115" spans="9:33" x14ac:dyDescent="0.25">
      <c r="I115" s="91"/>
      <c r="AG115" s="319"/>
    </row>
    <row r="116" spans="9:33" x14ac:dyDescent="0.25">
      <c r="I116" s="91"/>
      <c r="AG116" s="319"/>
    </row>
    <row r="117" spans="9:33" x14ac:dyDescent="0.25">
      <c r="I117" s="91"/>
      <c r="AG117" s="319"/>
    </row>
    <row r="118" spans="9:33" x14ac:dyDescent="0.25">
      <c r="I118" s="91"/>
      <c r="AG118" s="319"/>
    </row>
    <row r="119" spans="9:33" x14ac:dyDescent="0.25">
      <c r="I119" s="91"/>
      <c r="AG119" s="319"/>
    </row>
    <row r="120" spans="9:33" x14ac:dyDescent="0.25">
      <c r="I120" s="91"/>
      <c r="AG120" s="319"/>
    </row>
    <row r="121" spans="9:33" x14ac:dyDescent="0.25">
      <c r="I121" s="91"/>
      <c r="AG121" s="319"/>
    </row>
    <row r="122" spans="9:33" x14ac:dyDescent="0.25">
      <c r="I122" s="91"/>
      <c r="AG122" s="319"/>
    </row>
    <row r="123" spans="9:33" x14ac:dyDescent="0.25">
      <c r="I123" s="91"/>
      <c r="AG123" s="319"/>
    </row>
    <row r="124" spans="9:33" x14ac:dyDescent="0.25">
      <c r="I124" s="91"/>
      <c r="AG124" s="319"/>
    </row>
    <row r="125" spans="9:33" x14ac:dyDescent="0.25">
      <c r="I125" s="91"/>
      <c r="AG125" s="319"/>
    </row>
    <row r="126" spans="9:33" x14ac:dyDescent="0.25">
      <c r="I126" s="91"/>
      <c r="AG126" s="319"/>
    </row>
    <row r="127" spans="9:33" x14ac:dyDescent="0.25">
      <c r="I127" s="91"/>
      <c r="AG127" s="319"/>
    </row>
    <row r="128" spans="9:33" x14ac:dyDescent="0.25">
      <c r="I128" s="91"/>
      <c r="AG128" s="319"/>
    </row>
    <row r="129" spans="9:33" x14ac:dyDescent="0.25">
      <c r="I129" s="91"/>
      <c r="AG129" s="319"/>
    </row>
    <row r="130" spans="9:33" x14ac:dyDescent="0.25">
      <c r="I130" s="91"/>
      <c r="AG130" s="319"/>
    </row>
    <row r="131" spans="9:33" x14ac:dyDescent="0.25">
      <c r="I131" s="91"/>
      <c r="AG131" s="319"/>
    </row>
    <row r="132" spans="9:33" x14ac:dyDescent="0.25">
      <c r="I132" s="91"/>
      <c r="AG132" s="319"/>
    </row>
    <row r="133" spans="9:33" x14ac:dyDescent="0.25">
      <c r="I133" s="91"/>
      <c r="AG133" s="319"/>
    </row>
    <row r="134" spans="9:33" x14ac:dyDescent="0.25">
      <c r="I134" s="91"/>
      <c r="AG134" s="319"/>
    </row>
    <row r="135" spans="9:33" x14ac:dyDescent="0.25">
      <c r="I135" s="91"/>
      <c r="AG135" s="319"/>
    </row>
    <row r="136" spans="9:33" x14ac:dyDescent="0.25">
      <c r="I136" s="91"/>
      <c r="AG136" s="319"/>
    </row>
    <row r="137" spans="9:33" x14ac:dyDescent="0.25">
      <c r="I137" s="91"/>
      <c r="AG137" s="319"/>
    </row>
    <row r="138" spans="9:33" x14ac:dyDescent="0.25">
      <c r="I138" s="91"/>
      <c r="AG138" s="319"/>
    </row>
    <row r="139" spans="9:33" x14ac:dyDescent="0.25">
      <c r="I139" s="91"/>
      <c r="AG139" s="319"/>
    </row>
    <row r="140" spans="9:33" x14ac:dyDescent="0.25">
      <c r="I140" s="91"/>
      <c r="AG140" s="319"/>
    </row>
    <row r="141" spans="9:33" x14ac:dyDescent="0.25">
      <c r="I141" s="91"/>
      <c r="AG141" s="319"/>
    </row>
    <row r="142" spans="9:33" x14ac:dyDescent="0.25">
      <c r="I142" s="91"/>
      <c r="AG142" s="319"/>
    </row>
    <row r="143" spans="9:33" x14ac:dyDescent="0.25">
      <c r="I143" s="91"/>
      <c r="AG143" s="319"/>
    </row>
    <row r="144" spans="9:33" x14ac:dyDescent="0.25">
      <c r="I144" s="91"/>
      <c r="AG144" s="319"/>
    </row>
    <row r="145" spans="9:33" x14ac:dyDescent="0.25">
      <c r="I145" s="91"/>
      <c r="AG145" s="319"/>
    </row>
    <row r="146" spans="9:33" x14ac:dyDescent="0.25">
      <c r="I146" s="91"/>
      <c r="AG146" s="319"/>
    </row>
    <row r="147" spans="9:33" x14ac:dyDescent="0.25">
      <c r="I147" s="91"/>
      <c r="AG147" s="319"/>
    </row>
    <row r="148" spans="9:33" x14ac:dyDescent="0.25">
      <c r="I148" s="91"/>
      <c r="AG148" s="319"/>
    </row>
    <row r="149" spans="9:33" x14ac:dyDescent="0.25">
      <c r="I149" s="91"/>
      <c r="AG149" s="319"/>
    </row>
    <row r="150" spans="9:33" x14ac:dyDescent="0.25">
      <c r="I150" s="91"/>
      <c r="AG150" s="319"/>
    </row>
    <row r="151" spans="9:33" x14ac:dyDescent="0.25">
      <c r="I151" s="91"/>
      <c r="AG151" s="319"/>
    </row>
    <row r="152" spans="9:33" x14ac:dyDescent="0.25">
      <c r="I152" s="91"/>
      <c r="AG152" s="319"/>
    </row>
    <row r="153" spans="9:33" x14ac:dyDescent="0.25">
      <c r="I153" s="91"/>
      <c r="AG153" s="319"/>
    </row>
    <row r="154" spans="9:33" x14ac:dyDescent="0.25">
      <c r="I154" s="91"/>
      <c r="AG154" s="319"/>
    </row>
    <row r="155" spans="9:33" x14ac:dyDescent="0.25">
      <c r="I155" s="91"/>
      <c r="AG155" s="319"/>
    </row>
    <row r="156" spans="9:33" x14ac:dyDescent="0.25">
      <c r="I156" s="91"/>
      <c r="AG156" s="319"/>
    </row>
    <row r="157" spans="9:33" x14ac:dyDescent="0.25">
      <c r="I157" s="91"/>
      <c r="AG157" s="319"/>
    </row>
    <row r="158" spans="9:33" x14ac:dyDescent="0.25">
      <c r="I158" s="91"/>
      <c r="AG158" s="319"/>
    </row>
    <row r="159" spans="9:33" x14ac:dyDescent="0.25">
      <c r="I159" s="91"/>
      <c r="AG159" s="319"/>
    </row>
    <row r="160" spans="9:33" x14ac:dyDescent="0.25">
      <c r="I160" s="91"/>
      <c r="AG160" s="319"/>
    </row>
    <row r="161" spans="9:33" x14ac:dyDescent="0.25">
      <c r="I161" s="91"/>
      <c r="AG161" s="319"/>
    </row>
    <row r="162" spans="9:33" x14ac:dyDescent="0.25">
      <c r="I162" s="91"/>
      <c r="AG162" s="319"/>
    </row>
    <row r="163" spans="9:33" x14ac:dyDescent="0.25">
      <c r="I163" s="91"/>
      <c r="AG163" s="319"/>
    </row>
    <row r="164" spans="9:33" x14ac:dyDescent="0.25">
      <c r="I164" s="91"/>
      <c r="AG164" s="319"/>
    </row>
    <row r="165" spans="9:33" x14ac:dyDescent="0.25">
      <c r="I165" s="91"/>
      <c r="AG165" s="319"/>
    </row>
    <row r="166" spans="9:33" x14ac:dyDescent="0.25">
      <c r="I166" s="91"/>
      <c r="AG166" s="319"/>
    </row>
    <row r="167" spans="9:33" x14ac:dyDescent="0.25">
      <c r="I167" s="91"/>
      <c r="AG167" s="319"/>
    </row>
    <row r="168" spans="9:33" x14ac:dyDescent="0.25">
      <c r="I168" s="91"/>
      <c r="AG168" s="319"/>
    </row>
    <row r="169" spans="9:33" x14ac:dyDescent="0.25">
      <c r="I169" s="91"/>
      <c r="AG169" s="319"/>
    </row>
    <row r="170" spans="9:33" x14ac:dyDescent="0.25">
      <c r="I170" s="91"/>
      <c r="AG170" s="319"/>
    </row>
    <row r="171" spans="9:33" x14ac:dyDescent="0.25">
      <c r="I171" s="91"/>
      <c r="AG171" s="319"/>
    </row>
    <row r="172" spans="9:33" x14ac:dyDescent="0.25">
      <c r="I172" s="91"/>
      <c r="AG172" s="319"/>
    </row>
    <row r="173" spans="9:33" x14ac:dyDescent="0.25">
      <c r="I173" s="91"/>
      <c r="AG173" s="319"/>
    </row>
    <row r="174" spans="9:33" x14ac:dyDescent="0.25">
      <c r="I174" s="91"/>
      <c r="AG174" s="319"/>
    </row>
    <row r="175" spans="9:33" x14ac:dyDescent="0.25">
      <c r="I175" s="91"/>
      <c r="AG175" s="319"/>
    </row>
    <row r="176" spans="9:33" x14ac:dyDescent="0.25">
      <c r="I176" s="91"/>
      <c r="AG176" s="319"/>
    </row>
    <row r="177" spans="9:33" x14ac:dyDescent="0.25">
      <c r="I177" s="91"/>
      <c r="AG177" s="319"/>
    </row>
    <row r="178" spans="9:33" x14ac:dyDescent="0.25">
      <c r="I178" s="91"/>
      <c r="AG178" s="319"/>
    </row>
    <row r="179" spans="9:33" x14ac:dyDescent="0.25">
      <c r="I179" s="91"/>
      <c r="AG179" s="319"/>
    </row>
    <row r="180" spans="9:33" x14ac:dyDescent="0.25">
      <c r="I180" s="91"/>
      <c r="AG180" s="319"/>
    </row>
    <row r="181" spans="9:33" x14ac:dyDescent="0.25">
      <c r="I181" s="91"/>
      <c r="AG181" s="319"/>
    </row>
    <row r="182" spans="9:33" x14ac:dyDescent="0.25">
      <c r="I182" s="91"/>
      <c r="AG182" s="319"/>
    </row>
    <row r="183" spans="9:33" x14ac:dyDescent="0.25">
      <c r="I183" s="91"/>
      <c r="AG183" s="319"/>
    </row>
    <row r="184" spans="9:33" x14ac:dyDescent="0.25">
      <c r="I184" s="91"/>
      <c r="AG184" s="319"/>
    </row>
    <row r="185" spans="9:33" x14ac:dyDescent="0.25">
      <c r="I185" s="91"/>
      <c r="AG185" s="319"/>
    </row>
    <row r="186" spans="9:33" x14ac:dyDescent="0.25">
      <c r="I186" s="91"/>
      <c r="AG186" s="319"/>
    </row>
    <row r="187" spans="9:33" x14ac:dyDescent="0.25">
      <c r="I187" s="91"/>
      <c r="AG187" s="319"/>
    </row>
    <row r="188" spans="9:33" x14ac:dyDescent="0.25">
      <c r="I188" s="91"/>
      <c r="AG188" s="319"/>
    </row>
    <row r="189" spans="9:33" x14ac:dyDescent="0.25">
      <c r="I189" s="91"/>
      <c r="AG189" s="319"/>
    </row>
    <row r="190" spans="9:33" x14ac:dyDescent="0.25">
      <c r="I190" s="91"/>
      <c r="AG190" s="319"/>
    </row>
    <row r="191" spans="9:33" x14ac:dyDescent="0.25">
      <c r="I191" s="91"/>
      <c r="AG191" s="319"/>
    </row>
    <row r="192" spans="9:33" x14ac:dyDescent="0.25">
      <c r="I192" s="91"/>
      <c r="AG192" s="319"/>
    </row>
    <row r="193" spans="9:33" x14ac:dyDescent="0.25">
      <c r="I193" s="91"/>
      <c r="AG193" s="319"/>
    </row>
    <row r="194" spans="9:33" x14ac:dyDescent="0.25">
      <c r="I194" s="91"/>
      <c r="AG194" s="319"/>
    </row>
    <row r="195" spans="9:33" x14ac:dyDescent="0.25">
      <c r="I195" s="91"/>
      <c r="AG195" s="319"/>
    </row>
    <row r="196" spans="9:33" x14ac:dyDescent="0.25">
      <c r="I196" s="91"/>
      <c r="AG196" s="319"/>
    </row>
    <row r="197" spans="9:33" x14ac:dyDescent="0.25">
      <c r="I197" s="91"/>
      <c r="AG197" s="319"/>
    </row>
    <row r="198" spans="9:33" x14ac:dyDescent="0.25">
      <c r="I198" s="91"/>
      <c r="AG198" s="319"/>
    </row>
    <row r="199" spans="9:33" x14ac:dyDescent="0.25">
      <c r="I199" s="91"/>
      <c r="AG199" s="319"/>
    </row>
    <row r="200" spans="9:33" x14ac:dyDescent="0.25">
      <c r="I200" s="91"/>
      <c r="AG200" s="319"/>
    </row>
    <row r="201" spans="9:33" x14ac:dyDescent="0.25">
      <c r="I201" s="91"/>
      <c r="AG201" s="319"/>
    </row>
    <row r="202" spans="9:33" x14ac:dyDescent="0.25">
      <c r="I202" s="91"/>
      <c r="AG202" s="319"/>
    </row>
    <row r="203" spans="9:33" x14ac:dyDescent="0.25">
      <c r="I203" s="91"/>
      <c r="AG203" s="319"/>
    </row>
    <row r="204" spans="9:33" x14ac:dyDescent="0.25">
      <c r="I204" s="91"/>
      <c r="AG204" s="319"/>
    </row>
    <row r="205" spans="9:33" x14ac:dyDescent="0.25">
      <c r="I205" s="91"/>
      <c r="AG205" s="319"/>
    </row>
    <row r="206" spans="9:33" x14ac:dyDescent="0.25">
      <c r="I206" s="91"/>
      <c r="AG206" s="319"/>
    </row>
    <row r="207" spans="9:33" x14ac:dyDescent="0.25">
      <c r="I207" s="91"/>
      <c r="AG207" s="319"/>
    </row>
    <row r="208" spans="9:33" x14ac:dyDescent="0.25">
      <c r="I208" s="91"/>
      <c r="AG208" s="319"/>
    </row>
    <row r="209" spans="9:33" x14ac:dyDescent="0.25">
      <c r="I209" s="91"/>
      <c r="AG209" s="319"/>
    </row>
    <row r="210" spans="9:33" x14ac:dyDescent="0.25">
      <c r="I210" s="91"/>
      <c r="AG210" s="319"/>
    </row>
    <row r="211" spans="9:33" x14ac:dyDescent="0.25">
      <c r="I211" s="91"/>
      <c r="AG211" s="319"/>
    </row>
    <row r="212" spans="9:33" x14ac:dyDescent="0.25">
      <c r="I212" s="91"/>
      <c r="AG212" s="319"/>
    </row>
    <row r="213" spans="9:33" x14ac:dyDescent="0.25">
      <c r="I213" s="91"/>
      <c r="AG213" s="319"/>
    </row>
    <row r="214" spans="9:33" x14ac:dyDescent="0.25">
      <c r="I214" s="91"/>
      <c r="AG214" s="319"/>
    </row>
    <row r="215" spans="9:33" x14ac:dyDescent="0.25">
      <c r="I215" s="91"/>
      <c r="AG215" s="319"/>
    </row>
    <row r="216" spans="9:33" x14ac:dyDescent="0.25">
      <c r="I216" s="91"/>
      <c r="AG216" s="319"/>
    </row>
    <row r="217" spans="9:33" x14ac:dyDescent="0.25">
      <c r="I217" s="91"/>
      <c r="AG217" s="319"/>
    </row>
    <row r="218" spans="9:33" x14ac:dyDescent="0.25">
      <c r="I218" s="91"/>
      <c r="AG218" s="319"/>
    </row>
    <row r="219" spans="9:33" x14ac:dyDescent="0.25">
      <c r="I219" s="91"/>
      <c r="AG219" s="319"/>
    </row>
    <row r="220" spans="9:33" x14ac:dyDescent="0.25">
      <c r="I220" s="91"/>
      <c r="AG220" s="319"/>
    </row>
    <row r="221" spans="9:33" x14ac:dyDescent="0.25">
      <c r="I221" s="91"/>
      <c r="AG221" s="319"/>
    </row>
    <row r="222" spans="9:33" x14ac:dyDescent="0.25">
      <c r="I222" s="91"/>
      <c r="AG222" s="319"/>
    </row>
    <row r="223" spans="9:33" x14ac:dyDescent="0.25">
      <c r="I223" s="91"/>
      <c r="AG223" s="319"/>
    </row>
    <row r="224" spans="9:33" x14ac:dyDescent="0.25">
      <c r="I224" s="91"/>
      <c r="AG224" s="319"/>
    </row>
    <row r="225" spans="9:33" x14ac:dyDescent="0.25">
      <c r="I225" s="91"/>
      <c r="AG225" s="319"/>
    </row>
    <row r="226" spans="9:33" x14ac:dyDescent="0.25">
      <c r="I226" s="91"/>
      <c r="AG226" s="319"/>
    </row>
    <row r="227" spans="9:33" x14ac:dyDescent="0.25">
      <c r="I227" s="91"/>
      <c r="AG227" s="319"/>
    </row>
    <row r="228" spans="9:33" x14ac:dyDescent="0.25">
      <c r="I228" s="91"/>
      <c r="AG228" s="319"/>
    </row>
    <row r="229" spans="9:33" x14ac:dyDescent="0.25">
      <c r="I229" s="91"/>
      <c r="AG229" s="319"/>
    </row>
    <row r="230" spans="9:33" x14ac:dyDescent="0.25">
      <c r="I230" s="91"/>
      <c r="AG230" s="319"/>
    </row>
    <row r="231" spans="9:33" x14ac:dyDescent="0.25">
      <c r="I231" s="91"/>
      <c r="AG231" s="319"/>
    </row>
    <row r="232" spans="9:33" x14ac:dyDescent="0.25">
      <c r="I232" s="91"/>
      <c r="AG232" s="319"/>
    </row>
    <row r="233" spans="9:33" x14ac:dyDescent="0.25">
      <c r="I233" s="91"/>
      <c r="AG233" s="319"/>
    </row>
    <row r="234" spans="9:33" x14ac:dyDescent="0.25">
      <c r="I234" s="91"/>
      <c r="AG234" s="319"/>
    </row>
    <row r="235" spans="9:33" x14ac:dyDescent="0.25">
      <c r="I235" s="91"/>
      <c r="AG235" s="319"/>
    </row>
    <row r="236" spans="9:33" x14ac:dyDescent="0.25">
      <c r="I236" s="91"/>
      <c r="AG236" s="319"/>
    </row>
    <row r="237" spans="9:33" x14ac:dyDescent="0.25">
      <c r="I237" s="91"/>
      <c r="AG237" s="319"/>
    </row>
    <row r="238" spans="9:33" x14ac:dyDescent="0.25">
      <c r="I238" s="91"/>
      <c r="AG238" s="319"/>
    </row>
    <row r="239" spans="9:33" x14ac:dyDescent="0.25">
      <c r="I239" s="91"/>
      <c r="AG239" s="319"/>
    </row>
    <row r="240" spans="9:33" x14ac:dyDescent="0.25">
      <c r="I240" s="91"/>
      <c r="AG240" s="319"/>
    </row>
    <row r="241" spans="9:33" x14ac:dyDescent="0.25">
      <c r="I241" s="91"/>
      <c r="AG241" s="319"/>
    </row>
    <row r="242" spans="9:33" x14ac:dyDescent="0.25">
      <c r="I242" s="91"/>
      <c r="AG242" s="319"/>
    </row>
    <row r="243" spans="9:33" x14ac:dyDescent="0.25">
      <c r="I243" s="91"/>
      <c r="AG243" s="319"/>
    </row>
    <row r="244" spans="9:33" x14ac:dyDescent="0.25">
      <c r="I244" s="91"/>
      <c r="AG244" s="319"/>
    </row>
    <row r="245" spans="9:33" x14ac:dyDescent="0.25">
      <c r="I245" s="91"/>
      <c r="AG245" s="319"/>
    </row>
    <row r="246" spans="9:33" x14ac:dyDescent="0.25">
      <c r="I246" s="91"/>
      <c r="AG246" s="319"/>
    </row>
    <row r="247" spans="9:33" x14ac:dyDescent="0.25">
      <c r="I247" s="91"/>
      <c r="AG247" s="319"/>
    </row>
    <row r="248" spans="9:33" x14ac:dyDescent="0.25">
      <c r="I248" s="91"/>
      <c r="AG248" s="319"/>
    </row>
    <row r="249" spans="9:33" x14ac:dyDescent="0.25">
      <c r="I249" s="91"/>
      <c r="AG249" s="319"/>
    </row>
    <row r="250" spans="9:33" x14ac:dyDescent="0.25">
      <c r="I250" s="91"/>
      <c r="AG250" s="319"/>
    </row>
    <row r="251" spans="9:33" x14ac:dyDescent="0.25">
      <c r="I251" s="91"/>
      <c r="AG251" s="319"/>
    </row>
    <row r="252" spans="9:33" x14ac:dyDescent="0.25">
      <c r="I252" s="91"/>
      <c r="AG252" s="319"/>
    </row>
    <row r="253" spans="9:33" x14ac:dyDescent="0.25">
      <c r="I253" s="91"/>
      <c r="AG253" s="319"/>
    </row>
    <row r="254" spans="9:33" x14ac:dyDescent="0.25">
      <c r="I254" s="91"/>
      <c r="AG254" s="319"/>
    </row>
    <row r="255" spans="9:33" x14ac:dyDescent="0.25">
      <c r="I255" s="91"/>
      <c r="AG255" s="319"/>
    </row>
    <row r="256" spans="9:33" x14ac:dyDescent="0.25">
      <c r="I256" s="91"/>
      <c r="AG256" s="319"/>
    </row>
    <row r="257" spans="9:33" x14ac:dyDescent="0.25">
      <c r="I257" s="91"/>
      <c r="AG257" s="319"/>
    </row>
    <row r="258" spans="9:33" x14ac:dyDescent="0.25">
      <c r="I258" s="91"/>
      <c r="AG258" s="319"/>
    </row>
    <row r="259" spans="9:33" x14ac:dyDescent="0.25">
      <c r="I259" s="91"/>
      <c r="AG259" s="319"/>
    </row>
    <row r="260" spans="9:33" x14ac:dyDescent="0.25">
      <c r="I260" s="91"/>
      <c r="AG260" s="319"/>
    </row>
    <row r="261" spans="9:33" x14ac:dyDescent="0.25">
      <c r="I261" s="91"/>
      <c r="AG261" s="319"/>
    </row>
    <row r="262" spans="9:33" x14ac:dyDescent="0.25">
      <c r="I262" s="91"/>
      <c r="AG262" s="319"/>
    </row>
    <row r="263" spans="9:33" x14ac:dyDescent="0.25">
      <c r="I263" s="91"/>
      <c r="AG263" s="319"/>
    </row>
    <row r="264" spans="9:33" x14ac:dyDescent="0.25">
      <c r="I264" s="91"/>
      <c r="AG264" s="319"/>
    </row>
    <row r="265" spans="9:33" x14ac:dyDescent="0.25">
      <c r="I265" s="91"/>
      <c r="AG265" s="319"/>
    </row>
    <row r="266" spans="9:33" x14ac:dyDescent="0.25">
      <c r="I266" s="91"/>
      <c r="AG266" s="319"/>
    </row>
    <row r="267" spans="9:33" x14ac:dyDescent="0.25">
      <c r="I267" s="91"/>
      <c r="AG267" s="319"/>
    </row>
    <row r="268" spans="9:33" x14ac:dyDescent="0.25">
      <c r="I268" s="91"/>
      <c r="AG268" s="319"/>
    </row>
    <row r="269" spans="9:33" x14ac:dyDescent="0.25">
      <c r="I269" s="91"/>
      <c r="AG269" s="319"/>
    </row>
    <row r="270" spans="9:33" x14ac:dyDescent="0.25">
      <c r="I270" s="91"/>
      <c r="AG270" s="319"/>
    </row>
    <row r="271" spans="9:33" x14ac:dyDescent="0.25">
      <c r="I271" s="91"/>
      <c r="AG271" s="319"/>
    </row>
    <row r="272" spans="9:33" x14ac:dyDescent="0.25">
      <c r="I272" s="91"/>
      <c r="AG272" s="319"/>
    </row>
    <row r="273" spans="9:33" x14ac:dyDescent="0.25">
      <c r="I273" s="91"/>
      <c r="AG273" s="319"/>
    </row>
    <row r="274" spans="9:33" x14ac:dyDescent="0.25">
      <c r="I274" s="91"/>
      <c r="AG274" s="319"/>
    </row>
    <row r="275" spans="9:33" x14ac:dyDescent="0.25">
      <c r="I275" s="91"/>
      <c r="AG275" s="319"/>
    </row>
    <row r="276" spans="9:33" x14ac:dyDescent="0.25">
      <c r="I276" s="91"/>
      <c r="AG276" s="319"/>
    </row>
    <row r="277" spans="9:33" x14ac:dyDescent="0.25">
      <c r="I277" s="91"/>
      <c r="AG277" s="319"/>
    </row>
    <row r="278" spans="9:33" x14ac:dyDescent="0.25">
      <c r="I278" s="91"/>
      <c r="AG278" s="319"/>
    </row>
    <row r="279" spans="9:33" x14ac:dyDescent="0.25">
      <c r="I279" s="91"/>
      <c r="AG279" s="319"/>
    </row>
    <row r="280" spans="9:33" x14ac:dyDescent="0.25">
      <c r="I280" s="91"/>
      <c r="AG280" s="319"/>
    </row>
    <row r="281" spans="9:33" x14ac:dyDescent="0.25">
      <c r="I281" s="91"/>
      <c r="AG281" s="319"/>
    </row>
    <row r="282" spans="9:33" x14ac:dyDescent="0.25">
      <c r="I282" s="91"/>
      <c r="AG282" s="319"/>
    </row>
    <row r="283" spans="9:33" x14ac:dyDescent="0.25">
      <c r="I283" s="91"/>
      <c r="AG283" s="319"/>
    </row>
    <row r="284" spans="9:33" x14ac:dyDescent="0.25">
      <c r="I284" s="91"/>
      <c r="AG284" s="319"/>
    </row>
    <row r="285" spans="9:33" x14ac:dyDescent="0.25">
      <c r="I285" s="91"/>
      <c r="AG285" s="319"/>
    </row>
    <row r="286" spans="9:33" x14ac:dyDescent="0.25">
      <c r="I286" s="91"/>
      <c r="AG286" s="319"/>
    </row>
    <row r="287" spans="9:33" x14ac:dyDescent="0.25">
      <c r="I287" s="91"/>
      <c r="AG287" s="319"/>
    </row>
    <row r="288" spans="9:33" x14ac:dyDescent="0.25">
      <c r="I288" s="91"/>
      <c r="AG288" s="319"/>
    </row>
    <row r="289" spans="9:33" x14ac:dyDescent="0.25">
      <c r="I289" s="91"/>
      <c r="AG289" s="319"/>
    </row>
    <row r="290" spans="9:33" x14ac:dyDescent="0.25">
      <c r="I290" s="91"/>
      <c r="AG290" s="319"/>
    </row>
    <row r="291" spans="9:33" x14ac:dyDescent="0.25">
      <c r="I291" s="91"/>
      <c r="AG291" s="319"/>
    </row>
    <row r="292" spans="9:33" x14ac:dyDescent="0.25">
      <c r="I292" s="91"/>
      <c r="AG292" s="319"/>
    </row>
    <row r="293" spans="9:33" x14ac:dyDescent="0.25">
      <c r="I293" s="91"/>
      <c r="AG293" s="319"/>
    </row>
    <row r="294" spans="9:33" x14ac:dyDescent="0.25">
      <c r="I294" s="91"/>
      <c r="AG294" s="319"/>
    </row>
    <row r="295" spans="9:33" x14ac:dyDescent="0.25">
      <c r="I295" s="91"/>
      <c r="AG295" s="319"/>
    </row>
    <row r="296" spans="9:33" x14ac:dyDescent="0.25">
      <c r="I296" s="91"/>
      <c r="AG296" s="319"/>
    </row>
    <row r="297" spans="9:33" x14ac:dyDescent="0.25">
      <c r="I297" s="91"/>
      <c r="AG297" s="319"/>
    </row>
    <row r="298" spans="9:33" x14ac:dyDescent="0.25">
      <c r="I298" s="91"/>
      <c r="AG298" s="319"/>
    </row>
    <row r="299" spans="9:33" x14ac:dyDescent="0.25">
      <c r="I299" s="91"/>
      <c r="AG299" s="319"/>
    </row>
    <row r="300" spans="9:33" x14ac:dyDescent="0.25">
      <c r="I300" s="91"/>
      <c r="AG300" s="319"/>
    </row>
    <row r="301" spans="9:33" x14ac:dyDescent="0.25">
      <c r="I301" s="91"/>
      <c r="AG301" s="319"/>
    </row>
    <row r="302" spans="9:33" x14ac:dyDescent="0.25">
      <c r="I302" s="91"/>
      <c r="AG302" s="319"/>
    </row>
    <row r="303" spans="9:33" x14ac:dyDescent="0.25">
      <c r="I303" s="91"/>
      <c r="AG303" s="319"/>
    </row>
    <row r="304" spans="9:33" x14ac:dyDescent="0.25">
      <c r="I304" s="91"/>
      <c r="AG304" s="319"/>
    </row>
    <row r="305" spans="9:33" x14ac:dyDescent="0.25">
      <c r="I305" s="91"/>
      <c r="AG305" s="319"/>
    </row>
    <row r="306" spans="9:33" x14ac:dyDescent="0.25">
      <c r="I306" s="91"/>
      <c r="AG306" s="319"/>
    </row>
    <row r="307" spans="9:33" x14ac:dyDescent="0.25">
      <c r="I307" s="91"/>
      <c r="AG307" s="319"/>
    </row>
    <row r="308" spans="9:33" x14ac:dyDescent="0.25">
      <c r="I308" s="91"/>
      <c r="AG308" s="319"/>
    </row>
    <row r="309" spans="9:33" x14ac:dyDescent="0.25">
      <c r="I309" s="91"/>
      <c r="AG309" s="319"/>
    </row>
    <row r="310" spans="9:33" x14ac:dyDescent="0.25">
      <c r="I310" s="91"/>
      <c r="AG310" s="319"/>
    </row>
    <row r="311" spans="9:33" x14ac:dyDescent="0.25">
      <c r="I311" s="91"/>
      <c r="AG311" s="319"/>
    </row>
    <row r="312" spans="9:33" x14ac:dyDescent="0.25">
      <c r="I312" s="91"/>
      <c r="AG312" s="319"/>
    </row>
    <row r="313" spans="9:33" x14ac:dyDescent="0.25">
      <c r="I313" s="91"/>
      <c r="AG313" s="319"/>
    </row>
    <row r="314" spans="9:33" x14ac:dyDescent="0.25">
      <c r="I314" s="91"/>
      <c r="AG314" s="319"/>
    </row>
    <row r="315" spans="9:33" x14ac:dyDescent="0.25">
      <c r="I315" s="91"/>
      <c r="AG315" s="319"/>
    </row>
    <row r="316" spans="9:33" x14ac:dyDescent="0.25">
      <c r="I316" s="91"/>
      <c r="AG316" s="319"/>
    </row>
    <row r="317" spans="9:33" x14ac:dyDescent="0.25">
      <c r="I317" s="91"/>
      <c r="AG317" s="319"/>
    </row>
    <row r="318" spans="9:33" x14ac:dyDescent="0.25">
      <c r="I318" s="91"/>
      <c r="AG318" s="319"/>
    </row>
    <row r="319" spans="9:33" x14ac:dyDescent="0.25">
      <c r="I319" s="91"/>
      <c r="AG319" s="319"/>
    </row>
    <row r="320" spans="9:33" x14ac:dyDescent="0.25">
      <c r="I320" s="91"/>
      <c r="AG320" s="319"/>
    </row>
    <row r="321" spans="9:33" x14ac:dyDescent="0.25">
      <c r="I321" s="91"/>
      <c r="AG321" s="319"/>
    </row>
    <row r="322" spans="9:33" x14ac:dyDescent="0.25">
      <c r="I322" s="91"/>
      <c r="AG322" s="319"/>
    </row>
    <row r="323" spans="9:33" x14ac:dyDescent="0.25">
      <c r="I323" s="91"/>
      <c r="AG323" s="319"/>
    </row>
    <row r="324" spans="9:33" x14ac:dyDescent="0.25">
      <c r="I324" s="91"/>
      <c r="AG324" s="319"/>
    </row>
    <row r="325" spans="9:33" x14ac:dyDescent="0.25">
      <c r="I325" s="91"/>
      <c r="AG325" s="319"/>
    </row>
    <row r="326" spans="9:33" x14ac:dyDescent="0.25">
      <c r="I326" s="91"/>
      <c r="AG326" s="319"/>
    </row>
    <row r="327" spans="9:33" x14ac:dyDescent="0.25">
      <c r="I327" s="91"/>
      <c r="AG327" s="319"/>
    </row>
    <row r="328" spans="9:33" x14ac:dyDescent="0.25">
      <c r="I328" s="91"/>
      <c r="AG328" s="319"/>
    </row>
    <row r="329" spans="9:33" x14ac:dyDescent="0.25">
      <c r="I329" s="91"/>
      <c r="AG329" s="319"/>
    </row>
    <row r="330" spans="9:33" x14ac:dyDescent="0.25">
      <c r="I330" s="91"/>
      <c r="AG330" s="319"/>
    </row>
    <row r="331" spans="9:33" x14ac:dyDescent="0.25">
      <c r="I331" s="91"/>
      <c r="AG331" s="319"/>
    </row>
    <row r="332" spans="9:33" x14ac:dyDescent="0.25">
      <c r="I332" s="91"/>
      <c r="AG332" s="319"/>
    </row>
    <row r="333" spans="9:33" x14ac:dyDescent="0.25">
      <c r="I333" s="91"/>
      <c r="AG333" s="319"/>
    </row>
    <row r="334" spans="9:33" x14ac:dyDescent="0.25">
      <c r="I334" s="91"/>
      <c r="AG334" s="319"/>
    </row>
    <row r="335" spans="9:33" x14ac:dyDescent="0.25">
      <c r="I335" s="91"/>
      <c r="AG335" s="319"/>
    </row>
    <row r="336" spans="9:33" x14ac:dyDescent="0.25">
      <c r="I336" s="91"/>
      <c r="AG336" s="319"/>
    </row>
    <row r="337" spans="9:33" x14ac:dyDescent="0.25">
      <c r="I337" s="91"/>
      <c r="AG337" s="319"/>
    </row>
    <row r="338" spans="9:33" x14ac:dyDescent="0.25">
      <c r="I338" s="91"/>
      <c r="AG338" s="319"/>
    </row>
    <row r="339" spans="9:33" x14ac:dyDescent="0.25">
      <c r="I339" s="91"/>
      <c r="AG339" s="319"/>
    </row>
    <row r="340" spans="9:33" x14ac:dyDescent="0.25">
      <c r="I340" s="91"/>
      <c r="AG340" s="319"/>
    </row>
    <row r="341" spans="9:33" x14ac:dyDescent="0.25">
      <c r="I341" s="91"/>
      <c r="AG341" s="319"/>
    </row>
    <row r="342" spans="9:33" x14ac:dyDescent="0.25">
      <c r="I342" s="91"/>
      <c r="AG342" s="319"/>
    </row>
    <row r="343" spans="9:33" x14ac:dyDescent="0.25">
      <c r="I343" s="91"/>
      <c r="AG343" s="319"/>
    </row>
    <row r="344" spans="9:33" x14ac:dyDescent="0.25">
      <c r="I344" s="91"/>
      <c r="AG344" s="319"/>
    </row>
    <row r="345" spans="9:33" x14ac:dyDescent="0.25">
      <c r="I345" s="91"/>
      <c r="AG345" s="319"/>
    </row>
    <row r="346" spans="9:33" x14ac:dyDescent="0.25">
      <c r="I346" s="91"/>
      <c r="AG346" s="319"/>
    </row>
    <row r="347" spans="9:33" x14ac:dyDescent="0.25">
      <c r="I347" s="91"/>
      <c r="AG347" s="319"/>
    </row>
    <row r="348" spans="9:33" x14ac:dyDescent="0.25">
      <c r="I348" s="91"/>
      <c r="AG348" s="319"/>
    </row>
    <row r="349" spans="9:33" x14ac:dyDescent="0.25">
      <c r="I349" s="91"/>
      <c r="AG349" s="319"/>
    </row>
    <row r="350" spans="9:33" x14ac:dyDescent="0.25">
      <c r="I350" s="91"/>
      <c r="AG350" s="319"/>
    </row>
    <row r="351" spans="9:33" x14ac:dyDescent="0.25">
      <c r="I351" s="91"/>
      <c r="AG351" s="319"/>
    </row>
    <row r="352" spans="9:33" x14ac:dyDescent="0.25">
      <c r="I352" s="91"/>
      <c r="AG352" s="319"/>
    </row>
    <row r="353" spans="9:33" x14ac:dyDescent="0.25">
      <c r="I353" s="91"/>
      <c r="AG353" s="319"/>
    </row>
    <row r="354" spans="9:33" x14ac:dyDescent="0.25">
      <c r="I354" s="91"/>
      <c r="AG354" s="319"/>
    </row>
    <row r="355" spans="9:33" x14ac:dyDescent="0.25">
      <c r="I355" s="91"/>
      <c r="AG355" s="319"/>
    </row>
    <row r="356" spans="9:33" x14ac:dyDescent="0.25">
      <c r="I356" s="91"/>
      <c r="AG356" s="319"/>
    </row>
    <row r="357" spans="9:33" x14ac:dyDescent="0.25">
      <c r="I357" s="91"/>
      <c r="AG357" s="319"/>
    </row>
    <row r="358" spans="9:33" x14ac:dyDescent="0.25">
      <c r="I358" s="91"/>
      <c r="AG358" s="319"/>
    </row>
    <row r="359" spans="9:33" x14ac:dyDescent="0.25">
      <c r="I359" s="91"/>
      <c r="AG359" s="319"/>
    </row>
    <row r="360" spans="9:33" x14ac:dyDescent="0.25">
      <c r="I360" s="91"/>
      <c r="AG360" s="319"/>
    </row>
    <row r="361" spans="9:33" x14ac:dyDescent="0.25">
      <c r="I361" s="91"/>
      <c r="AG361" s="319"/>
    </row>
    <row r="362" spans="9:33" x14ac:dyDescent="0.25">
      <c r="I362" s="91"/>
      <c r="AG362" s="319"/>
    </row>
    <row r="363" spans="9:33" x14ac:dyDescent="0.25">
      <c r="I363" s="91"/>
      <c r="AG363" s="319"/>
    </row>
    <row r="364" spans="9:33" x14ac:dyDescent="0.25">
      <c r="I364" s="91"/>
      <c r="AG364" s="319"/>
    </row>
    <row r="365" spans="9:33" x14ac:dyDescent="0.25">
      <c r="I365" s="91"/>
      <c r="AG365" s="319"/>
    </row>
    <row r="366" spans="9:33" x14ac:dyDescent="0.25">
      <c r="I366" s="91"/>
      <c r="AG366" s="319"/>
    </row>
    <row r="367" spans="9:33" x14ac:dyDescent="0.25">
      <c r="I367" s="91"/>
      <c r="AG367" s="319"/>
    </row>
    <row r="368" spans="9:33" x14ac:dyDescent="0.25">
      <c r="I368" s="91"/>
      <c r="AG368" s="319"/>
    </row>
    <row r="369" spans="9:33" x14ac:dyDescent="0.25">
      <c r="I369" s="91"/>
      <c r="AG369" s="319"/>
    </row>
    <row r="370" spans="9:33" x14ac:dyDescent="0.25">
      <c r="I370" s="91"/>
      <c r="AG370" s="319"/>
    </row>
    <row r="371" spans="9:33" x14ac:dyDescent="0.25">
      <c r="I371" s="91"/>
      <c r="AG371" s="319"/>
    </row>
    <row r="372" spans="9:33" x14ac:dyDescent="0.25">
      <c r="I372" s="91"/>
      <c r="AG372" s="319"/>
    </row>
    <row r="373" spans="9:33" x14ac:dyDescent="0.25">
      <c r="I373" s="91"/>
      <c r="AG373" s="319"/>
    </row>
    <row r="374" spans="9:33" x14ac:dyDescent="0.25">
      <c r="I374" s="91"/>
      <c r="AG374" s="319"/>
    </row>
    <row r="375" spans="9:33" x14ac:dyDescent="0.25">
      <c r="I375" s="91"/>
      <c r="AG375" s="319"/>
    </row>
    <row r="376" spans="9:33" x14ac:dyDescent="0.25">
      <c r="I376" s="91"/>
      <c r="AG376" s="319"/>
    </row>
    <row r="377" spans="9:33" x14ac:dyDescent="0.25">
      <c r="I377" s="91"/>
      <c r="AG377" s="319"/>
    </row>
    <row r="378" spans="9:33" x14ac:dyDescent="0.25">
      <c r="I378" s="91"/>
      <c r="AG378" s="319"/>
    </row>
    <row r="379" spans="9:33" x14ac:dyDescent="0.25">
      <c r="I379" s="91"/>
      <c r="AG379" s="319"/>
    </row>
    <row r="380" spans="9:33" x14ac:dyDescent="0.25">
      <c r="I380" s="91"/>
      <c r="AG380" s="319"/>
    </row>
    <row r="381" spans="9:33" x14ac:dyDescent="0.25">
      <c r="I381" s="91"/>
      <c r="AG381" s="319"/>
    </row>
  </sheetData>
  <sheetProtection algorithmName="SHA-512" hashValue="LFEOJvFQHZ2ZDGY2TAKfu1tpmEJHxAE0eRA94ygaMq/GmOk1S6dRLlyf4QsrYzEBadtFNJw2TI5+HOVynOnhPQ==" saltValue="QtuqSxjj2xbBmMHqSfJuWw==" spinCount="100000" sheet="1" objects="1" scenarios="1"/>
  <mergeCells count="6">
    <mergeCell ref="AG1:AG1048576"/>
    <mergeCell ref="V1:AF1"/>
    <mergeCell ref="M1:T1"/>
    <mergeCell ref="A1:K1"/>
    <mergeCell ref="L1:L1048576"/>
    <mergeCell ref="U1:U1048576"/>
  </mergeCells>
  <dataValidations count="2">
    <dataValidation type="list" allowBlank="1" showInputMessage="1" showErrorMessage="1" sqref="R12" xr:uid="{00000000-0002-0000-0600-000000000000}">
      <formula1>(Q12)</formula1>
    </dataValidation>
    <dataValidation type="list" allowBlank="1" showInputMessage="1" showErrorMessage="1" sqref="Q12" xr:uid="{00000000-0002-0000-0600-000001000000}">
      <formula1>$A$5:$A$9</formula1>
    </dataValidation>
  </dataValidations>
  <pageMargins left="0.7" right="0.7" top="0.75" bottom="0.75" header="0.3" footer="0.3"/>
  <pageSetup orientation="portrait" verticalDpi="1200"/>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11"/>
  <sheetViews>
    <sheetView workbookViewId="0">
      <selection activeCell="C29" sqref="C29"/>
    </sheetView>
  </sheetViews>
  <sheetFormatPr defaultRowHeight="13.2" x14ac:dyDescent="0.25"/>
  <cols>
    <col min="2" max="2" width="12.6640625" bestFit="1" customWidth="1"/>
    <col min="3" max="3" width="197.88671875" customWidth="1"/>
    <col min="5" max="5" width="9.109375" customWidth="1"/>
  </cols>
  <sheetData>
    <row r="1" spans="1:5" ht="15.6" x14ac:dyDescent="0.25">
      <c r="A1" s="343" t="s">
        <v>279</v>
      </c>
      <c r="B1" s="344"/>
      <c r="C1" s="344"/>
      <c r="D1" s="344"/>
      <c r="E1" s="345"/>
    </row>
    <row r="2" spans="1:5" ht="15.6" x14ac:dyDescent="0.3">
      <c r="A2" s="150"/>
      <c r="B2" s="155" t="s">
        <v>21</v>
      </c>
      <c r="C2" s="346" t="s">
        <v>23</v>
      </c>
      <c r="D2" s="346"/>
      <c r="E2" s="346"/>
    </row>
    <row r="3" spans="1:5" ht="15.6" x14ac:dyDescent="0.25">
      <c r="A3" s="151">
        <v>12</v>
      </c>
      <c r="B3" s="156">
        <v>44546</v>
      </c>
      <c r="C3" s="347" t="s">
        <v>280</v>
      </c>
      <c r="D3" s="348"/>
      <c r="E3" s="348"/>
    </row>
    <row r="4" spans="1:5" ht="15.6" x14ac:dyDescent="0.25">
      <c r="A4" s="151">
        <v>13</v>
      </c>
      <c r="B4" s="157">
        <v>44596</v>
      </c>
      <c r="C4" s="347" t="s">
        <v>281</v>
      </c>
      <c r="D4" s="347"/>
      <c r="E4" s="347"/>
    </row>
    <row r="5" spans="1:5" ht="15" customHeight="1" x14ac:dyDescent="0.3">
      <c r="A5" s="152">
        <v>14</v>
      </c>
      <c r="B5" s="158">
        <v>44714</v>
      </c>
      <c r="C5" s="337" t="s">
        <v>282</v>
      </c>
      <c r="D5" s="338"/>
      <c r="E5" s="339"/>
    </row>
    <row r="6" spans="1:5" ht="15.6" x14ac:dyDescent="0.25">
      <c r="A6" s="151">
        <v>15</v>
      </c>
      <c r="B6" s="157">
        <v>44854</v>
      </c>
      <c r="C6" s="340" t="s">
        <v>283</v>
      </c>
      <c r="D6" s="341"/>
      <c r="E6" s="342"/>
    </row>
    <row r="7" spans="1:5" ht="30.75" customHeight="1" x14ac:dyDescent="0.3">
      <c r="A7" s="153">
        <v>16</v>
      </c>
      <c r="B7" s="159">
        <v>45022</v>
      </c>
      <c r="C7" s="336" t="s">
        <v>284</v>
      </c>
      <c r="D7" s="336"/>
      <c r="E7" s="336"/>
    </row>
    <row r="8" spans="1:5" ht="15.6" x14ac:dyDescent="0.3">
      <c r="A8" s="151">
        <v>17</v>
      </c>
      <c r="B8" s="169">
        <v>45076</v>
      </c>
      <c r="C8" s="331" t="s">
        <v>285</v>
      </c>
      <c r="D8" s="331"/>
      <c r="E8" s="332"/>
    </row>
    <row r="9" spans="1:5" ht="15.6" x14ac:dyDescent="0.3">
      <c r="A9" s="184">
        <v>18</v>
      </c>
      <c r="B9" s="185">
        <v>45334</v>
      </c>
      <c r="C9" s="333" t="s">
        <v>286</v>
      </c>
      <c r="D9" s="334"/>
      <c r="E9" s="335"/>
    </row>
    <row r="10" spans="1:5" ht="15.6" x14ac:dyDescent="0.3">
      <c r="A10" s="186">
        <v>19</v>
      </c>
      <c r="B10" s="187">
        <v>45383</v>
      </c>
      <c r="C10" s="333" t="s">
        <v>286</v>
      </c>
      <c r="D10" s="334"/>
      <c r="E10" s="335"/>
    </row>
    <row r="11" spans="1:5" ht="15.6" x14ac:dyDescent="0.3">
      <c r="A11" s="186">
        <v>20</v>
      </c>
      <c r="B11" s="188">
        <v>45609</v>
      </c>
      <c r="C11" s="330" t="s">
        <v>287</v>
      </c>
      <c r="D11" s="316"/>
      <c r="E11" s="317"/>
    </row>
  </sheetData>
  <mergeCells count="11">
    <mergeCell ref="C5:E5"/>
    <mergeCell ref="C6:E6"/>
    <mergeCell ref="A1:E1"/>
    <mergeCell ref="C2:E2"/>
    <mergeCell ref="C3:E3"/>
    <mergeCell ref="C4:E4"/>
    <mergeCell ref="C11:E11"/>
    <mergeCell ref="C8:E8"/>
    <mergeCell ref="C9:E9"/>
    <mergeCell ref="C10:E10"/>
    <mergeCell ref="C7:E7"/>
  </mergeCells>
  <pageMargins left="0.7" right="0.7" top="0.75" bottom="0.75" header="0.3" footer="0.3"/>
  <pageSetup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729C12ECFCCFD49B6195A61CEFB00A9" ma:contentTypeVersion="2" ma:contentTypeDescription="Create a new document." ma:contentTypeScope="" ma:versionID="c35d93d0fccedabb119a69b3efab24c7">
  <xsd:schema xmlns:xsd="http://www.w3.org/2001/XMLSchema" xmlns:xs="http://www.w3.org/2001/XMLSchema" xmlns:p="http://schemas.microsoft.com/office/2006/metadata/properties" xmlns:ns2="8114ce1e-31f2-402b-917b-d002081bd864" targetNamespace="http://schemas.microsoft.com/office/2006/metadata/properties" ma:root="true" ma:fieldsID="4319b7217d4c935a1ee7b42a543bf338" ns2:_="">
    <xsd:import namespace="8114ce1e-31f2-402b-917b-d002081bd864"/>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4ce1e-31f2-402b-917b-d002081bd86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documentManagement>
    <_dlc_DocId xmlns="8114ce1e-31f2-402b-917b-d002081bd864">XSM7VXZD742U-1947854675-49</_dlc_DocId>
    <_dlc_DocIdUrl xmlns="8114ce1e-31f2-402b-917b-d002081bd864">
      <Url>http://intranet.corp.oncor.com/sites/transmission/Applications/_layouts/15/DocIdRedir.aspx?ID=XSM7VXZD742U-1947854675-49</Url>
      <Description>XSM7VXZD742U-1947854675-49</Description>
    </_dlc_DocIdUrl>
  </documentManagement>
</p:properties>
</file>

<file path=customXml/itemProps1.xml><?xml version="1.0" encoding="utf-8"?>
<ds:datastoreItem xmlns:ds="http://schemas.openxmlformats.org/officeDocument/2006/customXml" ds:itemID="{2353C0DB-C966-4DD8-973C-32D2DB89FA0E}">
  <ds:schemaRefs>
    <ds:schemaRef ds:uri="http://schemas.microsoft.com/sharepoint/v3/contenttype/forms"/>
  </ds:schemaRefs>
</ds:datastoreItem>
</file>

<file path=customXml/itemProps2.xml><?xml version="1.0" encoding="utf-8"?>
<ds:datastoreItem xmlns:ds="http://schemas.openxmlformats.org/officeDocument/2006/customXml" ds:itemID="{E5C8465C-AEFC-4EC9-88B6-9F4E9DE8BC01}">
  <ds:schemaRefs>
    <ds:schemaRef ds:uri="http://schemas.microsoft.com/office/2006/metadata/longProperties"/>
  </ds:schemaRefs>
</ds:datastoreItem>
</file>

<file path=customXml/itemProps3.xml><?xml version="1.0" encoding="utf-8"?>
<ds:datastoreItem xmlns:ds="http://schemas.openxmlformats.org/officeDocument/2006/customXml" ds:itemID="{668994CE-D330-4A27-8A48-2BFDE3E7A7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14ce1e-31f2-402b-917b-d002081bd8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1F44C4E-E1B1-481C-9926-3EA1E1CD9E27}">
  <ds:schemaRefs>
    <ds:schemaRef ds:uri="http://schemas.microsoft.com/sharepoint/events"/>
  </ds:schemaRefs>
</ds:datastoreItem>
</file>

<file path=customXml/itemProps5.xml><?xml version="1.0" encoding="utf-8"?>
<ds:datastoreItem xmlns:ds="http://schemas.openxmlformats.org/officeDocument/2006/customXml" ds:itemID="{E52E3CCF-2EE2-418B-A78D-092C52D11334}">
  <ds:schemaRefs>
    <ds:schemaRef ds:uri="http://purl.org/dc/terms/"/>
    <ds:schemaRef ds:uri="http://schemas.openxmlformats.org/package/2006/metadata/core-properties"/>
    <ds:schemaRef ds:uri="8114ce1e-31f2-402b-917b-d002081bd864"/>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PAS Job Aid</vt:lpstr>
      <vt:lpstr>Cover Page</vt:lpstr>
      <vt:lpstr>Analogs</vt:lpstr>
      <vt:lpstr>Status</vt:lpstr>
      <vt:lpstr>Controls</vt:lpstr>
      <vt:lpstr>Status Reference</vt:lpstr>
      <vt:lpstr>TERMINATION TEMPLATES</vt:lpstr>
      <vt:lpstr>Doc History</vt:lpstr>
      <vt:lpstr>A</vt:lpstr>
      <vt:lpstr>ana</vt:lpstr>
      <vt:lpstr>AT</vt:lpstr>
      <vt:lpstr>AT_1</vt:lpstr>
      <vt:lpstr>'Status Reference'!Print_Area</vt:lpstr>
      <vt:lpstr>produce</vt:lpstr>
    </vt:vector>
  </TitlesOfParts>
  <Company>Oncor, Transmission SBU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ODEHV CREZ TMS POINT LIST</dc:title>
  <dc:subject>Sage 2200</dc:subject>
  <dc:creator>Steve Hutyra;Mike Jones;Salvador.Vasquez@oncor.com</dc:creator>
  <cp:lastModifiedBy>Soldat, Bill</cp:lastModifiedBy>
  <cp:lastPrinted>2018-05-11T02:01:18Z</cp:lastPrinted>
  <dcterms:created xsi:type="dcterms:W3CDTF">1997-06-12T01:46:50Z</dcterms:created>
  <dcterms:modified xsi:type="dcterms:W3CDTF">2025-02-20T11:40:26Z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XSM7VXZD742U-941-81</vt:lpwstr>
  </property>
  <property fmtid="{D5CDD505-2E9C-101B-9397-08002B2CF9AE}" pid="3" name="_dlc_DocIdItemGuid">
    <vt:lpwstr>ed86d8cc-9428-49a6-af4a-8d82a6d7ff82</vt:lpwstr>
  </property>
  <property fmtid="{D5CDD505-2E9C-101B-9397-08002B2CF9AE}" pid="4" name="_dlc_DocIdUrl">
    <vt:lpwstr>http://intranet.corp.oncor.com/sites/Transmission/Organizations/transmissionoperations/OdessaBigSpringsSweetwater/OdessaTransmission/_layouts/DocIdRedir.aspx?ID=XSM7VXZD742U-941-81, XSM7VXZD742U-941-81</vt:lpwstr>
  </property>
  <property fmtid="{D5CDD505-2E9C-101B-9397-08002B2CF9AE}" pid="5" name="ContentTypeId">
    <vt:lpwstr>0x0101006729C12ECFCCFD49B6195A61CEFB00A9</vt:lpwstr>
  </property>
</Properties>
</file>