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uryoatm\Documents\belajar-laravel\supresso-laravel\documents\"/>
    </mc:Choice>
  </mc:AlternateContent>
  <xr:revisionPtr revIDLastSave="0" documentId="13_ncr:1_{A4FF5B86-87AE-4365-88EA-E18A0CE7A459}" xr6:coauthVersionLast="47" xr6:coauthVersionMax="47" xr10:uidLastSave="{00000000-0000-0000-0000-000000000000}"/>
  <bookViews>
    <workbookView xWindow="-120" yWindow="-120" windowWidth="29040" windowHeight="15840" activeTab="3" xr2:uid="{F29F67D1-0708-4994-A52B-342F6411BF3F}"/>
  </bookViews>
  <sheets>
    <sheet name="data original" sheetId="11" r:id="rId1"/>
    <sheet name="Sheet2" sheetId="2" r:id="rId2"/>
    <sheet name="Sheet1" sheetId="1" r:id="rId3"/>
    <sheet name="data pakai" sheetId="3" r:id="rId4"/>
    <sheet name="kind" sheetId="4" r:id="rId5"/>
    <sheet name="variant" sheetId="5" r:id="rId6"/>
    <sheet name="category" sheetId="6" r:id="rId7"/>
    <sheet name="collection" sheetId="7" r:id="rId8"/>
    <sheet name="type" sheetId="8" r:id="rId9"/>
    <sheet name="form" sheetId="9" r:id="rId10"/>
    <sheet name="package"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4" i="3" l="1"/>
  <c r="Z5" i="3"/>
  <c r="Z6" i="3"/>
  <c r="Z7" i="3"/>
  <c r="Z8" i="3"/>
  <c r="Z9" i="3"/>
  <c r="Z10" i="3"/>
  <c r="Z11" i="3"/>
  <c r="Z12" i="3"/>
  <c r="Z13" i="3"/>
  <c r="Z14" i="3"/>
  <c r="Z15" i="3"/>
  <c r="Z16" i="3"/>
  <c r="Z17" i="3"/>
  <c r="Z18" i="3"/>
  <c r="Z20" i="3"/>
  <c r="Z21" i="3"/>
  <c r="Z23" i="3"/>
  <c r="Z24" i="3"/>
  <c r="Z25" i="3"/>
  <c r="Z26" i="3"/>
  <c r="Z27" i="3"/>
  <c r="Z28" i="3"/>
  <c r="Z29" i="3"/>
  <c r="Z30" i="3"/>
  <c r="Z32" i="3"/>
  <c r="Z33" i="3"/>
  <c r="Z35" i="3"/>
  <c r="Z36" i="3"/>
  <c r="Z37" i="3"/>
  <c r="Z39" i="3"/>
  <c r="Z40" i="3"/>
  <c r="Z41" i="3"/>
  <c r="Z42" i="3"/>
  <c r="Z43" i="3"/>
  <c r="Z44" i="3"/>
  <c r="Z45" i="3"/>
  <c r="Z46" i="3"/>
  <c r="Z47" i="3"/>
  <c r="Z48" i="3"/>
  <c r="Z49" i="3"/>
  <c r="Z50" i="3"/>
  <c r="Z51" i="3"/>
  <c r="Z52" i="3"/>
  <c r="Z53" i="3"/>
  <c r="Z54" i="3"/>
  <c r="Z55" i="3"/>
  <c r="Z56" i="3"/>
  <c r="Z57" i="3"/>
  <c r="Z58" i="3"/>
  <c r="Z59" i="3"/>
  <c r="Z60" i="3"/>
  <c r="Z61" i="3"/>
  <c r="Z62" i="3"/>
  <c r="Z63" i="3"/>
  <c r="Z64" i="3"/>
  <c r="Z65" i="3"/>
  <c r="Z66" i="3"/>
  <c r="Z67" i="3"/>
  <c r="Z68" i="3"/>
  <c r="Z70" i="3"/>
  <c r="Z71" i="3"/>
  <c r="Z72" i="3"/>
  <c r="Z73" i="3"/>
  <c r="Z75" i="3"/>
  <c r="Z76" i="3"/>
  <c r="Z77" i="3"/>
  <c r="Z78" i="3"/>
  <c r="Z80" i="3"/>
  <c r="Z113" i="3"/>
  <c r="Z114" i="3"/>
  <c r="Z115" i="3"/>
  <c r="Z116" i="3"/>
  <c r="Z117" i="3"/>
  <c r="Z118" i="3"/>
  <c r="Z119" i="3"/>
  <c r="Z120" i="3"/>
  <c r="Z121" i="3"/>
  <c r="Z122" i="3"/>
  <c r="Z123" i="3"/>
  <c r="Z124" i="3"/>
  <c r="Z125" i="3"/>
  <c r="Z126" i="3"/>
  <c r="Z127" i="3"/>
  <c r="Z128" i="3"/>
  <c r="Z129" i="3"/>
  <c r="Z130" i="3"/>
  <c r="Z131" i="3"/>
  <c r="Z132" i="3"/>
  <c r="Z133" i="3"/>
  <c r="Z134" i="3"/>
  <c r="Z135" i="3"/>
  <c r="Z136" i="3"/>
  <c r="Z137" i="3"/>
  <c r="Z138" i="3"/>
  <c r="Z139" i="3"/>
  <c r="Z140" i="3"/>
  <c r="Z141" i="3"/>
  <c r="Z142" i="3"/>
  <c r="Z143" i="3"/>
  <c r="Z147" i="3"/>
  <c r="Z149" i="3"/>
  <c r="Z150"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45" i="3"/>
  <c r="T46" i="3"/>
  <c r="T47" i="3"/>
  <c r="T48" i="3"/>
  <c r="T49" i="3"/>
  <c r="T50" i="3"/>
  <c r="T51" i="3"/>
  <c r="T52" i="3"/>
  <c r="T53" i="3"/>
  <c r="T54" i="3"/>
  <c r="T55" i="3"/>
  <c r="T56" i="3"/>
  <c r="T57" i="3"/>
  <c r="T58" i="3"/>
  <c r="T59" i="3"/>
  <c r="T60" i="3"/>
  <c r="T61" i="3"/>
  <c r="T62" i="3"/>
  <c r="T63" i="3"/>
  <c r="T64" i="3"/>
  <c r="T65" i="3"/>
  <c r="T66" i="3"/>
  <c r="T67" i="3"/>
  <c r="T68" i="3"/>
  <c r="T69" i="3"/>
  <c r="T70" i="3"/>
  <c r="T71" i="3"/>
  <c r="T72" i="3"/>
  <c r="T73" i="3"/>
  <c r="T74" i="3"/>
  <c r="T75" i="3"/>
  <c r="T76" i="3"/>
  <c r="T77" i="3"/>
  <c r="T78" i="3"/>
  <c r="T79" i="3"/>
  <c r="T80" i="3"/>
  <c r="T81" i="3"/>
  <c r="T82" i="3"/>
  <c r="T83" i="3"/>
  <c r="T84" i="3"/>
  <c r="T85" i="3"/>
  <c r="T86" i="3"/>
  <c r="T87" i="3"/>
  <c r="T88" i="3"/>
  <c r="T89" i="3"/>
  <c r="T90" i="3"/>
  <c r="T91" i="3"/>
  <c r="T92" i="3"/>
  <c r="T93" i="3"/>
  <c r="T94" i="3"/>
  <c r="T95" i="3"/>
  <c r="T96" i="3"/>
  <c r="T97" i="3"/>
  <c r="T98" i="3"/>
  <c r="T99" i="3"/>
  <c r="T100" i="3"/>
  <c r="T101" i="3"/>
  <c r="T102" i="3"/>
  <c r="T103" i="3"/>
  <c r="T104" i="3"/>
  <c r="T105" i="3"/>
  <c r="T106" i="3"/>
  <c r="T107" i="3"/>
  <c r="T108" i="3"/>
  <c r="T109" i="3"/>
  <c r="T110" i="3"/>
  <c r="T111" i="3"/>
  <c r="T112" i="3"/>
  <c r="T113" i="3"/>
  <c r="T114" i="3"/>
  <c r="T115" i="3"/>
  <c r="T116" i="3"/>
  <c r="T117" i="3"/>
  <c r="T118" i="3"/>
  <c r="T119" i="3"/>
  <c r="T120" i="3"/>
  <c r="T121" i="3"/>
  <c r="T122" i="3"/>
  <c r="T123" i="3"/>
  <c r="T124" i="3"/>
  <c r="T125" i="3"/>
  <c r="T126" i="3"/>
  <c r="T127" i="3"/>
  <c r="T128" i="3"/>
  <c r="T129" i="3"/>
  <c r="T130" i="3"/>
  <c r="T131" i="3"/>
  <c r="T132" i="3"/>
  <c r="T133" i="3"/>
  <c r="T134" i="3"/>
  <c r="T135" i="3"/>
  <c r="T136" i="3"/>
  <c r="T137" i="3"/>
  <c r="T138" i="3"/>
  <c r="T139" i="3"/>
  <c r="T140" i="3"/>
  <c r="T141" i="3"/>
  <c r="T142" i="3"/>
  <c r="T143" i="3"/>
  <c r="T144" i="3"/>
  <c r="T145" i="3"/>
  <c r="T146" i="3"/>
  <c r="T147" i="3"/>
  <c r="T148" i="3"/>
  <c r="T149" i="3"/>
  <c r="T150"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113" i="3"/>
  <c r="R114" i="3"/>
  <c r="R115" i="3"/>
  <c r="R116" i="3"/>
  <c r="R117" i="3"/>
  <c r="R118" i="3"/>
  <c r="R119" i="3"/>
  <c r="R120" i="3"/>
  <c r="R121" i="3"/>
  <c r="R122" i="3"/>
  <c r="R123" i="3"/>
  <c r="R124" i="3"/>
  <c r="R125" i="3"/>
  <c r="R126" i="3"/>
  <c r="R127" i="3"/>
  <c r="R128" i="3"/>
  <c r="R129" i="3"/>
  <c r="R130" i="3"/>
  <c r="R131" i="3"/>
  <c r="R132" i="3"/>
  <c r="R133" i="3"/>
  <c r="R134" i="3"/>
  <c r="R135" i="3"/>
  <c r="R136" i="3"/>
  <c r="R137" i="3"/>
  <c r="R138" i="3"/>
  <c r="R139" i="3"/>
  <c r="R140" i="3"/>
  <c r="R141" i="3"/>
  <c r="R142" i="3"/>
  <c r="R143" i="3"/>
  <c r="R144" i="3"/>
  <c r="R145" i="3"/>
  <c r="R146" i="3"/>
  <c r="R147" i="3"/>
  <c r="R148" i="3"/>
  <c r="R149" i="3"/>
  <c r="R150"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129" i="3"/>
  <c r="Q130" i="3"/>
  <c r="Q131" i="3"/>
  <c r="Q132" i="3"/>
  <c r="Q133" i="3"/>
  <c r="Q134" i="3"/>
  <c r="Q135" i="3"/>
  <c r="Q136" i="3"/>
  <c r="Q137" i="3"/>
  <c r="Q138" i="3"/>
  <c r="Q139" i="3"/>
  <c r="Q140" i="3"/>
  <c r="Q141" i="3"/>
  <c r="Q142" i="3"/>
  <c r="Q143" i="3"/>
  <c r="Q144" i="3"/>
  <c r="Q145" i="3"/>
  <c r="Q146" i="3"/>
  <c r="Q147" i="3"/>
  <c r="Q148" i="3"/>
  <c r="Q149" i="3"/>
  <c r="Q150"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3" i="3"/>
  <c r="AC11" i="3"/>
  <c r="AC14" i="3"/>
  <c r="AC23" i="3"/>
  <c r="AA4" i="3"/>
  <c r="AB4" i="3"/>
  <c r="AC4" i="3" s="1"/>
  <c r="AA5" i="3"/>
  <c r="AB5" i="3"/>
  <c r="AC5" i="3" s="1"/>
  <c r="AA6" i="3"/>
  <c r="AB6" i="3"/>
  <c r="AC6" i="3" s="1"/>
  <c r="AA7" i="3"/>
  <c r="AB7" i="3"/>
  <c r="AC7" i="3" s="1"/>
  <c r="AA8" i="3"/>
  <c r="AB8" i="3"/>
  <c r="AC8" i="3" s="1"/>
  <c r="AA9" i="3"/>
  <c r="AB9" i="3"/>
  <c r="AC9" i="3" s="1"/>
  <c r="AA10" i="3"/>
  <c r="AB10" i="3"/>
  <c r="AC10" i="3" s="1"/>
  <c r="AA11" i="3"/>
  <c r="AB11" i="3"/>
  <c r="AA12" i="3"/>
  <c r="AB12" i="3"/>
  <c r="AC12" i="3" s="1"/>
  <c r="AA13" i="3"/>
  <c r="AB13" i="3"/>
  <c r="AC13" i="3" s="1"/>
  <c r="AA14" i="3"/>
  <c r="AB14" i="3"/>
  <c r="AA15" i="3"/>
  <c r="AB15" i="3"/>
  <c r="AC15" i="3" s="1"/>
  <c r="AA16" i="3"/>
  <c r="AB16" i="3"/>
  <c r="AC16" i="3" s="1"/>
  <c r="AA17" i="3"/>
  <c r="AB17" i="3"/>
  <c r="AC17" i="3" s="1"/>
  <c r="AA18" i="3"/>
  <c r="AB18" i="3"/>
  <c r="AC18" i="3" s="1"/>
  <c r="AA19" i="3"/>
  <c r="AB19" i="3"/>
  <c r="AC19" i="3" s="1"/>
  <c r="AA20" i="3"/>
  <c r="AB20" i="3"/>
  <c r="AC20" i="3" s="1"/>
  <c r="AA21" i="3"/>
  <c r="AB21" i="3"/>
  <c r="AC21" i="3" s="1"/>
  <c r="AA22" i="3"/>
  <c r="AB22" i="3"/>
  <c r="AC22" i="3" s="1"/>
  <c r="AA23" i="3"/>
  <c r="AB23" i="3"/>
  <c r="AA24" i="3"/>
  <c r="AB24" i="3"/>
  <c r="AC24" i="3" s="1"/>
  <c r="AA25" i="3"/>
  <c r="AB25" i="3"/>
  <c r="AC25" i="3" s="1"/>
  <c r="AA26" i="3"/>
  <c r="AB26" i="3"/>
  <c r="AA27" i="3"/>
  <c r="AB27" i="3"/>
  <c r="AA28" i="3"/>
  <c r="AB28" i="3"/>
  <c r="AA29" i="3"/>
  <c r="AB29" i="3"/>
  <c r="AA30" i="3"/>
  <c r="AB30" i="3"/>
  <c r="AA31" i="3"/>
  <c r="AB31" i="3"/>
  <c r="AC31" i="3" s="1"/>
  <c r="AA32" i="3"/>
  <c r="AB32" i="3"/>
  <c r="AA33" i="3"/>
  <c r="AB33" i="3"/>
  <c r="AA34" i="3"/>
  <c r="AB34" i="3"/>
  <c r="AA35" i="3"/>
  <c r="AB35" i="3"/>
  <c r="AA36" i="3"/>
  <c r="AB36" i="3"/>
  <c r="AA37" i="3"/>
  <c r="AB37" i="3"/>
  <c r="AC37" i="3" s="1"/>
  <c r="AA38" i="3"/>
  <c r="AB38" i="3"/>
  <c r="AA39" i="3"/>
  <c r="AB39" i="3"/>
  <c r="AA40" i="3"/>
  <c r="AB40" i="3"/>
  <c r="AA41" i="3"/>
  <c r="AB41" i="3"/>
  <c r="AA42" i="3"/>
  <c r="AB42" i="3"/>
  <c r="AA43" i="3"/>
  <c r="AB43" i="3"/>
  <c r="AC43" i="3" s="1"/>
  <c r="AA44" i="3"/>
  <c r="AB44" i="3"/>
  <c r="AA45" i="3"/>
  <c r="AB45" i="3"/>
  <c r="AA46" i="3"/>
  <c r="AB46" i="3"/>
  <c r="AA47" i="3"/>
  <c r="AB47" i="3"/>
  <c r="AA48" i="3"/>
  <c r="AB48" i="3"/>
  <c r="AA49" i="3"/>
  <c r="AB49" i="3"/>
  <c r="AC49" i="3" s="1"/>
  <c r="AA50" i="3"/>
  <c r="AB50" i="3"/>
  <c r="AA51" i="3"/>
  <c r="AB51" i="3"/>
  <c r="AA52" i="3"/>
  <c r="AB52" i="3"/>
  <c r="AA53" i="3"/>
  <c r="AB53" i="3"/>
  <c r="AA54" i="3"/>
  <c r="AB54" i="3"/>
  <c r="AA55" i="3"/>
  <c r="AB55" i="3"/>
  <c r="AC55" i="3" s="1"/>
  <c r="AA56" i="3"/>
  <c r="AB56" i="3"/>
  <c r="AA57" i="3"/>
  <c r="AB57" i="3"/>
  <c r="AA58" i="3"/>
  <c r="AB58" i="3"/>
  <c r="AA59" i="3"/>
  <c r="AB59" i="3"/>
  <c r="AA60" i="3"/>
  <c r="AB60" i="3"/>
  <c r="AA61" i="3"/>
  <c r="AB61" i="3"/>
  <c r="AA62" i="3"/>
  <c r="AB62" i="3"/>
  <c r="AA63" i="3"/>
  <c r="AB63" i="3"/>
  <c r="AA64" i="3"/>
  <c r="AB64" i="3"/>
  <c r="AA65" i="3"/>
  <c r="AB65" i="3"/>
  <c r="AA66" i="3"/>
  <c r="AB66" i="3"/>
  <c r="AA67" i="3"/>
  <c r="AB67" i="3"/>
  <c r="AA68" i="3"/>
  <c r="AB68" i="3"/>
  <c r="AA69" i="3"/>
  <c r="AB69" i="3"/>
  <c r="AA70" i="3"/>
  <c r="AB70" i="3"/>
  <c r="AA71" i="3"/>
  <c r="AB71" i="3"/>
  <c r="AA72" i="3"/>
  <c r="AB72" i="3"/>
  <c r="AA73" i="3"/>
  <c r="AB73" i="3"/>
  <c r="AA74" i="3"/>
  <c r="AB74" i="3"/>
  <c r="AA75" i="3"/>
  <c r="AB75" i="3"/>
  <c r="AA76" i="3"/>
  <c r="AB76" i="3"/>
  <c r="AA77" i="3"/>
  <c r="AB77" i="3"/>
  <c r="AA78" i="3"/>
  <c r="AB78" i="3"/>
  <c r="AA79" i="3"/>
  <c r="AB79" i="3"/>
  <c r="AA80" i="3"/>
  <c r="AB80" i="3"/>
  <c r="AA81" i="3"/>
  <c r="AB81" i="3"/>
  <c r="AA82" i="3"/>
  <c r="AB82" i="3"/>
  <c r="AA83" i="3"/>
  <c r="AB83" i="3"/>
  <c r="AA84" i="3"/>
  <c r="AB84" i="3"/>
  <c r="AA85" i="3"/>
  <c r="AB85" i="3"/>
  <c r="AA86" i="3"/>
  <c r="AB86" i="3"/>
  <c r="AA87" i="3"/>
  <c r="AB87" i="3"/>
  <c r="AA88" i="3"/>
  <c r="AB88" i="3"/>
  <c r="AA89" i="3"/>
  <c r="AB89" i="3"/>
  <c r="AA90" i="3"/>
  <c r="AB90" i="3"/>
  <c r="AA91" i="3"/>
  <c r="AB91" i="3"/>
  <c r="AA92" i="3"/>
  <c r="AB92" i="3"/>
  <c r="AA93" i="3"/>
  <c r="AB93" i="3"/>
  <c r="AA94" i="3"/>
  <c r="AB94" i="3"/>
  <c r="AA95" i="3"/>
  <c r="AB95" i="3"/>
  <c r="AA96" i="3"/>
  <c r="AB96" i="3"/>
  <c r="AA97" i="3"/>
  <c r="AB97" i="3"/>
  <c r="AC97" i="3" s="1"/>
  <c r="AA98" i="3"/>
  <c r="AB98" i="3"/>
  <c r="AA99" i="3"/>
  <c r="AB99" i="3"/>
  <c r="AA100" i="3"/>
  <c r="AB100" i="3"/>
  <c r="AA101" i="3"/>
  <c r="AB101" i="3"/>
  <c r="AA102" i="3"/>
  <c r="AB102" i="3"/>
  <c r="AA103" i="3"/>
  <c r="AB103" i="3"/>
  <c r="AA104" i="3"/>
  <c r="AB104" i="3"/>
  <c r="AA105" i="3"/>
  <c r="AB105" i="3"/>
  <c r="AA106" i="3"/>
  <c r="AB106" i="3"/>
  <c r="AA107" i="3"/>
  <c r="AB107" i="3"/>
  <c r="AA108" i="3"/>
  <c r="AB108" i="3"/>
  <c r="AA109" i="3"/>
  <c r="AB109" i="3"/>
  <c r="AC109" i="3" s="1"/>
  <c r="AA110" i="3"/>
  <c r="AB110" i="3"/>
  <c r="AA111" i="3"/>
  <c r="AB111" i="3"/>
  <c r="AA112" i="3"/>
  <c r="AB112" i="3"/>
  <c r="AA113" i="3"/>
  <c r="AB113" i="3"/>
  <c r="AA114" i="3"/>
  <c r="AB114" i="3"/>
  <c r="AA115" i="3"/>
  <c r="AB115" i="3"/>
  <c r="AA116" i="3"/>
  <c r="AB116" i="3"/>
  <c r="AA117" i="3"/>
  <c r="AB117" i="3"/>
  <c r="AA118" i="3"/>
  <c r="AB118" i="3"/>
  <c r="AA119" i="3"/>
  <c r="AB119" i="3"/>
  <c r="AA120" i="3"/>
  <c r="AB120" i="3"/>
  <c r="AA121" i="3"/>
  <c r="AB121" i="3"/>
  <c r="AC121" i="3" s="1"/>
  <c r="AA122" i="3"/>
  <c r="AB122" i="3"/>
  <c r="AA123" i="3"/>
  <c r="AB123" i="3"/>
  <c r="AA124" i="3"/>
  <c r="AB124" i="3"/>
  <c r="AA125" i="3"/>
  <c r="AB125" i="3"/>
  <c r="AA126" i="3"/>
  <c r="AB126" i="3"/>
  <c r="AA127" i="3"/>
  <c r="AB127" i="3"/>
  <c r="AA128" i="3"/>
  <c r="AB128" i="3"/>
  <c r="AA129" i="3"/>
  <c r="AB129" i="3"/>
  <c r="AA130" i="3"/>
  <c r="AB130" i="3"/>
  <c r="AA131" i="3"/>
  <c r="AB131" i="3"/>
  <c r="AA132" i="3"/>
  <c r="AB132" i="3"/>
  <c r="AA133" i="3"/>
  <c r="AB133" i="3"/>
  <c r="AC133" i="3" s="1"/>
  <c r="AA134" i="3"/>
  <c r="AB134" i="3"/>
  <c r="AA135" i="3"/>
  <c r="AB135" i="3"/>
  <c r="AA136" i="3"/>
  <c r="AB136" i="3"/>
  <c r="AA137" i="3"/>
  <c r="AB137" i="3"/>
  <c r="AA138" i="3"/>
  <c r="AB138" i="3"/>
  <c r="AA139" i="3"/>
  <c r="AB139" i="3"/>
  <c r="AA140" i="3"/>
  <c r="AB140" i="3"/>
  <c r="AA141" i="3"/>
  <c r="AB141" i="3"/>
  <c r="AA142" i="3"/>
  <c r="AB142" i="3"/>
  <c r="AA143" i="3"/>
  <c r="AB143" i="3"/>
  <c r="AA144" i="3"/>
  <c r="AB144" i="3"/>
  <c r="AA145" i="3"/>
  <c r="AB145" i="3"/>
  <c r="AA146" i="3"/>
  <c r="AB146" i="3"/>
  <c r="AA147" i="3"/>
  <c r="AB147" i="3"/>
  <c r="AA148" i="3"/>
  <c r="AB148" i="3"/>
  <c r="AA149" i="3"/>
  <c r="AB149" i="3"/>
  <c r="AA150" i="3"/>
  <c r="AB150" i="3"/>
  <c r="AB3" i="3"/>
  <c r="AA3" i="3"/>
  <c r="Y4" i="3"/>
  <c r="Y5" i="3"/>
  <c r="Y6" i="3"/>
  <c r="Y7" i="3"/>
  <c r="Y8" i="3"/>
  <c r="Y9" i="3"/>
  <c r="Y10" i="3"/>
  <c r="Y11" i="3"/>
  <c r="Y12" i="3"/>
  <c r="Y13" i="3"/>
  <c r="Y14" i="3"/>
  <c r="Y15" i="3"/>
  <c r="Y16" i="3"/>
  <c r="Y17" i="3"/>
  <c r="Y18" i="3"/>
  <c r="Y19" i="3"/>
  <c r="Y20" i="3"/>
  <c r="Y21" i="3"/>
  <c r="Y22" i="3"/>
  <c r="Y23" i="3"/>
  <c r="Y24" i="3"/>
  <c r="Y25" i="3"/>
  <c r="Y26" i="3"/>
  <c r="Y27" i="3"/>
  <c r="Y28" i="3"/>
  <c r="Y29" i="3"/>
  <c r="Y30" i="3"/>
  <c r="Y31" i="3"/>
  <c r="Y32" i="3"/>
  <c r="Y33" i="3"/>
  <c r="Y34" i="3"/>
  <c r="Y35" i="3"/>
  <c r="Y36" i="3"/>
  <c r="Y37" i="3"/>
  <c r="Y38" i="3"/>
  <c r="Y39" i="3"/>
  <c r="Y40" i="3"/>
  <c r="Y41" i="3"/>
  <c r="Y42" i="3"/>
  <c r="Y43" i="3"/>
  <c r="Y44" i="3"/>
  <c r="Y45" i="3"/>
  <c r="Y46" i="3"/>
  <c r="Y47" i="3"/>
  <c r="Y48" i="3"/>
  <c r="Y49" i="3"/>
  <c r="Y50" i="3"/>
  <c r="Y51" i="3"/>
  <c r="Y52" i="3"/>
  <c r="Y53" i="3"/>
  <c r="Y54" i="3"/>
  <c r="Y55" i="3"/>
  <c r="Y56" i="3"/>
  <c r="Y57" i="3"/>
  <c r="Y58" i="3"/>
  <c r="Y59" i="3"/>
  <c r="Y60" i="3"/>
  <c r="Y61" i="3"/>
  <c r="Y62" i="3"/>
  <c r="Y63" i="3"/>
  <c r="Y64" i="3"/>
  <c r="Y65" i="3"/>
  <c r="Y66" i="3"/>
  <c r="Y67" i="3"/>
  <c r="Y68" i="3"/>
  <c r="Y69" i="3"/>
  <c r="Y70" i="3"/>
  <c r="Y71" i="3"/>
  <c r="Y72" i="3"/>
  <c r="Y73" i="3"/>
  <c r="Y74" i="3"/>
  <c r="Y75" i="3"/>
  <c r="Y76" i="3"/>
  <c r="Y77" i="3"/>
  <c r="Y78" i="3"/>
  <c r="Y79" i="3"/>
  <c r="Y80" i="3"/>
  <c r="Y81" i="3"/>
  <c r="Y82" i="3"/>
  <c r="Y83" i="3"/>
  <c r="Y84" i="3"/>
  <c r="Y85" i="3"/>
  <c r="Y86" i="3"/>
  <c r="Y87" i="3"/>
  <c r="Y88" i="3"/>
  <c r="Y89" i="3"/>
  <c r="Y90" i="3"/>
  <c r="Y91" i="3"/>
  <c r="Y92" i="3"/>
  <c r="Y93" i="3"/>
  <c r="Y94" i="3"/>
  <c r="Y95" i="3"/>
  <c r="Y96" i="3"/>
  <c r="Y97" i="3"/>
  <c r="Y98" i="3"/>
  <c r="Y99" i="3"/>
  <c r="Y100" i="3"/>
  <c r="Y101" i="3"/>
  <c r="Y102" i="3"/>
  <c r="Y103" i="3"/>
  <c r="Y104" i="3"/>
  <c r="Y105" i="3"/>
  <c r="Y106" i="3"/>
  <c r="Y107" i="3"/>
  <c r="Y108" i="3"/>
  <c r="Y109" i="3"/>
  <c r="Y110" i="3"/>
  <c r="Y111" i="3"/>
  <c r="Y112" i="3"/>
  <c r="Y113" i="3"/>
  <c r="Y114" i="3"/>
  <c r="Y115" i="3"/>
  <c r="Y116" i="3"/>
  <c r="Y117" i="3"/>
  <c r="Y118" i="3"/>
  <c r="Y119" i="3"/>
  <c r="Y120" i="3"/>
  <c r="Y121" i="3"/>
  <c r="Y122" i="3"/>
  <c r="Y123" i="3"/>
  <c r="Y124" i="3"/>
  <c r="Y125" i="3"/>
  <c r="Y126" i="3"/>
  <c r="Y127" i="3"/>
  <c r="Y128" i="3"/>
  <c r="Y129" i="3"/>
  <c r="Y130" i="3"/>
  <c r="Y131" i="3"/>
  <c r="Y132" i="3"/>
  <c r="Y133" i="3"/>
  <c r="Y134" i="3"/>
  <c r="Y135" i="3"/>
  <c r="Y136" i="3"/>
  <c r="Y137" i="3"/>
  <c r="Y138" i="3"/>
  <c r="Y139" i="3"/>
  <c r="Y140" i="3"/>
  <c r="Y141" i="3"/>
  <c r="Y142" i="3"/>
  <c r="Y143" i="3"/>
  <c r="Y144" i="3"/>
  <c r="Y145" i="3"/>
  <c r="Y146" i="3"/>
  <c r="Y147" i="3"/>
  <c r="Y148" i="3"/>
  <c r="Y149" i="3"/>
  <c r="Y150" i="3"/>
  <c r="Y3" i="3"/>
  <c r="V4" i="3"/>
  <c r="V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V49" i="3"/>
  <c r="V50" i="3"/>
  <c r="V51" i="3"/>
  <c r="V52" i="3"/>
  <c r="V53" i="3"/>
  <c r="V54" i="3"/>
  <c r="V55" i="3"/>
  <c r="V56" i="3"/>
  <c r="V57" i="3"/>
  <c r="V58" i="3"/>
  <c r="V59" i="3"/>
  <c r="V60" i="3"/>
  <c r="V61" i="3"/>
  <c r="V62" i="3"/>
  <c r="V63" i="3"/>
  <c r="V64" i="3"/>
  <c r="V65" i="3"/>
  <c r="V66" i="3"/>
  <c r="V67" i="3"/>
  <c r="V68" i="3"/>
  <c r="V69" i="3"/>
  <c r="V70" i="3"/>
  <c r="V71" i="3"/>
  <c r="V72" i="3"/>
  <c r="V73" i="3"/>
  <c r="V74" i="3"/>
  <c r="V75" i="3"/>
  <c r="V76" i="3"/>
  <c r="V77" i="3"/>
  <c r="V78" i="3"/>
  <c r="V79" i="3"/>
  <c r="V80" i="3"/>
  <c r="V81" i="3"/>
  <c r="V82" i="3"/>
  <c r="V83" i="3"/>
  <c r="V84" i="3"/>
  <c r="V85" i="3"/>
  <c r="V86" i="3"/>
  <c r="V87" i="3"/>
  <c r="V88" i="3"/>
  <c r="V89" i="3"/>
  <c r="V90" i="3"/>
  <c r="V91" i="3"/>
  <c r="V92" i="3"/>
  <c r="V93" i="3"/>
  <c r="V94" i="3"/>
  <c r="V95" i="3"/>
  <c r="V96" i="3"/>
  <c r="V97" i="3"/>
  <c r="V98" i="3"/>
  <c r="V99" i="3"/>
  <c r="V100" i="3"/>
  <c r="V101" i="3"/>
  <c r="V102" i="3"/>
  <c r="V103" i="3"/>
  <c r="V104" i="3"/>
  <c r="V105" i="3"/>
  <c r="V106" i="3"/>
  <c r="V107" i="3"/>
  <c r="V108" i="3"/>
  <c r="V109" i="3"/>
  <c r="V110" i="3"/>
  <c r="V111" i="3"/>
  <c r="V112" i="3"/>
  <c r="V113" i="3"/>
  <c r="V114" i="3"/>
  <c r="V115" i="3"/>
  <c r="V116" i="3"/>
  <c r="V117" i="3"/>
  <c r="V118" i="3"/>
  <c r="V119" i="3"/>
  <c r="V120" i="3"/>
  <c r="V121" i="3"/>
  <c r="V122" i="3"/>
  <c r="V123" i="3"/>
  <c r="V124" i="3"/>
  <c r="V125" i="3"/>
  <c r="V126" i="3"/>
  <c r="V127" i="3"/>
  <c r="V128" i="3"/>
  <c r="V129" i="3"/>
  <c r="V130" i="3"/>
  <c r="V131" i="3"/>
  <c r="V132" i="3"/>
  <c r="V133" i="3"/>
  <c r="V134" i="3"/>
  <c r="V135" i="3"/>
  <c r="V136" i="3"/>
  <c r="V137" i="3"/>
  <c r="V138" i="3"/>
  <c r="V139" i="3"/>
  <c r="V140" i="3"/>
  <c r="V141" i="3"/>
  <c r="V142" i="3"/>
  <c r="V143" i="3"/>
  <c r="V144" i="3"/>
  <c r="V145" i="3"/>
  <c r="V146" i="3"/>
  <c r="V147" i="3"/>
  <c r="V148" i="3"/>
  <c r="V149" i="3"/>
  <c r="V150" i="3"/>
  <c r="V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45" i="3"/>
  <c r="U46" i="3"/>
  <c r="U47" i="3"/>
  <c r="U48" i="3"/>
  <c r="U49" i="3"/>
  <c r="U50" i="3"/>
  <c r="U51" i="3"/>
  <c r="U52" i="3"/>
  <c r="U53" i="3"/>
  <c r="U54" i="3"/>
  <c r="U55" i="3"/>
  <c r="U56" i="3"/>
  <c r="U57" i="3"/>
  <c r="U58" i="3"/>
  <c r="U59" i="3"/>
  <c r="U60" i="3"/>
  <c r="U61" i="3"/>
  <c r="U62" i="3"/>
  <c r="U63" i="3"/>
  <c r="U64" i="3"/>
  <c r="U65" i="3"/>
  <c r="U66" i="3"/>
  <c r="U67" i="3"/>
  <c r="U68" i="3"/>
  <c r="U69" i="3"/>
  <c r="U70" i="3"/>
  <c r="U71" i="3"/>
  <c r="U72" i="3"/>
  <c r="U73" i="3"/>
  <c r="U74" i="3"/>
  <c r="U75" i="3"/>
  <c r="U76" i="3"/>
  <c r="U77" i="3"/>
  <c r="U78" i="3"/>
  <c r="U79" i="3"/>
  <c r="U80" i="3"/>
  <c r="U81" i="3"/>
  <c r="U82" i="3"/>
  <c r="U83" i="3"/>
  <c r="U84" i="3"/>
  <c r="U85" i="3"/>
  <c r="U86" i="3"/>
  <c r="U87" i="3"/>
  <c r="U88" i="3"/>
  <c r="U89" i="3"/>
  <c r="U90" i="3"/>
  <c r="U91" i="3"/>
  <c r="U92" i="3"/>
  <c r="U93" i="3"/>
  <c r="U94" i="3"/>
  <c r="U95" i="3"/>
  <c r="U96" i="3"/>
  <c r="U97" i="3"/>
  <c r="U98" i="3"/>
  <c r="U99" i="3"/>
  <c r="U100" i="3"/>
  <c r="U101" i="3"/>
  <c r="U102" i="3"/>
  <c r="U103" i="3"/>
  <c r="U104" i="3"/>
  <c r="U105" i="3"/>
  <c r="U106" i="3"/>
  <c r="U107" i="3"/>
  <c r="U108" i="3"/>
  <c r="U109" i="3"/>
  <c r="U110" i="3"/>
  <c r="U111" i="3"/>
  <c r="U112" i="3"/>
  <c r="U113" i="3"/>
  <c r="U114" i="3"/>
  <c r="U115" i="3"/>
  <c r="U116" i="3"/>
  <c r="U117" i="3"/>
  <c r="U118" i="3"/>
  <c r="U119" i="3"/>
  <c r="U120" i="3"/>
  <c r="U121" i="3"/>
  <c r="U122" i="3"/>
  <c r="U123" i="3"/>
  <c r="U124" i="3"/>
  <c r="U125" i="3"/>
  <c r="U126" i="3"/>
  <c r="U127" i="3"/>
  <c r="U128" i="3"/>
  <c r="U129" i="3"/>
  <c r="U130" i="3"/>
  <c r="U131" i="3"/>
  <c r="U132" i="3"/>
  <c r="U133" i="3"/>
  <c r="U134" i="3"/>
  <c r="U135" i="3"/>
  <c r="U136" i="3"/>
  <c r="U137" i="3"/>
  <c r="U138" i="3"/>
  <c r="U139" i="3"/>
  <c r="U140" i="3"/>
  <c r="U141" i="3"/>
  <c r="U142" i="3"/>
  <c r="U143" i="3"/>
  <c r="U144" i="3"/>
  <c r="U145" i="3"/>
  <c r="U146" i="3"/>
  <c r="U147" i="3"/>
  <c r="U148" i="3"/>
  <c r="U149" i="3"/>
  <c r="U150" i="3"/>
  <c r="U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49" i="3"/>
  <c r="S50" i="3"/>
  <c r="S51" i="3"/>
  <c r="S52" i="3"/>
  <c r="S53" i="3"/>
  <c r="S54" i="3"/>
  <c r="S55" i="3"/>
  <c r="S56" i="3"/>
  <c r="S57" i="3"/>
  <c r="S58" i="3"/>
  <c r="S59" i="3"/>
  <c r="S60" i="3"/>
  <c r="S61" i="3"/>
  <c r="S62" i="3"/>
  <c r="S63" i="3"/>
  <c r="S64" i="3"/>
  <c r="S65" i="3"/>
  <c r="S66" i="3"/>
  <c r="S67" i="3"/>
  <c r="S68" i="3"/>
  <c r="S69" i="3"/>
  <c r="S70" i="3"/>
  <c r="S71" i="3"/>
  <c r="S72" i="3"/>
  <c r="S73" i="3"/>
  <c r="S74" i="3"/>
  <c r="S75" i="3"/>
  <c r="S76" i="3"/>
  <c r="S77" i="3"/>
  <c r="S78" i="3"/>
  <c r="S79" i="3"/>
  <c r="S80" i="3"/>
  <c r="S81" i="3"/>
  <c r="S82" i="3"/>
  <c r="S83" i="3"/>
  <c r="S84" i="3"/>
  <c r="S85" i="3"/>
  <c r="S86" i="3"/>
  <c r="S87" i="3"/>
  <c r="S88" i="3"/>
  <c r="S89" i="3"/>
  <c r="S90" i="3"/>
  <c r="S91" i="3"/>
  <c r="S92" i="3"/>
  <c r="S93" i="3"/>
  <c r="S94" i="3"/>
  <c r="S95" i="3"/>
  <c r="S96" i="3"/>
  <c r="S97" i="3"/>
  <c r="S98" i="3"/>
  <c r="S99" i="3"/>
  <c r="S100" i="3"/>
  <c r="S101" i="3"/>
  <c r="S102" i="3"/>
  <c r="S103" i="3"/>
  <c r="S104" i="3"/>
  <c r="S105" i="3"/>
  <c r="S106" i="3"/>
  <c r="S107" i="3"/>
  <c r="S108" i="3"/>
  <c r="S109" i="3"/>
  <c r="S110" i="3"/>
  <c r="S111" i="3"/>
  <c r="S112" i="3"/>
  <c r="S113" i="3"/>
  <c r="S114" i="3"/>
  <c r="S115" i="3"/>
  <c r="S116" i="3"/>
  <c r="S117" i="3"/>
  <c r="S118" i="3"/>
  <c r="S119" i="3"/>
  <c r="S120" i="3"/>
  <c r="S121" i="3"/>
  <c r="S122" i="3"/>
  <c r="S123" i="3"/>
  <c r="S124" i="3"/>
  <c r="S125" i="3"/>
  <c r="S126" i="3"/>
  <c r="S127" i="3"/>
  <c r="S128" i="3"/>
  <c r="S129" i="3"/>
  <c r="S130" i="3"/>
  <c r="S131" i="3"/>
  <c r="S132" i="3"/>
  <c r="S133" i="3"/>
  <c r="S134" i="3"/>
  <c r="S135" i="3"/>
  <c r="S136" i="3"/>
  <c r="S137" i="3"/>
  <c r="S138" i="3"/>
  <c r="S139" i="3"/>
  <c r="S140" i="3"/>
  <c r="S141" i="3"/>
  <c r="S142" i="3"/>
  <c r="S143" i="3"/>
  <c r="S144" i="3"/>
  <c r="S145" i="3"/>
  <c r="S146" i="3"/>
  <c r="S147" i="3"/>
  <c r="S148" i="3"/>
  <c r="S149" i="3"/>
  <c r="S150" i="3"/>
  <c r="S3" i="3"/>
  <c r="Q3" i="3"/>
  <c r="O4" i="3"/>
  <c r="O5" i="3"/>
  <c r="O6" i="3"/>
  <c r="P6" i="3" s="1"/>
  <c r="O7" i="3"/>
  <c r="O8" i="3"/>
  <c r="O9" i="3"/>
  <c r="O10" i="3"/>
  <c r="O11" i="3"/>
  <c r="O12" i="3"/>
  <c r="O13" i="3"/>
  <c r="O14" i="3"/>
  <c r="P14" i="3" s="1"/>
  <c r="O15" i="3"/>
  <c r="O16" i="3"/>
  <c r="O17" i="3"/>
  <c r="O18" i="3"/>
  <c r="P18" i="3" s="1"/>
  <c r="O19" i="3"/>
  <c r="O20" i="3"/>
  <c r="O21" i="3"/>
  <c r="P21" i="3" s="1"/>
  <c r="O22" i="3"/>
  <c r="O23" i="3"/>
  <c r="O24" i="3"/>
  <c r="O25" i="3"/>
  <c r="O26" i="3"/>
  <c r="P26" i="3" s="1"/>
  <c r="O27" i="3"/>
  <c r="O28" i="3"/>
  <c r="O29" i="3"/>
  <c r="O30" i="3"/>
  <c r="P30" i="3" s="1"/>
  <c r="O31" i="3"/>
  <c r="O32" i="3"/>
  <c r="O33" i="3"/>
  <c r="P33" i="3" s="1"/>
  <c r="O34" i="3"/>
  <c r="O35" i="3"/>
  <c r="O36" i="3"/>
  <c r="O37" i="3"/>
  <c r="O38" i="3"/>
  <c r="P38" i="3" s="1"/>
  <c r="O39" i="3"/>
  <c r="O40" i="3"/>
  <c r="O41" i="3"/>
  <c r="O42" i="3"/>
  <c r="P42" i="3" s="1"/>
  <c r="O43" i="3"/>
  <c r="O44" i="3"/>
  <c r="O45" i="3"/>
  <c r="P45" i="3" s="1"/>
  <c r="O46" i="3"/>
  <c r="O47" i="3"/>
  <c r="O48" i="3"/>
  <c r="O49" i="3"/>
  <c r="O50" i="3"/>
  <c r="P50" i="3" s="1"/>
  <c r="O51" i="3"/>
  <c r="O52" i="3"/>
  <c r="O53" i="3"/>
  <c r="O54" i="3"/>
  <c r="P54" i="3" s="1"/>
  <c r="O55" i="3"/>
  <c r="O56" i="3"/>
  <c r="O57" i="3"/>
  <c r="P57" i="3" s="1"/>
  <c r="O58" i="3"/>
  <c r="O59" i="3"/>
  <c r="O60" i="3"/>
  <c r="O61" i="3"/>
  <c r="O62" i="3"/>
  <c r="P62" i="3" s="1"/>
  <c r="O63" i="3"/>
  <c r="O64" i="3"/>
  <c r="O65" i="3"/>
  <c r="O66" i="3"/>
  <c r="P66" i="3" s="1"/>
  <c r="O67" i="3"/>
  <c r="O68" i="3"/>
  <c r="O69" i="3"/>
  <c r="P69" i="3" s="1"/>
  <c r="O70" i="3"/>
  <c r="O71" i="3"/>
  <c r="O72" i="3"/>
  <c r="O73" i="3"/>
  <c r="O74" i="3"/>
  <c r="P74" i="3" s="1"/>
  <c r="O75" i="3"/>
  <c r="O76" i="3"/>
  <c r="O77" i="3"/>
  <c r="O78" i="3"/>
  <c r="P78" i="3" s="1"/>
  <c r="O79" i="3"/>
  <c r="O80" i="3"/>
  <c r="O81" i="3"/>
  <c r="P81" i="3" s="1"/>
  <c r="O82" i="3"/>
  <c r="O83" i="3"/>
  <c r="O84" i="3"/>
  <c r="O85" i="3"/>
  <c r="O86" i="3"/>
  <c r="P86" i="3" s="1"/>
  <c r="O87" i="3"/>
  <c r="O88" i="3"/>
  <c r="O89" i="3"/>
  <c r="O90" i="3"/>
  <c r="P90" i="3" s="1"/>
  <c r="O91" i="3"/>
  <c r="O92" i="3"/>
  <c r="O93" i="3"/>
  <c r="O94" i="3"/>
  <c r="O95" i="3"/>
  <c r="O96" i="3"/>
  <c r="O97" i="3"/>
  <c r="O98" i="3"/>
  <c r="P98" i="3" s="1"/>
  <c r="O99" i="3"/>
  <c r="O100" i="3"/>
  <c r="O101" i="3"/>
  <c r="O102" i="3"/>
  <c r="P102" i="3" s="1"/>
  <c r="O103" i="3"/>
  <c r="O104" i="3"/>
  <c r="O105" i="3"/>
  <c r="P105" i="3" s="1"/>
  <c r="O106" i="3"/>
  <c r="O107" i="3"/>
  <c r="O108" i="3"/>
  <c r="O109" i="3"/>
  <c r="O110" i="3"/>
  <c r="P110" i="3" s="1"/>
  <c r="O111" i="3"/>
  <c r="O112" i="3"/>
  <c r="O113" i="3"/>
  <c r="O114" i="3"/>
  <c r="P114" i="3" s="1"/>
  <c r="O115" i="3"/>
  <c r="O116" i="3"/>
  <c r="O117" i="3"/>
  <c r="P117" i="3" s="1"/>
  <c r="O118" i="3"/>
  <c r="O119" i="3"/>
  <c r="O120" i="3"/>
  <c r="O121" i="3"/>
  <c r="O122" i="3"/>
  <c r="P122" i="3" s="1"/>
  <c r="O123" i="3"/>
  <c r="O124" i="3"/>
  <c r="O125" i="3"/>
  <c r="O126" i="3"/>
  <c r="O127" i="3"/>
  <c r="O128" i="3"/>
  <c r="O129" i="3"/>
  <c r="O130" i="3"/>
  <c r="O131" i="3"/>
  <c r="O132" i="3"/>
  <c r="O133" i="3"/>
  <c r="O134" i="3"/>
  <c r="P134" i="3" s="1"/>
  <c r="O135" i="3"/>
  <c r="O136" i="3"/>
  <c r="O137" i="3"/>
  <c r="O138" i="3"/>
  <c r="P138" i="3" s="1"/>
  <c r="O139" i="3"/>
  <c r="O140" i="3"/>
  <c r="O141" i="3"/>
  <c r="P141" i="3" s="1"/>
  <c r="O142" i="3"/>
  <c r="O143" i="3"/>
  <c r="O144" i="3"/>
  <c r="O145" i="3"/>
  <c r="O146" i="3"/>
  <c r="P146" i="3" s="1"/>
  <c r="O147" i="3"/>
  <c r="O148" i="3"/>
  <c r="O149" i="3"/>
  <c r="O150" i="3"/>
  <c r="P150" i="3" s="1"/>
  <c r="O3" i="3"/>
  <c r="K4" i="3"/>
  <c r="L4" i="3"/>
  <c r="M4" i="3"/>
  <c r="N4" i="3"/>
  <c r="K5" i="3"/>
  <c r="L5" i="3"/>
  <c r="M5" i="3"/>
  <c r="N5" i="3"/>
  <c r="K6" i="3"/>
  <c r="L6" i="3"/>
  <c r="M6" i="3"/>
  <c r="N6" i="3"/>
  <c r="K7" i="3"/>
  <c r="L7" i="3"/>
  <c r="M7" i="3"/>
  <c r="N7" i="3"/>
  <c r="K8" i="3"/>
  <c r="L8" i="3"/>
  <c r="M8" i="3"/>
  <c r="N8" i="3"/>
  <c r="K9" i="3"/>
  <c r="L9" i="3"/>
  <c r="M9" i="3"/>
  <c r="N9" i="3"/>
  <c r="K10" i="3"/>
  <c r="L10" i="3"/>
  <c r="M10" i="3"/>
  <c r="N10" i="3"/>
  <c r="K11" i="3"/>
  <c r="L11" i="3"/>
  <c r="M11" i="3"/>
  <c r="N11" i="3"/>
  <c r="K12" i="3"/>
  <c r="L12" i="3"/>
  <c r="M12" i="3"/>
  <c r="N12" i="3"/>
  <c r="K13" i="3"/>
  <c r="L13" i="3"/>
  <c r="M13" i="3"/>
  <c r="N13" i="3"/>
  <c r="K14" i="3"/>
  <c r="L14" i="3"/>
  <c r="M14" i="3"/>
  <c r="N14" i="3"/>
  <c r="K15" i="3"/>
  <c r="L15" i="3"/>
  <c r="M15" i="3"/>
  <c r="N15" i="3"/>
  <c r="K16" i="3"/>
  <c r="L16" i="3"/>
  <c r="M16" i="3"/>
  <c r="N16" i="3"/>
  <c r="K17" i="3"/>
  <c r="L17" i="3"/>
  <c r="M17" i="3"/>
  <c r="N17" i="3"/>
  <c r="K18" i="3"/>
  <c r="L18" i="3"/>
  <c r="M18" i="3"/>
  <c r="N18" i="3"/>
  <c r="K19" i="3"/>
  <c r="L19" i="3"/>
  <c r="M19" i="3"/>
  <c r="N19" i="3"/>
  <c r="K20" i="3"/>
  <c r="L20" i="3"/>
  <c r="M20" i="3"/>
  <c r="N20" i="3"/>
  <c r="K21" i="3"/>
  <c r="L21" i="3"/>
  <c r="M21" i="3"/>
  <c r="N21" i="3"/>
  <c r="K22" i="3"/>
  <c r="L22" i="3"/>
  <c r="M22" i="3"/>
  <c r="N22" i="3"/>
  <c r="K23" i="3"/>
  <c r="L23" i="3"/>
  <c r="M23" i="3"/>
  <c r="N23" i="3"/>
  <c r="K24" i="3"/>
  <c r="L24" i="3"/>
  <c r="M24" i="3"/>
  <c r="N24" i="3"/>
  <c r="K25" i="3"/>
  <c r="L25" i="3"/>
  <c r="M25" i="3"/>
  <c r="N25" i="3"/>
  <c r="K26" i="3"/>
  <c r="L26" i="3"/>
  <c r="M26" i="3"/>
  <c r="N26" i="3"/>
  <c r="K27" i="3"/>
  <c r="L27" i="3"/>
  <c r="M27" i="3"/>
  <c r="N27" i="3"/>
  <c r="K28" i="3"/>
  <c r="L28" i="3"/>
  <c r="M28" i="3"/>
  <c r="N28" i="3"/>
  <c r="K29" i="3"/>
  <c r="L29" i="3"/>
  <c r="M29" i="3"/>
  <c r="N29" i="3"/>
  <c r="K30" i="3"/>
  <c r="L30" i="3"/>
  <c r="M30" i="3"/>
  <c r="N30" i="3"/>
  <c r="K31" i="3"/>
  <c r="L31" i="3"/>
  <c r="M31" i="3"/>
  <c r="N31" i="3"/>
  <c r="K32" i="3"/>
  <c r="L32" i="3"/>
  <c r="M32" i="3"/>
  <c r="N32" i="3"/>
  <c r="K33" i="3"/>
  <c r="L33" i="3"/>
  <c r="M33" i="3"/>
  <c r="N33" i="3"/>
  <c r="K34" i="3"/>
  <c r="L34" i="3"/>
  <c r="M34" i="3"/>
  <c r="N34" i="3"/>
  <c r="K35" i="3"/>
  <c r="L35" i="3"/>
  <c r="M35" i="3"/>
  <c r="N35" i="3"/>
  <c r="K36" i="3"/>
  <c r="L36" i="3"/>
  <c r="M36" i="3"/>
  <c r="N36" i="3"/>
  <c r="K37" i="3"/>
  <c r="L37" i="3"/>
  <c r="M37" i="3"/>
  <c r="N37" i="3"/>
  <c r="K38" i="3"/>
  <c r="L38" i="3"/>
  <c r="M38" i="3"/>
  <c r="N38" i="3"/>
  <c r="K39" i="3"/>
  <c r="L39" i="3"/>
  <c r="M39" i="3"/>
  <c r="N39" i="3"/>
  <c r="K40" i="3"/>
  <c r="L40" i="3"/>
  <c r="M40" i="3"/>
  <c r="N40" i="3"/>
  <c r="K41" i="3"/>
  <c r="L41" i="3"/>
  <c r="M41" i="3"/>
  <c r="N41" i="3"/>
  <c r="K42" i="3"/>
  <c r="L42" i="3"/>
  <c r="M42" i="3"/>
  <c r="N42" i="3"/>
  <c r="K43" i="3"/>
  <c r="L43" i="3"/>
  <c r="M43" i="3"/>
  <c r="N43" i="3"/>
  <c r="K44" i="3"/>
  <c r="L44" i="3"/>
  <c r="M44" i="3"/>
  <c r="N44" i="3"/>
  <c r="K45" i="3"/>
  <c r="L45" i="3"/>
  <c r="M45" i="3"/>
  <c r="N45" i="3"/>
  <c r="K46" i="3"/>
  <c r="L46" i="3"/>
  <c r="M46" i="3"/>
  <c r="N46" i="3"/>
  <c r="K47" i="3"/>
  <c r="L47" i="3"/>
  <c r="M47" i="3"/>
  <c r="N47" i="3"/>
  <c r="K48" i="3"/>
  <c r="L48" i="3"/>
  <c r="M48" i="3"/>
  <c r="N48" i="3"/>
  <c r="K49" i="3"/>
  <c r="L49" i="3"/>
  <c r="M49" i="3"/>
  <c r="N49" i="3"/>
  <c r="K50" i="3"/>
  <c r="L50" i="3"/>
  <c r="M50" i="3"/>
  <c r="N50" i="3"/>
  <c r="K51" i="3"/>
  <c r="L51" i="3"/>
  <c r="M51" i="3"/>
  <c r="N51" i="3"/>
  <c r="K52" i="3"/>
  <c r="L52" i="3"/>
  <c r="M52" i="3"/>
  <c r="N52" i="3"/>
  <c r="K53" i="3"/>
  <c r="L53" i="3"/>
  <c r="M53" i="3"/>
  <c r="N53" i="3"/>
  <c r="K54" i="3"/>
  <c r="L54" i="3"/>
  <c r="M54" i="3"/>
  <c r="N54" i="3"/>
  <c r="K55" i="3"/>
  <c r="L55" i="3"/>
  <c r="M55" i="3"/>
  <c r="N55" i="3"/>
  <c r="K56" i="3"/>
  <c r="L56" i="3"/>
  <c r="M56" i="3"/>
  <c r="N56" i="3"/>
  <c r="K57" i="3"/>
  <c r="L57" i="3"/>
  <c r="M57" i="3"/>
  <c r="N57" i="3"/>
  <c r="K58" i="3"/>
  <c r="L58" i="3"/>
  <c r="M58" i="3"/>
  <c r="N58" i="3"/>
  <c r="K59" i="3"/>
  <c r="L59" i="3"/>
  <c r="M59" i="3"/>
  <c r="N59" i="3"/>
  <c r="K60" i="3"/>
  <c r="L60" i="3"/>
  <c r="M60" i="3"/>
  <c r="N60" i="3"/>
  <c r="K61" i="3"/>
  <c r="L61" i="3"/>
  <c r="M61" i="3"/>
  <c r="N61" i="3"/>
  <c r="K62" i="3"/>
  <c r="L62" i="3"/>
  <c r="M62" i="3"/>
  <c r="N62" i="3"/>
  <c r="K63" i="3"/>
  <c r="L63" i="3"/>
  <c r="M63" i="3"/>
  <c r="N63" i="3"/>
  <c r="K64" i="3"/>
  <c r="L64" i="3"/>
  <c r="M64" i="3"/>
  <c r="N64" i="3"/>
  <c r="K65" i="3"/>
  <c r="L65" i="3"/>
  <c r="M65" i="3"/>
  <c r="N65" i="3"/>
  <c r="K66" i="3"/>
  <c r="L66" i="3"/>
  <c r="M66" i="3"/>
  <c r="N66" i="3"/>
  <c r="K67" i="3"/>
  <c r="L67" i="3"/>
  <c r="M67" i="3"/>
  <c r="N67" i="3"/>
  <c r="K68" i="3"/>
  <c r="L68" i="3"/>
  <c r="M68" i="3"/>
  <c r="N68" i="3"/>
  <c r="K69" i="3"/>
  <c r="L69" i="3"/>
  <c r="M69" i="3"/>
  <c r="N69" i="3"/>
  <c r="K70" i="3"/>
  <c r="L70" i="3"/>
  <c r="M70" i="3"/>
  <c r="N70" i="3"/>
  <c r="K71" i="3"/>
  <c r="L71" i="3"/>
  <c r="M71" i="3"/>
  <c r="N71" i="3"/>
  <c r="K72" i="3"/>
  <c r="L72" i="3"/>
  <c r="M72" i="3"/>
  <c r="N72" i="3"/>
  <c r="K73" i="3"/>
  <c r="L73" i="3"/>
  <c r="M73" i="3"/>
  <c r="N73" i="3"/>
  <c r="K74" i="3"/>
  <c r="L74" i="3"/>
  <c r="M74" i="3"/>
  <c r="N74" i="3"/>
  <c r="K75" i="3"/>
  <c r="L75" i="3"/>
  <c r="M75" i="3"/>
  <c r="N75" i="3"/>
  <c r="K76" i="3"/>
  <c r="L76" i="3"/>
  <c r="M76" i="3"/>
  <c r="N76" i="3"/>
  <c r="K77" i="3"/>
  <c r="L77" i="3"/>
  <c r="M77" i="3"/>
  <c r="N77" i="3"/>
  <c r="K78" i="3"/>
  <c r="L78" i="3"/>
  <c r="M78" i="3"/>
  <c r="N78" i="3"/>
  <c r="K79" i="3"/>
  <c r="L79" i="3"/>
  <c r="M79" i="3"/>
  <c r="N79" i="3"/>
  <c r="K80" i="3"/>
  <c r="L80" i="3"/>
  <c r="M80" i="3"/>
  <c r="N80" i="3"/>
  <c r="K81" i="3"/>
  <c r="L81" i="3"/>
  <c r="M81" i="3"/>
  <c r="N81" i="3"/>
  <c r="K82" i="3"/>
  <c r="L82" i="3"/>
  <c r="M82" i="3"/>
  <c r="N82" i="3"/>
  <c r="K83" i="3"/>
  <c r="L83" i="3"/>
  <c r="M83" i="3"/>
  <c r="N83" i="3"/>
  <c r="K84" i="3"/>
  <c r="L84" i="3"/>
  <c r="M84" i="3"/>
  <c r="N84" i="3"/>
  <c r="K85" i="3"/>
  <c r="L85" i="3"/>
  <c r="M85" i="3"/>
  <c r="N85" i="3"/>
  <c r="K86" i="3"/>
  <c r="L86" i="3"/>
  <c r="M86" i="3"/>
  <c r="N86" i="3"/>
  <c r="K87" i="3"/>
  <c r="L87" i="3"/>
  <c r="M87" i="3"/>
  <c r="N87" i="3"/>
  <c r="K88" i="3"/>
  <c r="L88" i="3"/>
  <c r="M88" i="3"/>
  <c r="N88" i="3"/>
  <c r="K89" i="3"/>
  <c r="L89" i="3"/>
  <c r="M89" i="3"/>
  <c r="N89" i="3"/>
  <c r="K90" i="3"/>
  <c r="L90" i="3"/>
  <c r="M90" i="3"/>
  <c r="N90" i="3"/>
  <c r="K91" i="3"/>
  <c r="L91" i="3"/>
  <c r="M91" i="3"/>
  <c r="N91" i="3"/>
  <c r="K92" i="3"/>
  <c r="L92" i="3"/>
  <c r="M92" i="3"/>
  <c r="N92" i="3"/>
  <c r="K93" i="3"/>
  <c r="L93" i="3"/>
  <c r="M93" i="3"/>
  <c r="N93" i="3"/>
  <c r="K94" i="3"/>
  <c r="L94" i="3"/>
  <c r="M94" i="3"/>
  <c r="N94" i="3"/>
  <c r="K95" i="3"/>
  <c r="L95" i="3"/>
  <c r="M95" i="3"/>
  <c r="N95" i="3"/>
  <c r="K96" i="3"/>
  <c r="L96" i="3"/>
  <c r="M96" i="3"/>
  <c r="N96" i="3"/>
  <c r="K97" i="3"/>
  <c r="L97" i="3"/>
  <c r="M97" i="3"/>
  <c r="N97" i="3"/>
  <c r="K98" i="3"/>
  <c r="L98" i="3"/>
  <c r="M98" i="3"/>
  <c r="N98" i="3"/>
  <c r="K99" i="3"/>
  <c r="L99" i="3"/>
  <c r="M99" i="3"/>
  <c r="N99" i="3"/>
  <c r="K100" i="3"/>
  <c r="L100" i="3"/>
  <c r="M100" i="3"/>
  <c r="N100" i="3"/>
  <c r="K101" i="3"/>
  <c r="L101" i="3"/>
  <c r="M101" i="3"/>
  <c r="N101" i="3"/>
  <c r="K102" i="3"/>
  <c r="L102" i="3"/>
  <c r="M102" i="3"/>
  <c r="N102" i="3"/>
  <c r="K103" i="3"/>
  <c r="L103" i="3"/>
  <c r="M103" i="3"/>
  <c r="N103" i="3"/>
  <c r="K104" i="3"/>
  <c r="L104" i="3"/>
  <c r="M104" i="3"/>
  <c r="N104" i="3"/>
  <c r="K105" i="3"/>
  <c r="L105" i="3"/>
  <c r="M105" i="3"/>
  <c r="N105" i="3"/>
  <c r="K106" i="3"/>
  <c r="L106" i="3"/>
  <c r="M106" i="3"/>
  <c r="N106" i="3"/>
  <c r="K107" i="3"/>
  <c r="L107" i="3"/>
  <c r="M107" i="3"/>
  <c r="N107" i="3"/>
  <c r="K108" i="3"/>
  <c r="L108" i="3"/>
  <c r="M108" i="3"/>
  <c r="N108" i="3"/>
  <c r="K109" i="3"/>
  <c r="L109" i="3"/>
  <c r="M109" i="3"/>
  <c r="N109" i="3"/>
  <c r="K110" i="3"/>
  <c r="L110" i="3"/>
  <c r="M110" i="3"/>
  <c r="N110" i="3"/>
  <c r="K111" i="3"/>
  <c r="L111" i="3"/>
  <c r="M111" i="3"/>
  <c r="N111" i="3"/>
  <c r="K112" i="3"/>
  <c r="L112" i="3"/>
  <c r="M112" i="3"/>
  <c r="N112" i="3"/>
  <c r="K113" i="3"/>
  <c r="L113" i="3"/>
  <c r="M113" i="3"/>
  <c r="N113" i="3"/>
  <c r="K114" i="3"/>
  <c r="L114" i="3"/>
  <c r="M114" i="3"/>
  <c r="N114" i="3"/>
  <c r="K115" i="3"/>
  <c r="L115" i="3"/>
  <c r="M115" i="3"/>
  <c r="N115" i="3"/>
  <c r="K116" i="3"/>
  <c r="L116" i="3"/>
  <c r="M116" i="3"/>
  <c r="N116" i="3"/>
  <c r="K117" i="3"/>
  <c r="L117" i="3"/>
  <c r="M117" i="3"/>
  <c r="N117" i="3"/>
  <c r="K118" i="3"/>
  <c r="L118" i="3"/>
  <c r="M118" i="3"/>
  <c r="N118" i="3"/>
  <c r="K119" i="3"/>
  <c r="L119" i="3"/>
  <c r="M119" i="3"/>
  <c r="N119" i="3"/>
  <c r="K120" i="3"/>
  <c r="L120" i="3"/>
  <c r="M120" i="3"/>
  <c r="N120" i="3"/>
  <c r="K121" i="3"/>
  <c r="L121" i="3"/>
  <c r="M121" i="3"/>
  <c r="N121" i="3"/>
  <c r="K122" i="3"/>
  <c r="L122" i="3"/>
  <c r="M122" i="3"/>
  <c r="N122" i="3"/>
  <c r="K123" i="3"/>
  <c r="L123" i="3"/>
  <c r="M123" i="3"/>
  <c r="N123" i="3"/>
  <c r="K124" i="3"/>
  <c r="L124" i="3"/>
  <c r="M124" i="3"/>
  <c r="N124" i="3"/>
  <c r="K125" i="3"/>
  <c r="L125" i="3"/>
  <c r="M125" i="3"/>
  <c r="N125" i="3"/>
  <c r="K126" i="3"/>
  <c r="L126" i="3"/>
  <c r="M126" i="3"/>
  <c r="N126" i="3"/>
  <c r="K127" i="3"/>
  <c r="L127" i="3"/>
  <c r="M127" i="3"/>
  <c r="N127" i="3"/>
  <c r="K128" i="3"/>
  <c r="L128" i="3"/>
  <c r="M128" i="3"/>
  <c r="N128" i="3"/>
  <c r="K129" i="3"/>
  <c r="L129" i="3"/>
  <c r="M129" i="3"/>
  <c r="N129" i="3"/>
  <c r="K130" i="3"/>
  <c r="L130" i="3"/>
  <c r="M130" i="3"/>
  <c r="N130" i="3"/>
  <c r="K131" i="3"/>
  <c r="L131" i="3"/>
  <c r="M131" i="3"/>
  <c r="N131" i="3"/>
  <c r="K132" i="3"/>
  <c r="L132" i="3"/>
  <c r="M132" i="3"/>
  <c r="N132" i="3"/>
  <c r="K133" i="3"/>
  <c r="L133" i="3"/>
  <c r="M133" i="3"/>
  <c r="N133" i="3"/>
  <c r="K134" i="3"/>
  <c r="L134" i="3"/>
  <c r="M134" i="3"/>
  <c r="N134" i="3"/>
  <c r="K135" i="3"/>
  <c r="L135" i="3"/>
  <c r="M135" i="3"/>
  <c r="N135" i="3"/>
  <c r="K136" i="3"/>
  <c r="L136" i="3"/>
  <c r="M136" i="3"/>
  <c r="N136" i="3"/>
  <c r="K137" i="3"/>
  <c r="L137" i="3"/>
  <c r="M137" i="3"/>
  <c r="N137" i="3"/>
  <c r="K138" i="3"/>
  <c r="L138" i="3"/>
  <c r="M138" i="3"/>
  <c r="N138" i="3"/>
  <c r="K139" i="3"/>
  <c r="L139" i="3"/>
  <c r="M139" i="3"/>
  <c r="N139" i="3"/>
  <c r="K140" i="3"/>
  <c r="L140" i="3"/>
  <c r="M140" i="3"/>
  <c r="N140" i="3"/>
  <c r="K141" i="3"/>
  <c r="L141" i="3"/>
  <c r="M141" i="3"/>
  <c r="N141" i="3"/>
  <c r="K142" i="3"/>
  <c r="L142" i="3"/>
  <c r="M142" i="3"/>
  <c r="N142" i="3"/>
  <c r="K143" i="3"/>
  <c r="L143" i="3"/>
  <c r="M143" i="3"/>
  <c r="N143" i="3"/>
  <c r="K144" i="3"/>
  <c r="L144" i="3"/>
  <c r="M144" i="3"/>
  <c r="N144" i="3"/>
  <c r="K145" i="3"/>
  <c r="L145" i="3"/>
  <c r="M145" i="3"/>
  <c r="N145" i="3"/>
  <c r="K146" i="3"/>
  <c r="L146" i="3"/>
  <c r="M146" i="3"/>
  <c r="N146" i="3"/>
  <c r="K147" i="3"/>
  <c r="L147" i="3"/>
  <c r="M147" i="3"/>
  <c r="N147" i="3"/>
  <c r="K148" i="3"/>
  <c r="L148" i="3"/>
  <c r="M148" i="3"/>
  <c r="N148" i="3"/>
  <c r="K149" i="3"/>
  <c r="L149" i="3"/>
  <c r="M149" i="3"/>
  <c r="N149" i="3"/>
  <c r="K150" i="3"/>
  <c r="L150" i="3"/>
  <c r="M150" i="3"/>
  <c r="N150" i="3"/>
  <c r="L3" i="3"/>
  <c r="M3" i="3"/>
  <c r="N3" i="3"/>
  <c r="K3" i="3"/>
  <c r="I4" i="3"/>
  <c r="I5" i="3"/>
  <c r="I6" i="3"/>
  <c r="I7" i="3"/>
  <c r="I8" i="3"/>
  <c r="I9" i="3"/>
  <c r="I10" i="3"/>
  <c r="I11" i="3"/>
  <c r="I12" i="3"/>
  <c r="I13" i="3"/>
  <c r="AF13" i="3" s="1"/>
  <c r="I14" i="3"/>
  <c r="AF14" i="3" s="1"/>
  <c r="I15" i="3"/>
  <c r="AF15" i="3" s="1"/>
  <c r="I16" i="3"/>
  <c r="I17" i="3"/>
  <c r="I18" i="3"/>
  <c r="I19" i="3"/>
  <c r="I20" i="3"/>
  <c r="I21" i="3"/>
  <c r="I22" i="3"/>
  <c r="AF22" i="3" s="1"/>
  <c r="I23" i="3"/>
  <c r="I24" i="3"/>
  <c r="I25" i="3"/>
  <c r="AF25" i="3" s="1"/>
  <c r="I26" i="3"/>
  <c r="AF26" i="3" s="1"/>
  <c r="I27" i="3"/>
  <c r="AF27" i="3" s="1"/>
  <c r="I28" i="3"/>
  <c r="I29" i="3"/>
  <c r="I30" i="3"/>
  <c r="I31" i="3"/>
  <c r="I32" i="3"/>
  <c r="I33" i="3"/>
  <c r="I34" i="3"/>
  <c r="AF34" i="3" s="1"/>
  <c r="I35" i="3"/>
  <c r="I36" i="3"/>
  <c r="I37" i="3"/>
  <c r="AF37" i="3" s="1"/>
  <c r="I38" i="3"/>
  <c r="AF38" i="3" s="1"/>
  <c r="I39" i="3"/>
  <c r="AF39" i="3" s="1"/>
  <c r="I40" i="3"/>
  <c r="I41" i="3"/>
  <c r="I42" i="3"/>
  <c r="I43" i="3"/>
  <c r="I44" i="3"/>
  <c r="I45" i="3"/>
  <c r="I46" i="3"/>
  <c r="AF46" i="3" s="1"/>
  <c r="I47" i="3"/>
  <c r="I48" i="3"/>
  <c r="I49" i="3"/>
  <c r="AF49" i="3" s="1"/>
  <c r="I50" i="3"/>
  <c r="AF50" i="3" s="1"/>
  <c r="I51" i="3"/>
  <c r="AF51" i="3" s="1"/>
  <c r="I52" i="3"/>
  <c r="I53" i="3"/>
  <c r="I54" i="3"/>
  <c r="I55" i="3"/>
  <c r="I56" i="3"/>
  <c r="I57" i="3"/>
  <c r="I58" i="3"/>
  <c r="AF58" i="3" s="1"/>
  <c r="I59" i="3"/>
  <c r="I60" i="3"/>
  <c r="I61" i="3"/>
  <c r="AF61" i="3" s="1"/>
  <c r="I62" i="3"/>
  <c r="AF62" i="3" s="1"/>
  <c r="I63" i="3"/>
  <c r="AF63" i="3" s="1"/>
  <c r="I64" i="3"/>
  <c r="I65" i="3"/>
  <c r="I66" i="3"/>
  <c r="I67" i="3"/>
  <c r="I68" i="3"/>
  <c r="I69" i="3"/>
  <c r="I70" i="3"/>
  <c r="AF70" i="3" s="1"/>
  <c r="I71" i="3"/>
  <c r="I72" i="3"/>
  <c r="I73" i="3"/>
  <c r="AF73" i="3" s="1"/>
  <c r="I74" i="3"/>
  <c r="AF74" i="3" s="1"/>
  <c r="I75" i="3"/>
  <c r="AF75" i="3" s="1"/>
  <c r="I76" i="3"/>
  <c r="I77" i="3"/>
  <c r="I78" i="3"/>
  <c r="I79" i="3"/>
  <c r="I80" i="3"/>
  <c r="I81" i="3"/>
  <c r="I82" i="3"/>
  <c r="I83" i="3"/>
  <c r="I84" i="3"/>
  <c r="I85" i="3"/>
  <c r="AF85" i="3" s="1"/>
  <c r="I86" i="3"/>
  <c r="AF86" i="3" s="1"/>
  <c r="I87" i="3"/>
  <c r="AF87" i="3" s="1"/>
  <c r="I88" i="3"/>
  <c r="I89" i="3"/>
  <c r="I90" i="3"/>
  <c r="I91" i="3"/>
  <c r="I92" i="3"/>
  <c r="I93" i="3"/>
  <c r="I94" i="3"/>
  <c r="AF94" i="3" s="1"/>
  <c r="I95" i="3"/>
  <c r="I96" i="3"/>
  <c r="I97" i="3"/>
  <c r="AF97" i="3" s="1"/>
  <c r="I98" i="3"/>
  <c r="AF98" i="3" s="1"/>
  <c r="I99" i="3"/>
  <c r="AF99" i="3" s="1"/>
  <c r="I100" i="3"/>
  <c r="I101" i="3"/>
  <c r="I102" i="3"/>
  <c r="I103" i="3"/>
  <c r="I104" i="3"/>
  <c r="I105" i="3"/>
  <c r="I106" i="3"/>
  <c r="AF106" i="3" s="1"/>
  <c r="I107" i="3"/>
  <c r="I108" i="3"/>
  <c r="I109" i="3"/>
  <c r="I110" i="3"/>
  <c r="I111" i="3"/>
  <c r="I112" i="3"/>
  <c r="I113" i="3"/>
  <c r="I114" i="3"/>
  <c r="I115" i="3"/>
  <c r="I116" i="3"/>
  <c r="I117" i="3"/>
  <c r="I118" i="3"/>
  <c r="AF118" i="3" s="1"/>
  <c r="I119" i="3"/>
  <c r="I120" i="3"/>
  <c r="I121" i="3"/>
  <c r="AF121" i="3" s="1"/>
  <c r="I122" i="3"/>
  <c r="AF122" i="3" s="1"/>
  <c r="I123" i="3"/>
  <c r="AF123" i="3" s="1"/>
  <c r="I124" i="3"/>
  <c r="I125" i="3"/>
  <c r="I126" i="3"/>
  <c r="I127" i="3"/>
  <c r="I128" i="3"/>
  <c r="I129" i="3"/>
  <c r="I130" i="3"/>
  <c r="AF130" i="3" s="1"/>
  <c r="I131" i="3"/>
  <c r="I132" i="3"/>
  <c r="I133" i="3"/>
  <c r="AF133" i="3" s="1"/>
  <c r="I134" i="3"/>
  <c r="AF134" i="3" s="1"/>
  <c r="I135" i="3"/>
  <c r="AF135" i="3" s="1"/>
  <c r="I136" i="3"/>
  <c r="I137" i="3"/>
  <c r="I138" i="3"/>
  <c r="I139" i="3"/>
  <c r="I140" i="3"/>
  <c r="I141" i="3"/>
  <c r="I142" i="3"/>
  <c r="AF142" i="3" s="1"/>
  <c r="I143" i="3"/>
  <c r="I144" i="3"/>
  <c r="I145" i="3"/>
  <c r="AF145" i="3" s="1"/>
  <c r="I146" i="3"/>
  <c r="AF146" i="3" s="1"/>
  <c r="I147" i="3"/>
  <c r="AF147" i="3" s="1"/>
  <c r="I148" i="3"/>
  <c r="I149" i="3"/>
  <c r="I150" i="3"/>
  <c r="I3" i="3"/>
  <c r="AF3" i="3" s="1"/>
  <c r="G4" i="3"/>
  <c r="G5" i="3"/>
  <c r="H5" i="3" s="1"/>
  <c r="G6" i="3"/>
  <c r="G7" i="3"/>
  <c r="G8" i="3"/>
  <c r="G9" i="3"/>
  <c r="G10" i="3"/>
  <c r="G11" i="3"/>
  <c r="G12" i="3"/>
  <c r="G13" i="3"/>
  <c r="G14" i="3"/>
  <c r="H14" i="3" s="1"/>
  <c r="G15" i="3"/>
  <c r="G16" i="3"/>
  <c r="G17" i="3"/>
  <c r="H17" i="3" s="1"/>
  <c r="G18" i="3"/>
  <c r="H18" i="3" s="1"/>
  <c r="G19" i="3"/>
  <c r="H19" i="3" s="1"/>
  <c r="G20" i="3"/>
  <c r="G21" i="3"/>
  <c r="G22" i="3"/>
  <c r="G23" i="3"/>
  <c r="G24" i="3"/>
  <c r="G25" i="3"/>
  <c r="G26" i="3"/>
  <c r="H26" i="3" s="1"/>
  <c r="G27" i="3"/>
  <c r="G28" i="3"/>
  <c r="G29" i="3"/>
  <c r="H29" i="3" s="1"/>
  <c r="G30" i="3"/>
  <c r="H30" i="3" s="1"/>
  <c r="G31" i="3"/>
  <c r="G32" i="3"/>
  <c r="G33" i="3"/>
  <c r="H33" i="3" s="1"/>
  <c r="G34" i="3"/>
  <c r="H34" i="3" s="1"/>
  <c r="G35" i="3"/>
  <c r="G36" i="3"/>
  <c r="G37" i="3"/>
  <c r="G38" i="3"/>
  <c r="H38" i="3" s="1"/>
  <c r="G39" i="3"/>
  <c r="G40" i="3"/>
  <c r="G41" i="3"/>
  <c r="H41" i="3" s="1"/>
  <c r="G42" i="3"/>
  <c r="H42" i="3" s="1"/>
  <c r="G43" i="3"/>
  <c r="G44" i="3"/>
  <c r="G45" i="3"/>
  <c r="G46" i="3"/>
  <c r="H46" i="3" s="1"/>
  <c r="G47" i="3"/>
  <c r="G48" i="3"/>
  <c r="G49" i="3"/>
  <c r="G50" i="3"/>
  <c r="H50" i="3" s="1"/>
  <c r="G51" i="3"/>
  <c r="G52" i="3"/>
  <c r="G53" i="3"/>
  <c r="H53" i="3" s="1"/>
  <c r="G54" i="3"/>
  <c r="H54" i="3" s="1"/>
  <c r="G55" i="3"/>
  <c r="G56" i="3"/>
  <c r="G57" i="3"/>
  <c r="G58" i="3"/>
  <c r="H58" i="3" s="1"/>
  <c r="G59" i="3"/>
  <c r="G60" i="3"/>
  <c r="G61" i="3"/>
  <c r="G62" i="3"/>
  <c r="H62" i="3" s="1"/>
  <c r="G63" i="3"/>
  <c r="G64" i="3"/>
  <c r="G65" i="3"/>
  <c r="H65" i="3" s="1"/>
  <c r="G66" i="3"/>
  <c r="G67" i="3"/>
  <c r="G68" i="3"/>
  <c r="G69" i="3"/>
  <c r="G70" i="3"/>
  <c r="G71" i="3"/>
  <c r="G72" i="3"/>
  <c r="G73" i="3"/>
  <c r="G74" i="3"/>
  <c r="H74" i="3" s="1"/>
  <c r="G75" i="3"/>
  <c r="G76" i="3"/>
  <c r="G77" i="3"/>
  <c r="H77" i="3" s="1"/>
  <c r="G78" i="3"/>
  <c r="H78" i="3" s="1"/>
  <c r="G79" i="3"/>
  <c r="G80" i="3"/>
  <c r="G81" i="3"/>
  <c r="G82" i="3"/>
  <c r="H82" i="3" s="1"/>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H118" i="3" s="1"/>
  <c r="G119" i="3"/>
  <c r="G120" i="3"/>
  <c r="G121" i="3"/>
  <c r="G122" i="3"/>
  <c r="H122" i="3" s="1"/>
  <c r="G123" i="3"/>
  <c r="G124" i="3"/>
  <c r="G125" i="3"/>
  <c r="H125" i="3" s="1"/>
  <c r="G126" i="3"/>
  <c r="H126" i="3" s="1"/>
  <c r="G127" i="3"/>
  <c r="G128" i="3"/>
  <c r="G129" i="3"/>
  <c r="H129" i="3" s="1"/>
  <c r="G130" i="3"/>
  <c r="H130" i="3" s="1"/>
  <c r="G131" i="3"/>
  <c r="G132" i="3"/>
  <c r="G133" i="3"/>
  <c r="G134" i="3"/>
  <c r="H134" i="3" s="1"/>
  <c r="G135" i="3"/>
  <c r="G136" i="3"/>
  <c r="G137" i="3"/>
  <c r="H137" i="3" s="1"/>
  <c r="G138" i="3"/>
  <c r="H138" i="3" s="1"/>
  <c r="G139" i="3"/>
  <c r="G140" i="3"/>
  <c r="G141" i="3"/>
  <c r="G142" i="3"/>
  <c r="H142" i="3" s="1"/>
  <c r="G143" i="3"/>
  <c r="G144" i="3"/>
  <c r="G145" i="3"/>
  <c r="G146" i="3"/>
  <c r="G147" i="3"/>
  <c r="G148" i="3"/>
  <c r="G149" i="3"/>
  <c r="G150" i="3"/>
  <c r="G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3" i="3"/>
  <c r="E107" i="11" a="1"/>
  <c r="E107" i="11" s="1"/>
  <c r="R107" i="11" a="1"/>
  <c r="R107" i="11" s="1"/>
  <c r="E108" i="11" a="1"/>
  <c r="E108" i="11"/>
  <c r="R108" i="11" a="1"/>
  <c r="R108" i="11"/>
  <c r="E109" i="11" a="1"/>
  <c r="E109" i="11" s="1"/>
  <c r="R109" i="11" a="1"/>
  <c r="R109" i="11" s="1"/>
  <c r="E110" i="11" a="1"/>
  <c r="E110" i="11" s="1"/>
  <c r="R110" i="11" a="1"/>
  <c r="R110" i="11" s="1"/>
  <c r="V2" i="3"/>
  <c r="U2" i="3"/>
  <c r="S2" i="3"/>
  <c r="Q2" i="3"/>
  <c r="O2" i="3"/>
  <c r="N2" i="3"/>
  <c r="M2" i="3"/>
  <c r="L2" i="3"/>
  <c r="K2" i="3"/>
  <c r="I2" i="3"/>
  <c r="G2" i="3"/>
  <c r="F2" i="3"/>
  <c r="D2" i="3"/>
  <c r="C3" i="9"/>
  <c r="C4" i="9"/>
  <c r="C5" i="9"/>
  <c r="C2" i="9"/>
  <c r="AC92" i="3"/>
  <c r="AC93" i="3"/>
  <c r="AC94" i="3"/>
  <c r="AC95" i="3"/>
  <c r="AC96" i="3"/>
  <c r="AC98" i="3"/>
  <c r="AC99" i="3"/>
  <c r="AC100" i="3"/>
  <c r="AC101" i="3"/>
  <c r="AC102" i="3"/>
  <c r="AC103" i="3"/>
  <c r="AC104" i="3"/>
  <c r="AC105" i="3"/>
  <c r="AC106" i="3"/>
  <c r="AC107" i="3"/>
  <c r="AC108" i="3"/>
  <c r="AC110" i="3"/>
  <c r="AC111" i="3"/>
  <c r="AC112" i="3"/>
  <c r="AC113" i="3"/>
  <c r="AC114" i="3"/>
  <c r="AC115" i="3"/>
  <c r="AC116" i="3"/>
  <c r="AC117" i="3"/>
  <c r="AC118" i="3"/>
  <c r="AC119" i="3"/>
  <c r="AC120" i="3"/>
  <c r="AC122" i="3"/>
  <c r="AC123" i="3"/>
  <c r="AC124" i="3"/>
  <c r="AC125" i="3"/>
  <c r="AC126" i="3"/>
  <c r="AC127" i="3"/>
  <c r="AC128" i="3"/>
  <c r="AC129" i="3"/>
  <c r="AC130" i="3"/>
  <c r="AC131" i="3"/>
  <c r="AC132" i="3"/>
  <c r="AC134" i="3"/>
  <c r="AC135" i="3"/>
  <c r="AC136" i="3"/>
  <c r="AC137" i="3"/>
  <c r="AC138" i="3"/>
  <c r="AC139" i="3"/>
  <c r="AC140" i="3"/>
  <c r="AC141" i="3"/>
  <c r="AC142" i="3"/>
  <c r="AC143" i="3"/>
  <c r="AC44" i="3"/>
  <c r="AC45" i="3"/>
  <c r="AC46" i="3"/>
  <c r="AC47" i="3"/>
  <c r="AC48" i="3"/>
  <c r="AC50" i="3"/>
  <c r="AC51" i="3"/>
  <c r="AC52" i="3"/>
  <c r="AC53" i="3"/>
  <c r="AC54" i="3"/>
  <c r="AC56" i="3"/>
  <c r="AC57" i="3"/>
  <c r="AC58" i="3"/>
  <c r="AC59" i="3"/>
  <c r="AC26" i="3"/>
  <c r="AC27" i="3"/>
  <c r="AC28" i="3"/>
  <c r="AC29" i="3"/>
  <c r="AC30" i="3"/>
  <c r="AC32" i="3"/>
  <c r="AC33" i="3"/>
  <c r="AC34" i="3"/>
  <c r="AC35" i="3"/>
  <c r="AC36" i="3"/>
  <c r="AC38" i="3"/>
  <c r="AC39" i="3"/>
  <c r="AC40" i="3"/>
  <c r="AC41" i="3"/>
  <c r="AC42" i="3"/>
  <c r="AC3" i="3"/>
  <c r="Z3" i="3"/>
  <c r="C3" i="10"/>
  <c r="C4" i="10"/>
  <c r="C5" i="10"/>
  <c r="C6" i="10"/>
  <c r="C2" i="10"/>
  <c r="H4" i="3"/>
  <c r="H6" i="3"/>
  <c r="H7" i="3"/>
  <c r="H8" i="3"/>
  <c r="H9" i="3"/>
  <c r="H10" i="3"/>
  <c r="H11" i="3"/>
  <c r="H12" i="3"/>
  <c r="H13" i="3"/>
  <c r="H15" i="3"/>
  <c r="H16" i="3"/>
  <c r="H20" i="3"/>
  <c r="H22" i="3"/>
  <c r="H23" i="3"/>
  <c r="H24" i="3"/>
  <c r="H25" i="3"/>
  <c r="H27" i="3"/>
  <c r="H28" i="3"/>
  <c r="H31" i="3"/>
  <c r="H32" i="3"/>
  <c r="H35" i="3"/>
  <c r="H36" i="3"/>
  <c r="H37" i="3"/>
  <c r="H39" i="3"/>
  <c r="H40" i="3"/>
  <c r="H43" i="3"/>
  <c r="H44" i="3"/>
  <c r="H45" i="3"/>
  <c r="H47" i="3"/>
  <c r="H48" i="3"/>
  <c r="H49" i="3"/>
  <c r="H51" i="3"/>
  <c r="H52" i="3"/>
  <c r="H55" i="3"/>
  <c r="H56" i="3"/>
  <c r="H57" i="3"/>
  <c r="H59" i="3"/>
  <c r="H60" i="3"/>
  <c r="H61" i="3"/>
  <c r="H63" i="3"/>
  <c r="H64" i="3"/>
  <c r="H66" i="3"/>
  <c r="H67" i="3"/>
  <c r="H68" i="3"/>
  <c r="H69" i="3"/>
  <c r="H70" i="3"/>
  <c r="H71" i="3"/>
  <c r="H72" i="3"/>
  <c r="H73" i="3"/>
  <c r="H75" i="3"/>
  <c r="H79" i="3"/>
  <c r="H80" i="3"/>
  <c r="H81" i="3"/>
  <c r="H115" i="3"/>
  <c r="H116" i="3"/>
  <c r="H117" i="3"/>
  <c r="H119" i="3"/>
  <c r="H120" i="3"/>
  <c r="H121" i="3"/>
  <c r="H123" i="3"/>
  <c r="H124" i="3"/>
  <c r="H127" i="3"/>
  <c r="H128" i="3"/>
  <c r="H131" i="3"/>
  <c r="H132" i="3"/>
  <c r="H133" i="3"/>
  <c r="H135" i="3"/>
  <c r="H136" i="3"/>
  <c r="H139" i="3"/>
  <c r="H140" i="3"/>
  <c r="H141" i="3"/>
  <c r="H143" i="3"/>
  <c r="H144" i="3"/>
  <c r="H145" i="3"/>
  <c r="H148" i="3"/>
  <c r="AF4" i="3"/>
  <c r="AF5" i="3"/>
  <c r="AF6" i="3"/>
  <c r="AF7" i="3"/>
  <c r="AF8" i="3"/>
  <c r="AF9" i="3"/>
  <c r="AF10" i="3"/>
  <c r="AF11" i="3"/>
  <c r="AF12" i="3"/>
  <c r="AF16" i="3"/>
  <c r="AF17" i="3"/>
  <c r="AF18" i="3"/>
  <c r="AF19" i="3"/>
  <c r="AF20" i="3"/>
  <c r="AF21" i="3"/>
  <c r="AF23" i="3"/>
  <c r="AF24" i="3"/>
  <c r="AF28" i="3"/>
  <c r="AF29" i="3"/>
  <c r="AF30" i="3"/>
  <c r="AF31" i="3"/>
  <c r="AF32" i="3"/>
  <c r="AF33" i="3"/>
  <c r="AF35" i="3"/>
  <c r="AF36" i="3"/>
  <c r="AF40" i="3"/>
  <c r="AF41" i="3"/>
  <c r="AF42" i="3"/>
  <c r="AF43" i="3"/>
  <c r="AF44" i="3"/>
  <c r="AF45" i="3"/>
  <c r="AF47" i="3"/>
  <c r="AF48" i="3"/>
  <c r="AF52" i="3"/>
  <c r="AF53" i="3"/>
  <c r="AF54" i="3"/>
  <c r="AF55" i="3"/>
  <c r="AF56" i="3"/>
  <c r="AF57" i="3"/>
  <c r="AF59" i="3"/>
  <c r="AF60" i="3"/>
  <c r="AF64" i="3"/>
  <c r="AF65" i="3"/>
  <c r="AF66" i="3"/>
  <c r="AF67" i="3"/>
  <c r="AF68" i="3"/>
  <c r="AF69" i="3"/>
  <c r="AF71" i="3"/>
  <c r="AF72" i="3"/>
  <c r="AF76" i="3"/>
  <c r="AF77" i="3"/>
  <c r="AF78" i="3"/>
  <c r="AF79" i="3"/>
  <c r="AF80" i="3"/>
  <c r="AF81" i="3"/>
  <c r="AF82" i="3"/>
  <c r="AF83" i="3"/>
  <c r="AF84" i="3"/>
  <c r="AF88" i="3"/>
  <c r="AF89" i="3"/>
  <c r="AF90" i="3"/>
  <c r="AF91" i="3"/>
  <c r="AF92" i="3"/>
  <c r="AF93" i="3"/>
  <c r="AF95" i="3"/>
  <c r="AF96" i="3"/>
  <c r="AF100" i="3"/>
  <c r="AF101" i="3"/>
  <c r="AF102" i="3"/>
  <c r="AF103" i="3"/>
  <c r="AF104" i="3"/>
  <c r="AF105" i="3"/>
  <c r="AF107" i="3"/>
  <c r="AF108" i="3"/>
  <c r="AF109" i="3"/>
  <c r="AF110" i="3"/>
  <c r="AF115" i="3"/>
  <c r="AF116" i="3"/>
  <c r="AF117" i="3"/>
  <c r="AF119" i="3"/>
  <c r="AF120" i="3"/>
  <c r="AF124" i="3"/>
  <c r="AF125" i="3"/>
  <c r="AF126" i="3"/>
  <c r="AF127" i="3"/>
  <c r="AF128" i="3"/>
  <c r="AF129" i="3"/>
  <c r="AF131" i="3"/>
  <c r="AF132" i="3"/>
  <c r="AF136" i="3"/>
  <c r="AF137" i="3"/>
  <c r="AF138" i="3"/>
  <c r="AF139" i="3"/>
  <c r="AF140" i="3"/>
  <c r="AF141" i="3"/>
  <c r="AF143" i="3"/>
  <c r="AF144" i="3"/>
  <c r="AF148" i="3"/>
  <c r="AF149" i="3"/>
  <c r="P94" i="3"/>
  <c r="P95" i="3"/>
  <c r="P96" i="3"/>
  <c r="P97" i="3"/>
  <c r="P99" i="3"/>
  <c r="P100" i="3"/>
  <c r="P101" i="3"/>
  <c r="P103" i="3"/>
  <c r="P104" i="3"/>
  <c r="P106" i="3"/>
  <c r="P107" i="3"/>
  <c r="P108" i="3"/>
  <c r="P109" i="3"/>
  <c r="P111" i="3"/>
  <c r="P112" i="3"/>
  <c r="P113" i="3"/>
  <c r="P115" i="3"/>
  <c r="P116" i="3"/>
  <c r="P118" i="3"/>
  <c r="P119" i="3"/>
  <c r="P120" i="3"/>
  <c r="P121" i="3"/>
  <c r="P123" i="3"/>
  <c r="P124" i="3"/>
  <c r="P125" i="3"/>
  <c r="P126" i="3"/>
  <c r="P127" i="3"/>
  <c r="P128" i="3"/>
  <c r="P129" i="3"/>
  <c r="P130" i="3"/>
  <c r="P131" i="3"/>
  <c r="P132" i="3"/>
  <c r="P133" i="3"/>
  <c r="P135" i="3"/>
  <c r="P136" i="3"/>
  <c r="P137" i="3"/>
  <c r="P139" i="3"/>
  <c r="P140" i="3"/>
  <c r="P142" i="3"/>
  <c r="P143" i="3"/>
  <c r="P144" i="3"/>
  <c r="P145" i="3"/>
  <c r="P147" i="3"/>
  <c r="P148" i="3"/>
  <c r="P149" i="3"/>
  <c r="P83" i="3"/>
  <c r="P84" i="3"/>
  <c r="P85" i="3"/>
  <c r="AC86" i="3"/>
  <c r="P87" i="3"/>
  <c r="P88" i="3"/>
  <c r="P89" i="3"/>
  <c r="AC89" i="3"/>
  <c r="P91" i="3"/>
  <c r="P92" i="3"/>
  <c r="P93" i="3"/>
  <c r="C3" i="7"/>
  <c r="C4" i="7"/>
  <c r="C5" i="7"/>
  <c r="C6" i="7"/>
  <c r="C7" i="7"/>
  <c r="C8" i="7"/>
  <c r="C9" i="7"/>
  <c r="C10" i="7"/>
  <c r="C11" i="7"/>
  <c r="C2" i="7"/>
  <c r="C3" i="6"/>
  <c r="C4" i="6"/>
  <c r="C5" i="6"/>
  <c r="C6" i="6"/>
  <c r="C7" i="6"/>
  <c r="C8" i="6"/>
  <c r="C9" i="6"/>
  <c r="C10" i="6"/>
  <c r="C11" i="6"/>
  <c r="C12" i="6"/>
  <c r="C2" i="6"/>
  <c r="C3" i="5"/>
  <c r="C4" i="5"/>
  <c r="C5" i="5"/>
  <c r="C6" i="5"/>
  <c r="C7" i="5"/>
  <c r="C8" i="5"/>
  <c r="C9" i="5"/>
  <c r="C10" i="5"/>
  <c r="C11" i="5"/>
  <c r="C12" i="5"/>
  <c r="C13" i="5"/>
  <c r="C2" i="5"/>
  <c r="C3" i="4"/>
  <c r="C4" i="4"/>
  <c r="C5" i="4"/>
  <c r="C6" i="4"/>
  <c r="C7" i="4"/>
  <c r="C8" i="4"/>
  <c r="C2" i="4"/>
  <c r="T3" i="3"/>
  <c r="R3" i="3"/>
  <c r="P4" i="3"/>
  <c r="P5" i="3"/>
  <c r="P7" i="3"/>
  <c r="P8" i="3"/>
  <c r="P9" i="3"/>
  <c r="P10" i="3"/>
  <c r="P11" i="3"/>
  <c r="P12" i="3"/>
  <c r="P13" i="3"/>
  <c r="P15" i="3"/>
  <c r="P16" i="3"/>
  <c r="P17" i="3"/>
  <c r="P19" i="3"/>
  <c r="P20" i="3"/>
  <c r="P22" i="3"/>
  <c r="P23" i="3"/>
  <c r="P24" i="3"/>
  <c r="P25" i="3"/>
  <c r="P27" i="3"/>
  <c r="P28" i="3"/>
  <c r="P29" i="3"/>
  <c r="P31" i="3"/>
  <c r="P32" i="3"/>
  <c r="P34" i="3"/>
  <c r="P35" i="3"/>
  <c r="P36" i="3"/>
  <c r="P37" i="3"/>
  <c r="P39" i="3"/>
  <c r="P40" i="3"/>
  <c r="P41" i="3"/>
  <c r="P43" i="3"/>
  <c r="P44" i="3"/>
  <c r="P46" i="3"/>
  <c r="P47" i="3"/>
  <c r="P48" i="3"/>
  <c r="P49" i="3"/>
  <c r="P51" i="3"/>
  <c r="P52" i="3"/>
  <c r="P53" i="3"/>
  <c r="P55" i="3"/>
  <c r="P56" i="3"/>
  <c r="P58" i="3"/>
  <c r="P59" i="3"/>
  <c r="P60" i="3"/>
  <c r="P61" i="3"/>
  <c r="P63" i="3"/>
  <c r="P64" i="3"/>
  <c r="P65" i="3"/>
  <c r="P67" i="3"/>
  <c r="P68" i="3"/>
  <c r="P70" i="3"/>
  <c r="P71" i="3"/>
  <c r="P72" i="3"/>
  <c r="P73" i="3"/>
  <c r="P75" i="3"/>
  <c r="P76" i="3"/>
  <c r="P77" i="3"/>
  <c r="P79" i="3"/>
  <c r="P80" i="3"/>
  <c r="P82" i="3"/>
  <c r="P3" i="3"/>
  <c r="H3" i="3"/>
  <c r="N110" i="1" a="1"/>
  <c r="N110" i="1" s="1"/>
  <c r="AF111" i="3" s="1"/>
  <c r="N111" i="1" a="1"/>
  <c r="N111" i="1" s="1"/>
  <c r="AF112" i="3" s="1"/>
  <c r="N112" i="1" a="1"/>
  <c r="N112" i="1" s="1"/>
  <c r="AF113" i="3" s="1"/>
  <c r="N113" i="1" a="1"/>
  <c r="N113" i="1" s="1"/>
  <c r="AF114" i="3" s="1"/>
  <c r="AC63" i="3" l="1"/>
  <c r="AC71" i="3"/>
  <c r="AC81" i="3"/>
  <c r="AC66" i="3"/>
  <c r="AC74" i="3"/>
  <c r="AC84" i="3"/>
  <c r="AC65" i="3"/>
  <c r="AC73" i="3"/>
  <c r="AC83" i="3"/>
  <c r="AC64" i="3"/>
  <c r="AC72" i="3"/>
  <c r="AC82" i="3"/>
  <c r="AC62" i="3"/>
  <c r="AC70" i="3"/>
  <c r="AC144" i="3"/>
  <c r="AC61" i="3"/>
  <c r="AC91" i="3"/>
  <c r="AC147" i="3"/>
  <c r="AC80" i="3"/>
  <c r="AC90" i="3"/>
  <c r="AC146" i="3"/>
  <c r="AC79" i="3"/>
  <c r="AC145" i="3"/>
  <c r="AC60" i="3"/>
  <c r="AC78" i="3"/>
  <c r="AC88" i="3"/>
  <c r="AC149" i="3"/>
  <c r="AC69" i="3"/>
  <c r="AC77" i="3"/>
  <c r="AC87" i="3"/>
  <c r="AC148" i="3"/>
  <c r="AC68" i="3"/>
  <c r="AC76" i="3"/>
  <c r="AC67" i="3"/>
  <c r="AC75" i="3"/>
  <c r="AC8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<sst xmlns="http://schemas.openxmlformats.org/spreadsheetml/2006/main" count="6066" uniqueCount="1514">
  <si>
    <t>Sumatra Mandheling Coffee Beans</t>
  </si>
  <si>
    <t>200g/1/active</t>
  </si>
  <si>
    <t>Beans/1/active|Ground/17|Drip/18|Capsules/19</t>
  </si>
  <si>
    <t>beans</t>
  </si>
  <si>
    <t>These Arabica coffee beans are not only rare and rich in history but also one of the highly recognised by gourmet coffee producers in the world. The syrupy, full body of Sumatra Mandheling, combined with its muted acidity, makes an elegant, smooth cup of coffee. A blend of sweet and spicy, exuding an exotic flavour.</t>
  </si>
  <si>
    <t>100% ARABICA COFFEE</t>
  </si>
  <si>
    <t>arabica</t>
  </si>
  <si>
    <t>price_1Hhn8pG509Vx162NWjK2JJ7y</t>
  </si>
  <si>
    <t>single origin</t>
  </si>
  <si>
    <t>can</t>
  </si>
  <si>
    <t>FULL CITY ROAST</t>
  </si>
  <si>
    <t>Floral &amp; Fruity - Sweet &amp; Spicy - Slightly Earthy Undertones</t>
  </si>
  <si>
    <t>prod_HcSebf2LVfvlgx</t>
  </si>
  <si>
    <t>FOTODEPAN/NEWCAN/3-SUMATRA.png</t>
  </si>
  <si>
    <t>DETAIL/SINGLEORIGIN/BEANS/BARU/3. SUMATRA 1.jpg</t>
  </si>
  <si>
    <t>DETAIL/SINGLEORIGIN/BEANS/BARU/3. SUMATRA 2.jpg</t>
  </si>
  <si>
    <t>DETAIL/SINGLEORIGIN/BEANS/BARU/3. SUMATRA 3.jpg</t>
  </si>
  <si>
    <t>200g</t>
  </si>
  <si>
    <t>medium acidity/4</t>
  </si>
  <si>
    <t>price_1H9lGoG509Vx162NAYr2cR8j</t>
  </si>
  <si>
    <t>good body/3</t>
  </si>
  <si>
    <t>Available</t>
  </si>
  <si>
    <t>reminder</t>
  </si>
  <si>
    <t>sumatra</t>
  </si>
  <si>
    <t>Supresso SO / Sumatra Mandheling RB 200 g Can</t>
  </si>
  <si>
    <t>aktif</t>
  </si>
  <si>
    <t>so sumatra</t>
  </si>
  <si>
    <t>Cans</t>
  </si>
  <si>
    <t>12 cans @ 200 g</t>
  </si>
  <si>
    <t>347 x 265 x 175 mm</t>
  </si>
  <si>
    <t>f977ccc1-c577-8e45-cfad-23663a68f49f</t>
  </si>
  <si>
    <t>Exotic Blend Coffee Beans</t>
  </si>
  <si>
    <t>200g/9|500g/2/active|1000g/3</t>
  </si>
  <si>
    <t>Beans/2/active</t>
  </si>
  <si>
    <t>20% Arabica - 80% Robusta. An 20/80 blend of Arabica and Robusta roasted with the City+ Roast mode and consisting of only Indonesian beans. Its lowest acidity amongst our Gourmet Collection and high bitterness characterise this blend, with sweet chocolaty aftertastes and woody, nuttiness in its undertones.</t>
  </si>
  <si>
    <t>20% ARABICA COFFEE &amp; 80% ROBUSTA</t>
  </si>
  <si>
    <t>blend</t>
  </si>
  <si>
    <t>price_1HhBTKG509Vx162NSYLgZbRc</t>
  </si>
  <si>
    <t>gourmet</t>
  </si>
  <si>
    <t>pouch</t>
  </si>
  <si>
    <t>CITY+ ROAST</t>
  </si>
  <si>
    <t>Sweet Chocolaty Aftertaste - Woody - Nutty - Chocolaty Undertones</t>
  </si>
  <si>
    <t>prod_HdWzgA67uQCm94</t>
  </si>
  <si>
    <t>FOTODEPAN/GOURMET/BAG/5.EXOTIC-500-BAGFRONTPNGDRDEPAN.png</t>
  </si>
  <si>
    <t>DETAIL/GOURMET/BAG/500/EXOTIC/05. BAG 500 - GC - EXOTIC.jpg</t>
  </si>
  <si>
    <t>DETAIL/GOURMET/BAG/500/EXOTIC/EXOTIC 500g 2.jpg</t>
  </si>
  <si>
    <t>DETAIL/GOURMET/BAG/500/EXOTIC/EXOTIC 500g 3.jpg</t>
  </si>
  <si>
    <t>500g</t>
  </si>
  <si>
    <t>low acidity/1</t>
  </si>
  <si>
    <t>price_1H9lajG509Vx162NkV7HrfDJ</t>
  </si>
  <si>
    <t>heavy body/4</t>
  </si>
  <si>
    <t>Supresso GC / Exotic RB  500 g Bag</t>
  </si>
  <si>
    <t>gc exotic</t>
  </si>
  <si>
    <t>Bag</t>
  </si>
  <si>
    <t>26 bags @ 500 g</t>
  </si>
  <si>
    <t>534 x 275 x 350 mm</t>
  </si>
  <si>
    <t>b6b87dc2-d9ab-d23e-a7bf-5ba31757b106</t>
  </si>
  <si>
    <t>200g/9|500g/2|1000g/3/active</t>
  </si>
  <si>
    <t>Beans/3/active</t>
  </si>
  <si>
    <t>price_1HhBUYG509Vx162NgKh5YlPv</t>
  </si>
  <si>
    <t>prod_HdX7eXOscPnj6G</t>
  </si>
  <si>
    <t>FOTODEPAN/GOURMET/BAG/5.EXOTIC-1000-BAGFRONTPNGDRDEPAN.png</t>
  </si>
  <si>
    <t>DETAIL/GOURMET/BAG/1000/EXOTIC/05. BAG 1000 - GC - EXOTIC.jpg</t>
  </si>
  <si>
    <t>DETAIL/GOURMET/BAG/1000/EXOTIC/EXOTIC 1000g 2.jpg</t>
  </si>
  <si>
    <t>DETAIL/GOURMET/BAG/1000/EXOTIC/EXOTIC 1000g 3.jpg</t>
  </si>
  <si>
    <t>1000g</t>
  </si>
  <si>
    <t>price_1H9O7RG509Vx162NzdJpA3WP</t>
  </si>
  <si>
    <t>Supresso GC / Exotic RB 1000 g Bag</t>
  </si>
  <si>
    <t>15 bags @ 1000 g</t>
  </si>
  <si>
    <t>5e3ea72e-243d-35c2-f024-240b6273da7b</t>
  </si>
  <si>
    <t>Lumiere Blend Coffee Beans</t>
  </si>
  <si>
    <t>200g/10|500g/5|1000g/4/active</t>
  </si>
  <si>
    <t>Beans/4/active</t>
  </si>
  <si>
    <t>30% Arabica - 70% Robusta. A 30/70 blend of Arabica and Robusta beans originating from the different regions of Indonesia and roasted with the City+ Roast mode. Taste the complementary sweet chocolaty hints, warm spices and slight earthiness amongst the caramel chocolaty undertones, with lower acidity and strong body.</t>
  </si>
  <si>
    <t>30% ARABICA COFFEE &amp; 70% ROBUSTA</t>
  </si>
  <si>
    <t>price_1HhBVfG509Vx162Nyeu5R0WG</t>
  </si>
  <si>
    <t>Sweet Chocolaty &amp; Warm Spices - Slight Earthy - Caramel Chocolaty Undertones</t>
  </si>
  <si>
    <t>prod_HdX9u3lk0ayzvd</t>
  </si>
  <si>
    <t>FOTODEPAN/GOURMET/BAG/4.LUMIERE-1000-BAGFRONTPNGDRDEPAN.png</t>
  </si>
  <si>
    <t>DETAIL/GOURMET/BAG/1000/LUMIERE/04. BAG 1000 - GC - LUMIERE.jpg</t>
  </si>
  <si>
    <t>DETAIL/GOURMET/BAG/1000/LUMIERE/LUMIERE 1000g 2.jpg</t>
  </si>
  <si>
    <t>DETAIL/GOURMET/BAG/1000/LUMIERE/LUMIERE 1000g 3.jpg</t>
  </si>
  <si>
    <t>price_1H9O6KG509Vx162NKimm3rvx</t>
  </si>
  <si>
    <t>strong body/4.5</t>
  </si>
  <si>
    <t>available</t>
  </si>
  <si>
    <t>Supresso GC / Lumiere RB 1000 g Bag</t>
  </si>
  <si>
    <t>gc lumiere</t>
  </si>
  <si>
    <t>14b794bd-381e-a0cb-ff4e-30774d46c162</t>
  </si>
  <si>
    <t>200g/10|500g/5/active|1000g/4</t>
  </si>
  <si>
    <t>Beans/5/active</t>
  </si>
  <si>
    <t>price_1HhBnTG509Vx162N30djttYu</t>
  </si>
  <si>
    <t>prod_HdWznIaQFqAX6B</t>
  </si>
  <si>
    <t>FOTODEPAN/GOURMET/BAG/4.LUMIERE-500-BAGFRONTPNGDRDEPAN.png</t>
  </si>
  <si>
    <t>DETAIL/GOURMET/BAG/500/LUMIERE/04. BAG 500 - GC - LUMIERE.jpg</t>
  </si>
  <si>
    <t>DETAIL/GOURMET/BAG/500/LUMIERE/LUMIERE 500g 2.jpg</t>
  </si>
  <si>
    <t>DETAIL/GOURMET/BAG/500/LUMIERE/LUMIERE 500g 3.jpg</t>
  </si>
  <si>
    <t>price_1H9OGTG509Vx162NC6nyTEtX</t>
  </si>
  <si>
    <t>Supresso GC / Lumiere RB  500 g Bag</t>
  </si>
  <si>
    <t>ea0bdb61-324c-bcc8-2c6a-51358d151060</t>
  </si>
  <si>
    <t>Signature Blend Coffee Beans</t>
  </si>
  <si>
    <t>200g/8|500g/7|1000g/6/active</t>
  </si>
  <si>
    <t>Beans/6/active</t>
  </si>
  <si>
    <t xml:space="preserve">100% Arabica. Pure 100% Arabica coffee beans originating from various regions in Indonesia, and roasted with the Full City Roast mode. Relish in unmatched acidity along with hints of warm spices, tropical fruits and chocolaty caramel nuances. </t>
  </si>
  <si>
    <t>price_1HhBbFG509Vx162NCJx6oSzk</t>
  </si>
  <si>
    <t>Tropical Fruity - Warm Spices - Choco Caramel Nuances</t>
  </si>
  <si>
    <t>prod_HdXDLYyHbxQiXp</t>
  </si>
  <si>
    <t>FOTODEPAN/GOURMET/BAG/1.SIGNA-1000-BAGFRONTPNGDRDEPAN.png</t>
  </si>
  <si>
    <t>DETAIL/GOURMET/BAG/1000/SIGNATURE/01. BAG 1000 - GC - SIGNATURE.jpg</t>
  </si>
  <si>
    <t>DETAIL/GOURMET/BAG/1000/SIGNATURE/SIGNATURE 1000g 2.jpg</t>
  </si>
  <si>
    <t>DETAIL/GOURMET/BAG/1000/SIGNATURE/SIGNATURE 1000g 3.jpg</t>
  </si>
  <si>
    <t>medium acidity/3</t>
  </si>
  <si>
    <t>Supresso GC / Signature RB 1000 g Bag</t>
  </si>
  <si>
    <t>gc signature</t>
  </si>
  <si>
    <t>1666e43e-9d8f-d081-43fb-158028879c1e</t>
  </si>
  <si>
    <t>200g/8|500g/7/active|1000g/6</t>
  </si>
  <si>
    <t>Beans/7/active</t>
  </si>
  <si>
    <t>price_1HhBfVG509Vx162NlVvUrccA</t>
  </si>
  <si>
    <t>prod_HdX0jsayFkjQ7n</t>
  </si>
  <si>
    <t>FOTODEPAN/GOURMET/BAG/1.SIGNA-500-BAGFRONTPNGDRDEPAN.png</t>
  </si>
  <si>
    <t>DETAIL/GOURMET/BAG/500/SIGNATURE/01. BAG 500 - GC - SIGNATURE.jpg</t>
  </si>
  <si>
    <t>DETAIL/GOURMET/BAG/500/SIGNATURE/SIGNATURE 500g 2.jpg</t>
  </si>
  <si>
    <t>DETAIL/GOURMET/BAG/500/SIGNATURE/SIGNATURE 500g 3.jpg</t>
  </si>
  <si>
    <t>price_1H9OHtG509Vx162NZOmcbiWJ</t>
  </si>
  <si>
    <t>Supresso GC / Signature RB  500 g Bag</t>
  </si>
  <si>
    <t>a037b258-1c49-f451-c144-f53da482ba58</t>
  </si>
  <si>
    <t>200g/8/active|500g/7|1000g/6</t>
  </si>
  <si>
    <t>Beans/8/active</t>
  </si>
  <si>
    <t>price_1HhBgJG509Vx162Nk49djiGr</t>
  </si>
  <si>
    <t>prod_HdWomqyCq4Hg25</t>
  </si>
  <si>
    <t>FOTODEPAN/NEWCAN/16-GC-SIGNATURE.png</t>
  </si>
  <si>
    <t>DETAIL/GOURMET/CANS/BARU/16.GOURMET SIGNATURE 1.jpg</t>
  </si>
  <si>
    <t>DETAIL/GOURMET/CANS/BARU/16.GOURMET SIGNATURE 2.jpg</t>
  </si>
  <si>
    <t>DETAIL/GOURMET/CANS/BARU/16.GOURMET SIGNATURE 3.jpg</t>
  </si>
  <si>
    <t>price_1H9PhJG509Vx162NTDv0uvqu</t>
  </si>
  <si>
    <t>Supresso GC / Signature RB Bean 200 g Can</t>
  </si>
  <si>
    <t>Can</t>
  </si>
  <si>
    <t>4d49fbf0-bc93-bdb3-7e8d-cad8d9039a67</t>
  </si>
  <si>
    <t>Gourmet Collection Assorted Coffee Capsules</t>
  </si>
  <si>
    <t>capsules</t>
  </si>
  <si>
    <t>Previously served only with beans, five of our Gourmet Collection variants are now available conveniently in single serve capsules. Don't miss out!</t>
  </si>
  <si>
    <t>1 x &lt;a href="https://www.supresso.com/sg/filter/signature/" target="__blank" style="text-decoration: underline;"&gt;Signature Blend&lt;/a&gt; | 1 x &lt;a href="https://www.supresso.com/sg/filter/espresso/" target="__blank" style="text-decoration: underline;"&gt;Espresso Blend&lt;/a&gt; | 1 x &lt;a href="https://www.supresso.com/sg/filter/equilibre/" target="__blank" style="text-decoration: underline;"&gt;Equilibre Blend&lt;/a&gt; | 1 x &lt;a href="https://www.supresso.com/sg/filter/lumiere/" target="__blank" style="text-decoration: underline;"&gt;Lumiere Blend&lt;/a&gt; | 1 x &lt;a href="https://www.supresso.com/sg/filter/exotic/" target="__blank" style="text-decoration: underline;"&gt;Exotic Blend&lt;/a&gt;</t>
  </si>
  <si>
    <t>Blend</t>
  </si>
  <si>
    <t>Capsule</t>
  </si>
  <si>
    <t>assorted</t>
  </si>
  <si>
    <t>FOTODEPAN/ASSORTED/GOURMET/SAMPLERGOURMETCOLLECTION4.png</t>
  </si>
  <si>
    <t>FOTODEPAN/ASSORTED/GOURMET/SAMPLERGOURMETCOLLECTION4.jpg</t>
  </si>
  <si>
    <t>DETAIL/ASSORTED/GOURMET/ASSORTED GOURMET5.png</t>
  </si>
  <si>
    <t>DETAIL/ASSORTED/GOURMET/SAMPLER GOURMET COLLECTION 2.jpg</t>
  </si>
  <si>
    <t>DETAIL/ASSORTED/GOURMET/SAMPLER GOURMET COLLECTION 3.jpg</t>
  </si>
  <si>
    <t>30g</t>
  </si>
  <si>
    <t>30g (6g x 5 Capsules)</t>
  </si>
  <si>
    <t>535419df-6cdd-4553-af61-cb65dde90d04</t>
  </si>
  <si>
    <t>200g/9/active|500g/2|1000g/3</t>
  </si>
  <si>
    <t>Beans/9/active</t>
  </si>
  <si>
    <t>price_1HhBh9G509Vx162N1tG0Sngd</t>
  </si>
  <si>
    <t>prod_HdWp4rfrLMNxOs</t>
  </si>
  <si>
    <t>FOTODEPAN/NEWCAN/20-GCEZOTIC.png</t>
  </si>
  <si>
    <t>DETAIL/GOURMET/CANS/BARU/20.GOURMET EXOTIC 1.jpg</t>
  </si>
  <si>
    <t>DETAIL/GOURMET/CANS/BARU/20.GOURMET EXOTIC 2.jpg</t>
  </si>
  <si>
    <t>DETAIL/GOURMET/CANS/BARU/20.GOURMET EXOTIC 3.jpg</t>
  </si>
  <si>
    <t>price_1H9PipG509Vx162NSZkWsMtx</t>
  </si>
  <si>
    <t>Supresso GC / Exotic RB 200 g Can</t>
  </si>
  <si>
    <t>9c2c7191-e236-e57c-a764-46170bf3fa3b</t>
  </si>
  <si>
    <t>200g/10/active|500g/5|1000g/4</t>
  </si>
  <si>
    <t>Beans/10/active</t>
  </si>
  <si>
    <t>price_1HhBiJG509Vx162NmVZeCNhL</t>
  </si>
  <si>
    <t>prod_HdWp9wKLUG5Moq</t>
  </si>
  <si>
    <t>FOTODEPAN/NEWCAN/19-GC-LUMIERE.png</t>
  </si>
  <si>
    <t>DETAIL/GOURMET/CANS/BARU/19.GOURMET LUMIERE 1.jpg</t>
  </si>
  <si>
    <t>DETAIL/GOURMET/CANS/BARU/19.GOURMET LUMIERE 2.jpg</t>
  </si>
  <si>
    <t>DETAIL/GOURMET/CANS/BARU/19.GOURMET LUMIERE 3.jpg</t>
  </si>
  <si>
    <t>price_1H9Pk0G509Vx162NRZGXoYr5</t>
  </si>
  <si>
    <t>Supresso GC / Lumiere RB 200 g Can</t>
  </si>
  <si>
    <t>af540011-5174-30ac-f0b7-93261a6525dc</t>
  </si>
  <si>
    <t>Espresso Blend Coffee Beans</t>
  </si>
  <si>
    <t>200g/13|500g/12|1000g/11/active</t>
  </si>
  <si>
    <t>Beans/11/active</t>
  </si>
  <si>
    <t>70% Arabica - 30% Robusta. A 70/30 blend of Arabica and Robusta beans originating from the vast regions of Indonesia and roasted with the Full City Roast mode. Experience the dark chocolate hints alongside caramel and romantic florals of this one of a kind blend with medium acidity and heavy body.</t>
  </si>
  <si>
    <t>70% ARABICA &amp; 30% ROBUSTA COFFEE</t>
  </si>
  <si>
    <t>price_1HhBjmG509Vx162N2KLqhL96</t>
  </si>
  <si>
    <t>Dark Chocolate - Caramel - Romantic Florals</t>
  </si>
  <si>
    <t>prod_HdXDiq8SWGPoDl</t>
  </si>
  <si>
    <t>FOTODEPAN/GOURMET/BAG/2.ESPRESSO-1000-BAGFRONTPNGDRDEPAN.png</t>
  </si>
  <si>
    <t>DETAIL/GOURMET/BAG/1000/ESPRESSO/02. BAG 1000 - GC - ESPRESSO.jpg</t>
  </si>
  <si>
    <t>DETAIL/GOURMET/BAG/1000/ESPRESSO/ESPRESSO 1000g 2.jpg</t>
  </si>
  <si>
    <t>DETAIL/GOURMET/BAG/1000/ESPRESSO/ESPRESSO 1000g 3.jpg</t>
  </si>
  <si>
    <t>price_1H9O0ZG509Vx162NlLUJZ0OD</t>
  </si>
  <si>
    <t>Supresso GC / Espresso RB 1000 g Bag</t>
  </si>
  <si>
    <t>gc espresso</t>
  </si>
  <si>
    <t>e9a4c1a2-1db5-1b3e-67a8-12dc9a1b7fde</t>
  </si>
  <si>
    <t>200g/13|500g/12/active|1000g/11</t>
  </si>
  <si>
    <t>Beans/12/active</t>
  </si>
  <si>
    <t>price_1HhluiG509Vx162NX11JtXkX</t>
  </si>
  <si>
    <t>prod_HdX156mqb4Hhx0</t>
  </si>
  <si>
    <t>FOTODEPAN/GOURMET/BAG/2.ESPRESSO-500-BAGFRONTPNGDRDEPAN.png</t>
  </si>
  <si>
    <t>DETAIL/GOURMET/BAG/500/ESPRESSO/02. BAG 500 - GC - ESPRESSO.jpg</t>
  </si>
  <si>
    <t>DETAIL/GOURMET/BAG/500/ESPRESSO/ESPRESSO 500g 2.jpg</t>
  </si>
  <si>
    <t>DETAIL/GOURMET/BAG/500/ESPRESSO/ESPRESSO 500g 3.jpg</t>
  </si>
  <si>
    <t>price_1H9OJLG509Vx162N62mlPA1e</t>
  </si>
  <si>
    <t>Supresso GC / Espresso RB  500 g Bag</t>
  </si>
  <si>
    <t>5f29bd54-670a-5a43-e86a-f125f0ea0f94</t>
  </si>
  <si>
    <t>200g/13/active|500g/12|1000g/11</t>
  </si>
  <si>
    <t>Beans/13/active</t>
  </si>
  <si>
    <t>price_1HhmTeG509Vx162NGrmOrCjN</t>
  </si>
  <si>
    <t>prod_HdWqKlSZ0Cj8BJ</t>
  </si>
  <si>
    <t>FOTODEPAN/NEWCAN/17-GC-ESPRESSO.png</t>
  </si>
  <si>
    <t>DETAIL/GOURMET/CANS/BARU/17.GOURMET ESPRESSO 1.jpg</t>
  </si>
  <si>
    <t>DETAIL/GOURMET/CANS/BARU/17.GOURMET ESPRESSO 2.jpg</t>
  </si>
  <si>
    <t>DETAIL/GOURMET/CANS/BARU/17.GOURMET ESPRESSO 3.jpg</t>
  </si>
  <si>
    <t>price_1H9PkwG509Vx162N8uSeD8OM</t>
  </si>
  <si>
    <t>Supresso GC / Espresso RB 200 g Can</t>
  </si>
  <si>
    <t>1aad23e6-044c-b174-6c7c-0bcc71229a62</t>
  </si>
  <si>
    <t>Equilibre Blend Coffee Beans</t>
  </si>
  <si>
    <t>200g/16|500g/15|1000g/14/active</t>
  </si>
  <si>
    <t>Beans/14/active</t>
  </si>
  <si>
    <t>50% Arabica - 50% Robusta. A 50/50 blend of Arabica and Robusta beans made with coffee grown and farmed in Indonesia and roasted with the City+ Roast mode. With a lower acidity compared to our Signature and Espresso blends, Equilibre is a balanced blend which possesses good body alongside sweet fruity and floral aftertastes with nutty and warm spice nuances.</t>
  </si>
  <si>
    <t>50% ARABICA &amp; 50% ROBUSTA COFFEE</t>
  </si>
  <si>
    <t>price_1HhBlCG509Vx162ND2SigWN7</t>
  </si>
  <si>
    <t>Sweet Fruity Floral Aftertastes - Nutty Warm Spice Nuances OR Sweet Fruity Florals - Nutty Aftertastes - Warm Spice Nuances</t>
  </si>
  <si>
    <t>prod_HdXGCj6Tx9GZ72</t>
  </si>
  <si>
    <t>FOTODEPAN/GOURMET/BAG/3.EQUILIBRE-1000-BAGFRONTPNGDRDEPAN.png</t>
  </si>
  <si>
    <t>DETAIL/GOURMET/BAG/1000/EQUILIBRE/03. BAG 1000 - GC - EQUILIBRE.jpg</t>
  </si>
  <si>
    <t>DETAIL/GOURMET/BAG/1000/EQUILIBRE/EQUILIBRE 1000g 2.jpg</t>
  </si>
  <si>
    <t>DETAIL/GOURMET/BAG/1000/EQUILIBRE/EQUILIBRE 1000g 3.jpg</t>
  </si>
  <si>
    <t>low acidity/2</t>
  </si>
  <si>
    <t>price_1H9Nj6G509Vx162NtgboeDnX</t>
  </si>
  <si>
    <t>Supresso GC / Equilibre RB 1000 g Bag</t>
  </si>
  <si>
    <t>gc equilibre</t>
  </si>
  <si>
    <t>c0d73bfb-1761-58f4-ae3c-f8c7b889a043</t>
  </si>
  <si>
    <t>200g/16|500g/15/active|1000g/14</t>
  </si>
  <si>
    <t>Beans/15/active</t>
  </si>
  <si>
    <t>price_1HhBlkG509Vx162NY8uq7wWt</t>
  </si>
  <si>
    <t>prod_HdX1YvSHFXQzLR</t>
  </si>
  <si>
    <t>FOTODEPAN/GOURMET/BAG/3.EQUILIBRE-500-BAGFRONTPNGDRDEPAN.png</t>
  </si>
  <si>
    <t>DETAIL/GOURMET/BAG/500/EQUILIBRE/03. BAG 500 - GC - EQUILIBRE.jpg</t>
  </si>
  <si>
    <t>DETAIL/GOURMET/BAG/500/EQUILIBRE/EQUILIBRE 500g 2.jpg</t>
  </si>
  <si>
    <t>DETAIL/GOURMET/BAG/500/EQUILIBRE/EQUILIBRE 500g 3.jpg</t>
  </si>
  <si>
    <t>price_1H9ODNG509Vx162N009DPatp</t>
  </si>
  <si>
    <t>Supresso GC / Equilibre RB  500 g Bag</t>
  </si>
  <si>
    <t>8757d968-9d20-47af-a3f8-4f60c20ad8c0</t>
  </si>
  <si>
    <t>200g/16/active|500g/15|1000g/14</t>
  </si>
  <si>
    <t>Beans/16/active</t>
  </si>
  <si>
    <t>price_1HhBmDG509Vx162NjnFXd8l1</t>
  </si>
  <si>
    <t>prod_HdWq8EXUZZL6fi</t>
  </si>
  <si>
    <t>FOTODEPAN/NEWCAN/18-GC-EQUILIBRE.png</t>
  </si>
  <si>
    <t>DETAIL/GOURMET/CANS/BARU/18.GOURMET EQUILIBRE 1.jpg</t>
  </si>
  <si>
    <t>DETAIL/GOURMET/CANS/BARU/18.GOURMET EQUILIBRE 2.jpg</t>
  </si>
  <si>
    <t>DETAIL/GOURMET/CANS/BARU/18.GOURMET EQUILIBRE 3.jpg</t>
  </si>
  <si>
    <t>price_1H9PlhG509Vx162Ncoqt2j8s</t>
  </si>
  <si>
    <t>Supresso GC / Equilibre RB 200 g Can</t>
  </si>
  <si>
    <t>6c0c38a1-ebe2-d12c-bd5b-69b3c24c9a8d</t>
  </si>
  <si>
    <t>Sumatra Mandheling Ground Coffee</t>
  </si>
  <si>
    <t>200g/17/active</t>
  </si>
  <si>
    <t>Beans/1|Ground/17/active|Drip/18|Capsules/19</t>
  </si>
  <si>
    <t>ground</t>
  </si>
  <si>
    <t>price_1HhmcrG509Vx162NcX4cavsP</t>
  </si>
  <si>
    <t>ground box</t>
  </si>
  <si>
    <t>prod_HcUTL9JSacLB55</t>
  </si>
  <si>
    <t>FOTODEPAN/SINGLEORIGIN/SOGROUND/SUMATRAGROUNDBOXFRONTPNGDARIDEPAN.png</t>
  </si>
  <si>
    <t>DETAIL/SINGLEORIGIN/GROUND/SUMATRA/01. GROUND SO - SUMATRA.jpg</t>
  </si>
  <si>
    <t>DETAIL/SINGLEORIGIN/GROUND/SUMATRA/SUMATRA MANDHELING GROUND COFFEE 2.jpg</t>
  </si>
  <si>
    <t>DETAIL/SINGLEORIGIN/GROUND/SUMATRA/SUMATRA MANDHELING GROUND COFFEE 3.jpg</t>
  </si>
  <si>
    <t>price_1H9j1JG509Vx162NPoCg44xl</t>
  </si>
  <si>
    <t>Supresso SO / Sumatra Mandheling GC 200 g Box</t>
  </si>
  <si>
    <t>Box</t>
  </si>
  <si>
    <t>36 boxes @ 200 g</t>
  </si>
  <si>
    <t>530 x 271 x 344 mm</t>
  </si>
  <si>
    <t>9fcfbd5e-21a7-a72a-2f1e-d4fd54fe5a60</t>
  </si>
  <si>
    <t>Sumatra Mandheling Drip Coffee</t>
  </si>
  <si>
    <t>50g/18/active</t>
  </si>
  <si>
    <t>Beans/1|Ground/17|Drip/18/active|Capsules/19</t>
  </si>
  <si>
    <t>drip</t>
  </si>
  <si>
    <t>price_1HhmsEG509Vx162NfiRj1UKr</t>
  </si>
  <si>
    <t>prod_HcUNcvSQ6kA8Ft</t>
  </si>
  <si>
    <t>FOTODEPAN/SINGLEORIGIN/DRIPS/2.SUMATRA-DRIPFRONTPNGDRDEPAN.png</t>
  </si>
  <si>
    <t>DETAIL/SINGLEORIGIN/DRIP/SUMATRA/02. DRIP SO - SUMATRA.jpg</t>
  </si>
  <si>
    <t>DETAIL/SINGLEORIGIN/DRIP/SUMATRA/SUMATRA MANDHELING DRIP COFFEE 2.jpg</t>
  </si>
  <si>
    <t>DETAIL/SINGLEORIGIN/DRIP/SUMATRA/SUMATRA MANDHELING DRIP COFFEE 33.jpg</t>
  </si>
  <si>
    <t>50g</t>
  </si>
  <si>
    <t>50g (10g x 5 Sachets)</t>
  </si>
  <si>
    <t>price_1H9j5lG509Vx162NieNUB5we</t>
  </si>
  <si>
    <t>Supresso SO / Sumatra Mandheling Drip 5s x 10g Box</t>
  </si>
  <si>
    <t>Drip</t>
  </si>
  <si>
    <t>20 boxes x 5 PCS @ 10 g</t>
  </si>
  <si>
    <t>280 X 214 X 274 mm</t>
  </si>
  <si>
    <t>42c125c5-b4c2-f805-1d98-0943be15bbd6</t>
  </si>
  <si>
    <t>Sumatra Mandheling Coffee Capsules</t>
  </si>
  <si>
    <t>60g/19/active</t>
  </si>
  <si>
    <t>Beans/1|Ground/17|Drip/18|Capsules/19/active</t>
  </si>
  <si>
    <t>price_1Hhn2PG509Vx162NxtKhCCtt</t>
  </si>
  <si>
    <t>capsule</t>
  </si>
  <si>
    <t>prod_HcUHSjzfeNpjP0</t>
  </si>
  <si>
    <t>FOTODEPAN/SINGLEORIGIN/CAPSULES/B/SUMATRA-MANDHELING-COFFEE-CAPSULES-2.png</t>
  </si>
  <si>
    <t>FOTODEPAN/SINGLEORIGIN/CAPSULES/B/SUMATRA-MANDHELING-COFFEE-CAPSULES-2.jpg</t>
  </si>
  <si>
    <t>DETAIL/SINGLEORIGIN/CAPSULES/SUMATRA/B/SUMATRA MANDHELING COFFEE CAPSULES 2.jpg</t>
  </si>
  <si>
    <t>DETAIL/SINGLEORIGIN/CAPSULES/SUMATRA/SUMATRA MANDHELING COFFEE CAPSULES 3.jpg</t>
  </si>
  <si>
    <t>60g</t>
  </si>
  <si>
    <t>60g (6g x 10 Capsules)</t>
  </si>
  <si>
    <t>price_1H9jExG509Vx162Nyfv5X7Tm</t>
  </si>
  <si>
    <t>Supresso SO / Sumatra Mandheling Capsule 10c x 6g Box</t>
  </si>
  <si>
    <t>24 boxes x 10 PCS @ 6 g</t>
  </si>
  <si>
    <t>315 X 198 X 176 mm</t>
  </si>
  <si>
    <t>beb165d1-33af-097a-8a7f-8be1e39d727c</t>
  </si>
  <si>
    <t>Bali Kintamani Ground Coffee</t>
  </si>
  <si>
    <t>200g/20/active</t>
  </si>
  <si>
    <t>Beans/23|Ground/20/active|Drip/22|Capsules/21</t>
  </si>
  <si>
    <t>Grown in the highlands of Kintamani, this coffee has unique characteristics derived from wet processing method, making them slightly sweeter. The mild body of the coffee exudes a clean light and refreshing taste exhibiting a citrusy, fruity finish. It is a must-try for those who do not like the bitter taste.</t>
  </si>
  <si>
    <t>price_1HhmdsG509Vx162NaZKpiQdI</t>
  </si>
  <si>
    <t>Good Balance - Herbal &amp; Nutty - Lively Acidity - Sweet Citrus Notes</t>
  </si>
  <si>
    <t>prod_HcUUvdzI4gwYdf</t>
  </si>
  <si>
    <t>FOTODEPAN/SINGLEORIGIN/SOGROUND/BALIGROUNDBOXFRONTPNGDARIDEPAN.png</t>
  </si>
  <si>
    <t>DETAIL/SINGLEORIGIN/GROUND/BALI/06. GROUND SO - BALI.jpg</t>
  </si>
  <si>
    <t>DETAIL/SINGLEORIGIN/GROUND/BALI/BALI KINTAMANI GROUND COFFEE 2.jpg</t>
  </si>
  <si>
    <t>DETAIL/SINGLEORIGIN/GROUND/BALI/BALI KINTAMANI GROUND COFFEE 3.jpg</t>
  </si>
  <si>
    <t>lively acidity/3</t>
  </si>
  <si>
    <t>price_1H9j22G509Vx162NC1FI4rbw</t>
  </si>
  <si>
    <t>mild body/3</t>
  </si>
  <si>
    <t>Supresso SO / Bali Kintamani GC 200 g Box</t>
  </si>
  <si>
    <t>so bali kintamani</t>
  </si>
  <si>
    <t>dc0ae1c7-0ea1-0542-e075-18594e9474a7</t>
  </si>
  <si>
    <t>Bali Kintamani Coffee Capsules</t>
  </si>
  <si>
    <t>60g/21/active</t>
  </si>
  <si>
    <t>Beans/23|Ground/20|Drip/22|Capsules/21/active</t>
  </si>
  <si>
    <t>price_1Hhn10G509Vx162NUf5O3GF2</t>
  </si>
  <si>
    <t>prod_HcUOefcZOgR3Vu</t>
  </si>
  <si>
    <t>FOTODEPAN/SINGLEORIGIN/CAPSULES/B/BALI-KINTAMANI-COFFEE-CAPSULES-8.png</t>
  </si>
  <si>
    <t>FOTODEPAN/SINGLEORIGIN/CAPSULES/B/BALI-KINTAMANI-COFFEE-CAPSULES-8.jpg</t>
  </si>
  <si>
    <t>DETAIL/SINGLEORIGIN/CAPSULES/BALI/B/BALI KINTAMANI COFFEE CAPSULES 2.jpg</t>
  </si>
  <si>
    <t>DETAIL/SINGLEORIGIN/CAPSULES/BALI/BALI KINTAMANI COFFEE CAPSULES 3.jpg</t>
  </si>
  <si>
    <t>price_1H9jFgG509Vx162Nt5r8Hs0Q</t>
  </si>
  <si>
    <t>Supresso SO / Bali Kintamani Capsule 10c x 6g Box</t>
  </si>
  <si>
    <t>8b948797-c9b1-f00f-db0c-97d074e18ca0</t>
  </si>
  <si>
    <t>Bali Kintamani Drip Coffee</t>
  </si>
  <si>
    <t>50g/22/active</t>
  </si>
  <si>
    <t>Beans/23|Ground/20|Drip/22/active|Capsules/21</t>
  </si>
  <si>
    <t>price_1HhmrFG509Vx162NhwMvQKY3</t>
  </si>
  <si>
    <t>FOTODEPAN/SINGLEORIGIN/DRIPS/8.BALI-DRIPFRONTBGPUTIH.png</t>
  </si>
  <si>
    <t>DETAIL/SINGLEORIGIN/DRIP/BALI/08. DRIP SO - BALI.jpg</t>
  </si>
  <si>
    <t>DETAIL/SINGLEORIGIN/DRIP/BALI/BALI KINTAMANI DRIP COFFEE 2.jpg</t>
  </si>
  <si>
    <t>DETAIL/SINGLEORIGIN/DRIP/BALI/BALI KINTAMANI DRIP COFFEE 33.jpg</t>
  </si>
  <si>
    <t>price_1H9j7AG509Vx162NUnWU7doJ</t>
  </si>
  <si>
    <t>Supresso SO / Bali Kintamani Drip 5s x 10g Box</t>
  </si>
  <si>
    <t>719e01ef-902a-9514-1245-2c7de9fe43d6</t>
  </si>
  <si>
    <t>Bali Kintamani Coffee Beans</t>
  </si>
  <si>
    <t>200g/23/active</t>
  </si>
  <si>
    <t>Beans/23/active|Ground/20|Drip/22|Capsules/21</t>
  </si>
  <si>
    <t>price_1Hhn7yG509Vx162NEyTlyiYB</t>
  </si>
  <si>
    <t>prod_HcSkdi2OnQ8GWD</t>
  </si>
  <si>
    <t>FOTODEPAN/NEWCAN/8-bali.png</t>
  </si>
  <si>
    <t>DETAIL/SINGLEORIGIN/BEANS/BARU/8. BALI 1.jpg</t>
  </si>
  <si>
    <t>DETAIL/SINGLEORIGIN/BEANS/BARU/8. BALI 2.jpg</t>
  </si>
  <si>
    <t>DETAIL/SINGLEORIGIN/BEANS/BARU/8. BALI 3.jpg</t>
  </si>
  <si>
    <t>price_1H9PnxG509Vx162NYsN1UwFC</t>
  </si>
  <si>
    <t>Supresso SO / Bali Kintamani RB 200 g Can</t>
  </si>
  <si>
    <t>c4502d9b-d6a0-8a36-42f0-5e1103fba2aa</t>
  </si>
  <si>
    <t>Aceh Gayo Drip Coffee</t>
  </si>
  <si>
    <t>50g/24/active</t>
  </si>
  <si>
    <t>Beans/25|Drip/24/active|Capsules/26</t>
  </si>
  <si>
    <t>Aceh Gayo coffee is often used in most coffee shops commonly for cafe latte. It has light earthy notes with a mild body and bittersweet spicy chocolate taste. Soft in acidity, this coffee reveals some elegant caramel-fruity flavours, marrying a perfect combination of spicy and sweet. Its unique taste will make you crave for more.</t>
  </si>
  <si>
    <t>price_1HhmpeG509Vx162NzX5GS6u9</t>
  </si>
  <si>
    <t>Spicy - Caramel &amp; Chocolaty - Fruity - Slightly Earthy Notes</t>
  </si>
  <si>
    <t>prod_HcUPWuVxeO9JpC</t>
  </si>
  <si>
    <t>FOTODEPAN/SINGLEORIGIN/DRIPS/1.ACEH-DRIPFRONTPNGDRDEPAN.png</t>
  </si>
  <si>
    <t>DETAIL/SINGLEORIGIN/DRIP/ACEH/01. DRIP SO - ACEH.jpg</t>
  </si>
  <si>
    <t>DETAIL/SINGLEORIGIN/DRIP/ACEH/ACEH DRIP COFFEE 2.jpg</t>
  </si>
  <si>
    <t>DETAIL/SINGLEORIGIN/DRIP/ACEH/ACEH DRIP COFFEE 33.jpg</t>
  </si>
  <si>
    <t>price_1H9j7xG509Vx162N0ja1Pqc8</t>
  </si>
  <si>
    <t>Aceh Gayo</t>
  </si>
  <si>
    <t>Supresso SO / Aceh Gayo Drip 5s x 10g Box</t>
  </si>
  <si>
    <t>so aceh</t>
  </si>
  <si>
    <t>97b6b5a5-713e-e96b-90fa-c40e40ba402d</t>
  </si>
  <si>
    <t>Aceh Gayo Coffee Beans</t>
  </si>
  <si>
    <t>200g/25/active</t>
  </si>
  <si>
    <t>Beans/25/active|Drip/24|Capsules/26</t>
  </si>
  <si>
    <t>price_1Hhn75G509Vx162NT5g8gk2y</t>
  </si>
  <si>
    <t>prod_HcSl495VuH2EgQ</t>
  </si>
  <si>
    <t>FOTODEPAN/NEWCAN/1-aceh.png</t>
  </si>
  <si>
    <t>DETAIL/SINGLEORIGIN/BEANS/BARU/1. ACEH 1.jpg</t>
  </si>
  <si>
    <t>DETAIL/SINGLEORIGIN/BEANS/BARU/1. ACEH 2.jpg</t>
  </si>
  <si>
    <t>DETAIL/SINGLEORIGIN/BEANS/BARU/1. ACEH 3.jpg</t>
  </si>
  <si>
    <t>price_1H9PoeG509Vx162NwpnGCv7e</t>
  </si>
  <si>
    <t>Supresso SO / Aceh Gayo RB 200 g Can</t>
  </si>
  <si>
    <t>7e5d63f7-a51f-dd20-8b49-0fb8d49ee9e2</t>
  </si>
  <si>
    <t>Aceh Gayo Coffee Capsules</t>
  </si>
  <si>
    <t>60g/26/active</t>
  </si>
  <si>
    <t>Beans/25|Drip/24|Capsules/26/active</t>
  </si>
  <si>
    <t>price_1Hhn0NG509Vx162N28n4EuXH</t>
  </si>
  <si>
    <t>prod_HcUIZlPeH6xn5H</t>
  </si>
  <si>
    <t>FOTODEPAN/SINGLEORIGIN/CAPSULES/B/ACEH-COFFEE-CAPSULES-1.png</t>
  </si>
  <si>
    <t>FOTODEPAN/SINGLEORIGIN/CAPSULES/B/ACEH-COFFEE-CAPSULES-1.jpg</t>
  </si>
  <si>
    <t>DETAIL/SINGLEORIGIN/CAPSULES/ACEH/B/ACEH COFFEE CAPSULES 2.jpg</t>
  </si>
  <si>
    <t>DETAIL/SINGLEORIGIN/CAPSULES/ACEH/ACEH COFFEE CAPSULES 3.jpg</t>
  </si>
  <si>
    <t>price_1H9jGTG509Vx162NdtTlLdU9</t>
  </si>
  <si>
    <t>Supresso SO / Aceh Gayo Capsule 10c x 6g Box</t>
  </si>
  <si>
    <t>a04ddaac-e768-e20a-3af6-6db8c6b06cd2</t>
  </si>
  <si>
    <t>Toraja Kalosi Coffee Capsules</t>
  </si>
  <si>
    <t>60g/27/active</t>
  </si>
  <si>
    <t>Beans/28|Ground/29|Drip/30|Capsules/27/active</t>
  </si>
  <si>
    <t>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t>
  </si>
  <si>
    <t>price_1HhmzaG509Vx162N2FNqHP1u</t>
  </si>
  <si>
    <t>Warm Spices - Sweet &amp; Smooth Aftertastes</t>
  </si>
  <si>
    <t>prod_HcUJ4OaoimvKPF</t>
  </si>
  <si>
    <t>FOTODEPAN/SINGLEORIGIN/CAPSULES/B/TORAJA-KALOSI-COFFEE-CAPSULES-10.png</t>
  </si>
  <si>
    <t>FOTODEPAN/SINGLEORIGIN/CAPSULES/B/TORAJA-KALOSI-COFFEE-CAPSULES-10.jpg</t>
  </si>
  <si>
    <t>DETAIL/SINGLEORIGIN/CAPSULES/TORAJA/B/TORAJA KALOSI COFFEE CAPSULES 2.jpg</t>
  </si>
  <si>
    <t>DETAIL/SINGLEORIGIN/CAPSULES/TORAJA/TORAJA KALOSI COFFEE CAPSULES 3.jpg</t>
  </si>
  <si>
    <t>price_1H9jHGG509Vx162Nb9HGP2jP</t>
  </si>
  <si>
    <t>toraja</t>
  </si>
  <si>
    <t>Supresso SO / Toraja Kalosi Capsule 10c x 6g Box</t>
  </si>
  <si>
    <t>so toraja</t>
  </si>
  <si>
    <t>a05a6131-3c03-bd25-132f-58d127b88718</t>
  </si>
  <si>
    <t>Toraja Kalosi Coffee Beans</t>
  </si>
  <si>
    <t>200g/28/active|500g/119|1000g/118</t>
  </si>
  <si>
    <t>Beans/28/active|Ground/29|Drip/30|Capsules/27</t>
  </si>
  <si>
    <t>price_1Hhn6RG509Vx162NLsTRkYs4</t>
  </si>
  <si>
    <t>prod_HcSnHWjoY07TGz</t>
  </si>
  <si>
    <t>FOTODEPAN/NEWCAN/10-toraja.png</t>
  </si>
  <si>
    <t>DETAIL/SINGLEORIGIN/BEANS/BARU/10. TORAJA 1.jpg</t>
  </si>
  <si>
    <t>DETAIL/SINGLEORIGIN/BEANS/BARU/10. TORAJA 2.jpg</t>
  </si>
  <si>
    <t>DETAIL/SINGLEORIGIN/BEANS/BARU/10. TORAJA 3.jpg</t>
  </si>
  <si>
    <t>price_1H9PpNG509Vx162NaPviYluE</t>
  </si>
  <si>
    <t>Supresso SO / Toraja Kalosi RB 200 g Can</t>
  </si>
  <si>
    <t>e69907b1-5c8c-d99f-bb42-6104ff0e3361</t>
  </si>
  <si>
    <t>Toraja Kalosi Ground Coffee</t>
  </si>
  <si>
    <t>200g/29/active</t>
  </si>
  <si>
    <t>Beans/28|Ground/29/active|Drip/30|Capsules/27</t>
  </si>
  <si>
    <t>price_1HhmZYG509Vx162NBYbghCRK</t>
  </si>
  <si>
    <t>prod_HcUUnj5AmGOcfD</t>
  </si>
  <si>
    <t>FOTODEPAN/SINGLEORIGIN/SOGROUND/TORAJAGROUNDBOXFRONTPNGDARIDEPAN.png</t>
  </si>
  <si>
    <t>DETAIL/SINGLEORIGIN/GROUND/TORAJA/07. GROUND SO - TORAJA.jpg</t>
  </si>
  <si>
    <t>DETAIL/SINGLEORIGIN/GROUND/TORAJA/TORAJA KALOSI GROUND COFFEE 2.jpg</t>
  </si>
  <si>
    <t>DETAIL/SINGLEORIGIN/GROUND/TORAJA/TORAJA KALOSI GROUND COFFEE 3.jpg</t>
  </si>
  <si>
    <t>price_1H9j2qG509Vx162NAOrFhpP8</t>
  </si>
  <si>
    <t>Supresso SO / Toraja Kalosi GC 200 g Box</t>
  </si>
  <si>
    <t>89e543a5-94b0-c9f1-7006-8d010dfd442c</t>
  </si>
  <si>
    <t>Toraja Kalosi Drip Coffee</t>
  </si>
  <si>
    <t>50g/30/active</t>
  </si>
  <si>
    <t>Beans/28|Ground/29|Drip/30/active|Capsules/27</t>
  </si>
  <si>
    <t>price_1HhmoZG509Vx162NLCu34C5c</t>
  </si>
  <si>
    <t>prod_HcUQaoN8LSO1ZF</t>
  </si>
  <si>
    <t>FOTODEPAN/SINGLEORIGIN/DRIPS/10.TORAJA-DRIPFRONTPNGDRDEPAN.png</t>
  </si>
  <si>
    <t>DETAIL/SINGLEORIGIN/DRIP/TORAJA/10. DRIP SO - TORAJA.jpg</t>
  </si>
  <si>
    <t>DETAIL/SINGLEORIGIN/DRIP/TORAJA/TORAJA KALOSI DRIP COFFEE 2.jpg</t>
  </si>
  <si>
    <t>DETAIL/SINGLEORIGIN/DRIP/TORAJA/TORAJA KALOSI DRIP COFFEE 33.jpg</t>
  </si>
  <si>
    <t>price_1H9j8fG509Vx162Ngj7F7aEg</t>
  </si>
  <si>
    <t>Supresso SO / Toraja Kalosi Drip 5s x 10g Box</t>
  </si>
  <si>
    <t>24b59ab2-6828-978d-855f-469d0829badb</t>
  </si>
  <si>
    <t>Peaberry Drip Coffee</t>
  </si>
  <si>
    <t>50g/31/active</t>
  </si>
  <si>
    <t>Beans/33|Ground/32|Drip/31/active|Capsules/34</t>
  </si>
  <si>
    <t>Peaberry is known to be significantly sweeter than other beans because of its exclusive access to the fruit. With delicate fruity fragrance, as well as subtle nutty and herbal character, the medium acidity enveloped in sweetness carries through into the long finish.</t>
  </si>
  <si>
    <t>price_1HhmmuG509Vx162NxSsvTHc9</t>
  </si>
  <si>
    <t>Fresh Herbal - Fruity Cereal - Sweet &amp; Long Aftertastes</t>
  </si>
  <si>
    <t>prod_HcUQVXLv9PK9U9</t>
  </si>
  <si>
    <t>FOTODEPAN/SINGLEORIGIN/DRIPS/4.PEABERRY-DRIPFRONTPNGDRDEPAN.png</t>
  </si>
  <si>
    <t>DETAIL/SINGLEORIGIN/DRIP/PEABERRY/04. DRIP SO - PEABERRY.jpg</t>
  </si>
  <si>
    <t>DETAIL/SINGLEORIGIN/DRIP/PEABERRY/PEABERRY DRIP COFFEE 2.jpg</t>
  </si>
  <si>
    <t>DETAIL/SINGLEORIGIN/DRIP/PEABERRY/PEABERRY DRIP COFFEE 33.jpg</t>
  </si>
  <si>
    <t>price_1H9j9iG509Vx162NbzZTzl3s</t>
  </si>
  <si>
    <t>peaberry</t>
  </si>
  <si>
    <t>Supresso SO / Peaberry Drip 5s x 10g Box</t>
  </si>
  <si>
    <t>so peaberry</t>
  </si>
  <si>
    <t>2d180e0f-bfb8-9241-2922-c70b044f8df2</t>
  </si>
  <si>
    <t>Peaberry Ground Coffee</t>
  </si>
  <si>
    <t>200g/32/active</t>
  </si>
  <si>
    <t>Beans/33|Ground/32/active|Drip/31|Capsules/34</t>
  </si>
  <si>
    <t>price_1HhmVbG509Vx162NNoQHaxtr</t>
  </si>
  <si>
    <t>prod_HcUUJR4i2NFWcc</t>
  </si>
  <si>
    <t>FOTODEPAN/SINGLEORIGIN/SOGROUND/PEABERRYGROUNDBOXFRONTPNGDARIDEPAN.png</t>
  </si>
  <si>
    <t>DETAIL/SINGLEORIGIN/GROUND/PEABERRY/03. GROUND SO - PEABERRY.jpg</t>
  </si>
  <si>
    <t>DETAIL/SINGLEORIGIN/GROUND/PEABERRY/PEABERRY GROUND COFFEE 2.jpg</t>
  </si>
  <si>
    <t>DETAIL/SINGLEORIGIN/GROUND/PEABERRY/PEABERRY GROUND COFFEE 3.jpg</t>
  </si>
  <si>
    <t>price_1H9j3dG509Vx162NmRihdCKl</t>
  </si>
  <si>
    <t>Supresso SO / Peaberry GC 200 g Box</t>
  </si>
  <si>
    <t>dde6ef1c-34df-fb84-9879-65ae67c5c3ce</t>
  </si>
  <si>
    <t>Peaberry Coffee Beans</t>
  </si>
  <si>
    <t>200g/33/active</t>
  </si>
  <si>
    <t>Beans/33/active|Ground/32|Drip/31|Capsules/34</t>
  </si>
  <si>
    <t>price_1Hhn5ZG509Vx162N0bMMpwYC</t>
  </si>
  <si>
    <t>prod_HcUCDmz4z3Z21w</t>
  </si>
  <si>
    <t>FOTODEPAN/NEWCAN/2-peaberry.png</t>
  </si>
  <si>
    <t>DETAIL/SINGLEORIGIN/BEANS/BARU/2. PEABERRY 1.jpg</t>
  </si>
  <si>
    <t>DETAIL/SINGLEORIGIN/BEANS/BARU/2. PEABERRY 2.jpg</t>
  </si>
  <si>
    <t>DETAIL/SINGLEORIGIN/BEANS/BARU/2. PEABERRY 3.jpg</t>
  </si>
  <si>
    <t>price_1H9PqCG509Vx162NKEMeYGps</t>
  </si>
  <si>
    <t>Supresso SO / Peaberry RB 200 g Can</t>
  </si>
  <si>
    <t>224391c8-682a-21c2-227d-c3b1085bcd30</t>
  </si>
  <si>
    <t>Peaberry Coffee Capsules</t>
  </si>
  <si>
    <t>60g/34/active</t>
  </si>
  <si>
    <t>Beans/33|Ground/32|Drip/31|Capsules/34/active</t>
  </si>
  <si>
    <t>price_1HhmyRG509Vx162NUXia3Q60</t>
  </si>
  <si>
    <t>prod_HcUKdFnYqY2pxV</t>
  </si>
  <si>
    <t>FOTODEPAN/SINGLEORIGIN/CAPSULES/B/PEABERRY-COFFEE-CAPSULES-4.png</t>
  </si>
  <si>
    <t>FOTODEPAN/SINGLEORIGIN/CAPSULES/B/PEABERRY-COFFEE-CAPSULES-4.jpg</t>
  </si>
  <si>
    <t>DETAIL/SINGLEORIGIN/CAPSULES/PEABERRY/B/PEABERRY COFFEE CAPSULES 2.jpg</t>
  </si>
  <si>
    <t>DETAIL/SINGLEORIGIN/CAPSULES/PEABERRY/PEABERRY COFFEE CAPSULES 3.jpg</t>
  </si>
  <si>
    <t>price_1H9jHxG509Vx162NCQU1yYIE</t>
  </si>
  <si>
    <t>Supresso SO / Peaberry Capsule 10c x 6g Box</t>
  </si>
  <si>
    <t>40d12caf-7c83-1d84-bc95-ce937a145679</t>
  </si>
  <si>
    <t>Lampung Coffee Capsules</t>
  </si>
  <si>
    <t>60g/35/active</t>
  </si>
  <si>
    <t>Beans/37|Ground/36|Drip/38|Capsules/35/active</t>
  </si>
  <si>
    <t>Well-sought after by the world's coffee industry, this Robusta coffee gives off an immense strong-bodied bitter taste with the essence of chocolate, slightly earthy aroma and tobacco undertones. The absence of acidity is Lampung's trademark.</t>
  </si>
  <si>
    <t>100% ROBUSTA COFFEE</t>
  </si>
  <si>
    <t>robusta</t>
  </si>
  <si>
    <t>price_1HhmxNG509Vx162NNIlVqAaS</t>
  </si>
  <si>
    <t>Chocolaty - Slightly Earthy - Tobacco Notes</t>
  </si>
  <si>
    <t>prod_HcUKT3A4Wv8EP0</t>
  </si>
  <si>
    <t>FOTODEPAN/SINGLEORIGIN/CAPSULES/B/LAMPUNG-COFFEE-CAPSULES-3.png</t>
  </si>
  <si>
    <t>FOTODEPAN/SINGLEORIGIN/CAPSULES/B/LAMPUNG-COFFEE-CAPSULES-3.jpg</t>
  </si>
  <si>
    <t>DETAIL/SINGLEORIGIN/CAPSULES/LAMPUNG/B/LAMPUNG COFFEE CAPSULES 2.jpg</t>
  </si>
  <si>
    <t>DETAIL/SINGLEORIGIN/CAPSULES/LAMPUNG/LAMPUNG COFFEE CAPSULES 3.jpg</t>
  </si>
  <si>
    <t>no acidity/0</t>
  </si>
  <si>
    <t>price_1H9jIbG509Vx162N69KSk8rn</t>
  </si>
  <si>
    <t>strong body/5</t>
  </si>
  <si>
    <t>lampung</t>
  </si>
  <si>
    <t>Supresso SO / Lampung Capsule 10c x 6g Box</t>
  </si>
  <si>
    <t>so lampung</t>
  </si>
  <si>
    <t>93b0b721-be7f-a23b-48cc-9264228ae310</t>
  </si>
  <si>
    <t>Lampung Ground Coffee</t>
  </si>
  <si>
    <t>200g/36/active</t>
  </si>
  <si>
    <t>Beans/37|Ground/36/active|Drip/38|Capsules/35</t>
  </si>
  <si>
    <t>price_1HhmUVG509Vx162NQpaEW7U7</t>
  </si>
  <si>
    <t>prod_HcUVER8VJ0p98S</t>
  </si>
  <si>
    <t>FOTODEPAN/SINGLEORIGIN/SOGROUND/LAMPUNGGROUNDBOXFRONTPNGDARIDEPAN.png</t>
  </si>
  <si>
    <t>DETAIL/SINGLEORIGIN/GROUND/LAMPUNG/02. GROUND SO - LAMPUNG.jpg</t>
  </si>
  <si>
    <t>DETAIL/SINGLEORIGIN/GROUND/LAMPUNG/LAMPUNG GROUND COFFEE 2.jpg</t>
  </si>
  <si>
    <t>DETAIL/SINGLEORIGIN/GROUND/LAMPUNG/LAMPUNG GROUND COFFEE 3.jpg</t>
  </si>
  <si>
    <t>Supresso SO / Lampung GC 200 g Box</t>
  </si>
  <si>
    <t>81197a58-e2b1-adae-3ebd-e412003c6f35</t>
  </si>
  <si>
    <t>Lampung Coffee Beans</t>
  </si>
  <si>
    <t>200g/37/active|500g/116|1000g/117</t>
  </si>
  <si>
    <t>Beans/37/active|Ground/36|Drip/38|Capsules/35</t>
  </si>
  <si>
    <t>price_1Hhn4kG509Vx162NQrJvO2ge</t>
  </si>
  <si>
    <t>prod_HcUDPIOGghDR3I</t>
  </si>
  <si>
    <t>FOTODEPAN/NEWCAN/4-lampung.png</t>
  </si>
  <si>
    <t>DETAIL/SINGLEORIGIN/BEANS/BARU/4. LAMPUNG 1.jpg</t>
  </si>
  <si>
    <t>DETAIL/SINGLEORIGIN/BEANS/BARU/4. LAMPUNG 2.jpg</t>
  </si>
  <si>
    <t>DETAIL/SINGLEORIGIN/BEANS/BARU/4. LAMPUNG 3.jpg</t>
  </si>
  <si>
    <t>price_1H9PqrG509Vx162NvFfZF70W</t>
  </si>
  <si>
    <t>Supresso SO / Lampung RB 200 g Can</t>
  </si>
  <si>
    <t>e8cfa1ee-5eac-084d-6bfe-804ae36e85c5</t>
  </si>
  <si>
    <t>Lampung Drip Coffee</t>
  </si>
  <si>
    <t>50g/38/active</t>
  </si>
  <si>
    <t>Beans/37|Ground/36|Drip/38/active|Capsules/35</t>
  </si>
  <si>
    <t>price_1HhmlnG509Vx162NwnUgL1vW</t>
  </si>
  <si>
    <t>prod_HcUR2gyEM0tBK0</t>
  </si>
  <si>
    <t>FOTODEPAN/SINGLEORIGIN/DRIPS/3.LAMPUNG-DRIPFRONTPNGDRDEPAN.png</t>
  </si>
  <si>
    <t>DETAIL/SINGLEORIGIN/DRIP/LAMPUNG/03. DRIP SO - LAMPUNG.jpg</t>
  </si>
  <si>
    <t>DETAIL/SINGLEORIGIN/DRIP/LAMPUNG/LAMPUNG DRIP COFFEE 2.jpg</t>
  </si>
  <si>
    <t>DETAIL/SINGLEORIGIN/DRIP/LAMPUNG/LAMPUNG DRIP COFFEE 33.jpg</t>
  </si>
  <si>
    <t>price_1H9jAMG509Vx162NVd90QqMs</t>
  </si>
  <si>
    <t>Supresso SO / Lampung Drip 5s x 10g Box</t>
  </si>
  <si>
    <t>ab8f926a-46bc-456d-1e87-4bd3d0d1a7a0</t>
  </si>
  <si>
    <t>Flores Bajawa Drip Coffee</t>
  </si>
  <si>
    <t>50g/39/active</t>
  </si>
  <si>
    <t>Beans/41|Drip/39/active|Capsules/40</t>
  </si>
  <si>
    <t>This 100% Arabica coffee is limited in availability and one of the most popular coffees in the globe for its strongly aromatic flavour. Akin to its name, Flores coffee has an outstanding and intense floral nectareous sweetness and fragrance with hints of vanilla and chocolate fudge, leaving a lingering caramel finish.</t>
  </si>
  <si>
    <t>price_1HhmjlG509Vx162NK2D2v834</t>
  </si>
  <si>
    <t>FULL CITY+ ROAST</t>
  </si>
  <si>
    <t>Chocolate Fudges - Floral Nectareous Sweetness - Vanilla Hints - Caramel Undertones</t>
  </si>
  <si>
    <t>prod_HcUR0opfsYXryK</t>
  </si>
  <si>
    <t>FOTODEPAN/SINGLEORIGIN/DRIPS/9.FLORES-DRIPFRONTPNGDRDEPAN.png</t>
  </si>
  <si>
    <t>DETAIL/SINGLEORIGIN/DRIP/FLORES/09. DRIP SO - FLORES.jpg</t>
  </si>
  <si>
    <t>DETAIL/SINGLEORIGIN/DRIP/FLORES/FLORES BAJAWA DRIP COFFEE 2.jpg</t>
  </si>
  <si>
    <t>DETAIL/SINGLEORIGIN/DRIP/FLORES/FLORES BAJAWA DRIP COFFEE 33.jpg</t>
  </si>
  <si>
    <t>price_1H9jB9G509Vx162N1nw9w4af</t>
  </si>
  <si>
    <t>Supresso SO / Flores Bajawa Drip 5s x 10g Box</t>
  </si>
  <si>
    <t>so flores</t>
  </si>
  <si>
    <t>38dca963-3357-a594-2e59-846e4eb0719c</t>
  </si>
  <si>
    <t>Flores Bajawa Coffee Capsules</t>
  </si>
  <si>
    <t>60g/40/active</t>
  </si>
  <si>
    <t>Beans/41|Drip/39|Capsules/40/active</t>
  </si>
  <si>
    <t>price_1HhmwRG509Vx162NxUAmbd5c</t>
  </si>
  <si>
    <t>prod_HcULRaZFIywLRd</t>
  </si>
  <si>
    <t>FOTODEPAN/SINGLEORIGIN/CAPSULES/B/FLORES-BAJAWA-COFFEE-CAPSULES-9.png</t>
  </si>
  <si>
    <t>FOTODEPAN/SINGLEORIGIN/CAPSULES/B/FLORES-BAJAWA-COFFEE-CAPSULES-9.jpg</t>
  </si>
  <si>
    <t>DETAIL/SINGLEORIGIN/CAPSULES/FLORES/B/FLORES BAJAWA COFFEE CAPSULES 2.jpg</t>
  </si>
  <si>
    <t>DETAIL/SINGLEORIGIN/CAPSULES/FLORES/FLORES BAJAWA COFFEE CAPSULES 3.jpg</t>
  </si>
  <si>
    <t>price_1H9jJLG509Vx162NlSzhiahs</t>
  </si>
  <si>
    <t>Supresso SO / Flores Bajawa Capsule 10c x 6g Box</t>
  </si>
  <si>
    <t>48655a88-9355-1be7-8573-ada2e705c960</t>
  </si>
  <si>
    <t>Flores Bajawa Coffee Beans</t>
  </si>
  <si>
    <t>200g/41/active</t>
  </si>
  <si>
    <t>Beans/41/active|Drip/39|Capsules/40</t>
  </si>
  <si>
    <t>price_1Hhn45G509Vx162Np5AF2O4R</t>
  </si>
  <si>
    <t>prod_HcUEq5U6u1bHMI</t>
  </si>
  <si>
    <t>FOTODEPAN/NEWCAN/9-flores.png</t>
  </si>
  <si>
    <t>DETAIL/SINGLEORIGIN/BEANS/BARU/9. FLORES 1.jpg</t>
  </si>
  <si>
    <t>DETAIL/SINGLEORIGIN/BEANS/BARU/9. FLORES 2.jpg</t>
  </si>
  <si>
    <t>DETAIL/SINGLEORIGIN/BEANS/BARU/9. FLORES 3.jpg</t>
  </si>
  <si>
    <t>price_1H9PryG509Vx162NzYmXuexA</t>
  </si>
  <si>
    <t>Supresso SO / Flores Bajawa RB 200 g Can</t>
  </si>
  <si>
    <t>7f47b53b-0a00-ab1a-ccad-8b8244b2ba25</t>
  </si>
  <si>
    <t>West Java Drip Coffee</t>
  </si>
  <si>
    <t>50g/42/active</t>
  </si>
  <si>
    <t>Beans/115|Drip/42/active|Capsules/43</t>
  </si>
  <si>
    <t>West Java coffees' sour flavour is not too dominant yet not too earthy. They have a berry-like, wine taste with a sweet honey aroma that taste great on their own or paired well with dark chocolate desserts that accentuates its flavour. To bring out its earthiness, enjoy it with a hearty brunch made with cheese, mushrooms or bacon.</t>
  </si>
  <si>
    <t>price_1HhmipG509Vx162NwLjlAJuF</t>
  </si>
  <si>
    <t>Wine Taste - Berry Like - Sweet Honey</t>
  </si>
  <si>
    <t>prod_HcUR87AX5swvJI</t>
  </si>
  <si>
    <t>FOTODEPAN/SINGLEORIGIN/DRIPS/6.WESTJAVA-DRIPFRONTPNGDRDEPAN.png</t>
  </si>
  <si>
    <t>DETAIL/SINGLEORIGIN/DRIP/WESTJAVA/06. DRIP SO - WEST JAVA.jpg</t>
  </si>
  <si>
    <t>DETAIL/SINGLEORIGIN/DRIP/WESTJAVA/WEST JAVA DRIP COFFEE 2.jpg</t>
  </si>
  <si>
    <t>DETAIL/SINGLEORIGIN/DRIP/WESTJAVA/WEST JAVA DRIP COFFEE 33.jpg</t>
  </si>
  <si>
    <t>price_1H9jBrG509Vx162NzJFaeFID</t>
  </si>
  <si>
    <t>Supresso SO / West Java Drip 5s x 10g Box</t>
  </si>
  <si>
    <t>so west java</t>
  </si>
  <si>
    <t>6a51c149-bb5f-448f-b506-381728fd902e</t>
  </si>
  <si>
    <t>West Java Coffee Capsules</t>
  </si>
  <si>
    <t>60g/43/active</t>
  </si>
  <si>
    <t>Beans/115|Drip/42|Capsules/43/active</t>
  </si>
  <si>
    <t>price_1HhmuOG509Vx162NNYyjlZuO</t>
  </si>
  <si>
    <t>prod_HcUM2BwoKLQ9iE</t>
  </si>
  <si>
    <t>FOTODEPAN/SINGLEORIGIN/CAPSULES/B/WEST-JAVA-COFFEE-CAPSULES-6.png</t>
  </si>
  <si>
    <t>FOTODEPAN/SINGLEORIGIN/CAPSULES/B/WEST-JAVA-COFFEE-CAPSULES-6.jpg</t>
  </si>
  <si>
    <t>DETAIL/SINGLEORIGIN/CAPSULES/WESTJAVA/B/WEST JAVA COFFEE CAPSULES 2.jpg</t>
  </si>
  <si>
    <t>DETAIL/SINGLEORIGIN/CAPSULES/WESTJAVA/WEST JAVA COFFEE CAPSULES 3.jpg</t>
  </si>
  <si>
    <t>price_1H9jJrG509Vx162NCCWbhhsn</t>
  </si>
  <si>
    <t>Supresso SO / West Java Capsule 10c x 6g Box</t>
  </si>
  <si>
    <t>a4c8ed85-e0d9-a5ed-1e41-2d29787e4cc0</t>
  </si>
  <si>
    <t>Manglayang Coffee Capsules</t>
  </si>
  <si>
    <t>60g/44/active</t>
  </si>
  <si>
    <t>Beans/113|Drip/45|Capsules/44/active</t>
  </si>
  <si>
    <t>Famous for its traditional coffee cultivation that retains its original character and distinctive flavours, our Manglayang Arabica coffee provides a smooth, medium body. The gentle plum acidity flavour it exudes, complements its sweet maple syrup notes, leaving a fruity lingering mouthfeel.</t>
  </si>
  <si>
    <t>price_1H3FNxG509Vx162NZkF57gGO</t>
  </si>
  <si>
    <t>Sweet Maple Syrup - Fruity - Acidic Plum</t>
  </si>
  <si>
    <t>prod_HcUMUgtJ5MAw4S</t>
  </si>
  <si>
    <t>FOTODEPAN/SINGLEORIGIN/CAPSULES/B/MANGLAYANG-COFFEE-CAPSULES-5.png</t>
  </si>
  <si>
    <t>FOTODEPAN/SINGLEORIGIN/CAPSULES/B/MANGLAYANG-COFFEE-CAPSULES-5.jpg</t>
  </si>
  <si>
    <t>DETAIL/SINGLEORIGIN/CAPSULES/MANGLAYANG/B/MANGLAYANG COFFEE CAPSULES 2.jpg</t>
  </si>
  <si>
    <t>DETAIL/SINGLEORIGIN/CAPSULES/MANGLAYANG/MANGLAYANG COFFEE CAPSULES 3.jpg</t>
  </si>
  <si>
    <t>mild acidity/2.5</t>
  </si>
  <si>
    <t>price_1H9jKUG509Vx162NweiN9l7L</t>
  </si>
  <si>
    <t>manglayang</t>
  </si>
  <si>
    <t>Supresso SO / Manglayang Capsule 10c x 6g Box</t>
  </si>
  <si>
    <t>so manglayang</t>
  </si>
  <si>
    <t>4510b934-5639-e676-3569-e82329a942cd</t>
  </si>
  <si>
    <t>Manglayang Drip Coffee</t>
  </si>
  <si>
    <t>50g/45/active</t>
  </si>
  <si>
    <t>Beans/113|Drip/45/active|Capsules/44</t>
  </si>
  <si>
    <t>price_1HhmtKG509Vx162NoYna2qSp</t>
  </si>
  <si>
    <t>prod_HcUSjJy3cVippA</t>
  </si>
  <si>
    <t>FOTODEPAN/SINGLEORIGIN/DRIPS/5.MANGLAYANG-DRIPFRONTPNGDRDEPAN.png</t>
  </si>
  <si>
    <t>DETAIL/SINGLEORIGIN/DRIP/MANGLAYANG/05. DRIP SO - MANGLAYANG.jpg</t>
  </si>
  <si>
    <t>DETAIL/SINGLEORIGIN/DRIP/MANGLAYANG/MANGLAYANG DRIP COFFEE 2.jpg</t>
  </si>
  <si>
    <t>DETAIL/SINGLEORIGIN/DRIP/MANGLAYANG/MANGLAYANG DRIP COFFEE 33.jpg</t>
  </si>
  <si>
    <t>price_1H9jCUG509Vx162NDvTkEzxs</t>
  </si>
  <si>
    <t>Supresso SO / Manglayang Drip 5s x 10g Box</t>
  </si>
  <si>
    <t>6ce5aacb-82b7-ddef-db24-b93a001dd20b</t>
  </si>
  <si>
    <t>Sumatra Mandheling Rainforest Coffee Beans</t>
  </si>
  <si>
    <t>200g/46/active</t>
  </si>
  <si>
    <t>Beans/46/active</t>
  </si>
  <si>
    <t xml:space="preserve">Considered by many to be the best coffee beans that Sumatra produces, our Rainforest Alliance Certified Sumatra Mandheling Rainforest coffee is packed with sweet floral and fruity flavours, and a spicy aroma that finishes off with a slightly earthy undertone. You can try pairing our Sumatran coffee with sweet and creamy desserts. </t>
  </si>
  <si>
    <t>price_1Hhn3TG509Vx162NvEK4l0RN</t>
  </si>
  <si>
    <t>rainforest</t>
  </si>
  <si>
    <t>Floral &amp; Fruity - Sweet - Spicy - Slightly Earthy Undertones</t>
  </si>
  <si>
    <t>prod_HcUFzjUthtXDuO</t>
  </si>
  <si>
    <t>FOTODEPAN/NEWCAN/14-sumatra-ra.png</t>
  </si>
  <si>
    <t>DETAIL/SINGLEORIGIN/BEANS/BARU/14. SUMATRA RA 1.jpg</t>
  </si>
  <si>
    <t>DETAIL/SINGLEORIGIN/BEANS/BARU/14. SUMATRA RA 2.jpg</t>
  </si>
  <si>
    <t>DETAIL/SINGLEORIGIN/BEANS/BARU/14. SUMATRA RA 3.jpg</t>
  </si>
  <si>
    <t>price_1H9PsqG509Vx162N6kkQAaTf</t>
  </si>
  <si>
    <t>Supresso Rainforest / Sumatra Mandheling RB 200 g Can</t>
  </si>
  <si>
    <t>so rainforest</t>
  </si>
  <si>
    <t>f460de53-f52e-c143-56a4-05f8c6ec5ceb</t>
  </si>
  <si>
    <t>Java Arabica Organic Coffee Beans</t>
  </si>
  <si>
    <t>200g/47/active</t>
  </si>
  <si>
    <t>Beans/47/active</t>
  </si>
  <si>
    <t>One of the best farm-to-cup Indonesian coffee comes from Java. These USDA organic approved beans are grown in high altitude without the use of pesticides, herbicides, or other chemicals. With mild acidity and heavy-body, its flavour is elegantly sweet with a subtle earthiness that lingers on.</t>
  </si>
  <si>
    <t>price_1HhlzDG509Vx162NeTfe6cbV</t>
  </si>
  <si>
    <t>organic</t>
  </si>
  <si>
    <t>Delicate Sweetness - Slightly Earthy - Woody &amp; Herbal - Long Aftertastes</t>
  </si>
  <si>
    <t>prod_HdWtUVD5phcLUn</t>
  </si>
  <si>
    <t>FOTODEPAN/NEWCAN/15-java-organik.png</t>
  </si>
  <si>
    <t>DETAIL/SINGLEORIGIN/BEANS/BARU/15. JAVA ORGANIC 1.jpg</t>
  </si>
  <si>
    <t>DETAIL/SINGLEORIGIN/BEANS/BARU/15. JAVA ORGANIC 2.jpg</t>
  </si>
  <si>
    <t>DETAIL/SINGLEORIGIN/BEANS/BARU/15. JAVA ORGANIC 3.jpg</t>
  </si>
  <si>
    <t>mild acidity/1.5</t>
  </si>
  <si>
    <t>price_1H9PuCG509Vx162NpUyXSP5r</t>
  </si>
  <si>
    <t>heavy body/3</t>
  </si>
  <si>
    <t>Supresso Organic / Java Arabica RB 200 g Can</t>
  </si>
  <si>
    <t>so organic</t>
  </si>
  <si>
    <t>5b50c40a-aa7a-ee0d-288f-fb9164c72247</t>
  </si>
  <si>
    <t>Java Drip Coffee</t>
  </si>
  <si>
    <t>50g/48/active</t>
  </si>
  <si>
    <t>Beans/114|Drip/48/active|Capsules/56</t>
  </si>
  <si>
    <t>Supresso Java Robusta coffee beans are thoroughly wet-processed, kicking off the acidity, drops the body and reduces the earthiness of the cup to a unique sweetness. Its strong malty taste with hints of tobacco notes will give a perfect combination when added with cocoa - great for brewing your delicious mocha.</t>
  </si>
  <si>
    <t>price_1H3FTrG509Vx162NYSBveRra</t>
  </si>
  <si>
    <t>Sweetness - Strong Malty - Tobacco Notes</t>
  </si>
  <si>
    <t>prod_HcUScgoB4hAgsM</t>
  </si>
  <si>
    <t>FOTODEPAN/SINGLEORIGIN/DRIPS/7.JAVA-DRIPFRONTPNGDRDEPAN.png</t>
  </si>
  <si>
    <t>DETAIL/SINGLEORIGIN/DRIP/JAVA/07. DRIP SO -  JAVA.jpg</t>
  </si>
  <si>
    <t>DETAIL/SINGLEORIGIN/DRIP/JAVA/JAVA DRIP COFFEE 2.jpg</t>
  </si>
  <si>
    <t>DETAIL/SINGLEORIGIN/DRIP/JAVA/JAVA DRIP COFFEE 33.jpg</t>
  </si>
  <si>
    <t>price_1H9jD4G509Vx162Nv4GeSHjM</t>
  </si>
  <si>
    <t>Supresso SO / Java Drip 5s x 10g Box</t>
  </si>
  <si>
    <t>so java</t>
  </si>
  <si>
    <t>fd7cb7d9-ff15-66c5-aeef-1b17f0c6a831</t>
  </si>
  <si>
    <t>Costa Rica Blend Drip Coffee</t>
  </si>
  <si>
    <t>Costa Rican coffees believed to have some of the best coffee flavour profiles in the south and central America. Our medium-bodied drip coffee has a defining hazelnut and almond taste with hints of red apple tones and subtle acidity. Your savoury, hearty breakfast will be a good pairing with our blend.</t>
  </si>
  <si>
    <t>60% Costa Rican Coffee &amp; 40% Arabica Coffee</t>
  </si>
  <si>
    <t>price_1Hh9ZIG509Vx162NhFKXgKkL</t>
  </si>
  <si>
    <t>world blend</t>
  </si>
  <si>
    <t>FULL CITY</t>
  </si>
  <si>
    <t>Red Apples - Almonds - Roasted Hazelnut</t>
  </si>
  <si>
    <t>prod_HdXHWAMrcsFvDu</t>
  </si>
  <si>
    <t>FOTODEPAN/WORLDBLEND/WB2-COSTARICA-DRIPFRONTPNGDRDEPAN.png</t>
  </si>
  <si>
    <t>DETAIL/WORLDBLEND/COSTARICA/FRIP - WB - COSTA RICA.jpg</t>
  </si>
  <si>
    <t>DETAIL/WORLDBLEND/COSTARICA/COSTA RICA DRIP COFFEE 2.jpg</t>
  </si>
  <si>
    <t>DETAIL/WORLDBLEND/COSTARICA/COSTA RICA DRIP COFFEE 33.jpg</t>
  </si>
  <si>
    <t>price_1H9NhpG509Vx162NboMuODsn</t>
  </si>
  <si>
    <t>Supresso WB / Costa Rica Drip 5s x 10g Box</t>
  </si>
  <si>
    <t>wb costarica</t>
  </si>
  <si>
    <t>4d91e339-8fcb-c37e-3c47-855f5c493d26</t>
  </si>
  <si>
    <t>Brazilia Blend Drip Coffee</t>
  </si>
  <si>
    <t xml:space="preserve">Intense nuttiness, low acidity and hints of berry-like flavour that offers an excellent bittersweet chocolate taste, our Brazilia Blend drip coffee is not only perfect on its own. It is also an excellent base for brewing flavoured coffees and cappuccino.  </t>
  </si>
  <si>
    <t>60% Brazilian Coffee &amp; 40% Arabica Coffee</t>
  </si>
  <si>
    <t>price_1Hh9cEG509Vx162Nr3dlSxib</t>
  </si>
  <si>
    <t>Intense Nuttiness - Berry Like - Dark Chocolate</t>
  </si>
  <si>
    <t>prod_HdXIHe18iZINYg</t>
  </si>
  <si>
    <t>FOTODEPAN/WORLDBLEND/WB1-BRAZILIA-DRIPFRONTPNGDRDEPAN.png</t>
  </si>
  <si>
    <t>DETAIL/WORLDBLEND/BRAZILIA/DRIP - WB - BRAZILIA.jpg</t>
  </si>
  <si>
    <t>DETAIL/WORLDBLEND/BRAZILIA/BRAZILIA DRIP COFFEE 2.jpg</t>
  </si>
  <si>
    <t>DETAIL/WORLDBLEND/BRAZILIA/BRAZILIA DRIP COFFEE 33.jpg</t>
  </si>
  <si>
    <t>price_1H9Nh4G509Vx162NxDBXvXwf</t>
  </si>
  <si>
    <t>Supresso WB / Brazilia Drip 5s x 10g Box</t>
  </si>
  <si>
    <t>wb brazilia</t>
  </si>
  <si>
    <t>a0380bd1-3196-ae4e-5f3b-72ecbc9729b8</t>
  </si>
  <si>
    <t>Nanyang Coffee Drip Coffee</t>
  </si>
  <si>
    <t>Our Nanyang Coffee is a favourite of the older generation due to its traditional old-school flavour that delights your palate with every sip reminding you of home. It has a rich and robust aroma that exudes a gentle, bittersweet taste, best paired with your morning kaya or peanut butter toast and half-boiled eggs.</t>
  </si>
  <si>
    <t>100% PURE COFFEE</t>
  </si>
  <si>
    <t>price_1Hh9VtG509Vx162N38nbA8uW</t>
  </si>
  <si>
    <t>RICH &amp; STRONG</t>
  </si>
  <si>
    <t>Rich &amp; Strong</t>
  </si>
  <si>
    <t>prod_HdXJMfsjkhltFx</t>
  </si>
  <si>
    <t>FOTODEPAN/WORLDBLEND/WB3-NANYANG-DRIPFRONTPNGDRDEPAN.png</t>
  </si>
  <si>
    <t>DETAIL/WORLDBLEND/NANYANG/DRIP - WB - NANYANG.jpg</t>
  </si>
  <si>
    <t>DETAIL/WORLDBLEND/NANYANG/NANYANG DRIP COFFEE 2.jpg</t>
  </si>
  <si>
    <t>DETAIL/WORLDBLEND/NANYANG/NANYANG DRIP COFFEE 33.jpg</t>
  </si>
  <si>
    <t>price_1H9NZPG509Vx162NdQm69A3w</t>
  </si>
  <si>
    <t>Supresso WB / Nanyang Coffe Drip 5s x 10g Box</t>
  </si>
  <si>
    <t>wb nanyang</t>
  </si>
  <si>
    <t>06f6c4dc-5575-9cfb-b9fe-dfabe6d3d7d4</t>
  </si>
  <si>
    <t>Luwak Prestige Arabica Drip Coffee</t>
  </si>
  <si>
    <t>50g/52/active</t>
  </si>
  <si>
    <t>Beans/54|Drip/52/active|Capsules/53</t>
  </si>
  <si>
    <t>Characterised by its velvety and sweet chocolaty-caramel taste profile, Luwak is a rare and exotic coffee that leaves every coffee lover intrigued and typically found on bucket lists around the world. A perfect cup for you if you like your coffee smooth with a clean aftertaste.</t>
  </si>
  <si>
    <t>100% CIVET ARABICA COFFEE</t>
  </si>
  <si>
    <t>price_1Hhly1G509Vx162NqL1yUXfv</t>
  </si>
  <si>
    <t>luwak</t>
  </si>
  <si>
    <t>luwak prestige</t>
  </si>
  <si>
    <t>Chocolaty Caramel - Velvety Sweetness - Clean Aftertastes</t>
  </si>
  <si>
    <t>prod_HdWvwqeaFdWj84</t>
  </si>
  <si>
    <t>FOTODEPAN/LUWAK/LUWAKPRESTIGE-DRIPFRONTPNGDRDEPAN.png</t>
  </si>
  <si>
    <t>DETAIL/LUWAK/DRIP/DRIP LUWAK PRESTIGE.jpg</t>
  </si>
  <si>
    <t>DETAIL/LUWAK/DRIP/LUWAK DRIP COFFEE 2.jpg</t>
  </si>
  <si>
    <t>DETAIL/LUWAK/DRIP/LUWAK DRIP COFFEE 33.jpg</t>
  </si>
  <si>
    <t>price_1H9jDnG509Vx162NeY4zfYKf</t>
  </si>
  <si>
    <t>Supresso Luwak / Prestige Arabica Drip 5s x 10g Box</t>
  </si>
  <si>
    <t>69d874f1-00ea-d40a-ecd4-a6a400ec3f5b</t>
  </si>
  <si>
    <t>Luwak Prestige Arabica Coffee Capsules</t>
  </si>
  <si>
    <t>60g/53/active</t>
  </si>
  <si>
    <t>Beans/54|Drip/52|Capsules/53/active</t>
  </si>
  <si>
    <t>price_1HhlxSG509Vx162NSCWImLys</t>
  </si>
  <si>
    <t>prod_HdWv61jczSQ4VI</t>
  </si>
  <si>
    <t>FOTODEPAN/LUWAK/B/10.png</t>
  </si>
  <si>
    <t>DETAIL/LUWAK/CAPSULES/B/LUWAK COFFEE CAPSULES 2.jpg</t>
  </si>
  <si>
    <t>DETAIL/LUWAK/CAPSULES/LUWAK COFFEE CAPSULES 3.jpg</t>
  </si>
  <si>
    <t>price_1H9jL6G509Vx162NbETRBckZ</t>
  </si>
  <si>
    <t>out of stock</t>
  </si>
  <si>
    <t>Supresso Luwak / Prestige Arabica Capsule 10c x 6g Box</t>
  </si>
  <si>
    <t>01813199-8fec-fe07-288a-aa9aa69f9db7</t>
  </si>
  <si>
    <t>Luwak Prestige Arabica Coffee Beans</t>
  </si>
  <si>
    <t>100g/54/active</t>
  </si>
  <si>
    <t>Beans/54/active|Drip/52|Capsules/53</t>
  </si>
  <si>
    <t>price_1HhlwqG509Vx162NTZzKcqpL</t>
  </si>
  <si>
    <t>prod_HdWwMooYyEyqVg</t>
  </si>
  <si>
    <t>FOTODEPAN/NEWCAN/12-luwak-bean.png</t>
  </si>
  <si>
    <t>DETAIL/SINGLEORIGIN/BEANS/BARU/12. LUWAK BEAN 1.jpg</t>
  </si>
  <si>
    <t>DETAIL/SINGLEORIGIN/BEANS/BARU/12. LUWAK BEAN 2.jpg</t>
  </si>
  <si>
    <t>DETAIL/SINGLEORIGIN/BEANS/BARU/12. LUWAK BEAN 3.jpg</t>
  </si>
  <si>
    <t>100g</t>
  </si>
  <si>
    <t>price_1H9PvXG509Vx162N4stUcuuG</t>
  </si>
  <si>
    <t>Supresso Luwak / Prestige Arabica RB 100 g Can</t>
  </si>
  <si>
    <t>36 cans @ 200 g</t>
  </si>
  <si>
    <t>cf6a8c98-d7ba-e96d-e02c-e452c606eebc</t>
  </si>
  <si>
    <t>Papua Coffee Beans</t>
  </si>
  <si>
    <t>200g/55/active</t>
  </si>
  <si>
    <t>Beans/55/active</t>
  </si>
  <si>
    <t>A perfect summer brew when chilled, our 100% Arabica Papua coffee has the characteristics of the coffee coincide with those found in chocolate. This heavy-bodied coffee has a delicate sweetness of fruity tones and hints of tobacco notes that tastes chocolaty as it cools off.</t>
  </si>
  <si>
    <t>Delicate Sweetness - Chocolaty - Fruity - Tobacco Notes</t>
  </si>
  <si>
    <t>FOTODEPAN/NEWCAN/11-papua.png</t>
  </si>
  <si>
    <t>DETAIL/SINGLEORIGIN/BEANS/BARU/11. PAPUA 1.jpg</t>
  </si>
  <si>
    <t>DETAIL/SINGLEORIGIN/BEANS/BARU/11. PAPUA 2.jpg</t>
  </si>
  <si>
    <t>DETAIL/SINGLEORIGIN/BEANS/BARU/11. PAPUA 3.jpg</t>
  </si>
  <si>
    <t>Supresso SO / Papua RB 200 g Can</t>
  </si>
  <si>
    <t>so papua</t>
  </si>
  <si>
    <t>ce8fa66e-42f5-8359-136e-126f883c4e3e</t>
  </si>
  <si>
    <t>Sumatra Bundle (Coffee Beans)</t>
  </si>
  <si>
    <t>10216/10162/10223</t>
  </si>
  <si>
    <t>Ready for it? This truly is a dream team: our Sumatra Bundle, all beloved in their own right, in one convenient package. The result? You'll be happily caffeinated. And definitely never bored.</t>
  </si>
  <si>
    <t>bundle</t>
  </si>
  <si>
    <t>FOTODEPAN/BUNDLE/2.1CANSSUMATRABUNDLE.jpg</t>
  </si>
  <si>
    <t>BUNDLE/2. SUMATRA BUNDLE/2.1 CANS SUMATRA BUNDLE (INSIDE).jpg</t>
  </si>
  <si>
    <t>BUNDLE/2. SUMATRA BUNDLE/2.1 CANS SUMATRA BUNDLE (INSIDE BACK).jpg</t>
  </si>
  <si>
    <t>3 Cans of 200g Coffee Beans</t>
  </si>
  <si>
    <t>c9d6bda6-8a7f-62f2-639e-aaf9e85241f2</t>
  </si>
  <si>
    <t>Java Bundle (Capsules)</t>
  </si>
  <si>
    <t>10231/10185</t>
  </si>
  <si>
    <t>Want to know the taste of Java? It's all in this bundle, which brings together: Java and West Java. Each variety contains two distinct flavours - "West Java" represents a heavier body while "Java" is uniquely malty, sweet and has a slightly lighter body.</t>
  </si>
  <si>
    <t>Single Origin</t>
  </si>
  <si>
    <t>FOTODEPAN/BUNDLE/B/1.3CAPSULEJAVABUNDLE.jpg</t>
  </si>
  <si>
    <t>BUNDLE/1. JAVA BUNDLE/B/1.3 CAPSULE JAVA BUNDLE INSIDE .jpg</t>
  </si>
  <si>
    <t>BUNDLE/1. JAVA BUNDLE/1.3 CAPSULE JAVA BUNDLE (INSIDE BACK) .jpg</t>
  </si>
  <si>
    <t>2 Boxes of Coffee Capsules 60g (6g x 10 Capsules)</t>
  </si>
  <si>
    <t>4c46c8e2-f78e-688a-ff26-e1e920fd7bf1</t>
  </si>
  <si>
    <t>Java Bundle (Drip)</t>
  </si>
  <si>
    <t>10232/10186</t>
  </si>
  <si>
    <t>Want to know the taste of Java? Its all in this bundle, which brings together: Java and West Java. Each variety contains two distinct flavours - "West Java" represents a heavier body while "Java" is uniquely malty, sweet and has a slightly lighter body.</t>
  </si>
  <si>
    <t>FOTODEPAN/BUNDLE/1.2DRIPJAVABUNDLE.jpg</t>
  </si>
  <si>
    <t>BUNDLE/1. JAVA BUNDLE/1.2 DRIP JAVABUNDLE INSIDE.jpg</t>
  </si>
  <si>
    <t>BUNDLE/1. JAVA BUNDLE/1.2 DRIP JAVABUNDLE (INSIDE BACK).jpg</t>
  </si>
  <si>
    <t>2 Boxes of Drip Coffee 50g (10g x 5 Sachets)</t>
  </si>
  <si>
    <t>2065c362-1af4-f415-64ab-70785f1296bb</t>
  </si>
  <si>
    <t>Java Bundle (Coffee Beans)</t>
  </si>
  <si>
    <t>10191/10236</t>
  </si>
  <si>
    <t>FOTODEPAN/BUNDLE/1.1CANSJAVABUNDLE.jpg</t>
  </si>
  <si>
    <t>BUNDLE/1. JAVA BUNDLE/1.1 CANS JAVA BUNDLE INSIDE .jpg</t>
  </si>
  <si>
    <t>BUNDLE/1. JAVA BUNDLE/1.1 CANS JAVA BUNDLE (INSIDE BACK) .jpg</t>
  </si>
  <si>
    <t>2 Cans of 200g Coffee Beans</t>
  </si>
  <si>
    <t>aeb3ec8b-0105-2c43-7471-635ea834db65</t>
  </si>
  <si>
    <t>Robusta Bundle (Drip)</t>
  </si>
  <si>
    <t>10232/10193/10186</t>
  </si>
  <si>
    <t>Like your Indonesian pour-overs strong and robust? The Robusta bundle consisting of only Single Origin Robusta coffee, is guaranteed to knock you off your feet and keep you alert through your afternoon workday.</t>
  </si>
  <si>
    <t>FOTODEPAN/BUNDLE/3.3DRIPSOROBUSTABUNDLEE.jpg</t>
  </si>
  <si>
    <t>BUNDLE//3. SO ROBUSTA BUNDLE/With JAVA/3.3 DRIP SO ROBUSTA BUNDLE (INSIDE).jpg</t>
  </si>
  <si>
    <t>BUNDLE//3. SO ROBUSTA BUNDLE/With JAVA/3.3 DRIP SO ROBUSTA BUNDLE (INSIDE BACK).jpg</t>
  </si>
  <si>
    <t>3 Boxes of Drip Coffee 50g (10g x 5 Sachets)</t>
  </si>
  <si>
    <t>044d795d-9f60-7a68-86e2-511d25517f62</t>
  </si>
  <si>
    <t>Arabica Bundle (Capsules)</t>
  </si>
  <si>
    <t>10210/10199/10166</t>
  </si>
  <si>
    <t>This Arabica Bundle is truly the creme de la creme, where all variants are 100% Arabica and of Single Origin, perfect for those of us who rely on caffeine to get through the day. Its the perfect sampling of sweet and refreshing, that is sure to open your mind and taste buds to a whole new world of coffee.</t>
  </si>
  <si>
    <t>FOTODEPAN/BUNDLE/B/4.1CAPSULESSOARABICABUNDLE.jpg</t>
  </si>
  <si>
    <t>BUNDLE/4. SO ARABICA BUNDLE/B/4.1 CAPSULES SO ARABICA BUNDLE (INSIDE).jpg</t>
  </si>
  <si>
    <t>BUNDLE/4. SO ARABICA BUNDLE/4.1 CAPSULES SO ARABICA BUNDLE (INSIDE BACK).jpg</t>
  </si>
  <si>
    <t>3 Boxes of Coffee Capsules 60g (6g x 10 Capsules)</t>
  </si>
  <si>
    <t>6157e581-ba82-4165-99ce-bc03941ab651</t>
  </si>
  <si>
    <t>Arabica Bundle (Drip)</t>
  </si>
  <si>
    <t>10211/10200/10167</t>
  </si>
  <si>
    <t>FOTODEPAN/BUNDLE/4.2DRIPSOARABICABUNDLE.jpg</t>
  </si>
  <si>
    <t>BUNDLE/4. SO ARABICA BUNDLE/4.2 DRIP SO ARABICA BUNDLE (INSIDE).jpg</t>
  </si>
  <si>
    <t>BUNDLE/4. SO ARABICA BUNDLE/4.2 DRIP SO ARABICA BUNDLE (INSIDE BACK).jpg</t>
  </si>
  <si>
    <t>5f414192-b63a-7e8c-8107-1f4402197d82</t>
  </si>
  <si>
    <t>Arabica Bundle (Coffee Beans)</t>
  </si>
  <si>
    <t>10216/10204/10171</t>
  </si>
  <si>
    <t>FOTODEPAN/BUNDLE/4.1CANSSOARABICABUNDLE.jpg</t>
  </si>
  <si>
    <t>BUNDLE/4. SO ARABICA BUNDLE/4.1 CANSSO ARABICA BUNDLE (INSIDE) .jpg</t>
  </si>
  <si>
    <t>BUNDLE/4. SO ARABICA BUNDLE/4.1 CANSSO ARABICA BUNDLE (INSIDE BACK) .jpg</t>
  </si>
  <si>
    <t>5a00f408-2d43-1b92-4f88-440af4948bf9</t>
  </si>
  <si>
    <t>Top 3 Bestsellers Bundle (Capsules)</t>
  </si>
  <si>
    <t>10192/10224/10217</t>
  </si>
  <si>
    <t>We're rolling out the red carpet! Our Top 3 Bestsellers Bundle features the most popular varieties of Supresso, so start here if you want to get to know us a little better. Convenient, delicious, and of great value - what's not to love?</t>
  </si>
  <si>
    <t>FOTODEPAN/BUNDLE/B/6.3TOP3BUNDLE.jpg</t>
  </si>
  <si>
    <t>BUNDLE/6. TOP 3 BUNDLE/B/6.3 TOP 3 BUNDLE (INSIDE).jpg</t>
  </si>
  <si>
    <t>BUNDLE/6. TOP 3 BUNDLE/6.3 TOP 3 BUNDLE (INSIDE BACK).jpg</t>
  </si>
  <si>
    <t>c7125986-c87d-f6b1-6dcd-dc9f4f6167ad</t>
  </si>
  <si>
    <t>Top 3 Bestsellers Bundle (Drip)</t>
  </si>
  <si>
    <t>10225/10218/10193</t>
  </si>
  <si>
    <t>FOTODEPAN/BUNDLE/6.2TOP3BUNDLE.jpg</t>
  </si>
  <si>
    <t>BUNDLE/6. TOP 3 BUNDLE/6.2 TOP 3 BUNDLE (INSIDE).jpg</t>
  </si>
  <si>
    <t>BUNDLE/6. TOP 3 BUNDLE/6.2 TOP 3 BUNDLE (INSIDE BACK).jpg</t>
  </si>
  <si>
    <t>c41a6d44-8a34-3dd3-9475-d222d7fd4073</t>
  </si>
  <si>
    <t>Top 3 Bestsellers Bundle (Coffee Beans)</t>
  </si>
  <si>
    <t>10230/10198/10223</t>
  </si>
  <si>
    <t>FOTODEPAN/BUNDLE/6.1TOP3BUNDLE.jpg</t>
  </si>
  <si>
    <t>BUNDLE/6. TOP 3 BUNDLE/6.1 TOP 3 BUNDLE (INSIDE).jpg</t>
  </si>
  <si>
    <t>BUNDLE/6. TOP 3 BUNDLE/6.1 TOP 3 BUNDLE (INSIDE BACK).jpg</t>
  </si>
  <si>
    <t>d77d0c90-3b6e-0a87-5d6d-36364cc18e80</t>
  </si>
  <si>
    <t>Top 3 Bestsellers Bundle (Ground Coffee)</t>
  </si>
  <si>
    <t>10194/10226/10219</t>
  </si>
  <si>
    <t>FOTODEPAN/BUNDLE/6.4TOP3BUNDLE.jpg</t>
  </si>
  <si>
    <t>BUNDLE/6. TOP 3 BUNDLE/6.4 TOP 3 BUNDLE (INSIDE).jpg</t>
  </si>
  <si>
    <t>BUNDLE/6. TOP 3 BUNDLE/6.4 TOP 3 BUNDLE (INSIDE BACK).jpg</t>
  </si>
  <si>
    <t>3 Boxes of 200g Ground Coffee</t>
  </si>
  <si>
    <t>2a29497d-9acd-ca73-23a1-71e4a71dd112</t>
  </si>
  <si>
    <t>Luwak Twin Bundle (Capsules)</t>
  </si>
  <si>
    <t>10152/</t>
  </si>
  <si>
    <t>You know it, you love it. Chocolaty, warm, and inviting; what more can one want? Double up on your favourite Luwak Prestige Capsule with the Luwak Twin Bundle for a reduced price.</t>
  </si>
  <si>
    <t>Luwak Prestige</t>
  </si>
  <si>
    <t>FOTODEPAN/BUNDLE/B/8.luwakcapsule.jpg</t>
  </si>
  <si>
    <t>BUNDLE/8. LUWAK CAPSULE/B/8. luwak capsule INSIDE .jpg</t>
  </si>
  <si>
    <t>BUNDLE/8. LUWAK CAPSULE/8. luwak capsule INSIDE BACK .jpg</t>
  </si>
  <si>
    <t>1aa0d68b-9493-81ad-db4d-408e377810e6</t>
  </si>
  <si>
    <t>Luwak Twin Bundle (Drip)</t>
  </si>
  <si>
    <t>10153/</t>
  </si>
  <si>
    <t>You know it, you love it. Chocolaty, warm, and inviting; what more can one want? Double up on your favourite Luwak Prestige Drip with the Luwak Twin Bundle for a reduced price.</t>
  </si>
  <si>
    <t>FOTODEPAN/BUNDLE/9.LUWAKDRIP.jpg</t>
  </si>
  <si>
    <t>BUNDLE/9. LUWAK DRIP/9. LUWAK DRIP INSIDE.jpg</t>
  </si>
  <si>
    <t>BUNDLE/9. LUWAK DRIP/9. LUWAK DRIP INSIDE BACK.jpg</t>
  </si>
  <si>
    <t>71f70fe6-96f0-a995-cbf4-4613fe5be2ec</t>
  </si>
  <si>
    <t>Luwak Twin Bundle (Coffee Beans)</t>
  </si>
  <si>
    <t>10151/</t>
  </si>
  <si>
    <t>You know it, you love it. Chocolaty, warm, and inviting; what more can one want? Double up on your favourite Luwak Prestige Beans with the Luwak Twin Bundle for a reduced price.</t>
  </si>
  <si>
    <t>FOTODEPAN/BUNDLE/10LUWAKBEANS.jpg</t>
  </si>
  <si>
    <t>BUNDLE/10. LUWAK BEANS/10 LUWAK BEANS INSIDE .jpg</t>
  </si>
  <si>
    <t>BUNDLE/10. LUWAK BEANS/10 LUWAK BEANS INSIDE BACK .jpg</t>
  </si>
  <si>
    <t>2 Cans of 100g Coffee Beans</t>
  </si>
  <si>
    <t>5319f6d9-7165-59fb-ec9d-296566f1f570</t>
  </si>
  <si>
    <t>World Blend Collection Bundle</t>
  </si>
  <si>
    <t>10239/10238/10237</t>
  </si>
  <si>
    <t>Keen to journey through parts of the world with us? Our World Blend Collection includes the Brazilia Blend, Costa Rica Blend and Nanyang Coffee, bringing together a unity of spirit, taste, and characteristics of different coffee beans from various regions all around the world, into one bundle.</t>
  </si>
  <si>
    <t>World Blend</t>
  </si>
  <si>
    <t>FOTODEPAN/BUNDLE/6.1WORLDBLENDBUNDLE.jpg</t>
  </si>
  <si>
    <t>BUNDLE/5. WORLD BLEND BUNDLE/6.1 WORLD BLEND BUNDLE (INSIDE).jpg</t>
  </si>
  <si>
    <t>BUNDLE/5. WORLD BLEND BUNDLE/6.1 WORLD BLEND BUNDLE (INSIDE BACK).jpg</t>
  </si>
  <si>
    <t>164d57e3-6c76-7453-a9dc-a4070b59aa26</t>
  </si>
  <si>
    <t>Luwak Prestige Collection</t>
  </si>
  <si>
    <t>10152/10153/10151</t>
  </si>
  <si>
    <t>prestige</t>
  </si>
  <si>
    <t>Introducing to you our Luwak Prestige Collection Bundle, hands down our best-selling product. Endowed from its unique process: herbal scents, chocolaty caramel alongside velvety sweetness envelopes each sip, and finishes with a smooth aftertaste. It is truly an experience like none other in the world of Indonesian Coffee.</t>
  </si>
  <si>
    <t>Can Drip Capsule</t>
  </si>
  <si>
    <t>FOTODEPAN/BUNDLE/B/11.1LUWAKPRESTIGECOLLECTIONBUNDLE.jpg</t>
  </si>
  <si>
    <t>BUNDLE/11. LUWAK PRESTIGE COLLECTION BUNDLE/B/11.1 LUWAK PRESTIGE COLLECTION BUNDLE FRONT.jpg</t>
  </si>
  <si>
    <t>BUNDLE/11. LUWAK PRESTIGE COLLECTION BUNDLE/11.1 LUWAK PRESTIGE COLLECTION BUNDLE BACK.jpg</t>
  </si>
  <si>
    <t>1 Box of 6g x 10 Coffee Capsules, 1 Box of Drip Coffee 50g (10g x 5 Sachets) and 1 Can of 100g Coffee Beans</t>
  </si>
  <si>
    <t>1 Box of 6g x 10 Coffee Capsules, 1 Box of Drip Coffee 50g (10g x 5 Sachets) and 1 Cans of 100g Coffee Beans</t>
  </si>
  <si>
    <t>0b5f358a-fbf7-8eab-453e-e4b657bdee52</t>
  </si>
  <si>
    <t>Robusta Bundle (Capsules)</t>
  </si>
  <si>
    <t>10192/10231/10185</t>
  </si>
  <si>
    <t>Like your Indonesian coffee strong and robust? The Robusta bundle consisting of only Single Origin Robusta coffee, is guaranteed to knock you off your feet and keep you alert through your afternoon workday.</t>
  </si>
  <si>
    <t>FOTODEPAN/BUNDLE/B/3.2CAPSULESOROBUSTABUNDLEE.jpg</t>
  </si>
  <si>
    <t>BUNDLE/3. SO ROBUSTA BUNDLE/Without JAVA/B/3.2 CAPSULE SO ROBUSTA BUNDLE (INSIDEE) .jpg</t>
  </si>
  <si>
    <t>BUNDLE/3. SO ROBUSTA BUNDLE/Without JAVA/3.2 CAPSULE SO ROBUSTA BUNDLE (INSIDE BACKK) .jpg</t>
  </si>
  <si>
    <t>3 Boxes Of Coffee Capsules 60g (6g X 10 Capsules)</t>
  </si>
  <si>
    <t>55090b35-e3fd-77ad-f3db-aacfaeffd1b8</t>
  </si>
  <si>
    <t>Top 5 Bestsellers Bundle (Capsules)</t>
  </si>
  <si>
    <t>10210/10172/10192/10224/10217</t>
  </si>
  <si>
    <t>Is the Top 3 not enough? Fret not; we have the Top 5 too! Our Top 5 Bestsellers Bundle, like its namesake, includes five of our best-selling variants from us. Be your own barista with this bundle, which includes a different variety, for your every day and every week.</t>
  </si>
  <si>
    <t>FOTODEPAN/BUNDLE/2CAPSULEFRONT1.jpg</t>
  </si>
  <si>
    <t>BUNDLE/7. TOP 5 BUNDLE JAVA GANTI PEABERRY/B/2.2 CAPSULE TOP FRONT.jpg</t>
  </si>
  <si>
    <t>BUNDLE/7. TOP 5 BUNDLE JAVA GANTI PEABERRY/2.3 CAPSULE TOP BACK.jpg</t>
  </si>
  <si>
    <t>5 Boxes of Coffee Capsules 60g (6g x 10 Capsules)</t>
  </si>
  <si>
    <t>a8c95fad-b8c8-6ff1-f01c-8a636712aaa0</t>
  </si>
  <si>
    <t>Top 5 Bestsellers Bundle (Drip)</t>
  </si>
  <si>
    <t>10225/10211/10218/10173/10193</t>
  </si>
  <si>
    <t>FOTODEPAN/BUNDLE/3DRIPFRONT.jpg</t>
  </si>
  <si>
    <t>BUNDLE/7. TOP 5 BUNDLE JAVA GANTI PEABERRY/3.2 DRIP TOP FRONT.jpg</t>
  </si>
  <si>
    <t>BUNDLE/7. TOP 5 BUNDLE JAVA GANTI PEABERRY/3.3 DRIP TOP BACK.jpg</t>
  </si>
  <si>
    <t>5 Boxes of Drip Coffee 50g (10g x 5 Sachets)</t>
  </si>
  <si>
    <t>8986c5ed-ced4-3076-0d09-2a5925d1b949</t>
  </si>
  <si>
    <t>Top 5 Bestsellers Bundle (Coffee Beans)</t>
  </si>
  <si>
    <t>10216/10178/10230/10198/10223</t>
  </si>
  <si>
    <t>FOTODEPAN/BUNDLE/1.BEANFRONT.jpg</t>
  </si>
  <si>
    <t>BUNDLE/7. TOP 5 BUNDLE JAVA GANTI PEABERRY/1.2 BEAN TOP FRONT.jpg</t>
  </si>
  <si>
    <t>BUNDLE/7. TOP 5 BUNDLE JAVA GANTI PEABERRY/1.3 BEAN TOP BACK.jpg</t>
  </si>
  <si>
    <t>5 Cans of 200g Coffee Beans</t>
  </si>
  <si>
    <t>c7cc856b-2f39-90f3-e704-a0ff104e6224</t>
  </si>
  <si>
    <t>Top 5 Bestsellers Bundle (Ground Coffee)</t>
  </si>
  <si>
    <t>10194/10226/10219/10174/10212</t>
  </si>
  <si>
    <t>FOTODEPAN/BUNDLE/4GROUNDFRONT.jpg</t>
  </si>
  <si>
    <t>BUNDLE/7. TOP 5 BUNDLE JAVA GANTI PEABERRY/4.2 GROUND TOP FRONT.jpg</t>
  </si>
  <si>
    <t>BUNDLE/7. TOP 5 BUNDLE JAVA GANTI PEABERRY/4.3 GROUND TOP BACK.jpg</t>
  </si>
  <si>
    <t>5 Boxes of 200g Ground Coffee</t>
  </si>
  <si>
    <t>4c37581b-209c-0711-3b51-35bbc5ad8671</t>
  </si>
  <si>
    <t>Java Coffee Capsules</t>
  </si>
  <si>
    <t>60g/56/active</t>
  </si>
  <si>
    <t>Beans/114|Drip/48|Capsules/56/active</t>
  </si>
  <si>
    <t>Unique Sweetness - Strong Malty - Tobacco Notes</t>
  </si>
  <si>
    <t>FOTODEPAN/SINGLEORIGIN/CAPSULES/B/JAVA-COFFEE-CAPSULES-7.png</t>
  </si>
  <si>
    <t>FOTODEPAN/SINGLEORIGIN/CAPSULES/B/JAVA-COFFEE-CAPSULES-7.jpg</t>
  </si>
  <si>
    <t>DETAIL/SINGLEORIGIN/CAPSULES/JAVA/B/JAVA COFFEE CAPSULES 2.jpg</t>
  </si>
  <si>
    <t>DETAIL/SINGLEORIGIN/CAPSULES/JAVA/JAVA COFFEE CAPSULES 3.jpg</t>
  </si>
  <si>
    <t>Supresso SO / Java Capsule 10c x 6g Box</t>
  </si>
  <si>
    <t>cf479773-3d84-89a1-4b7b-b33bc87729c3</t>
  </si>
  <si>
    <t>Gift Set Mug Lampung</t>
  </si>
  <si>
    <t>10391/10198/10194</t>
  </si>
  <si>
    <t>giftset</t>
  </si>
  <si>
    <t>FOTODEPAN/GIFTSET//LAMPUNG/MUG/LAMPUNGMUG11.jpg</t>
  </si>
  <si>
    <t>FOTODEPAN/GIFTSET/LAMPUNG/MUG/LAMPUNGMUG11.jpg</t>
  </si>
  <si>
    <t>FOTODEPAN/GIFTSET/LAMPUNG/MUG/LAMPUNG MUG 2.jpg</t>
  </si>
  <si>
    <t>FOTODEPAN/GIFTSET/LAMPUNG/MUG/LAMPUNG MUG 3.jpg</t>
  </si>
  <si>
    <t>1 Can of 200g Coffee Beans,&lt;br&gt; 1 Box of 200g Ground Coffee,&lt;br&gt; 1 Exclusive Mug</t>
  </si>
  <si>
    <t>availible</t>
  </si>
  <si>
    <t>004516c7-2cd0-3da0-1814-908a38c0e83b</t>
  </si>
  <si>
    <t>Gift Set V60 Dripper Peaberry</t>
  </si>
  <si>
    <t>10390/10212/10216</t>
  </si>
  <si>
    <t>FOTODEPAN/GIFTSET/PEABERRY/DRIPPER/PEABERRYDRIPPER11.jpg</t>
  </si>
  <si>
    <t>FOTODEPAN/GIFTSET/PEABERRY/DRIPPER/PEABERRY DRIPPER 2.jpg</t>
  </si>
  <si>
    <t>FOTODEPAN/GIFTSET/PEABERRY/DRIPPER/PEABERRY DRIPPER 3.jpg</t>
  </si>
  <si>
    <t>1 Can of 200g Coffee Beans,&lt;br&gt; 1 Box of 200g Ground Coffee,&lt;br&gt; 1 V60 Dripper</t>
  </si>
  <si>
    <t>1055a319-8fa4-e541-6b31-c9d6d460c546</t>
  </si>
  <si>
    <t>Gift Set Mug Sumatra Mandheling</t>
  </si>
  <si>
    <t>10391/10219/10223</t>
  </si>
  <si>
    <t>FOTODEPAN/GIFTSET/SUMATRA/MUG/SUMATRAMUG11.jpg</t>
  </si>
  <si>
    <t>FOTODEPAN/GIFTSET/SUMATRA/MUG/SUMATRA MUG 2.jpg</t>
  </si>
  <si>
    <t>FOTODEPAN/GIFTSET/SUMATRA/MUG/SUMATRA MUG 3.jpg</t>
  </si>
  <si>
    <t>232fc5f5-27f1-a34b-6084-414583001bca</t>
  </si>
  <si>
    <t>Gift Set Mug Toraja Kalosi</t>
  </si>
  <si>
    <t>10391/10230/10226</t>
  </si>
  <si>
    <t>FOTODEPAN/GIFTSET/TORAJA/MUG/TORAJAMUG11.jpg</t>
  </si>
  <si>
    <t>FOTODEPAN/GIFTSET/TORAJA/MUG/TORAJA MUG 2.jpg</t>
  </si>
  <si>
    <t>FOTODEPAN/GIFTSET/TORAJA/MUG/TORAJA MUG 3.jpg</t>
  </si>
  <si>
    <t>51be1787-6658-33b0-c915-347a7c2d1fe2</t>
  </si>
  <si>
    <t>Gift Set V60 Dripper Bali Kintamani</t>
  </si>
  <si>
    <t>10390/10178/10174</t>
  </si>
  <si>
    <t>FOTODEPAN/GIFTSET/BALI/DRIPPER/BALIDRIPPER11.jpg</t>
  </si>
  <si>
    <t>FOTODEPAN/GIFTSET/BALI/DRIPPER/BALI DRIPPER 2.jpg</t>
  </si>
  <si>
    <t>FOTODEPAN/GIFTSET/BALI/DRIPPER/BALI DRIPPER 3.jpg</t>
  </si>
  <si>
    <t>5ff15d86-2009-0d51-bfa5-83d4775ed9d9</t>
  </si>
  <si>
    <t>Gift Set V60 Dripper Sumatra Mandheling</t>
  </si>
  <si>
    <t>10390/10219/10223</t>
  </si>
  <si>
    <t>FOTODEPAN/GIFTSET/SUMATRA/DRIPPER/SUMATRAMUG11.jpg</t>
  </si>
  <si>
    <t>FOTODEPAN/GIFTSET/SUMATRA/DRIPPER/SUMATRA MUG 2.jpg</t>
  </si>
  <si>
    <t>FOTODEPAN/GIFTSET/SUMATRA/DRIPPER/SUMATRA MUG 3.jpg</t>
  </si>
  <si>
    <t>601d46b3-bd49-6b6f-346b-8f33ef332b35</t>
  </si>
  <si>
    <t>Gift Set Mug Peaberry</t>
  </si>
  <si>
    <t>10391/10216/10212</t>
  </si>
  <si>
    <t>FOTODEPAN/GIFTSET/PEABERRY/MUG/PEABERRYMUG11.jpg</t>
  </si>
  <si>
    <t>FOTODEPAN/GIFTSET/PEABERRY/MUG/PEABERRY MUG 2.jpg</t>
  </si>
  <si>
    <t>FOTODEPAN/GIFTSET/PEABERRY/MUG/PEABERRY MUG 3.jpg</t>
  </si>
  <si>
    <t>7782e678-96a1-3901-5cfc-32d78e3c29a5</t>
  </si>
  <si>
    <t>Gift Set V60 Dripper Lampung</t>
  </si>
  <si>
    <t>10390/10194/10198</t>
  </si>
  <si>
    <t>FOTODEPAN/GIFTSET/LAMPUNG/DRIPPER/LAMPUNGDRIPPER11.jpg</t>
  </si>
  <si>
    <t>FOTODEPAN/GIFTSET/LAMPUNG/DRIPPER/LAMPUNG DRIPPER 2.jpg</t>
  </si>
  <si>
    <t>FOTODEPAN/GIFTSET/LAMPUNG/DRIPPER/LAMPUNG DRIPPER 3.jpg</t>
  </si>
  <si>
    <t>93bbbfca-06e4-e6c0-2414-67155315bc6f</t>
  </si>
  <si>
    <t>Gift Set V60 Dripper Toraja Kalosi</t>
  </si>
  <si>
    <t>10390/10230/10226</t>
  </si>
  <si>
    <t>Arabica</t>
  </si>
  <si>
    <t>FOTODEPAN/GIFTSET/TORAJA/DRIPPER/TORAJADRIPPER11.jpg</t>
  </si>
  <si>
    <t>FOTODEPAN/GIFTSET/TORAJA/DRIPPER/TORAJA DRIPPER 2.jpg</t>
  </si>
  <si>
    <t>FOTODEPAN/GIFTSET/TORAJA/DRIPPER/TORAJA DRIPPER 3.jpg</t>
  </si>
  <si>
    <t>1 Can of 200g Coffee Beans, &lt;br&gt;1 Box of 200g Ground Coffee,&lt;br&gt; 1 V60 Dripper</t>
  </si>
  <si>
    <t>ddd4b8e2-d48f-09d0-07e8-d20e3e222883</t>
  </si>
  <si>
    <t>Gift Set - Mug</t>
  </si>
  <si>
    <t>accessories</t>
  </si>
  <si>
    <t>accesories</t>
  </si>
  <si>
    <t>tidak</t>
  </si>
  <si>
    <t>Gift Set - V60 Dripper</t>
  </si>
  <si>
    <t>Airtight Canister 70-300 ml</t>
  </si>
  <si>
    <t>Airtight Canister 90-1300 ml</t>
  </si>
  <si>
    <t>Airtight Canister 90-500 ml</t>
  </si>
  <si>
    <t>Black Canister With ""</t>
  </si>
  <si>
    <t>FOTODEPAN/ACCESORIES/TIN_CAN_1.jpg</t>
  </si>
  <si>
    <t>FOTODEPAN/ACCESORIES/TIN CAN 2.jpg</t>
  </si>
  <si>
    <t>Gooseneck Kettle 500ml with thermo</t>
  </si>
  <si>
    <t>Mug 60 - Black</t>
  </si>
  <si>
    <t>FOTODEPAN/ACCESORIES/Mug60_Black.png</t>
  </si>
  <si>
    <t>61ff6d67-56c7-e575-4274-3e80befc7048</t>
  </si>
  <si>
    <t>Mug 60 - Orange</t>
  </si>
  <si>
    <t>b0037747-699c-3f3b-95f8-6c0c32c8ce7c</t>
  </si>
  <si>
    <t>Pourover Dripper 02 Clear</t>
  </si>
  <si>
    <t>Mug  Logo</t>
  </si>
  <si>
    <t>FOTODEPAN/ACCESORIES/mug 3.jpg</t>
  </si>
  <si>
    <t>0cac0198-54fa-cf18-18e2-9f8ae08c12dd</t>
  </si>
  <si>
    <t>RM Cup + saucer  - Orange</t>
  </si>
  <si>
    <t>bf5e1c72-3596-8eb0-da34-0309955e23ff</t>
  </si>
  <si>
    <t>Server pitchi 600 ml</t>
  </si>
  <si>
    <t>Server pitchi 750 ml</t>
  </si>
  <si>
    <t>Teak wood Dripper small</t>
  </si>
  <si>
    <t>Teak wood measuring spoon 10gr</t>
  </si>
  <si>
    <t>FOTODEPAN/ACCESORIES/sendok1b.jpg</t>
  </si>
  <si>
    <t>FOTODEPAN/ACCESORIES/sendok3a.jpg</t>
  </si>
  <si>
    <t>FOTODEPAN/ACCESORIES/sendok4a.jpg</t>
  </si>
  <si>
    <t>3b0e597c-4281-a920-1d76-542c641053b0</t>
  </si>
  <si>
    <t>Teak wood measuring spoon 20gr</t>
  </si>
  <si>
    <t>5afef637-4614-b331-87ad-90f580ba5d6e</t>
  </si>
  <si>
    <t>Mug  - Logo + Pattern</t>
  </si>
  <si>
    <t>FOTODEPAN/ACCESORIES/mug 1.jpg</t>
  </si>
  <si>
    <t>6518f37c-de87-683a-ebba-0c0ee8582748</t>
  </si>
  <si>
    <t>RM Cup + saucer  - Black</t>
  </si>
  <si>
    <t>f4940992-5400-8fb1-f25a-20f7eb932f02</t>
  </si>
  <si>
    <t>3 oz Mug + Saucer</t>
  </si>
  <si>
    <t>FOTODEPAN/ACCESORIES/3_oz_mug_1.jpg</t>
  </si>
  <si>
    <t>FOTODEPAN/ACCESORIES/3_oz_mug_2_lepek.jpg</t>
  </si>
  <si>
    <t>FOTODEPAN/ACCESORIES/3_oz_mug_3.jpg</t>
  </si>
  <si>
    <t>fcf21011-b25b-b8d2-75f4-888f23a02bf4</t>
  </si>
  <si>
    <t>12 oz Mug</t>
  </si>
  <si>
    <t>FOTODEPAN/ACCESORIES/12_oz_mug_1.jpg</t>
  </si>
  <si>
    <t>FOTODEPAN/ACCESORIES/12_oz_mug_2.jpg</t>
  </si>
  <si>
    <t>FOTODEPAN/ACCESORIES/12_oz_mug_3.png</t>
  </si>
  <si>
    <t>73e610d6-7fda-63b4-576a-630af0f0b0d5</t>
  </si>
  <si>
    <t>16 oz Mug</t>
  </si>
  <si>
    <t>FOTODEPAN/ACCESORIES/16_oz_mug_1.jpg</t>
  </si>
  <si>
    <t>FOTODEPAN/ACCESORIES/16_oz_mug_2.jpg</t>
  </si>
  <si>
    <t>FOTODEPAN/ACCESORIES/16_oz_mug_3.png</t>
  </si>
  <si>
    <t>f3596ea7-208f-7421-3460-50815e6b4f7b</t>
  </si>
  <si>
    <t>20 oz Mug</t>
  </si>
  <si>
    <t>FOTODEPAN/ACCESORIES/20_oz_mug_1.jpg</t>
  </si>
  <si>
    <t>FOTODEPAN/ACCESORIES/20_oz_mug_2.jpg</t>
  </si>
  <si>
    <t>FOTODEPAN/ACCESORIES/20_oz_mug_3.png</t>
  </si>
  <si>
    <t>f08dcb53-1f62-4d45-afbd-79fd80d8452b</t>
  </si>
  <si>
    <t>Manglayang Coffee Beans</t>
  </si>
  <si>
    <t>200g/113/active</t>
  </si>
  <si>
    <t>Beans/113/active|Drip/45|Capsules/44</t>
  </si>
  <si>
    <t>FOTODEPAN/NEWCAN/5-manglayang.png</t>
  </si>
  <si>
    <t>DETAIL/SINGLEORIGIN/BEANS/BARU/5. MANGLAYANG 1.jpg</t>
  </si>
  <si>
    <t>DETAIL/SINGLEORIGIN/BEANS/BARU/5. MANGLAYANG 2.jpg</t>
  </si>
  <si>
    <t>DETAIL/SINGLEORIGIN/BEANS/BARU/5. MANGLAYANG 3.jpg</t>
  </si>
  <si>
    <t>Supresso Single Origin / Manglayang RB 200 g Can</t>
  </si>
  <si>
    <t>7d616cbb-0472-f6c0-4c0d-a0b985b0a8e1</t>
  </si>
  <si>
    <t>Java Coffee Beans</t>
  </si>
  <si>
    <t>200g/114/active</t>
  </si>
  <si>
    <t>Beans/114/active|Drip/48|Capsules/56</t>
  </si>
  <si>
    <t>FOTODEPAN/NEWCAN/7-java.png</t>
  </si>
  <si>
    <t>DETAIL/SINGLEORIGIN/BEANS/BARU/7. JAVA 1.jpg</t>
  </si>
  <si>
    <t>DETAIL/SINGLEORIGIN/BEANS/BARU/7. JAVA 2.jpg</t>
  </si>
  <si>
    <t>DETAIL/SINGLEORIGIN/BEANS/BARU/7. JAVA 3.jpg</t>
  </si>
  <si>
    <t>Supresso Single Origin / Java RB 200 g Can</t>
  </si>
  <si>
    <t>221efef3-44a0-e988-0bcd-af4de3269fd7</t>
  </si>
  <si>
    <t>West Java Coffee Beans</t>
  </si>
  <si>
    <t>200g/115/active</t>
  </si>
  <si>
    <t>Beans/115/active|Drip/42|Capsules/43</t>
  </si>
  <si>
    <t>FOTODEPAN/NEWCAN/6-westjava.png</t>
  </si>
  <si>
    <t>DETAIL/SINGLEORIGIN/BEANS/BARU/6. WEST JAVA 1.jpg</t>
  </si>
  <si>
    <t>DETAIL/SINGLEORIGIN/BEANS/BARU/6. WEST JAVA 2.jpg</t>
  </si>
  <si>
    <t>DETAIL/SINGLEORIGIN/BEANS/BARU/6. WEST JAVA 3.jpg</t>
  </si>
  <si>
    <t>Supresso Single Origin / West Java RB 200 g Can</t>
  </si>
  <si>
    <t>56d7457a-7b4f-3d94-4989-530e12a16b55</t>
  </si>
  <si>
    <t>Lampung Coffee beans</t>
  </si>
  <si>
    <t>200g/37|500g/116|1000g/117/active</t>
  </si>
  <si>
    <t>Beans/117/active|Ground/36|Drip/38|Capsules/35</t>
  </si>
  <si>
    <t>FOTODEPAN/SINGLEORIGIN/BAG/LAMPUNG-1000G-BAG.png</t>
  </si>
  <si>
    <t>DETAIL/SINGLEORIGIN/BAG/LAMPUNG/LAMPUNG-detail1- 1000G BAG.png</t>
  </si>
  <si>
    <t>DETAIL/SINGLEORIGIN/BAG/LAMPUNG/LAMPUNG-detail2- 1000G BAG.png</t>
  </si>
  <si>
    <t>DETAIL/SINGLEORIGIN/BAG/LAMPUNG/LAMPUNG-detail3- 1000G BAG.png</t>
  </si>
  <si>
    <t>a9b65034-5f5d-e411-513d-0c6ddb23ae20</t>
  </si>
  <si>
    <t>200g/37|500g/116/active|1000g/117</t>
  </si>
  <si>
    <t>Beans/116/active|Ground/36|Drip/38|Capsules/35</t>
  </si>
  <si>
    <t>FOTODEPAN/SINGLEORIGIN/BAG/LAMPUNG-500G-BAG.png</t>
  </si>
  <si>
    <t>DETAIL/SINGLEORIGIN/BAG/LAMPUNG/LAMPUNG-detail1- 500G BAG.png</t>
  </si>
  <si>
    <t>DETAIL/SINGLEORIGIN/BAG/LAMPUNG/LAMPUNG-detail2- 500G BAG.png</t>
  </si>
  <si>
    <t>DETAIL/SINGLEORIGIN/BAG/LAMPUNG/LAMPUNG-detail3- 500G BAG.png</t>
  </si>
  <si>
    <t>e8a3dbb2-6fb2-8f75-11de-5bd914bd3bab</t>
  </si>
  <si>
    <t>Toraja Kalosi Coffee beans</t>
  </si>
  <si>
    <t>200g/28|500g/119|1000g/118/active</t>
  </si>
  <si>
    <t>FOTODEPAN/SINGLEORIGIN/BAG/TORAJA-1000G-BAG.png</t>
  </si>
  <si>
    <t>DETAIL/SINGLEORIGIN/BAG/TORAJA/TORAJA-detail1- 1000G BAG.png</t>
  </si>
  <si>
    <t>DETAIL/SINGLEORIGIN/BAG/TORAJA/TORAJA-detail2- 1000G BAG.png</t>
  </si>
  <si>
    <t>DETAIL/SINGLEORIGIN/BAG/TORAJA/TORAJA-detail3- 1000G BAG.png</t>
  </si>
  <si>
    <t>17416a3e-1300-8b58-4f78-77bfaec3ae84</t>
  </si>
  <si>
    <t>200g/28|500g/119/active|1000g/118</t>
  </si>
  <si>
    <t>Beans/119/active|Ground/29|Drip/30|Capsules/27</t>
  </si>
  <si>
    <t>FOTODEPAN/SINGLEORIGIN/BAG/TORAJA-500G-BAG.png</t>
  </si>
  <si>
    <t>DETAIL/SINGLEORIGIN/BAG/TORAJA/TORAJA-detail1- 500G BAG.png</t>
  </si>
  <si>
    <t>DETAIL/SINGLEORIGIN/BAG/TORAJA/TORAJA-detail2- 500G BAG.png</t>
  </si>
  <si>
    <t>DETAIL/SINGLEORIGIN/BAG/TORAJA/TORAJA-detail3- 500G BAG.png</t>
  </si>
  <si>
    <t>3b287e9c-fab2-17ab-6574-ed35e2505953</t>
  </si>
  <si>
    <t>BaliCafe Arabica Gold Coffee Beans</t>
  </si>
  <si>
    <t>200g/120|500g/121/active|1000g/122</t>
  </si>
  <si>
    <t>Beans/121/active|Drip/133|Capsules/134</t>
  </si>
  <si>
    <t>100% BALINESE ARABICA COFFEE</t>
  </si>
  <si>
    <t>Arabica Gold</t>
  </si>
  <si>
    <t>Pouch</t>
  </si>
  <si>
    <t>balicafe</t>
  </si>
  <si>
    <t>Herbal - Nutty - Sweet Citrus</t>
  </si>
  <si>
    <t>gmb/front/500g/SLEEPBAGKIRI500ARABICAGOLD.png</t>
  </si>
  <si>
    <t>gmb/detail/ARABICAGOLD/BAG500/BC - BAG 2.jpg</t>
  </si>
  <si>
    <t>gmb/detail/ARABICAGOLD/BAG500/BC - BAG 3.jpg</t>
  </si>
  <si>
    <t>Lively Acidity/3</t>
  </si>
  <si>
    <t>Mild Body/2.5</t>
  </si>
  <si>
    <t>bc arabicagold</t>
  </si>
  <si>
    <t>43ff6421-06e0-ad76-10fc-63b7cd8b7bc3</t>
  </si>
  <si>
    <t>200g/120/active|500g/121|1000g/122</t>
  </si>
  <si>
    <t>Beans/120/active|Drip/133|Capsules/134</t>
  </si>
  <si>
    <t>gmb/front/CANSBALICAFE(1).png</t>
  </si>
  <si>
    <t>gmb/detail/ARABICAGOLD/BEANS/BC - CANS AG .jpg</t>
  </si>
  <si>
    <t>gmb/detail/ARABICAGOLD/BEANS/BC - CANS AG 2 .jpg</t>
  </si>
  <si>
    <t>gmb/detail/ARABICAGOLD/BEANS/BC - CANS AG 3 .jpg</t>
  </si>
  <si>
    <t>161dfacc-5fff-afad-ed5b-3a7bec4df871</t>
  </si>
  <si>
    <t>200g/120|500g/121|1000g/122/active</t>
  </si>
  <si>
    <t>Beans/122/active|Drip/133|Capsules/134</t>
  </si>
  <si>
    <t>gmb/front/bag-ArabicaGold.png</t>
  </si>
  <si>
    <t>gmb/detail/ARABICAGOLD/BAG1000/BC - BAG 1.jpg</t>
  </si>
  <si>
    <t>gmb/detail/ARABICAGOLD/BAG1000/BC - BAG 2.jpg</t>
  </si>
  <si>
    <t>gmb/detail/ARABICAGOLD/BAG1000/BC - BAG 3.jpg</t>
  </si>
  <si>
    <t>BaliCafe Robusta Coffee Beans</t>
  </si>
  <si>
    <t>200g/127|500g/124|1000g/123/active</t>
  </si>
  <si>
    <t>Beans/123/active|Drip/136|Capsules/138</t>
  </si>
  <si>
    <t>100% BALINESE ROBUSTA COFFEE</t>
  </si>
  <si>
    <t>Robusta</t>
  </si>
  <si>
    <t>Chocolaty - Nutty - Sweet - Earthy Nuance &amp; Slight Woody</t>
  </si>
  <si>
    <t>gmb/front/bag-Robusta.png</t>
  </si>
  <si>
    <t>gmb/detail/ROBUSTA/BAG1000/BC - BAG 1.jpg</t>
  </si>
  <si>
    <t>gmb/detail/ROBUSTA/BAG1000/BC - BAG 2.jpg</t>
  </si>
  <si>
    <t>gmb/detail/ROBUSTA/BAG1000/BC - BAG 3.jpg</t>
  </si>
  <si>
    <t>No Acidity/0</t>
  </si>
  <si>
    <t>Heavy body/4</t>
  </si>
  <si>
    <t>bc robusta</t>
  </si>
  <si>
    <t>3b2d4e6c-e9cb-9aa7-6ee9-dc6e5324b47a</t>
  </si>
  <si>
    <t>200g/127|500g/124/active|1000g/123</t>
  </si>
  <si>
    <t>Beans/124/active|Drip/136|Capsules/138</t>
  </si>
  <si>
    <t>gmb/front/500g/SLEEPBAGKIRI500-ROBUSTA.png</t>
  </si>
  <si>
    <t>gmb/detail/ROBUSTA/BAG500/BC - BAG 2.jpg</t>
  </si>
  <si>
    <t>gmb/detail/ROBUSTA/BAG500/BC - BAG 3.jpg</t>
  </si>
  <si>
    <t>BaliCafe Peaberry Robusta Coffee Beans</t>
  </si>
  <si>
    <t>200g/128|500g/126|1000g/125/active</t>
  </si>
  <si>
    <t>Beans/125/active|Drip/137|Capsules/135</t>
  </si>
  <si>
    <t>100% BALINESE PEABERRY ROBUSTA COFFEE</t>
  </si>
  <si>
    <t>Peaberry Robusta</t>
  </si>
  <si>
    <t>FULL CITY+</t>
  </si>
  <si>
    <t>Nutty - Caramel Chocolaty - Slight Earthy &amp; Woody</t>
  </si>
  <si>
    <t>gmb/front/bag-Peaberry-1.png</t>
  </si>
  <si>
    <t>gmb/detail/PEABERRYROBUSTA/BAG1000/BC - BAG 1.jpg</t>
  </si>
  <si>
    <t>gmb/detail/PEABERRYROBUSTA/BAG1000/BC - BAG 2.jpg</t>
  </si>
  <si>
    <t>gmb/detail/PEABERRYROBUSTA/BAG1000/BC - BAG 3.jpg</t>
  </si>
  <si>
    <t>bc peaberryrobusta</t>
  </si>
  <si>
    <t>200g/128|500g/126/active|1000g/125</t>
  </si>
  <si>
    <t>Beans/126/active|Drip/137|Capsules/135</t>
  </si>
  <si>
    <t>gmb/front/500g/SLEEPBAGKIRI500-PEABERRYROBUSTA.png</t>
  </si>
  <si>
    <t>gmb/detail/PEABERRYROBUSTA/BAG500/BC - BAG 2.jpg</t>
  </si>
  <si>
    <t>gmb/detail/PEABERRYROBUSTA/BAG500/BC - BAG 3.jpg</t>
  </si>
  <si>
    <t>200g/127/active|500g/124|1000g/123</t>
  </si>
  <si>
    <t>Beans/127/active|Drip/136|Capsules/138</t>
  </si>
  <si>
    <t>gmb/front/CANSBALICAFE(6).png</t>
  </si>
  <si>
    <t>gmb/detail/ROBUSTA/BEANS/BC - CANS R.jpg</t>
  </si>
  <si>
    <t>gmb/detail/ROBUSTA/BEANS/BC - CANS R 2.jpg</t>
  </si>
  <si>
    <t>gmb/detail/ROBUSTA/BEANS/BC - CANS R 3.jpg</t>
  </si>
  <si>
    <t>c8813d46-3c53-22cf-3db4-e496ff94ad61</t>
  </si>
  <si>
    <t>200g/128/active|500g/126|1000g/125</t>
  </si>
  <si>
    <t>Beans/128/active|Drip/137|Capsules/135</t>
  </si>
  <si>
    <t>100% BALINESE PEABERRY  ROBUSTA COFFEE</t>
  </si>
  <si>
    <t>gmb/front/CANSBALICAFE(5).png</t>
  </si>
  <si>
    <t>gmb/detail/PEABERRYROBUSTA/BEANS/BC - CANS PR.jpg</t>
  </si>
  <si>
    <t>gmb/detail/PEABERRYROBUSTA/BEANS/BC - CANS PR 2.jpg</t>
  </si>
  <si>
    <t>gmb/detail/PEABERRYROBUSTA/BEANS/BC - CANS PR 3.jpg</t>
  </si>
  <si>
    <t>b7822458-6207-426b-0057-e92b168378d9</t>
  </si>
  <si>
    <t>BaliCafe Sunset Blend Coffee Beans</t>
  </si>
  <si>
    <t>200g/129/active|500g/131|1000g/130</t>
  </si>
  <si>
    <t>Beans/129/active|Drip/140|Capsules/139</t>
  </si>
  <si>
    <t>50% BALINESE ARABICA &amp; 50% BALINESE ROBUSTA COFFEE</t>
  </si>
  <si>
    <t>Sunset Blend</t>
  </si>
  <si>
    <t>Balance Nutty &amp; Sweet Citrus - Fresh Herbal - Slight Earthy &amp; Spice</t>
  </si>
  <si>
    <t>gmb/front/CANSBALICAFE(7).png</t>
  </si>
  <si>
    <t>gmb/detail/SUNSET/BEANS/1.jpg</t>
  </si>
  <si>
    <t>gmb/detail/SUNSET/BEANS/2 (1).jpg</t>
  </si>
  <si>
    <t>gmb/detail/SUNSET/BEANS/3 (1).jpg</t>
  </si>
  <si>
    <t>Mild Acidity/2.5</t>
  </si>
  <si>
    <t>Good Body/3</t>
  </si>
  <si>
    <t>bc sunsetblend</t>
  </si>
  <si>
    <t>1b33a14f-bda7-0a70-0977-62e0b17fa255</t>
  </si>
  <si>
    <t>200g/129|500g/131|1000g/130/active</t>
  </si>
  <si>
    <t>Beans/130/active|Drip/140|Capsules/139</t>
  </si>
  <si>
    <t>gmb/front/bag-SunsetBlend.png</t>
  </si>
  <si>
    <t>gmb/detail/SUNSET/BAG1000/1 (1).jpg</t>
  </si>
  <si>
    <t>gmb/detail/SUNSET/BAG1000/2 (1).jpg</t>
  </si>
  <si>
    <t>gmb/detail/SUNSET/BAG1000/3 (1).jpg</t>
  </si>
  <si>
    <t>200g/129|500g/131/active|1000g/130</t>
  </si>
  <si>
    <t>Beans/131/active|Drip/140|Capsules/139</t>
  </si>
  <si>
    <t>gmb/front/500g/SLEEPBAGKIRI500-SUNSET.png</t>
  </si>
  <si>
    <t>gmb/detail/SUNSET/BAG500/2 (1).jpg</t>
  </si>
  <si>
    <t>gmb/detail/SUNSET/BAG500/3 (1).jpg</t>
  </si>
  <si>
    <t>BaliCafe Luwak Arabica Coffee Beans</t>
  </si>
  <si>
    <t>100g/132/active</t>
  </si>
  <si>
    <t>Beans/132/active|Capsules/141</t>
  </si>
  <si>
    <t>100% BALINESE CIVET ARABICA COFFEE</t>
  </si>
  <si>
    <t>Luwak Arabica</t>
  </si>
  <si>
    <t>Fruity - Herbal - Spicy - Sweet Chocolaty</t>
  </si>
  <si>
    <t>gmb/front/CANSBALICAFE(2).png</t>
  </si>
  <si>
    <t>gmb/detail/LUWAKARABICA/BEANS/BC - CANS LA .jpg</t>
  </si>
  <si>
    <t>gmb/detail/LUWAKARABICA/BEANS/BC - CANS LA 2.jpg</t>
  </si>
  <si>
    <t>gmb/detail/LUWAKARABICA/BEANS/BC - CANS LA 3.jpg</t>
  </si>
  <si>
    <t>Good Body/2.5</t>
  </si>
  <si>
    <t>bc luwakarabica</t>
  </si>
  <si>
    <t>BaliCafe Arabica Gold Drip Coffee</t>
  </si>
  <si>
    <t>50g/133/active</t>
  </si>
  <si>
    <t>Beans/120|Drip/133/active|Capsules/134</t>
  </si>
  <si>
    <t>gmb/front/drip-ArabicaGold.png</t>
  </si>
  <si>
    <t>gmb/detail/ARABICAGOLD/DRIP/BC - DRIP 1.jpg</t>
  </si>
  <si>
    <t>gmb/detail/ARABICAGOLD/DRIP/BC - DRIP 2.jpg</t>
  </si>
  <si>
    <t>gmb/detail/ARABICAGOLD/DRIP/BC - DRIP 3.jpg</t>
  </si>
  <si>
    <t>680957f4-6447-00f7-1888-bb37b79c7091</t>
  </si>
  <si>
    <t>BaliCafe Arabica Gold Coffee Capsules</t>
  </si>
  <si>
    <t>60g/134/active</t>
  </si>
  <si>
    <t>Beans/120|Drip/133|Capsules/134/active</t>
  </si>
  <si>
    <t>gmb/depan/BARU/kapsulmiringkiriarabicagold.png</t>
  </si>
  <si>
    <t>gmb/detail/ARABICAGOLD/CAPSULE/BC - CAPSULE 1.jpg</t>
  </si>
  <si>
    <t>gmb/detail/ARABICAGOLD/CAPSULE/BC - CAPSULE 2.jpg</t>
  </si>
  <si>
    <t>gmb/detail/ARABICAGOLD/CAPSULE/BC - CAPSULE 3.jpg</t>
  </si>
  <si>
    <t>a8e17094-86a9-f049-7dde-c6f12a66af91</t>
  </si>
  <si>
    <t>BaliCafe Peaberry Robusta Coffee Capsules</t>
  </si>
  <si>
    <t>60g/135/active</t>
  </si>
  <si>
    <t>Beans/125|Drip/137|Capsules/135/active</t>
  </si>
  <si>
    <t>gmb/depan/BARU/kapsulmiringkiripearobusta.png</t>
  </si>
  <si>
    <t>gmb/detail/PEABERRYROBUSTA/CAPSULE/BC - CAPSULE 1.jpg</t>
  </si>
  <si>
    <t>gmb/detail/PEABERRYROBUSTA/CAPSULE/BC - CAPSULE 2.jpg</t>
  </si>
  <si>
    <t>gmb/detail/PEABERRYROBUSTA/CAPSULE/BC - CAPSULE 3.jpg</t>
  </si>
  <si>
    <t>425e19c6-b3fb-a7ac-997e-73ac7d962b27</t>
  </si>
  <si>
    <t>BaliCafe Robusta Drip Coffee</t>
  </si>
  <si>
    <t>50g/136/active</t>
  </si>
  <si>
    <t>Beans/127|Drip/136/active|Capsules/138</t>
  </si>
  <si>
    <t>gmb/front/drip-Robusta.png</t>
  </si>
  <si>
    <t>gmb/detail/ROBUSTA/DRIP/BC - DRIP 1.jpg</t>
  </si>
  <si>
    <t>gmb/detail/ROBUSTA/DRIP/BC - DRIP 2.jpg</t>
  </si>
  <si>
    <t>gmb/detail/ROBUSTA/DRIP/BC - DRIP 3.jpg</t>
  </si>
  <si>
    <t>d271058d-04bf-81b8-46de-12c1a583ed67</t>
  </si>
  <si>
    <t>BaliCafe Peaberry Robusta Drip Coffee</t>
  </si>
  <si>
    <t>50g/137/active</t>
  </si>
  <si>
    <t>Beans/125|Drip/137/active|Capsules/135</t>
  </si>
  <si>
    <t>gmb/front/drip-Peaberry-1.png</t>
  </si>
  <si>
    <t>gmb/detail/PEABERRYROBUSTA/DRIP/BC - DRIP 1.jpg</t>
  </si>
  <si>
    <t>gmb/detail/PEABERRYROBUSTA/DRIP/BC - DRIP 2.jpg</t>
  </si>
  <si>
    <t>gmb/detail/PEABERRYROBUSTA/DRIP/BC - DRIP 3.jpg</t>
  </si>
  <si>
    <t>e1106d18-bf5b-8c63-1fb9-39a2e8efc8e2</t>
  </si>
  <si>
    <t>BaliCafe Robusta Coffee Capsules</t>
  </si>
  <si>
    <t>60g/138/active</t>
  </si>
  <si>
    <t>Beans/127|Drip/136|Capsules/138/active</t>
  </si>
  <si>
    <t>gmb/depan/BARU/kapsulmiringkirirobusta.png</t>
  </si>
  <si>
    <t>gmb/detail/ROBUSTA/CAPSULE/BC - CAPSULE 1.jpg</t>
  </si>
  <si>
    <t>gmb/detail/ROBUSTA/CAPSULE/BC - CAPSULE 2.jpg</t>
  </si>
  <si>
    <t>gmb/detail/ROBUSTA/CAPSULE/BC - CAPSULE 3.jpg</t>
  </si>
  <si>
    <t>5a2207cc-5544-62a1-d6ad-e4324f3145d0</t>
  </si>
  <si>
    <t>BaliCafe Sunset Blend Coffee Capsules</t>
  </si>
  <si>
    <t>60g/139/active</t>
  </si>
  <si>
    <t>Beans/129|Drip/140|Capsules/139/active</t>
  </si>
  <si>
    <t>gmb/depan/BARU/kapsulmiringkirisunset.png</t>
  </si>
  <si>
    <t>gmb/detail/SUNSET/CAPSULE/1 (1).jpg</t>
  </si>
  <si>
    <t>gmb/detail/SUNSET/CAPSULE/2 (1).jpg</t>
  </si>
  <si>
    <t>gmb/detail/SUNSET/CAPSULE/3 (1).jpg</t>
  </si>
  <si>
    <t>ba083ade-40d1-2ea8-0591-2d35c04b19ba</t>
  </si>
  <si>
    <t>BaliCafe Sunset Blend Drip Coffee</t>
  </si>
  <si>
    <t>50g/140/active</t>
  </si>
  <si>
    <t>Beans/129|Drip/140/active|Capsules/139</t>
  </si>
  <si>
    <t>gmb/front/drip-Sunset.png</t>
  </si>
  <si>
    <t>gmb/detail/SUNSET/DRIP/1 (1).jpg</t>
  </si>
  <si>
    <t>gmb/detail/SUNSET/DRIP/2 (1).jpg</t>
  </si>
  <si>
    <t>gmb/detail/SUNSET/DRIP/3 (1).jpg</t>
  </si>
  <si>
    <t>4a1e7e56-9ab1-0108-d19f-3aa47a8396d5</t>
  </si>
  <si>
    <t>BaliCafe Luwak Arabica Coffee Capsules</t>
  </si>
  <si>
    <t>60g/141/active</t>
  </si>
  <si>
    <t>Beans/132|Capsules/141/active</t>
  </si>
  <si>
    <t>gmb/depan/BARU/kapsulmiringkiriluwak.png</t>
  </si>
  <si>
    <t>gmb/detail/LUWAKARABICA/CAPSULE/BC - CAPSULE 1.jpg</t>
  </si>
  <si>
    <t>gmb/detail/LUWAKARABICA/CAPSULE/BC - CAPSULE 2.jpg</t>
  </si>
  <si>
    <t>gmb/detail/LUWAKARABICA/CAPSULE/BC - CAPSULE 3.jpg</t>
  </si>
  <si>
    <t>Single Origin Assorted Coffee Capsules</t>
  </si>
  <si>
    <t>Traveling around Indonesia with us has been made easier with our One-Stop-Capsules with ten Single Origin Coffee Variants together in a box! Happy exploring.</t>
  </si>
  <si>
    <t>1 x &lt;a href="https://www.supresso.com/sg/region/aceh/" target="__blank" style="text-decoration: underline;"&gt;Aceh Gayo&lt;/a&gt; | 1 x &lt;a href="https://www.supresso.com/sg/region/peaberry/" target="__blank" style="text-decoration: underline;"&gt;Peaberry&lt;/a&gt; | 1 x &lt;a target="__blank" href="https://www.supresso.com/sg/region/sumatra/" style="text-decoration: underline;"&gt;Sumatra Madheling&lt;/a&gt; | 1 x &lt;a target="__blank" href="https://www.supresso.com/sg/region/lampung/" style="text-decoration: underline;"&gt;Lampung&lt;/a&gt; | 1 x &lt;a target="__blank" href="https://www.supresso.com/sg/region/manglayang/" style="text-decoration: underline;"&gt;Manglayang&lt;/a&gt; | 1 x &lt;a target="__blank" href="https://www.supresso.com/sg/region/westjava/" style="text-decoration: underline;"&gt;West Java&lt;/a&gt; |</t>
  </si>
  <si>
    <t>Robusta Bundle (Coffee Beans)</t>
  </si>
  <si>
    <t>10191/10236/10198</t>
  </si>
  <si>
    <t>FOTODEPAN/BUNDLE/CANSSOROBUSTABUNDLE.jpg</t>
  </si>
  <si>
    <t>BUNDLE//3. SO ROBUSTA BUNDLE/With JAVA/3.1 CANS SO ROBUSTA BUNDLE (INSIDE) .jpg</t>
  </si>
  <si>
    <t>BUNDLE//3. SO ROBUSTA BUNDLE/With JAVA/3.1 CANS SO ROBUSTA BUNDLE (INSIDE BACK) .jpg</t>
  </si>
  <si>
    <t>61959153-df87-c213-d918-5431ac5c258d</t>
  </si>
  <si>
    <t>Supresso Gift Box</t>
  </si>
  <si>
    <t>10531/10531</t>
  </si>
  <si>
    <t>Material : Cardboard with matt lamination Magnetic closure &lt;br&gt;&lt;br&gt;Dimension: 320(L) x 165(W) x 110(H) mm  &lt;br&gt;&lt;br&gt;Gift Box can hold:&lt;br&gt; Supresso Drip Coffee : 6 boxes &lt;br&gt;or&lt;br&gt; Supresso Capsule Coffee : 9 boxes &lt;br&gt;or&lt;br&gt; Supresso Cooffee Beans 200g : 3 cans &lt;br&gt;or&lt;br&gt; Supresso Ground Coffee : 3 boxes &lt;br&gt;or&lt;br&gt; A varied mixture of the aforementioned products!</t>
  </si>
  <si>
    <t>FOTODEPAN/GIFTSET/GIFTBOX/1box.png</t>
  </si>
  <si>
    <t>FOTODEPAN/GIFTSET/GIFTBOX/1open.png</t>
  </si>
  <si>
    <t>FOTODEPAN/GIFTSET/GIFTBOX/2miring.png</t>
  </si>
  <si>
    <t>FOTODEPAN/GIFTSET/GIFTBOX/3buka.png</t>
  </si>
  <si>
    <t>giftbox/holdcapsulesbaru.png</t>
  </si>
  <si>
    <t>466a6cc0-864b-4e19-854b-2b31342506db</t>
  </si>
  <si>
    <t>Gift Set Mug Bali Kintamani</t>
  </si>
  <si>
    <t>10391/10178/10174</t>
  </si>
  <si>
    <t>FOTODEPAN/GIFTSET/BALI/MUG/BALIMUG11.jpg</t>
  </si>
  <si>
    <t>FOTODEPAN/GIFTSET/BALI/MUG/BALI MUG 2.jpg</t>
  </si>
  <si>
    <t>FOTODEPAN/GIFTSET/BALI/MUG/BALI MUG 3.jpg</t>
  </si>
  <si>
    <t>233a3294-f4c9-fdf0-dc50-28a6e8a0b9d3</t>
  </si>
  <si>
    <t>idproduk</t>
  </si>
  <si>
    <t>namaproduk</t>
  </si>
  <si>
    <t>filtergramature</t>
  </si>
  <si>
    <t>filterkemasan</t>
  </si>
  <si>
    <t>harga</t>
  </si>
  <si>
    <t>sku</t>
  </si>
  <si>
    <t>idcustomurutan</t>
  </si>
  <si>
    <t>panjang</t>
  </si>
  <si>
    <t>lebar</t>
  </si>
  <si>
    <t>tinggi</t>
  </si>
  <si>
    <t>hargadiskon</t>
  </si>
  <si>
    <t>bundlesku</t>
  </si>
  <si>
    <t>kind</t>
  </si>
  <si>
    <t>shortdescription</t>
  </si>
  <si>
    <t>desclink</t>
  </si>
  <si>
    <t>bodydesc</t>
  </si>
  <si>
    <t>tipekopi</t>
  </si>
  <si>
    <t>idpricestripe</t>
  </si>
  <si>
    <t>variants</t>
  </si>
  <si>
    <t>berat</t>
  </si>
  <si>
    <t>beratasli</t>
  </si>
  <si>
    <t>kemasan</t>
  </si>
  <si>
    <t>categoryname</t>
  </si>
  <si>
    <t>collection</t>
  </si>
  <si>
    <t>description</t>
  </si>
  <si>
    <t>aciditydesc</t>
  </si>
  <si>
    <t>diskon</t>
  </si>
  <si>
    <t>diskonn</t>
  </si>
  <si>
    <t>specification</t>
  </si>
  <si>
    <t>keywords</t>
  </si>
  <si>
    <t>idprodukstripe</t>
  </si>
  <si>
    <t>gambar</t>
  </si>
  <si>
    <t>gambar1</t>
  </si>
  <si>
    <t>gambar2</t>
  </si>
  <si>
    <t>gambar3</t>
  </si>
  <si>
    <t>gambar4</t>
  </si>
  <si>
    <t>gambar5</t>
  </si>
  <si>
    <t>bawahnama</t>
  </si>
  <si>
    <t>gramature</t>
  </si>
  <si>
    <t>acidity</t>
  </si>
  <si>
    <t>idpricestripee</t>
  </si>
  <si>
    <t>body</t>
  </si>
  <si>
    <t>statusstock</t>
  </si>
  <si>
    <t>jumlahstock</t>
  </si>
  <si>
    <t>bufferstock</t>
  </si>
  <si>
    <t>stockvend</t>
  </si>
  <si>
    <t>reorderstock</t>
  </si>
  <si>
    <t>stsreorderstock</t>
  </si>
  <si>
    <t>shippingclass</t>
  </si>
  <si>
    <t>idprodukterkaitpageproduk</t>
  </si>
  <si>
    <t>idprodukterkaitpagecart</t>
  </si>
  <si>
    <t>tags</t>
  </si>
  <si>
    <t>purchasenote</t>
  </si>
  <si>
    <t>warna</t>
  </si>
  <si>
    <t>merek</t>
  </si>
  <si>
    <t>penilaianproduk</t>
  </si>
  <si>
    <t>category</t>
  </si>
  <si>
    <t>namaprodukvend</t>
  </si>
  <si>
    <t>status</t>
  </si>
  <si>
    <t>popular</t>
  </si>
  <si>
    <t>spekpackidgroup</t>
  </si>
  <si>
    <t>spekpackform</t>
  </si>
  <si>
    <t>spekpackweight</t>
  </si>
  <si>
    <t>cartonconfig</t>
  </si>
  <si>
    <t>spekpackcarton</t>
  </si>
  <si>
    <t>spekpackcontainer20</t>
  </si>
  <si>
    <t>spekpackcontainer40</t>
  </si>
  <si>
    <t>spekpackcontainer40hc</t>
  </si>
  <si>
    <t>idvend</t>
  </si>
  <si>
    <t>product_brand</t>
  </si>
  <si>
    <t>product_name</t>
  </si>
  <si>
    <t>product_variant</t>
  </si>
  <si>
    <t>product_shortdesc</t>
  </si>
  <si>
    <t>product_desc</t>
  </si>
  <si>
    <t>product_weight</t>
  </si>
  <si>
    <t>product_length</t>
  </si>
  <si>
    <t>product_width</t>
  </si>
  <si>
    <t>product_height</t>
  </si>
  <si>
    <t>id</t>
  </si>
  <si>
    <t>name</t>
  </si>
  <si>
    <t>product_category</t>
  </si>
  <si>
    <t>product_collection</t>
  </si>
  <si>
    <t>status_stock</t>
  </si>
  <si>
    <t>created_at</t>
  </si>
  <si>
    <t>updated_at</t>
  </si>
  <si>
    <t>Beans</t>
  </si>
  <si>
    <t>Ground</t>
  </si>
  <si>
    <t>Capsules</t>
  </si>
  <si>
    <t>box</t>
  </si>
  <si>
    <t>package</t>
  </si>
  <si>
    <t>type</t>
  </si>
  <si>
    <t>Sweet Fruity Floral Aftertaste - Nutty Warm Spice Nuances</t>
  </si>
  <si>
    <t>Supresso Ombre Blend</t>
  </si>
  <si>
    <t>100% Robusta. A robusta blend consisting of only Indonesian beans roasted to Full City roast. Characterised with no acidity and a strong body, rich choco caramel aftertastes and woody nuttiness in its undertones complete this blend.</t>
  </si>
  <si>
    <t>100% Robusta Coffee</t>
  </si>
  <si>
    <t>Rich Choco Caramel - Nutty - Spicy - Sweet Chocolaty</t>
  </si>
  <si>
    <t>Strong Body/5</t>
  </si>
  <si>
    <t>Supresso Decafeine Blend</t>
  </si>
  <si>
    <t>Teeming with exceptional fragrances alongside hints of caramel and spices, this dark roast coffee is smooth and medium-bodied with delicate acidity, all wrapped in a decaffeinated package.</t>
  </si>
  <si>
    <t>100% Arabica Coffee</t>
  </si>
  <si>
    <t>DARK ROAST</t>
  </si>
  <si>
    <t>Boldly Roasted - Notes of Caramel &amp; Spices - Delicate Acidity</t>
  </si>
  <si>
    <t>Light Acidity/0.5</t>
  </si>
  <si>
    <t>idproduklama</t>
  </si>
  <si>
    <t>idprodukbaru</t>
  </si>
  <si>
    <t>["Sumatra-Mandheling-Coffee-Beans-200-1.png","Sumatra-Mandheling-Coffee-Beans-200-2.jpg","Sumatra-Mandheling-Coffee-Beans-200-3.jpg","Sumatra-Mandheling-Coffee-Beans-200-4.jpg"]</t>
  </si>
  <si>
    <t>["Exotic-Blend-Coffee-Beans-500g-1.png","Exotic-Blend-Coffee-Beans-500g-2.jpg","Exotic-Blend-Coffee-Beans-500g-3.jpg"]</t>
  </si>
  <si>
    <t>["Exotic-Blend-Coffee-Beans-1000g-1.png","Exotic-Blend-Coffee-Beans-1000g-2.jpg","Exotic-Blend-Coffee-Beans-1000g-3.jpg"]</t>
  </si>
  <si>
    <t>["Supresso-Lumiere-Blend-Coffee-Beans-1000-1.png","Supresso-Lumiere-Blend-Coffee-Beans-1000-2.jpg","Supresso-Lumiere-Blend-Coffee-Beans-1000-3.jpg"]</t>
  </si>
  <si>
    <t>["Supresso-Lumiere-Blend-Coffee-Beans-500-1.png","Supresso-Lumiere-Blend-Coffee-Beans-500-2.jpg","Supresso-Lumiere-Blend-Coffee-Beans-500-3.jpg"]</t>
  </si>
  <si>
    <t>["Signature-Blend-Coffee-beans-1000-1.png","Signature-Blend-Coffee-beans-1000-2.jpg","Signature-Blend-Coffee-beans-1000-3.jpg"]</t>
  </si>
  <si>
    <t>["Signature-Blend-Coffee-beans-500-1.png","Signature-Blend-Coffee-beans-500-2.jpg","Signature-Blend-Coffee-beans-500-3.jpg"]</t>
  </si>
  <si>
    <t>["Signature-Blend-Coffee-beans-200-1.png","Signature-Blend-Coffee-beans-200-2.jpg","Signature-Blend-Coffee-beans-200-3.jpg"]</t>
  </si>
  <si>
    <t>["Exotic-Blend-Coffee-Beans-200g-1.png","Exotic-Blend-Coffee-Beans-200g-2.jpg","Exotic-Blend-Coffee-Beans-200g-3.jpg"]</t>
  </si>
  <si>
    <t>["Supresso-Lumiere-Blend-Coffee-Beans-200-1.png","Supresso-Lumiere-Blend-Coffee-Beans-200-2.jpg","Supresso-Lumiere-Blend-Coffee-Beans-200-3.jpg"]</t>
  </si>
  <si>
    <t>["Espresso-Blend-Coffee-Beans-1000-1.png","Espresso-Blend-Coffee-Beans-1000-2.jpg","Espresso-Blend-Coffee-Beans-1000-3.jpg","Espresso-Blend-Coffee-Beans-1000-4.jpg"]</t>
  </si>
  <si>
    <t>["Espresso-Blend-Coffee-Beans-500-1.png","Espresso-Blend-Coffee-Beans-500-2.jpg","Espresso-Blend-Coffee-Beans-500-3.jpg","Espresso-Blend-Coffee-Beans-500-4.JPG"]</t>
  </si>
  <si>
    <t>["Espresso-Blend-Coffee-Beans-200-1.png","Espresso-Blend-Coffee-Beans-200-2.png","Espresso-Blend-Coffee-Beans-200-3.png","Espresso-Blend-Coffee-Beans-200-4.JPG"]</t>
  </si>
  <si>
    <t>["Equilibre-Blend-Coffee-Beans-1000-1.png","Equilibre-Blend-Coffee-Beans-1000-2.jpg","Equilibre-Blend-Coffee-Beans-1000-3.jpg","Equilibre-Blend-Coffee-Beans-1000-4.jpg"]</t>
  </si>
  <si>
    <t>["Equilibre-Blend-Coffee-Beans-500-1.png","Equilibre-Blend-Coffee-Beans-500-2.jpg","Equilibre-Blend-Coffee-Beans-500-3.jpg","Equilibre-Blend-Coffee-Beans-500-4.jpg"]</t>
  </si>
  <si>
    <t>["Equilibre-Blend-Coffee-Beans-200-1.png","Equilibre-Blend-Coffee-Beans-200-2.png","Equilibre-Blend-Coffee-Beans-200-3.png","Equilibre-Blend-Coffee-Beans-200-4.jpg"]</t>
  </si>
  <si>
    <t>["Sumatra-Mandheling-Coffee-Beans-200-1.png","Sumatra-Mandheling-Coffee-Beans-200-2.jpg","Sumatra-Mandheling-Coffee-Beans-200-3.jpg"]</t>
  </si>
  <si>
    <t>["Sumatra-Mandheling-Coffee-Drip-50-1.png","Sumatra-Mandheling-Coffee-Drip-50-2.jpg","Sumatra-Mandheling-Coffee-Drip-50-3.jpg"]</t>
  </si>
  <si>
    <t>["SUMATRA-MANDHELING-COFFEE-CAPSULES-60-1.jpg","SUMATRA-MANDHELING-COFFEE-CAPSULES-60-2.png","SUMATRA-MANDHELING-COFFEE-CAPSULES-60-3.jpg"]</t>
  </si>
  <si>
    <t>["Bali-Kintamani-Coffee-ground-200-1.png","Bali-Kintamani-Coffee-ground-200-2.png","Bali-Kintamani-Coffee-ground-200-3.png","Bali-Kintamani-Coffee-ground-200-4.jpg"]</t>
  </si>
  <si>
    <t>["Bali-Kintamani-Coffee-capsules-60-1.png","Bali-Kintamani-Coffee-capsules-60-2.png","Bali-Kintamani-Coffee-capsules-60-3.png","Bali-Kintamani-Coffee-capsules-60-4.jpg"]</t>
  </si>
  <si>
    <t>["Bali-Kintamani-Coffee-drip-50-1.png","Bali-Kintamani-Coffee-drip-50-2.png","Bali-Kintamani-Coffee-drip-50-3.png","Bali-Kintamani-Coffee-drip-50-4.jpg"]</t>
  </si>
  <si>
    <t>["Bali-Kintamani-Coffee-beans-200-1.png","Bali-Kintamani-Coffee-beans-200-2.png","Bali-Kintamani-Coffee-beans-200-3.png","Bali-Kintamani-Coffee-beans-200-4.jpg"]</t>
  </si>
  <si>
    <t>["Aceh-Gayo-Coffee-drip-50-1.png","Aceh-Gayo-Coffee-drip-50-2.png","Aceh-Gayo-Coffee-drip-50-3.png","Aceh-Gayo-Coffee-drip-50-4.jpg"]</t>
  </si>
  <si>
    <t>["Aceh-Gayo-Coffee-beans-200-1.png","Aceh-Gayo-Coffee-beans-200-2.png","Aceh-Gayo-Coffee-beans-200-3.png","Aceh-Gayo-Coffee-beans-200-4.jpg"]</t>
  </si>
  <si>
    <t>["Aceh-Gayo-Coffee-capsules-60-1.png","Aceh-Gayo-Coffee-capsules-60-2.png","Aceh-Gayo-Coffee-capsules-60-3.png","Aceh-Gayo-Coffee-capsules-60-4.jpg"]</t>
  </si>
  <si>
    <t>["Toraja-Kalosi-Coffee-capsules-60-1.png","Toraja-Kalosi-Coffee-capsules-60-2.png","Toraja-Kalosi-Coffee-capsules-60-3.png","Toraja-Kalosi-Coffee-capsules-60-4.jpg"]</t>
  </si>
  <si>
    <t>["Toraja-Kalosi-Coffee-beans-200-1.png","Toraja-Kalosi-Coffee-beans-200-2.png","Toraja-Kalosi-Coffee-beans-200-3.png","Toraja-Kalosi-Coffee-beans-200-4.jpg"]</t>
  </si>
  <si>
    <t>["Toraja-Kalosi-Coffee-ground-200-1.png","Toraja-Kalosi-Coffee-ground-200-2.png","Toraja-Kalosi-Coffee-ground-200-3.png","Toraja-Kalosi-Coffee-ground-200-4.jpg"]</t>
  </si>
  <si>
    <t>["Toraja-Kalosi-Coffee-drip-50-1.png","Toraja-Kalosi-Coffee-drip-50-2.png","Toraja-Kalosi-Coffee-drip-50-3.png","Toraja-Kalosi-Coffee-drip-50-4.jpg"]</t>
  </si>
  <si>
    <t>["Peaberry-Coffee-drip-50-1.png","Peaberry-Coffee-drip-50-2.png","Peaberry-Coffee-drip-50-3.png","Peaberry-Coffee-drip-50-4.jpg"]</t>
  </si>
  <si>
    <t>["Peaberry-Coffee-ground-200-1.png","Peaberry-Coffee-ground-200-2.png","Peaberry-Coffee-ground-200-3.png","Peaberry-Coffee-ground-200-4.JPG"]</t>
  </si>
  <si>
    <t>["Peaberry-Coffee-beans-200-1.png","Peaberry-Coffee-beans-200-2.png","Peaberry-Coffee-beans-200-3.png","Peaberry-Coffee-beans-200-4.jpg"]</t>
  </si>
  <si>
    <t>["Peaberry-Coffee-capsules-60-1.png","Peaberry-Coffee-capsules-60-2.png","Peaberry-Coffee-capsules-60-3.png","Peaberry-Coffee-capsules-60-4.jpg"]</t>
  </si>
  <si>
    <t>["Lampung-Coffee-capsules-60-1.png","Lampung-Coffee-capsules-60-2.png","Lampung-Coffee-capsules-60-3.png","Lampung-Coffee-capsules-60-4.jpg"]</t>
  </si>
  <si>
    <t>["Lampung-Coffee-ground-200-1.png","Lampung-Coffee-ground-200-2.png","Lampung-Coffee-ground-200-3.png","Lampung-Coffee-ground-200-4.jpg"]</t>
  </si>
  <si>
    <t>["Lampung-Coffee-beans-200-1.png","Lampung-Coffee-beans-200-2.png","Lampung-Coffee-beans-200-3.png","Lampung-Coffee-beans-200-4.jpg"]</t>
  </si>
  <si>
    <t>["Lampung-Coffee-drip-50-1.png","Lampung-Coffee-drip-50-2.png","Lampung-Coffee-drip-50-3.png","Lampung-Coffee-drip-50-4.JPG"]</t>
  </si>
  <si>
    <t>["Flores-Bajawa-Coffee-drip-50-1.png","Flores-Bajawa-Coffee-drip-50-2.png","Flores-Bajawa-Coffee-drip-50-3.png","Flores-Bajawa-Coffee-drip-50-4.jpg"]</t>
  </si>
  <si>
    <t>["Flores-Bajawa-Coffee-capsules-60-1.png","Flores-Bajawa-Coffee-capsules-60-2.png","Flores-Bajawa-Coffee-capsules-60-3.png","Flores-Bajawa-Coffee-capsules-60-4.jpg"]</t>
  </si>
  <si>
    <t>["Flores-Bajawa-Coffee-benas-200-1.png","Flores-Bajawa-Coffee-benas-200-2.png","Flores-Bajawa-Coffee-benas-200-3.png","Flores-Bajawa-Coffee-benas-200-4.jpg"]</t>
  </si>
  <si>
    <t>["West-Java-Coffee-drip-50-1.png","West-Java-Coffee-drip-50-2.png","West-Java-Coffee-drip-50-3.png","West-Java-Coffee-drip-50-4.jpg"]</t>
  </si>
  <si>
    <t>["West-Java-Coffee-capsules-60-1.png","West-Java-Coffee-capsules-60-2.png","West-Java-Coffee-capsules-60-3.png","West-Java-Coffee-capsules-60-4.jpg"]</t>
  </si>
  <si>
    <t>["Luwak-Prestige-Arabica-Coffee-drip-50-1.png","Luwak-Prestige-Arabica-Coffee-drip-50-2.png","Luwak-Prestige-Arabica-Coffee-drip-50-3.png","Luwak-Prestige-Arabica-Coffee-drip-50-4.jpg"]</t>
  </si>
  <si>
    <t>["Luwak-Prestige-Arabica-Coffee-capsules-60-1.png","Luwak-Prestige-Arabica-Coffee-capsules-60-2.png","Luwak-Prestige-Arabica-Coffee-capsules-60-3.png","Luwak-Prestige-Arabica-Coffee-capsules-60-4.jpg"]</t>
  </si>
  <si>
    <t>["Luwak-Prestige-Arabica-Coffee-beans-100-1.png","Luwak-Prestige-Arabica-Coffee-beans-100-2.png","Luwak-Prestige-Arabica-Coffee-beans-100-3.png","Luwak-Prestige-Arabica-Coffee-beans-100-4.jpg"]</t>
  </si>
  <si>
    <t>["giftbox.png"]</t>
  </si>
  <si>
    <t>product_kind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</si>
</sst>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9" fontId="0" fillId="0" borderId="0" xfId="0" applyNumberFormat="1"/>
    <xf numFmtId="11" fontId="0" fillId="0" borderId="0" xfId="0" applyNumberFormat="1"/>
    <xf numFmtId="0" fontId="0" fillId="0" borderId="0" xfId="0" applyAlignme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47DC9-E7DA-458E-9E21-EF590C53FE1D}">
  <dimension ref="A1:BQ150"/>
  <sheetViews>
    <sheetView workbookViewId="0">
      <selection activeCell="M1" sqref="M1:M148"/>
    </sheetView>
  </sheetViews>
  <sheetFormatPr defaultRowHeight="15" x14ac:dyDescent="0.25"/>
  <cols>
    <col min="18" max="18" width="28.7109375" customWidth="1"/>
    <col min="19" max="19" width="48.7109375" customWidth="1"/>
    <col min="21" max="21" width="16.7109375" bestFit="1" customWidth="1"/>
    <col min="22" max="22" width="16.5703125" bestFit="1" customWidth="1"/>
    <col min="23" max="23" width="15" bestFit="1" customWidth="1"/>
    <col min="24" max="24" width="53.28515625" bestFit="1" customWidth="1"/>
  </cols>
  <sheetData>
    <row r="1" spans="1:27" x14ac:dyDescent="0.25">
      <c r="A1">
        <v>1</v>
      </c>
      <c r="B1" t="s">
        <v>0</v>
      </c>
      <c r="C1">
        <v>10223</v>
      </c>
      <c r="D1" t="s">
        <v>3</v>
      </c>
      <c r="E1" t="s">
        <v>4</v>
      </c>
      <c r="F1">
        <v>200</v>
      </c>
      <c r="G1">
        <v>10</v>
      </c>
      <c r="H1">
        <v>10</v>
      </c>
      <c r="I1">
        <v>15</v>
      </c>
      <c r="J1" t="s">
        <v>8</v>
      </c>
      <c r="K1" t="s">
        <v>8</v>
      </c>
      <c r="L1" t="s">
        <v>3</v>
      </c>
      <c r="M1" t="s">
        <v>21</v>
      </c>
      <c r="N1" t="s">
        <v>25</v>
      </c>
      <c r="O1" t="s">
        <v>9</v>
      </c>
      <c r="P1" t="s">
        <v>26</v>
      </c>
      <c r="Q1" t="s">
        <v>8</v>
      </c>
      <c r="R1" t="s">
        <v>4</v>
      </c>
      <c r="S1" t="s">
        <v>11</v>
      </c>
      <c r="T1">
        <v>15.1</v>
      </c>
      <c r="U1" t="s">
        <v>18</v>
      </c>
      <c r="V1" t="s">
        <v>10</v>
      </c>
      <c r="W1" t="s">
        <v>20</v>
      </c>
      <c r="X1" t="s">
        <v>5</v>
      </c>
      <c r="AA1" s="1"/>
    </row>
    <row r="2" spans="1:27" x14ac:dyDescent="0.25">
      <c r="A2">
        <v>2</v>
      </c>
      <c r="B2" t="s">
        <v>31</v>
      </c>
      <c r="C2">
        <v>10137</v>
      </c>
      <c r="D2" t="s">
        <v>3</v>
      </c>
      <c r="E2" t="s">
        <v>34</v>
      </c>
      <c r="F2">
        <v>500</v>
      </c>
      <c r="G2">
        <v>18</v>
      </c>
      <c r="H2">
        <v>7</v>
      </c>
      <c r="I2">
        <v>27</v>
      </c>
      <c r="J2" t="s">
        <v>38</v>
      </c>
      <c r="K2" t="s">
        <v>38</v>
      </c>
      <c r="L2" t="s">
        <v>3</v>
      </c>
      <c r="M2" t="s">
        <v>21</v>
      </c>
      <c r="N2" t="s">
        <v>25</v>
      </c>
      <c r="O2" t="s">
        <v>39</v>
      </c>
      <c r="P2" t="s">
        <v>52</v>
      </c>
      <c r="Q2" t="s">
        <v>38</v>
      </c>
      <c r="R2" t="s">
        <v>34</v>
      </c>
      <c r="S2" t="s">
        <v>41</v>
      </c>
      <c r="T2">
        <v>12.1</v>
      </c>
      <c r="U2" t="s">
        <v>48</v>
      </c>
      <c r="V2" t="s">
        <v>40</v>
      </c>
      <c r="W2" t="s">
        <v>50</v>
      </c>
      <c r="X2" t="s">
        <v>35</v>
      </c>
      <c r="AA2" s="1"/>
    </row>
    <row r="3" spans="1:27" x14ac:dyDescent="0.25">
      <c r="A3">
        <v>3</v>
      </c>
      <c r="B3" t="s">
        <v>31</v>
      </c>
      <c r="C3">
        <v>10138</v>
      </c>
      <c r="D3" t="s">
        <v>3</v>
      </c>
      <c r="E3" t="s">
        <v>34</v>
      </c>
      <c r="F3">
        <v>1000</v>
      </c>
      <c r="G3">
        <v>20</v>
      </c>
      <c r="H3">
        <v>8</v>
      </c>
      <c r="I3">
        <v>32</v>
      </c>
      <c r="J3" t="s">
        <v>38</v>
      </c>
      <c r="K3" t="s">
        <v>38</v>
      </c>
      <c r="L3" t="s">
        <v>3</v>
      </c>
      <c r="M3" t="s">
        <v>21</v>
      </c>
      <c r="N3" t="s">
        <v>25</v>
      </c>
      <c r="O3" t="s">
        <v>39</v>
      </c>
      <c r="P3" t="s">
        <v>52</v>
      </c>
      <c r="Q3" t="s">
        <v>38</v>
      </c>
      <c r="R3" t="s">
        <v>34</v>
      </c>
      <c r="S3" t="s">
        <v>41</v>
      </c>
      <c r="T3">
        <v>23.6</v>
      </c>
      <c r="U3" t="s">
        <v>48</v>
      </c>
      <c r="V3" t="s">
        <v>40</v>
      </c>
      <c r="W3" t="s">
        <v>50</v>
      </c>
      <c r="X3" t="s">
        <v>35</v>
      </c>
      <c r="AA3" s="1"/>
    </row>
    <row r="4" spans="1:27" x14ac:dyDescent="0.25">
      <c r="A4">
        <v>4</v>
      </c>
      <c r="B4" t="s">
        <v>70</v>
      </c>
      <c r="C4">
        <v>10143</v>
      </c>
      <c r="D4" t="s">
        <v>3</v>
      </c>
      <c r="E4" t="s">
        <v>73</v>
      </c>
      <c r="F4">
        <v>1000</v>
      </c>
      <c r="G4">
        <v>20</v>
      </c>
      <c r="H4">
        <v>8</v>
      </c>
      <c r="I4">
        <v>32</v>
      </c>
      <c r="J4" t="s">
        <v>38</v>
      </c>
      <c r="K4" t="s">
        <v>38</v>
      </c>
      <c r="L4" t="s">
        <v>3</v>
      </c>
      <c r="M4" t="s">
        <v>84</v>
      </c>
      <c r="N4" t="s">
        <v>25</v>
      </c>
      <c r="O4" t="s">
        <v>39</v>
      </c>
      <c r="P4" t="s">
        <v>86</v>
      </c>
      <c r="Q4" t="s">
        <v>38</v>
      </c>
      <c r="R4" t="s">
        <v>73</v>
      </c>
      <c r="S4" t="s">
        <v>76</v>
      </c>
      <c r="T4">
        <v>27.4</v>
      </c>
      <c r="U4" t="s">
        <v>48</v>
      </c>
      <c r="V4" t="s">
        <v>40</v>
      </c>
      <c r="W4" t="s">
        <v>83</v>
      </c>
      <c r="X4" t="s">
        <v>74</v>
      </c>
      <c r="AA4" s="1"/>
    </row>
    <row r="5" spans="1:27" x14ac:dyDescent="0.25">
      <c r="A5">
        <v>5</v>
      </c>
      <c r="B5" t="s">
        <v>70</v>
      </c>
      <c r="C5">
        <v>10142</v>
      </c>
      <c r="D5" t="s">
        <v>3</v>
      </c>
      <c r="E5" t="s">
        <v>73</v>
      </c>
      <c r="F5">
        <v>500</v>
      </c>
      <c r="G5">
        <v>18</v>
      </c>
      <c r="H5">
        <v>7</v>
      </c>
      <c r="I5">
        <v>27</v>
      </c>
      <c r="J5" t="s">
        <v>38</v>
      </c>
      <c r="K5" t="s">
        <v>38</v>
      </c>
      <c r="L5" t="s">
        <v>3</v>
      </c>
      <c r="M5" t="s">
        <v>84</v>
      </c>
      <c r="N5" t="s">
        <v>25</v>
      </c>
      <c r="O5" t="s">
        <v>39</v>
      </c>
      <c r="P5" t="s">
        <v>86</v>
      </c>
      <c r="Q5" t="s">
        <v>38</v>
      </c>
      <c r="R5" t="s">
        <v>73</v>
      </c>
      <c r="S5" t="s">
        <v>76</v>
      </c>
      <c r="T5">
        <v>14.1</v>
      </c>
      <c r="U5" t="s">
        <v>48</v>
      </c>
      <c r="V5" t="s">
        <v>40</v>
      </c>
      <c r="W5" t="s">
        <v>83</v>
      </c>
      <c r="X5" t="s">
        <v>74</v>
      </c>
      <c r="AA5" s="1"/>
    </row>
    <row r="6" spans="1:27" x14ac:dyDescent="0.25">
      <c r="A6">
        <v>6</v>
      </c>
      <c r="B6" t="s">
        <v>99</v>
      </c>
      <c r="C6">
        <v>10148</v>
      </c>
      <c r="D6" t="s">
        <v>3</v>
      </c>
      <c r="E6" t="s">
        <v>102</v>
      </c>
      <c r="F6">
        <v>1000</v>
      </c>
      <c r="G6">
        <v>20</v>
      </c>
      <c r="H6">
        <v>8</v>
      </c>
      <c r="I6">
        <v>32</v>
      </c>
      <c r="J6" t="s">
        <v>38</v>
      </c>
      <c r="K6" t="s">
        <v>38</v>
      </c>
      <c r="L6" t="s">
        <v>3</v>
      </c>
      <c r="M6" t="s">
        <v>84</v>
      </c>
      <c r="N6" t="s">
        <v>25</v>
      </c>
      <c r="O6" t="s">
        <v>39</v>
      </c>
      <c r="P6" t="s">
        <v>112</v>
      </c>
      <c r="Q6" t="s">
        <v>38</v>
      </c>
      <c r="R6" t="s">
        <v>102</v>
      </c>
      <c r="S6" t="s">
        <v>104</v>
      </c>
      <c r="T6">
        <v>41.5</v>
      </c>
      <c r="U6" t="s">
        <v>110</v>
      </c>
      <c r="V6" t="s">
        <v>10</v>
      </c>
      <c r="W6" t="s">
        <v>20</v>
      </c>
      <c r="X6" t="s">
        <v>5</v>
      </c>
      <c r="AA6" s="1"/>
    </row>
    <row r="7" spans="1:27" x14ac:dyDescent="0.25">
      <c r="A7">
        <v>7</v>
      </c>
      <c r="B7" t="s">
        <v>99</v>
      </c>
      <c r="C7">
        <v>10147</v>
      </c>
      <c r="D7" t="s">
        <v>3</v>
      </c>
      <c r="E7" t="s">
        <v>102</v>
      </c>
      <c r="F7">
        <v>500</v>
      </c>
      <c r="G7">
        <v>18</v>
      </c>
      <c r="H7">
        <v>7</v>
      </c>
      <c r="I7">
        <v>27</v>
      </c>
      <c r="J7" t="s">
        <v>38</v>
      </c>
      <c r="K7" t="s">
        <v>38</v>
      </c>
      <c r="L7" t="s">
        <v>3</v>
      </c>
      <c r="M7" t="s">
        <v>84</v>
      </c>
      <c r="N7" t="s">
        <v>25</v>
      </c>
      <c r="O7" t="s">
        <v>39</v>
      </c>
      <c r="P7" t="s">
        <v>112</v>
      </c>
      <c r="Q7" t="s">
        <v>38</v>
      </c>
      <c r="R7" t="s">
        <v>102</v>
      </c>
      <c r="S7" t="s">
        <v>104</v>
      </c>
      <c r="T7">
        <v>21.2</v>
      </c>
      <c r="U7" t="s">
        <v>110</v>
      </c>
      <c r="V7" t="s">
        <v>10</v>
      </c>
      <c r="W7" t="s">
        <v>20</v>
      </c>
      <c r="X7" t="s">
        <v>5</v>
      </c>
      <c r="AA7" s="1"/>
    </row>
    <row r="8" spans="1:27" x14ac:dyDescent="0.25">
      <c r="A8">
        <v>8</v>
      </c>
      <c r="B8" t="s">
        <v>99</v>
      </c>
      <c r="C8">
        <v>10149</v>
      </c>
      <c r="D8" t="s">
        <v>3</v>
      </c>
      <c r="E8" t="s">
        <v>102</v>
      </c>
      <c r="F8">
        <v>200</v>
      </c>
      <c r="G8">
        <v>10</v>
      </c>
      <c r="H8">
        <v>10</v>
      </c>
      <c r="I8">
        <v>15</v>
      </c>
      <c r="J8" t="s">
        <v>38</v>
      </c>
      <c r="K8" t="s">
        <v>38</v>
      </c>
      <c r="L8" t="s">
        <v>3</v>
      </c>
      <c r="M8" t="s">
        <v>84</v>
      </c>
      <c r="N8" t="s">
        <v>25</v>
      </c>
      <c r="O8" t="s">
        <v>9</v>
      </c>
      <c r="P8" t="s">
        <v>112</v>
      </c>
      <c r="Q8" t="s">
        <v>38</v>
      </c>
      <c r="R8" t="s">
        <v>102</v>
      </c>
      <c r="S8" t="s">
        <v>104</v>
      </c>
      <c r="T8">
        <v>14.3</v>
      </c>
      <c r="U8" t="s">
        <v>110</v>
      </c>
      <c r="V8" t="s">
        <v>10</v>
      </c>
      <c r="W8" t="s">
        <v>20</v>
      </c>
      <c r="X8" t="s">
        <v>5</v>
      </c>
      <c r="AA8" s="1"/>
    </row>
    <row r="9" spans="1:27" x14ac:dyDescent="0.25">
      <c r="A9">
        <v>9</v>
      </c>
      <c r="B9" t="s">
        <v>31</v>
      </c>
      <c r="C9">
        <v>10139</v>
      </c>
      <c r="D9" t="s">
        <v>3</v>
      </c>
      <c r="E9" t="s">
        <v>34</v>
      </c>
      <c r="F9">
        <v>200</v>
      </c>
      <c r="G9">
        <v>10</v>
      </c>
      <c r="H9">
        <v>10</v>
      </c>
      <c r="I9">
        <v>15</v>
      </c>
      <c r="J9" t="s">
        <v>38</v>
      </c>
      <c r="K9" t="s">
        <v>38</v>
      </c>
      <c r="L9" t="s">
        <v>3</v>
      </c>
      <c r="M9" t="s">
        <v>84</v>
      </c>
      <c r="N9" t="s">
        <v>25</v>
      </c>
      <c r="O9" t="s">
        <v>9</v>
      </c>
      <c r="P9" t="s">
        <v>52</v>
      </c>
      <c r="Q9" t="s">
        <v>38</v>
      </c>
      <c r="R9" t="s">
        <v>34</v>
      </c>
      <c r="S9" t="s">
        <v>41</v>
      </c>
      <c r="T9">
        <v>9.9</v>
      </c>
      <c r="U9" t="s">
        <v>48</v>
      </c>
      <c r="V9" t="s">
        <v>40</v>
      </c>
      <c r="W9" t="s">
        <v>50</v>
      </c>
      <c r="X9" t="s">
        <v>35</v>
      </c>
      <c r="AA9" s="1"/>
    </row>
    <row r="10" spans="1:27" x14ac:dyDescent="0.25">
      <c r="A10">
        <v>10</v>
      </c>
      <c r="B10" t="s">
        <v>70</v>
      </c>
      <c r="C10">
        <v>10144</v>
      </c>
      <c r="D10" t="s">
        <v>3</v>
      </c>
      <c r="E10" t="s">
        <v>73</v>
      </c>
      <c r="F10">
        <v>200</v>
      </c>
      <c r="G10">
        <v>10</v>
      </c>
      <c r="H10">
        <v>10</v>
      </c>
      <c r="I10">
        <v>15</v>
      </c>
      <c r="J10" t="s">
        <v>38</v>
      </c>
      <c r="K10" t="s">
        <v>38</v>
      </c>
      <c r="L10" t="s">
        <v>3</v>
      </c>
      <c r="M10" t="s">
        <v>84</v>
      </c>
      <c r="N10" t="s">
        <v>25</v>
      </c>
      <c r="O10" t="s">
        <v>9</v>
      </c>
      <c r="P10" t="s">
        <v>86</v>
      </c>
      <c r="Q10" t="s">
        <v>38</v>
      </c>
      <c r="R10" t="s">
        <v>73</v>
      </c>
      <c r="S10" t="s">
        <v>76</v>
      </c>
      <c r="T10">
        <v>10.8</v>
      </c>
      <c r="U10" t="s">
        <v>48</v>
      </c>
      <c r="V10" t="s">
        <v>40</v>
      </c>
      <c r="W10" t="s">
        <v>83</v>
      </c>
      <c r="X10" t="s">
        <v>74</v>
      </c>
      <c r="AA10" s="1"/>
    </row>
    <row r="11" spans="1:27" x14ac:dyDescent="0.25">
      <c r="A11">
        <v>11</v>
      </c>
      <c r="B11" t="s">
        <v>174</v>
      </c>
      <c r="C11">
        <v>10133</v>
      </c>
      <c r="D11" t="s">
        <v>3</v>
      </c>
      <c r="E11" t="s">
        <v>177</v>
      </c>
      <c r="F11">
        <v>1000</v>
      </c>
      <c r="G11">
        <v>20</v>
      </c>
      <c r="H11">
        <v>8</v>
      </c>
      <c r="I11">
        <v>32</v>
      </c>
      <c r="J11" t="s">
        <v>38</v>
      </c>
      <c r="K11" t="s">
        <v>38</v>
      </c>
      <c r="L11" t="s">
        <v>3</v>
      </c>
      <c r="N11" t="s">
        <v>25</v>
      </c>
      <c r="O11" t="s">
        <v>39</v>
      </c>
      <c r="P11" t="s">
        <v>188</v>
      </c>
      <c r="Q11" t="s">
        <v>38</v>
      </c>
      <c r="R11" t="s">
        <v>177</v>
      </c>
      <c r="S11" t="s">
        <v>180</v>
      </c>
      <c r="T11">
        <v>34</v>
      </c>
      <c r="U11" t="s">
        <v>110</v>
      </c>
      <c r="V11" t="s">
        <v>10</v>
      </c>
      <c r="W11" t="s">
        <v>50</v>
      </c>
      <c r="X11" t="s">
        <v>178</v>
      </c>
      <c r="AA11" s="1"/>
    </row>
    <row r="12" spans="1:27" x14ac:dyDescent="0.25">
      <c r="A12">
        <v>12</v>
      </c>
      <c r="B12" t="s">
        <v>174</v>
      </c>
      <c r="C12">
        <v>10132</v>
      </c>
      <c r="D12" t="s">
        <v>3</v>
      </c>
      <c r="E12" t="s">
        <v>177</v>
      </c>
      <c r="F12">
        <v>500</v>
      </c>
      <c r="G12">
        <v>18</v>
      </c>
      <c r="H12">
        <v>7</v>
      </c>
      <c r="I12">
        <v>27</v>
      </c>
      <c r="J12" t="s">
        <v>38</v>
      </c>
      <c r="K12" t="s">
        <v>38</v>
      </c>
      <c r="L12" t="s">
        <v>3</v>
      </c>
      <c r="M12" t="s">
        <v>84</v>
      </c>
      <c r="N12" t="s">
        <v>25</v>
      </c>
      <c r="O12" t="s">
        <v>39</v>
      </c>
      <c r="P12" t="s">
        <v>188</v>
      </c>
      <c r="Q12" t="s">
        <v>38</v>
      </c>
      <c r="R12" t="s">
        <v>177</v>
      </c>
      <c r="S12" t="s">
        <v>180</v>
      </c>
      <c r="T12">
        <v>17.399999999999999</v>
      </c>
      <c r="U12" t="s">
        <v>110</v>
      </c>
      <c r="V12" t="s">
        <v>10</v>
      </c>
      <c r="W12" t="s">
        <v>50</v>
      </c>
      <c r="X12" t="s">
        <v>178</v>
      </c>
      <c r="AA12" s="1"/>
    </row>
    <row r="13" spans="1:27" x14ac:dyDescent="0.25">
      <c r="A13">
        <v>13</v>
      </c>
      <c r="B13" t="s">
        <v>174</v>
      </c>
      <c r="C13">
        <v>10134</v>
      </c>
      <c r="D13" t="s">
        <v>3</v>
      </c>
      <c r="E13" t="s">
        <v>177</v>
      </c>
      <c r="F13">
        <v>200</v>
      </c>
      <c r="G13">
        <v>10</v>
      </c>
      <c r="H13">
        <v>10</v>
      </c>
      <c r="I13">
        <v>15</v>
      </c>
      <c r="J13" t="s">
        <v>38</v>
      </c>
      <c r="K13" t="s">
        <v>38</v>
      </c>
      <c r="L13" t="s">
        <v>3</v>
      </c>
      <c r="M13" t="s">
        <v>84</v>
      </c>
      <c r="N13" t="s">
        <v>25</v>
      </c>
      <c r="O13" t="s">
        <v>9</v>
      </c>
      <c r="P13" t="s">
        <v>188</v>
      </c>
      <c r="Q13" t="s">
        <v>38</v>
      </c>
      <c r="R13" t="s">
        <v>177</v>
      </c>
      <c r="S13" t="s">
        <v>180</v>
      </c>
      <c r="T13">
        <v>12.5</v>
      </c>
      <c r="U13" t="s">
        <v>110</v>
      </c>
      <c r="V13" t="s">
        <v>10</v>
      </c>
      <c r="W13" t="s">
        <v>50</v>
      </c>
      <c r="X13" t="s">
        <v>178</v>
      </c>
      <c r="AA13" s="1"/>
    </row>
    <row r="14" spans="1:27" x14ac:dyDescent="0.25">
      <c r="A14">
        <v>14</v>
      </c>
      <c r="B14" t="s">
        <v>212</v>
      </c>
      <c r="C14">
        <v>10128</v>
      </c>
      <c r="D14" t="s">
        <v>3</v>
      </c>
      <c r="E14" t="s">
        <v>215</v>
      </c>
      <c r="F14">
        <v>1000</v>
      </c>
      <c r="G14">
        <v>20</v>
      </c>
      <c r="H14">
        <v>8</v>
      </c>
      <c r="I14">
        <v>32</v>
      </c>
      <c r="J14" t="s">
        <v>38</v>
      </c>
      <c r="K14" t="s">
        <v>38</v>
      </c>
      <c r="L14" t="s">
        <v>3</v>
      </c>
      <c r="M14" t="s">
        <v>84</v>
      </c>
      <c r="N14" t="s">
        <v>25</v>
      </c>
      <c r="O14" t="s">
        <v>39</v>
      </c>
      <c r="P14" t="s">
        <v>227</v>
      </c>
      <c r="Q14" t="s">
        <v>38</v>
      </c>
      <c r="R14" t="s">
        <v>215</v>
      </c>
      <c r="S14" t="s">
        <v>1452</v>
      </c>
      <c r="T14">
        <v>30.7</v>
      </c>
      <c r="U14" t="s">
        <v>224</v>
      </c>
      <c r="V14" t="s">
        <v>40</v>
      </c>
      <c r="W14" t="s">
        <v>20</v>
      </c>
      <c r="X14" t="s">
        <v>216</v>
      </c>
      <c r="AA14" s="1"/>
    </row>
    <row r="15" spans="1:27" x14ac:dyDescent="0.25">
      <c r="A15">
        <v>15</v>
      </c>
      <c r="B15" t="s">
        <v>212</v>
      </c>
      <c r="C15">
        <v>10127</v>
      </c>
      <c r="D15" t="s">
        <v>3</v>
      </c>
      <c r="E15" t="s">
        <v>215</v>
      </c>
      <c r="F15">
        <v>500</v>
      </c>
      <c r="G15">
        <v>18</v>
      </c>
      <c r="H15">
        <v>7</v>
      </c>
      <c r="I15">
        <v>27</v>
      </c>
      <c r="J15" t="s">
        <v>38</v>
      </c>
      <c r="K15" t="s">
        <v>38</v>
      </c>
      <c r="L15" t="s">
        <v>3</v>
      </c>
      <c r="M15" t="s">
        <v>84</v>
      </c>
      <c r="N15" t="s">
        <v>25</v>
      </c>
      <c r="O15" t="s">
        <v>39</v>
      </c>
      <c r="P15" t="s">
        <v>227</v>
      </c>
      <c r="Q15" t="s">
        <v>38</v>
      </c>
      <c r="R15" t="s">
        <v>215</v>
      </c>
      <c r="S15" t="s">
        <v>1452</v>
      </c>
      <c r="T15">
        <v>15.8</v>
      </c>
      <c r="U15" t="s">
        <v>224</v>
      </c>
      <c r="V15" t="s">
        <v>40</v>
      </c>
      <c r="W15" t="s">
        <v>20</v>
      </c>
      <c r="X15" t="s">
        <v>216</v>
      </c>
      <c r="AA15" s="1"/>
    </row>
    <row r="16" spans="1:27" x14ac:dyDescent="0.25">
      <c r="A16">
        <v>16</v>
      </c>
      <c r="B16" t="s">
        <v>212</v>
      </c>
      <c r="C16">
        <v>10129</v>
      </c>
      <c r="D16" t="s">
        <v>3</v>
      </c>
      <c r="E16" t="s">
        <v>215</v>
      </c>
      <c r="F16">
        <v>200</v>
      </c>
      <c r="G16">
        <v>10</v>
      </c>
      <c r="H16">
        <v>10</v>
      </c>
      <c r="I16">
        <v>15</v>
      </c>
      <c r="J16" t="s">
        <v>38</v>
      </c>
      <c r="K16" t="s">
        <v>38</v>
      </c>
      <c r="L16" t="s">
        <v>3</v>
      </c>
      <c r="M16" t="s">
        <v>84</v>
      </c>
      <c r="N16" t="s">
        <v>25</v>
      </c>
      <c r="O16" t="s">
        <v>9</v>
      </c>
      <c r="P16" t="s">
        <v>227</v>
      </c>
      <c r="Q16" t="s">
        <v>38</v>
      </c>
      <c r="R16" t="s">
        <v>215</v>
      </c>
      <c r="S16" t="s">
        <v>1452</v>
      </c>
      <c r="T16">
        <v>11.5</v>
      </c>
      <c r="U16" t="s">
        <v>224</v>
      </c>
      <c r="V16" t="s">
        <v>40</v>
      </c>
      <c r="W16" t="s">
        <v>20</v>
      </c>
      <c r="X16" t="s">
        <v>216</v>
      </c>
      <c r="AA16" s="1"/>
    </row>
    <row r="17" spans="1:69" x14ac:dyDescent="0.25">
      <c r="A17">
        <v>17</v>
      </c>
      <c r="B17" t="s">
        <v>251</v>
      </c>
      <c r="C17">
        <v>10219</v>
      </c>
      <c r="D17" t="s">
        <v>254</v>
      </c>
      <c r="E17" t="s">
        <v>4</v>
      </c>
      <c r="F17">
        <v>200</v>
      </c>
      <c r="G17">
        <v>10</v>
      </c>
      <c r="H17">
        <v>10</v>
      </c>
      <c r="I17">
        <v>15</v>
      </c>
      <c r="J17" t="s">
        <v>8</v>
      </c>
      <c r="K17" t="s">
        <v>8</v>
      </c>
      <c r="L17" t="s">
        <v>254</v>
      </c>
      <c r="M17" t="s">
        <v>84</v>
      </c>
      <c r="N17" t="s">
        <v>25</v>
      </c>
      <c r="O17" t="s">
        <v>256</v>
      </c>
      <c r="P17" t="s">
        <v>26</v>
      </c>
      <c r="Q17" t="s">
        <v>8</v>
      </c>
      <c r="R17" t="s">
        <v>4</v>
      </c>
      <c r="S17" t="s">
        <v>11</v>
      </c>
      <c r="T17">
        <v>12.3</v>
      </c>
      <c r="U17" t="s">
        <v>18</v>
      </c>
      <c r="V17" t="s">
        <v>10</v>
      </c>
      <c r="W17" t="s">
        <v>20</v>
      </c>
      <c r="X17" t="s">
        <v>5</v>
      </c>
      <c r="AA17" s="1"/>
    </row>
    <row r="18" spans="1:69" x14ac:dyDescent="0.25">
      <c r="A18">
        <v>18</v>
      </c>
      <c r="B18" t="s">
        <v>268</v>
      </c>
      <c r="C18">
        <v>10218</v>
      </c>
      <c r="D18" t="s">
        <v>271</v>
      </c>
      <c r="E18" t="s">
        <v>4</v>
      </c>
      <c r="F18">
        <v>50</v>
      </c>
      <c r="G18">
        <v>12</v>
      </c>
      <c r="H18">
        <v>7</v>
      </c>
      <c r="I18">
        <v>14</v>
      </c>
      <c r="J18" t="s">
        <v>8</v>
      </c>
      <c r="K18" t="s">
        <v>8</v>
      </c>
      <c r="L18" t="s">
        <v>271</v>
      </c>
      <c r="M18" t="s">
        <v>84</v>
      </c>
      <c r="N18" t="s">
        <v>25</v>
      </c>
      <c r="O18" t="s">
        <v>271</v>
      </c>
      <c r="P18" t="s">
        <v>26</v>
      </c>
      <c r="Q18" t="s">
        <v>8</v>
      </c>
      <c r="R18" t="s">
        <v>4</v>
      </c>
      <c r="S18" t="s">
        <v>11</v>
      </c>
      <c r="T18">
        <v>6</v>
      </c>
      <c r="U18" t="s">
        <v>18</v>
      </c>
      <c r="V18" t="s">
        <v>10</v>
      </c>
      <c r="W18" t="s">
        <v>20</v>
      </c>
      <c r="X18" t="s">
        <v>5</v>
      </c>
    </row>
    <row r="19" spans="1:69" x14ac:dyDescent="0.25">
      <c r="A19">
        <v>19</v>
      </c>
      <c r="B19" t="s">
        <v>286</v>
      </c>
      <c r="C19">
        <v>10217</v>
      </c>
      <c r="D19" t="s">
        <v>138</v>
      </c>
      <c r="E19" t="s">
        <v>4</v>
      </c>
      <c r="F19">
        <v>60</v>
      </c>
      <c r="G19">
        <v>8</v>
      </c>
      <c r="H19">
        <v>3</v>
      </c>
      <c r="I19">
        <v>16</v>
      </c>
      <c r="J19" t="s">
        <v>8</v>
      </c>
      <c r="K19" t="s">
        <v>8</v>
      </c>
      <c r="L19" t="s">
        <v>138</v>
      </c>
      <c r="M19" t="s">
        <v>84</v>
      </c>
      <c r="N19" t="s">
        <v>25</v>
      </c>
      <c r="O19" t="s">
        <v>290</v>
      </c>
      <c r="P19" t="s">
        <v>26</v>
      </c>
      <c r="Q19" t="s">
        <v>8</v>
      </c>
      <c r="R19" t="s">
        <v>4</v>
      </c>
      <c r="S19" t="s">
        <v>11</v>
      </c>
      <c r="T19">
        <v>7.5</v>
      </c>
      <c r="U19" t="s">
        <v>18</v>
      </c>
      <c r="V19" t="s">
        <v>10</v>
      </c>
      <c r="W19" t="s">
        <v>20</v>
      </c>
      <c r="X19" t="s">
        <v>5</v>
      </c>
      <c r="AA19" s="1"/>
    </row>
    <row r="20" spans="1:69" x14ac:dyDescent="0.25">
      <c r="A20">
        <v>20</v>
      </c>
      <c r="B20" t="s">
        <v>303</v>
      </c>
      <c r="C20">
        <v>10174</v>
      </c>
      <c r="D20" t="s">
        <v>254</v>
      </c>
      <c r="E20" t="s">
        <v>306</v>
      </c>
      <c r="F20">
        <v>200</v>
      </c>
      <c r="G20">
        <v>10</v>
      </c>
      <c r="H20">
        <v>10</v>
      </c>
      <c r="I20">
        <v>15</v>
      </c>
      <c r="J20" t="s">
        <v>8</v>
      </c>
      <c r="K20" t="s">
        <v>8</v>
      </c>
      <c r="L20" t="s">
        <v>254</v>
      </c>
      <c r="M20" t="s">
        <v>84</v>
      </c>
      <c r="N20" t="s">
        <v>25</v>
      </c>
      <c r="O20" t="s">
        <v>256</v>
      </c>
      <c r="P20" t="s">
        <v>318</v>
      </c>
      <c r="Q20" t="s">
        <v>8</v>
      </c>
      <c r="R20" t="s">
        <v>306</v>
      </c>
      <c r="S20" t="s">
        <v>308</v>
      </c>
      <c r="T20">
        <v>9.5</v>
      </c>
      <c r="U20" t="s">
        <v>314</v>
      </c>
      <c r="V20" t="s">
        <v>10</v>
      </c>
      <c r="W20" t="s">
        <v>316</v>
      </c>
      <c r="X20" t="s">
        <v>5</v>
      </c>
      <c r="AA20" s="1"/>
    </row>
    <row r="21" spans="1:69" x14ac:dyDescent="0.25">
      <c r="A21">
        <v>21</v>
      </c>
      <c r="B21" t="s">
        <v>320</v>
      </c>
      <c r="C21">
        <v>10172</v>
      </c>
      <c r="D21" t="s">
        <v>138</v>
      </c>
      <c r="E21" t="s">
        <v>306</v>
      </c>
      <c r="F21">
        <v>60</v>
      </c>
      <c r="G21">
        <v>8</v>
      </c>
      <c r="H21">
        <v>3</v>
      </c>
      <c r="I21">
        <v>16</v>
      </c>
      <c r="J21" t="s">
        <v>8</v>
      </c>
      <c r="K21" t="s">
        <v>8</v>
      </c>
      <c r="L21" t="s">
        <v>138</v>
      </c>
      <c r="M21" t="s">
        <v>84</v>
      </c>
      <c r="N21" t="s">
        <v>25</v>
      </c>
      <c r="O21" t="s">
        <v>290</v>
      </c>
      <c r="P21" t="s">
        <v>318</v>
      </c>
      <c r="Q21" t="s">
        <v>8</v>
      </c>
      <c r="R21" t="s">
        <v>306</v>
      </c>
      <c r="S21" t="s">
        <v>308</v>
      </c>
      <c r="T21">
        <v>7.5</v>
      </c>
      <c r="U21" t="s">
        <v>314</v>
      </c>
      <c r="V21" t="s">
        <v>10</v>
      </c>
      <c r="W21" t="s">
        <v>316</v>
      </c>
      <c r="X21" t="s">
        <v>5</v>
      </c>
      <c r="AA21" s="1"/>
    </row>
    <row r="22" spans="1:69" x14ac:dyDescent="0.25">
      <c r="A22">
        <v>22</v>
      </c>
      <c r="B22" t="s">
        <v>332</v>
      </c>
      <c r="C22">
        <v>10173</v>
      </c>
      <c r="D22" t="s">
        <v>271</v>
      </c>
      <c r="E22" t="s">
        <v>306</v>
      </c>
      <c r="F22">
        <v>50</v>
      </c>
      <c r="G22">
        <v>12</v>
      </c>
      <c r="H22">
        <v>7</v>
      </c>
      <c r="I22">
        <v>14</v>
      </c>
      <c r="J22" t="s">
        <v>8</v>
      </c>
      <c r="K22" t="s">
        <v>8</v>
      </c>
      <c r="L22" t="s">
        <v>271</v>
      </c>
      <c r="M22" t="s">
        <v>84</v>
      </c>
      <c r="N22" t="s">
        <v>25</v>
      </c>
      <c r="O22" t="s">
        <v>271</v>
      </c>
      <c r="P22" t="s">
        <v>318</v>
      </c>
      <c r="Q22" t="s">
        <v>8</v>
      </c>
      <c r="R22" t="s">
        <v>306</v>
      </c>
      <c r="S22" t="s">
        <v>308</v>
      </c>
      <c r="T22">
        <v>5.9</v>
      </c>
      <c r="U22" t="s">
        <v>314</v>
      </c>
      <c r="V22" t="s">
        <v>10</v>
      </c>
      <c r="W22" t="s">
        <v>316</v>
      </c>
      <c r="X22" t="s">
        <v>5</v>
      </c>
      <c r="AA22" s="1"/>
    </row>
    <row r="23" spans="1:69" x14ac:dyDescent="0.25">
      <c r="A23">
        <v>23</v>
      </c>
      <c r="B23" t="s">
        <v>343</v>
      </c>
      <c r="C23">
        <v>10178</v>
      </c>
      <c r="D23" t="s">
        <v>3</v>
      </c>
      <c r="E23" t="s">
        <v>306</v>
      </c>
      <c r="F23">
        <v>200</v>
      </c>
      <c r="G23">
        <v>10</v>
      </c>
      <c r="H23">
        <v>10</v>
      </c>
      <c r="I23">
        <v>15</v>
      </c>
      <c r="J23" t="s">
        <v>8</v>
      </c>
      <c r="K23" t="s">
        <v>8</v>
      </c>
      <c r="L23" t="s">
        <v>3</v>
      </c>
      <c r="M23" t="s">
        <v>84</v>
      </c>
      <c r="N23" t="s">
        <v>25</v>
      </c>
      <c r="O23" t="s">
        <v>9</v>
      </c>
      <c r="P23" t="s">
        <v>318</v>
      </c>
      <c r="Q23" t="s">
        <v>8</v>
      </c>
      <c r="R23" t="s">
        <v>306</v>
      </c>
      <c r="S23" t="s">
        <v>308</v>
      </c>
      <c r="T23">
        <v>14.3</v>
      </c>
      <c r="U23" t="s">
        <v>314</v>
      </c>
      <c r="V23" t="s">
        <v>10</v>
      </c>
      <c r="W23" t="s">
        <v>316</v>
      </c>
      <c r="X23" t="s">
        <v>5</v>
      </c>
      <c r="AA23" s="1"/>
    </row>
    <row r="24" spans="1:69" x14ac:dyDescent="0.25">
      <c r="A24">
        <v>24</v>
      </c>
      <c r="B24" t="s">
        <v>355</v>
      </c>
      <c r="C24">
        <v>10167</v>
      </c>
      <c r="D24" t="s">
        <v>271</v>
      </c>
      <c r="E24" t="s">
        <v>358</v>
      </c>
      <c r="F24">
        <v>50</v>
      </c>
      <c r="G24">
        <v>12</v>
      </c>
      <c r="H24">
        <v>7</v>
      </c>
      <c r="I24">
        <v>14</v>
      </c>
      <c r="J24" t="s">
        <v>8</v>
      </c>
      <c r="K24" t="s">
        <v>8</v>
      </c>
      <c r="L24" t="s">
        <v>271</v>
      </c>
      <c r="M24" t="s">
        <v>84</v>
      </c>
      <c r="N24" t="s">
        <v>25</v>
      </c>
      <c r="O24" t="s">
        <v>271</v>
      </c>
      <c r="P24" t="s">
        <v>369</v>
      </c>
      <c r="Q24" t="s">
        <v>8</v>
      </c>
      <c r="R24" t="s">
        <v>358</v>
      </c>
      <c r="S24" t="s">
        <v>360</v>
      </c>
      <c r="T24">
        <v>6</v>
      </c>
      <c r="U24" t="s">
        <v>110</v>
      </c>
      <c r="V24" t="s">
        <v>10</v>
      </c>
      <c r="W24" t="s">
        <v>316</v>
      </c>
      <c r="X24" t="s">
        <v>5</v>
      </c>
      <c r="AA24" s="1"/>
    </row>
    <row r="25" spans="1:69" x14ac:dyDescent="0.25">
      <c r="A25">
        <v>25</v>
      </c>
      <c r="B25" t="s">
        <v>371</v>
      </c>
      <c r="C25">
        <v>10171</v>
      </c>
      <c r="D25" t="s">
        <v>3</v>
      </c>
      <c r="E25" t="s">
        <v>358</v>
      </c>
      <c r="F25">
        <v>200</v>
      </c>
      <c r="G25">
        <v>10</v>
      </c>
      <c r="H25">
        <v>10</v>
      </c>
      <c r="I25">
        <v>15</v>
      </c>
      <c r="J25" t="s">
        <v>8</v>
      </c>
      <c r="K25" t="s">
        <v>8</v>
      </c>
      <c r="L25" t="s">
        <v>3</v>
      </c>
      <c r="M25" t="s">
        <v>84</v>
      </c>
      <c r="N25" t="s">
        <v>25</v>
      </c>
      <c r="O25" t="s">
        <v>9</v>
      </c>
      <c r="P25" t="s">
        <v>369</v>
      </c>
      <c r="Q25" t="s">
        <v>8</v>
      </c>
      <c r="R25" t="s">
        <v>358</v>
      </c>
      <c r="S25" t="s">
        <v>360</v>
      </c>
      <c r="T25">
        <v>14.6</v>
      </c>
      <c r="U25" t="s">
        <v>110</v>
      </c>
      <c r="V25" t="s">
        <v>10</v>
      </c>
      <c r="W25" t="s">
        <v>316</v>
      </c>
      <c r="X25" t="s">
        <v>5</v>
      </c>
      <c r="AA25" s="1"/>
    </row>
    <row r="26" spans="1:69" x14ac:dyDescent="0.25">
      <c r="A26">
        <v>26</v>
      </c>
      <c r="B26" t="s">
        <v>383</v>
      </c>
      <c r="C26">
        <v>10166</v>
      </c>
      <c r="D26" t="s">
        <v>138</v>
      </c>
      <c r="E26" t="s">
        <v>358</v>
      </c>
      <c r="F26">
        <v>60</v>
      </c>
      <c r="G26">
        <v>8</v>
      </c>
      <c r="H26">
        <v>3</v>
      </c>
      <c r="I26">
        <v>16</v>
      </c>
      <c r="J26" t="s">
        <v>8</v>
      </c>
      <c r="K26" t="s">
        <v>8</v>
      </c>
      <c r="L26" t="s">
        <v>138</v>
      </c>
      <c r="M26" t="s">
        <v>84</v>
      </c>
      <c r="N26" t="s">
        <v>25</v>
      </c>
      <c r="O26" t="s">
        <v>290</v>
      </c>
      <c r="P26" t="s">
        <v>369</v>
      </c>
      <c r="Q26" t="s">
        <v>8</v>
      </c>
      <c r="R26" t="s">
        <v>358</v>
      </c>
      <c r="S26" t="s">
        <v>360</v>
      </c>
      <c r="T26">
        <v>7.5</v>
      </c>
      <c r="U26" t="s">
        <v>110</v>
      </c>
      <c r="V26" t="s">
        <v>10</v>
      </c>
      <c r="W26" t="s">
        <v>316</v>
      </c>
      <c r="X26" t="s">
        <v>5</v>
      </c>
      <c r="AA26" s="1"/>
    </row>
    <row r="27" spans="1:69" x14ac:dyDescent="0.25">
      <c r="A27">
        <v>27</v>
      </c>
      <c r="B27" t="s">
        <v>395</v>
      </c>
      <c r="C27">
        <v>10224</v>
      </c>
      <c r="D27" t="s">
        <v>138</v>
      </c>
      <c r="E27" t="s">
        <v>398</v>
      </c>
      <c r="F27">
        <v>60</v>
      </c>
      <c r="G27">
        <v>8</v>
      </c>
      <c r="H27">
        <v>3</v>
      </c>
      <c r="I27">
        <v>16</v>
      </c>
      <c r="J27" t="s">
        <v>8</v>
      </c>
      <c r="K27" t="s">
        <v>8</v>
      </c>
      <c r="L27" t="s">
        <v>138</v>
      </c>
      <c r="M27" t="s">
        <v>84</v>
      </c>
      <c r="N27" t="s">
        <v>25</v>
      </c>
      <c r="O27" t="s">
        <v>290</v>
      </c>
      <c r="P27" t="s">
        <v>409</v>
      </c>
      <c r="Q27" t="s">
        <v>8</v>
      </c>
      <c r="R27" t="s">
        <v>398</v>
      </c>
      <c r="S27" t="s">
        <v>400</v>
      </c>
      <c r="T27">
        <v>7.5</v>
      </c>
      <c r="U27" t="s">
        <v>224</v>
      </c>
      <c r="V27" t="s">
        <v>10</v>
      </c>
      <c r="W27" t="s">
        <v>50</v>
      </c>
      <c r="X27" t="s">
        <v>5</v>
      </c>
      <c r="AA27" s="1"/>
    </row>
    <row r="28" spans="1:69" x14ac:dyDescent="0.25">
      <c r="A28">
        <v>28</v>
      </c>
      <c r="B28" t="s">
        <v>411</v>
      </c>
      <c r="C28">
        <v>10230</v>
      </c>
      <c r="D28" t="s">
        <v>3</v>
      </c>
      <c r="E28" t="s">
        <v>398</v>
      </c>
      <c r="F28">
        <v>200</v>
      </c>
      <c r="G28">
        <v>10</v>
      </c>
      <c r="H28">
        <v>10</v>
      </c>
      <c r="I28">
        <v>15</v>
      </c>
      <c r="J28" t="s">
        <v>8</v>
      </c>
      <c r="K28" t="s">
        <v>8</v>
      </c>
      <c r="L28" t="s">
        <v>3</v>
      </c>
      <c r="M28" t="s">
        <v>21</v>
      </c>
      <c r="N28" t="s">
        <v>25</v>
      </c>
      <c r="O28" t="s">
        <v>9</v>
      </c>
      <c r="P28" t="s">
        <v>409</v>
      </c>
      <c r="Q28" t="s">
        <v>8</v>
      </c>
      <c r="R28" t="s">
        <v>398</v>
      </c>
      <c r="S28" t="s">
        <v>400</v>
      </c>
      <c r="T28">
        <v>14.3</v>
      </c>
      <c r="U28" t="s">
        <v>224</v>
      </c>
      <c r="V28" t="s">
        <v>10</v>
      </c>
      <c r="W28" t="s">
        <v>50</v>
      </c>
      <c r="X28" t="s">
        <v>5</v>
      </c>
      <c r="AA28" s="1"/>
    </row>
    <row r="29" spans="1:69" x14ac:dyDescent="0.25">
      <c r="A29">
        <v>29</v>
      </c>
      <c r="B29" t="s">
        <v>423</v>
      </c>
      <c r="C29">
        <v>10226</v>
      </c>
      <c r="D29" t="s">
        <v>254</v>
      </c>
      <c r="E29" t="s">
        <v>398</v>
      </c>
      <c r="F29">
        <v>200</v>
      </c>
      <c r="G29">
        <v>10</v>
      </c>
      <c r="H29">
        <v>10</v>
      </c>
      <c r="I29">
        <v>15</v>
      </c>
      <c r="J29" t="s">
        <v>8</v>
      </c>
      <c r="K29" t="s">
        <v>8</v>
      </c>
      <c r="L29" t="s">
        <v>254</v>
      </c>
      <c r="M29" t="s">
        <v>84</v>
      </c>
      <c r="N29" t="s">
        <v>25</v>
      </c>
      <c r="O29" t="s">
        <v>256</v>
      </c>
      <c r="P29" t="s">
        <v>409</v>
      </c>
      <c r="Q29" t="s">
        <v>8</v>
      </c>
      <c r="R29" t="s">
        <v>398</v>
      </c>
      <c r="S29" t="s">
        <v>400</v>
      </c>
      <c r="T29">
        <v>11.5</v>
      </c>
      <c r="U29" t="s">
        <v>224</v>
      </c>
      <c r="V29" t="s">
        <v>10</v>
      </c>
      <c r="W29" t="s">
        <v>50</v>
      </c>
      <c r="X29" t="s">
        <v>5</v>
      </c>
      <c r="AA29" s="1"/>
    </row>
    <row r="30" spans="1:69" x14ac:dyDescent="0.25">
      <c r="A30">
        <v>30</v>
      </c>
      <c r="B30" t="s">
        <v>435</v>
      </c>
      <c r="C30">
        <v>10225</v>
      </c>
      <c r="D30" t="s">
        <v>271</v>
      </c>
      <c r="E30" t="s">
        <v>398</v>
      </c>
      <c r="F30">
        <v>50</v>
      </c>
      <c r="G30">
        <v>12</v>
      </c>
      <c r="H30">
        <v>7</v>
      </c>
      <c r="I30">
        <v>14</v>
      </c>
      <c r="J30" t="s">
        <v>8</v>
      </c>
      <c r="K30" t="s">
        <v>8</v>
      </c>
      <c r="L30" t="s">
        <v>271</v>
      </c>
      <c r="M30" t="s">
        <v>84</v>
      </c>
      <c r="N30" t="s">
        <v>25</v>
      </c>
      <c r="O30" t="s">
        <v>271</v>
      </c>
      <c r="P30" t="s">
        <v>409</v>
      </c>
      <c r="Q30" t="s">
        <v>8</v>
      </c>
      <c r="R30" t="s">
        <v>398</v>
      </c>
      <c r="S30" t="s">
        <v>400</v>
      </c>
      <c r="T30">
        <v>6</v>
      </c>
      <c r="U30" t="s">
        <v>224</v>
      </c>
      <c r="V30" t="s">
        <v>10</v>
      </c>
      <c r="W30" t="s">
        <v>50</v>
      </c>
      <c r="X30" t="s">
        <v>5</v>
      </c>
      <c r="AA30" s="1"/>
      <c r="BQ30" s="2"/>
    </row>
    <row r="31" spans="1:69" x14ac:dyDescent="0.25">
      <c r="A31">
        <v>31</v>
      </c>
      <c r="B31" t="s">
        <v>447</v>
      </c>
      <c r="C31">
        <v>10211</v>
      </c>
      <c r="D31" t="s">
        <v>271</v>
      </c>
      <c r="E31" t="s">
        <v>450</v>
      </c>
      <c r="F31">
        <v>50</v>
      </c>
      <c r="G31">
        <v>12</v>
      </c>
      <c r="H31">
        <v>7</v>
      </c>
      <c r="I31">
        <v>14</v>
      </c>
      <c r="J31" t="s">
        <v>8</v>
      </c>
      <c r="K31" t="s">
        <v>8</v>
      </c>
      <c r="L31" t="s">
        <v>271</v>
      </c>
      <c r="M31" t="s">
        <v>84</v>
      </c>
      <c r="N31" t="s">
        <v>25</v>
      </c>
      <c r="O31" t="s">
        <v>271</v>
      </c>
      <c r="P31" t="s">
        <v>461</v>
      </c>
      <c r="Q31" t="s">
        <v>8</v>
      </c>
      <c r="R31" t="s">
        <v>450</v>
      </c>
      <c r="S31" t="s">
        <v>452</v>
      </c>
      <c r="T31">
        <v>6.8</v>
      </c>
      <c r="U31" t="s">
        <v>110</v>
      </c>
      <c r="V31" t="s">
        <v>10</v>
      </c>
      <c r="W31" t="s">
        <v>20</v>
      </c>
      <c r="X31" t="s">
        <v>5</v>
      </c>
      <c r="AA31" s="1"/>
    </row>
    <row r="32" spans="1:69" x14ac:dyDescent="0.25">
      <c r="A32">
        <v>32</v>
      </c>
      <c r="B32" t="s">
        <v>463</v>
      </c>
      <c r="C32">
        <v>10212</v>
      </c>
      <c r="D32" t="s">
        <v>254</v>
      </c>
      <c r="E32" t="s">
        <v>450</v>
      </c>
      <c r="F32">
        <v>200</v>
      </c>
      <c r="G32">
        <v>10</v>
      </c>
      <c r="H32">
        <v>10</v>
      </c>
      <c r="I32">
        <v>15</v>
      </c>
      <c r="J32" t="s">
        <v>8</v>
      </c>
      <c r="K32" t="s">
        <v>8</v>
      </c>
      <c r="L32" t="s">
        <v>254</v>
      </c>
      <c r="M32" t="s">
        <v>84</v>
      </c>
      <c r="N32" t="s">
        <v>25</v>
      </c>
      <c r="O32" t="s">
        <v>256</v>
      </c>
      <c r="P32" t="s">
        <v>461</v>
      </c>
      <c r="Q32" t="s">
        <v>8</v>
      </c>
      <c r="R32" t="s">
        <v>450</v>
      </c>
      <c r="S32" t="s">
        <v>452</v>
      </c>
      <c r="T32">
        <v>14.1</v>
      </c>
      <c r="U32" t="s">
        <v>110</v>
      </c>
      <c r="V32" t="s">
        <v>10</v>
      </c>
      <c r="W32" t="s">
        <v>20</v>
      </c>
      <c r="X32" t="s">
        <v>5</v>
      </c>
      <c r="AA32" s="1"/>
    </row>
    <row r="33" spans="1:27" x14ac:dyDescent="0.25">
      <c r="A33">
        <v>33</v>
      </c>
      <c r="B33" t="s">
        <v>475</v>
      </c>
      <c r="C33">
        <v>10216</v>
      </c>
      <c r="D33" t="s">
        <v>3</v>
      </c>
      <c r="E33" t="s">
        <v>450</v>
      </c>
      <c r="F33">
        <v>200</v>
      </c>
      <c r="G33">
        <v>10</v>
      </c>
      <c r="H33">
        <v>10</v>
      </c>
      <c r="I33">
        <v>15</v>
      </c>
      <c r="J33" t="s">
        <v>8</v>
      </c>
      <c r="K33" t="s">
        <v>8</v>
      </c>
      <c r="L33" t="s">
        <v>3</v>
      </c>
      <c r="M33" t="s">
        <v>84</v>
      </c>
      <c r="N33" t="s">
        <v>25</v>
      </c>
      <c r="O33" t="s">
        <v>9</v>
      </c>
      <c r="P33" t="s">
        <v>461</v>
      </c>
      <c r="Q33" t="s">
        <v>8</v>
      </c>
      <c r="R33" t="s">
        <v>450</v>
      </c>
      <c r="S33" t="s">
        <v>452</v>
      </c>
      <c r="T33">
        <v>17.100000000000001</v>
      </c>
      <c r="U33" t="s">
        <v>110</v>
      </c>
      <c r="V33" t="s">
        <v>10</v>
      </c>
      <c r="W33" t="s">
        <v>20</v>
      </c>
      <c r="X33" t="s">
        <v>5</v>
      </c>
      <c r="AA33" s="1"/>
    </row>
    <row r="34" spans="1:27" x14ac:dyDescent="0.25">
      <c r="A34">
        <v>34</v>
      </c>
      <c r="B34" t="s">
        <v>487</v>
      </c>
      <c r="C34">
        <v>10210</v>
      </c>
      <c r="D34" t="s">
        <v>138</v>
      </c>
      <c r="E34" t="s">
        <v>450</v>
      </c>
      <c r="F34">
        <v>60</v>
      </c>
      <c r="G34">
        <v>8</v>
      </c>
      <c r="H34">
        <v>3</v>
      </c>
      <c r="I34">
        <v>16</v>
      </c>
      <c r="J34" t="s">
        <v>8</v>
      </c>
      <c r="K34" t="s">
        <v>8</v>
      </c>
      <c r="L34" t="s">
        <v>138</v>
      </c>
      <c r="M34" t="s">
        <v>84</v>
      </c>
      <c r="N34" t="s">
        <v>25</v>
      </c>
      <c r="O34" t="s">
        <v>290</v>
      </c>
      <c r="P34" t="s">
        <v>461</v>
      </c>
      <c r="Q34" t="s">
        <v>8</v>
      </c>
      <c r="R34" t="s">
        <v>450</v>
      </c>
      <c r="S34" t="s">
        <v>452</v>
      </c>
      <c r="T34">
        <v>7.5</v>
      </c>
      <c r="U34" t="s">
        <v>110</v>
      </c>
      <c r="V34" t="s">
        <v>10</v>
      </c>
      <c r="W34" t="s">
        <v>20</v>
      </c>
      <c r="X34" t="s">
        <v>5</v>
      </c>
      <c r="AA34" s="1"/>
    </row>
    <row r="35" spans="1:27" x14ac:dyDescent="0.25">
      <c r="A35">
        <v>35</v>
      </c>
      <c r="B35" t="s">
        <v>499</v>
      </c>
      <c r="C35">
        <v>10192</v>
      </c>
      <c r="D35" t="s">
        <v>138</v>
      </c>
      <c r="E35" t="s">
        <v>502</v>
      </c>
      <c r="F35">
        <v>60</v>
      </c>
      <c r="G35">
        <v>8</v>
      </c>
      <c r="H35">
        <v>3</v>
      </c>
      <c r="I35">
        <v>16</v>
      </c>
      <c r="J35" t="s">
        <v>8</v>
      </c>
      <c r="K35" t="s">
        <v>8</v>
      </c>
      <c r="L35" t="s">
        <v>138</v>
      </c>
      <c r="M35" t="s">
        <v>84</v>
      </c>
      <c r="N35" t="s">
        <v>25</v>
      </c>
      <c r="O35" t="s">
        <v>290</v>
      </c>
      <c r="P35" t="s">
        <v>517</v>
      </c>
      <c r="Q35" t="s">
        <v>8</v>
      </c>
      <c r="R35" t="s">
        <v>502</v>
      </c>
      <c r="S35" t="s">
        <v>506</v>
      </c>
      <c r="T35">
        <v>7.5</v>
      </c>
      <c r="U35" t="s">
        <v>512</v>
      </c>
      <c r="V35" t="s">
        <v>40</v>
      </c>
      <c r="W35" t="s">
        <v>514</v>
      </c>
      <c r="X35" t="s">
        <v>503</v>
      </c>
      <c r="AA35" s="1"/>
    </row>
    <row r="36" spans="1:27" x14ac:dyDescent="0.25">
      <c r="A36">
        <v>36</v>
      </c>
      <c r="B36" t="s">
        <v>519</v>
      </c>
      <c r="C36">
        <v>10194</v>
      </c>
      <c r="D36" t="s">
        <v>254</v>
      </c>
      <c r="E36" t="s">
        <v>502</v>
      </c>
      <c r="F36">
        <v>200</v>
      </c>
      <c r="G36">
        <v>10</v>
      </c>
      <c r="H36">
        <v>10</v>
      </c>
      <c r="I36">
        <v>15</v>
      </c>
      <c r="J36" t="s">
        <v>8</v>
      </c>
      <c r="K36" t="s">
        <v>8</v>
      </c>
      <c r="L36" t="s">
        <v>254</v>
      </c>
      <c r="M36" t="s">
        <v>84</v>
      </c>
      <c r="N36" t="s">
        <v>25</v>
      </c>
      <c r="O36" t="s">
        <v>256</v>
      </c>
      <c r="P36" t="s">
        <v>517</v>
      </c>
      <c r="Q36" t="s">
        <v>8</v>
      </c>
      <c r="R36" t="s">
        <v>502</v>
      </c>
      <c r="S36" t="s">
        <v>506</v>
      </c>
      <c r="T36">
        <v>6.1</v>
      </c>
      <c r="U36" t="s">
        <v>512</v>
      </c>
      <c r="V36" t="s">
        <v>40</v>
      </c>
      <c r="W36" t="s">
        <v>514</v>
      </c>
      <c r="X36" t="s">
        <v>503</v>
      </c>
      <c r="AA36" s="1"/>
    </row>
    <row r="37" spans="1:27" x14ac:dyDescent="0.25">
      <c r="A37">
        <v>37</v>
      </c>
      <c r="B37" t="s">
        <v>530</v>
      </c>
      <c r="C37">
        <v>10198</v>
      </c>
      <c r="D37" t="s">
        <v>3</v>
      </c>
      <c r="E37" t="s">
        <v>502</v>
      </c>
      <c r="F37">
        <v>200</v>
      </c>
      <c r="G37">
        <v>10</v>
      </c>
      <c r="H37">
        <v>10</v>
      </c>
      <c r="I37">
        <v>15</v>
      </c>
      <c r="J37" t="s">
        <v>8</v>
      </c>
      <c r="K37" t="s">
        <v>8</v>
      </c>
      <c r="L37" t="s">
        <v>3</v>
      </c>
      <c r="M37" t="s">
        <v>84</v>
      </c>
      <c r="N37" t="s">
        <v>25</v>
      </c>
      <c r="O37" t="s">
        <v>9</v>
      </c>
      <c r="P37" t="s">
        <v>517</v>
      </c>
      <c r="Q37" t="s">
        <v>8</v>
      </c>
      <c r="R37" t="s">
        <v>502</v>
      </c>
      <c r="S37" t="s">
        <v>506</v>
      </c>
      <c r="T37">
        <v>8.8000000000000007</v>
      </c>
      <c r="U37" t="s">
        <v>512</v>
      </c>
      <c r="V37" t="s">
        <v>40</v>
      </c>
      <c r="W37" t="s">
        <v>514</v>
      </c>
      <c r="X37" t="s">
        <v>503</v>
      </c>
      <c r="AA37" s="1"/>
    </row>
    <row r="38" spans="1:27" x14ac:dyDescent="0.25">
      <c r="A38">
        <v>38</v>
      </c>
      <c r="B38" t="s">
        <v>542</v>
      </c>
      <c r="C38">
        <v>10193</v>
      </c>
      <c r="D38" t="s">
        <v>271</v>
      </c>
      <c r="E38" t="s">
        <v>502</v>
      </c>
      <c r="F38">
        <v>50</v>
      </c>
      <c r="G38">
        <v>12</v>
      </c>
      <c r="H38">
        <v>7</v>
      </c>
      <c r="I38">
        <v>14</v>
      </c>
      <c r="J38" t="s">
        <v>8</v>
      </c>
      <c r="K38" t="s">
        <v>8</v>
      </c>
      <c r="L38" t="s">
        <v>271</v>
      </c>
      <c r="M38" t="s">
        <v>84</v>
      </c>
      <c r="N38" t="s">
        <v>25</v>
      </c>
      <c r="O38" t="s">
        <v>271</v>
      </c>
      <c r="P38" t="s">
        <v>517</v>
      </c>
      <c r="Q38" t="s">
        <v>8</v>
      </c>
      <c r="R38" t="s">
        <v>502</v>
      </c>
      <c r="S38" t="s">
        <v>506</v>
      </c>
      <c r="T38">
        <v>4.7</v>
      </c>
      <c r="U38" t="s">
        <v>512</v>
      </c>
      <c r="V38" t="s">
        <v>40</v>
      </c>
      <c r="W38" t="s">
        <v>514</v>
      </c>
      <c r="X38" t="s">
        <v>503</v>
      </c>
      <c r="AA38" s="1"/>
    </row>
    <row r="39" spans="1:27" x14ac:dyDescent="0.25">
      <c r="A39">
        <v>39</v>
      </c>
      <c r="B39" t="s">
        <v>554</v>
      </c>
      <c r="C39">
        <v>10180</v>
      </c>
      <c r="D39" t="s">
        <v>271</v>
      </c>
      <c r="E39" t="s">
        <v>557</v>
      </c>
      <c r="F39">
        <v>50</v>
      </c>
      <c r="G39">
        <v>12</v>
      </c>
      <c r="H39">
        <v>7</v>
      </c>
      <c r="I39">
        <v>14</v>
      </c>
      <c r="J39" t="s">
        <v>8</v>
      </c>
      <c r="K39" t="s">
        <v>8</v>
      </c>
      <c r="L39" t="s">
        <v>271</v>
      </c>
      <c r="M39" t="s">
        <v>84</v>
      </c>
      <c r="N39" t="s">
        <v>25</v>
      </c>
      <c r="O39" t="s">
        <v>271</v>
      </c>
      <c r="P39" t="s">
        <v>568</v>
      </c>
      <c r="Q39" t="s">
        <v>8</v>
      </c>
      <c r="R39" t="s">
        <v>557</v>
      </c>
      <c r="S39" t="s">
        <v>560</v>
      </c>
      <c r="T39">
        <v>5.9</v>
      </c>
      <c r="U39" t="s">
        <v>224</v>
      </c>
      <c r="V39" t="s">
        <v>559</v>
      </c>
      <c r="W39" t="s">
        <v>50</v>
      </c>
      <c r="X39" t="s">
        <v>5</v>
      </c>
      <c r="AA39" s="1"/>
    </row>
    <row r="40" spans="1:27" x14ac:dyDescent="0.25">
      <c r="A40">
        <v>40</v>
      </c>
      <c r="B40" t="s">
        <v>570</v>
      </c>
      <c r="C40">
        <v>10179</v>
      </c>
      <c r="D40" t="s">
        <v>138</v>
      </c>
      <c r="E40" t="s">
        <v>557</v>
      </c>
      <c r="F40">
        <v>60</v>
      </c>
      <c r="G40">
        <v>8</v>
      </c>
      <c r="H40">
        <v>3</v>
      </c>
      <c r="I40">
        <v>16</v>
      </c>
      <c r="J40" t="s">
        <v>8</v>
      </c>
      <c r="K40" t="s">
        <v>8</v>
      </c>
      <c r="L40" t="s">
        <v>138</v>
      </c>
      <c r="M40" t="s">
        <v>84</v>
      </c>
      <c r="N40" t="s">
        <v>25</v>
      </c>
      <c r="O40" t="s">
        <v>290</v>
      </c>
      <c r="P40" t="s">
        <v>568</v>
      </c>
      <c r="Q40" t="s">
        <v>8</v>
      </c>
      <c r="R40" t="s">
        <v>557</v>
      </c>
      <c r="S40" t="s">
        <v>560</v>
      </c>
      <c r="T40">
        <v>7.5</v>
      </c>
      <c r="U40" t="s">
        <v>224</v>
      </c>
      <c r="V40" t="s">
        <v>559</v>
      </c>
      <c r="W40" t="s">
        <v>50</v>
      </c>
      <c r="X40" t="s">
        <v>5</v>
      </c>
      <c r="AA40" s="1"/>
    </row>
    <row r="41" spans="1:27" x14ac:dyDescent="0.25">
      <c r="A41">
        <v>41</v>
      </c>
      <c r="B41" t="s">
        <v>582</v>
      </c>
      <c r="C41">
        <v>10184</v>
      </c>
      <c r="D41" t="s">
        <v>3</v>
      </c>
      <c r="E41" t="s">
        <v>557</v>
      </c>
      <c r="F41">
        <v>200</v>
      </c>
      <c r="G41">
        <v>10</v>
      </c>
      <c r="H41">
        <v>10</v>
      </c>
      <c r="I41">
        <v>15</v>
      </c>
      <c r="J41" t="s">
        <v>8</v>
      </c>
      <c r="K41" t="s">
        <v>8</v>
      </c>
      <c r="L41" t="s">
        <v>3</v>
      </c>
      <c r="M41" t="s">
        <v>84</v>
      </c>
      <c r="N41" t="s">
        <v>25</v>
      </c>
      <c r="O41" t="s">
        <v>9</v>
      </c>
      <c r="P41" t="s">
        <v>568</v>
      </c>
      <c r="Q41" t="s">
        <v>8</v>
      </c>
      <c r="R41" t="s">
        <v>557</v>
      </c>
      <c r="S41" t="s">
        <v>560</v>
      </c>
      <c r="T41">
        <v>14.3</v>
      </c>
      <c r="U41" t="s">
        <v>224</v>
      </c>
      <c r="V41" t="s">
        <v>559</v>
      </c>
      <c r="W41" t="s">
        <v>50</v>
      </c>
      <c r="X41" t="s">
        <v>5</v>
      </c>
      <c r="AA41" s="1"/>
    </row>
    <row r="42" spans="1:27" x14ac:dyDescent="0.25">
      <c r="A42">
        <v>42</v>
      </c>
      <c r="B42" t="s">
        <v>594</v>
      </c>
      <c r="C42">
        <v>10232</v>
      </c>
      <c r="D42" t="s">
        <v>271</v>
      </c>
      <c r="E42" t="s">
        <v>597</v>
      </c>
      <c r="F42">
        <v>50</v>
      </c>
      <c r="G42">
        <v>12</v>
      </c>
      <c r="H42">
        <v>7</v>
      </c>
      <c r="I42">
        <v>14</v>
      </c>
      <c r="J42" t="s">
        <v>8</v>
      </c>
      <c r="K42" t="s">
        <v>8</v>
      </c>
      <c r="L42" t="s">
        <v>271</v>
      </c>
      <c r="M42" t="s">
        <v>84</v>
      </c>
      <c r="N42" t="s">
        <v>25</v>
      </c>
      <c r="O42" t="s">
        <v>271</v>
      </c>
      <c r="P42" t="s">
        <v>607</v>
      </c>
      <c r="Q42" t="s">
        <v>8</v>
      </c>
      <c r="R42" t="s">
        <v>597</v>
      </c>
      <c r="S42" t="s">
        <v>599</v>
      </c>
      <c r="T42">
        <v>5.0999999999999996</v>
      </c>
      <c r="U42" t="s">
        <v>512</v>
      </c>
      <c r="V42" t="s">
        <v>40</v>
      </c>
      <c r="W42" t="s">
        <v>50</v>
      </c>
      <c r="X42" t="s">
        <v>503</v>
      </c>
      <c r="AA42" s="1"/>
    </row>
    <row r="43" spans="1:27" x14ac:dyDescent="0.25">
      <c r="A43">
        <v>43</v>
      </c>
      <c r="B43" t="s">
        <v>609</v>
      </c>
      <c r="C43">
        <v>10231</v>
      </c>
      <c r="D43" t="s">
        <v>138</v>
      </c>
      <c r="E43" t="s">
        <v>597</v>
      </c>
      <c r="F43">
        <v>60</v>
      </c>
      <c r="G43">
        <v>8</v>
      </c>
      <c r="H43">
        <v>3</v>
      </c>
      <c r="I43">
        <v>16</v>
      </c>
      <c r="J43" t="s">
        <v>8</v>
      </c>
      <c r="K43" t="s">
        <v>8</v>
      </c>
      <c r="L43" t="s">
        <v>138</v>
      </c>
      <c r="M43" t="s">
        <v>84</v>
      </c>
      <c r="N43" t="s">
        <v>25</v>
      </c>
      <c r="O43" t="s">
        <v>290</v>
      </c>
      <c r="P43" t="s">
        <v>607</v>
      </c>
      <c r="Q43" t="s">
        <v>8</v>
      </c>
      <c r="R43" t="s">
        <v>597</v>
      </c>
      <c r="S43" t="s">
        <v>599</v>
      </c>
      <c r="T43">
        <v>7.5</v>
      </c>
      <c r="U43" t="s">
        <v>512</v>
      </c>
      <c r="V43" t="s">
        <v>40</v>
      </c>
      <c r="W43" t="s">
        <v>50</v>
      </c>
      <c r="X43" t="s">
        <v>503</v>
      </c>
      <c r="AA43" s="1"/>
    </row>
    <row r="44" spans="1:27" x14ac:dyDescent="0.25">
      <c r="A44">
        <v>44</v>
      </c>
      <c r="B44" t="s">
        <v>621</v>
      </c>
      <c r="C44">
        <v>10199</v>
      </c>
      <c r="D44" t="s">
        <v>138</v>
      </c>
      <c r="E44" t="s">
        <v>624</v>
      </c>
      <c r="F44">
        <v>60</v>
      </c>
      <c r="G44">
        <v>8</v>
      </c>
      <c r="H44">
        <v>3</v>
      </c>
      <c r="I44">
        <v>16</v>
      </c>
      <c r="J44" t="s">
        <v>8</v>
      </c>
      <c r="K44" t="s">
        <v>8</v>
      </c>
      <c r="L44" t="s">
        <v>138</v>
      </c>
      <c r="M44" t="s">
        <v>84</v>
      </c>
      <c r="N44" t="s">
        <v>25</v>
      </c>
      <c r="O44" t="s">
        <v>290</v>
      </c>
      <c r="P44" t="s">
        <v>636</v>
      </c>
      <c r="Q44" t="s">
        <v>8</v>
      </c>
      <c r="R44" t="s">
        <v>624</v>
      </c>
      <c r="S44" t="s">
        <v>626</v>
      </c>
      <c r="T44">
        <v>7.5</v>
      </c>
      <c r="U44" t="s">
        <v>632</v>
      </c>
      <c r="V44" t="s">
        <v>10</v>
      </c>
      <c r="W44" t="s">
        <v>20</v>
      </c>
      <c r="X44" t="s">
        <v>5</v>
      </c>
      <c r="AA44" s="1"/>
    </row>
    <row r="45" spans="1:27" x14ac:dyDescent="0.25">
      <c r="A45">
        <v>45</v>
      </c>
      <c r="B45" t="s">
        <v>638</v>
      </c>
      <c r="C45">
        <v>10200</v>
      </c>
      <c r="D45" t="s">
        <v>271</v>
      </c>
      <c r="E45" t="s">
        <v>624</v>
      </c>
      <c r="F45">
        <v>50</v>
      </c>
      <c r="G45">
        <v>12</v>
      </c>
      <c r="H45">
        <v>7</v>
      </c>
      <c r="I45">
        <v>14</v>
      </c>
      <c r="J45" t="s">
        <v>8</v>
      </c>
      <c r="K45" t="s">
        <v>8</v>
      </c>
      <c r="L45" t="s">
        <v>271</v>
      </c>
      <c r="M45" t="s">
        <v>84</v>
      </c>
      <c r="N45" t="s">
        <v>25</v>
      </c>
      <c r="O45" t="s">
        <v>271</v>
      </c>
      <c r="P45" t="s">
        <v>636</v>
      </c>
      <c r="Q45" t="s">
        <v>8</v>
      </c>
      <c r="R45" t="s">
        <v>624</v>
      </c>
      <c r="S45" t="s">
        <v>626</v>
      </c>
      <c r="T45">
        <v>6</v>
      </c>
      <c r="U45" t="s">
        <v>632</v>
      </c>
      <c r="V45" t="s">
        <v>10</v>
      </c>
      <c r="W45" t="s">
        <v>20</v>
      </c>
      <c r="X45" t="s">
        <v>5</v>
      </c>
      <c r="AA45" s="1"/>
    </row>
    <row r="46" spans="1:27" x14ac:dyDescent="0.25">
      <c r="A46">
        <v>46</v>
      </c>
      <c r="B46" t="s">
        <v>650</v>
      </c>
      <c r="C46">
        <v>10162</v>
      </c>
      <c r="D46" t="s">
        <v>3</v>
      </c>
      <c r="E46" t="s">
        <v>653</v>
      </c>
      <c r="F46">
        <v>200</v>
      </c>
      <c r="G46">
        <v>10</v>
      </c>
      <c r="H46">
        <v>10</v>
      </c>
      <c r="I46">
        <v>15</v>
      </c>
      <c r="J46" t="s">
        <v>655</v>
      </c>
      <c r="K46" t="s">
        <v>655</v>
      </c>
      <c r="L46" t="s">
        <v>3</v>
      </c>
      <c r="M46" t="s">
        <v>84</v>
      </c>
      <c r="N46" t="s">
        <v>25</v>
      </c>
      <c r="O46" t="s">
        <v>9</v>
      </c>
      <c r="P46" t="s">
        <v>664</v>
      </c>
      <c r="Q46" t="s">
        <v>655</v>
      </c>
      <c r="R46" t="s">
        <v>653</v>
      </c>
      <c r="S46" t="s">
        <v>656</v>
      </c>
      <c r="T46">
        <v>15.9</v>
      </c>
      <c r="U46" t="s">
        <v>18</v>
      </c>
      <c r="V46" t="s">
        <v>10</v>
      </c>
      <c r="W46" t="s">
        <v>20</v>
      </c>
      <c r="X46" t="s">
        <v>5</v>
      </c>
      <c r="AA46" s="1"/>
    </row>
    <row r="47" spans="1:27" x14ac:dyDescent="0.25">
      <c r="A47">
        <v>47</v>
      </c>
      <c r="B47" t="s">
        <v>666</v>
      </c>
      <c r="C47">
        <v>10157</v>
      </c>
      <c r="D47" t="s">
        <v>3</v>
      </c>
      <c r="E47" t="s">
        <v>669</v>
      </c>
      <c r="F47">
        <v>200</v>
      </c>
      <c r="G47">
        <v>10</v>
      </c>
      <c r="H47">
        <v>10</v>
      </c>
      <c r="I47">
        <v>15</v>
      </c>
      <c r="J47" t="s">
        <v>671</v>
      </c>
      <c r="K47" t="s">
        <v>671</v>
      </c>
      <c r="L47" t="s">
        <v>3</v>
      </c>
      <c r="M47" t="s">
        <v>84</v>
      </c>
      <c r="N47" t="s">
        <v>25</v>
      </c>
      <c r="O47" t="s">
        <v>9</v>
      </c>
      <c r="P47" t="s">
        <v>682</v>
      </c>
      <c r="Q47" t="s">
        <v>671</v>
      </c>
      <c r="R47" t="s">
        <v>669</v>
      </c>
      <c r="S47" t="s">
        <v>672</v>
      </c>
      <c r="T47">
        <v>14.3</v>
      </c>
      <c r="U47" t="s">
        <v>678</v>
      </c>
      <c r="V47" t="s">
        <v>10</v>
      </c>
      <c r="W47" t="s">
        <v>680</v>
      </c>
      <c r="X47" t="s">
        <v>5</v>
      </c>
      <c r="AA47" s="1"/>
    </row>
    <row r="48" spans="1:27" x14ac:dyDescent="0.25">
      <c r="A48">
        <v>48</v>
      </c>
      <c r="B48" t="s">
        <v>684</v>
      </c>
      <c r="C48">
        <v>10186</v>
      </c>
      <c r="D48" t="s">
        <v>271</v>
      </c>
      <c r="E48" t="s">
        <v>687</v>
      </c>
      <c r="F48">
        <v>50</v>
      </c>
      <c r="G48">
        <v>12</v>
      </c>
      <c r="H48">
        <v>7</v>
      </c>
      <c r="I48">
        <v>14</v>
      </c>
      <c r="J48" t="s">
        <v>8</v>
      </c>
      <c r="K48" t="s">
        <v>8</v>
      </c>
      <c r="L48" t="s">
        <v>271</v>
      </c>
      <c r="M48" t="s">
        <v>84</v>
      </c>
      <c r="N48" t="s">
        <v>25</v>
      </c>
      <c r="O48" t="s">
        <v>271</v>
      </c>
      <c r="P48" t="s">
        <v>697</v>
      </c>
      <c r="Q48" t="s">
        <v>8</v>
      </c>
      <c r="R48" t="s">
        <v>687</v>
      </c>
      <c r="S48" t="s">
        <v>689</v>
      </c>
      <c r="T48">
        <v>5.0999999999999996</v>
      </c>
      <c r="U48" t="s">
        <v>512</v>
      </c>
      <c r="V48" t="s">
        <v>40</v>
      </c>
      <c r="W48" t="s">
        <v>20</v>
      </c>
      <c r="X48" t="s">
        <v>503</v>
      </c>
      <c r="AA48" s="1"/>
    </row>
    <row r="49" spans="1:69" x14ac:dyDescent="0.25">
      <c r="A49">
        <v>49</v>
      </c>
      <c r="B49" t="s">
        <v>699</v>
      </c>
      <c r="C49">
        <v>10238</v>
      </c>
      <c r="D49" t="s">
        <v>271</v>
      </c>
      <c r="E49" t="s">
        <v>700</v>
      </c>
      <c r="F49">
        <v>50</v>
      </c>
      <c r="G49">
        <v>12</v>
      </c>
      <c r="H49">
        <v>7</v>
      </c>
      <c r="I49">
        <v>14</v>
      </c>
      <c r="J49" t="s">
        <v>703</v>
      </c>
      <c r="K49" t="s">
        <v>703</v>
      </c>
      <c r="L49" t="s">
        <v>271</v>
      </c>
      <c r="M49" t="s">
        <v>84</v>
      </c>
      <c r="N49" t="s">
        <v>25</v>
      </c>
      <c r="O49" t="s">
        <v>271</v>
      </c>
      <c r="P49" t="s">
        <v>713</v>
      </c>
      <c r="Q49" t="s">
        <v>703</v>
      </c>
      <c r="R49" t="s">
        <v>700</v>
      </c>
      <c r="S49" t="s">
        <v>705</v>
      </c>
      <c r="T49">
        <v>7.3</v>
      </c>
      <c r="U49" t="s">
        <v>110</v>
      </c>
      <c r="V49" t="s">
        <v>704</v>
      </c>
      <c r="W49" t="s">
        <v>20</v>
      </c>
      <c r="X49" t="s">
        <v>701</v>
      </c>
      <c r="AA49" s="1"/>
    </row>
    <row r="50" spans="1:69" x14ac:dyDescent="0.25">
      <c r="A50">
        <v>50</v>
      </c>
      <c r="B50" t="s">
        <v>715</v>
      </c>
      <c r="C50">
        <v>10237</v>
      </c>
      <c r="D50" t="s">
        <v>271</v>
      </c>
      <c r="E50" t="s">
        <v>716</v>
      </c>
      <c r="F50">
        <v>50</v>
      </c>
      <c r="G50">
        <v>12</v>
      </c>
      <c r="H50">
        <v>7</v>
      </c>
      <c r="I50">
        <v>14</v>
      </c>
      <c r="J50" t="s">
        <v>703</v>
      </c>
      <c r="K50" t="s">
        <v>703</v>
      </c>
      <c r="L50" t="s">
        <v>271</v>
      </c>
      <c r="M50" t="s">
        <v>84</v>
      </c>
      <c r="N50" t="s">
        <v>25</v>
      </c>
      <c r="O50" t="s">
        <v>271</v>
      </c>
      <c r="P50" t="s">
        <v>727</v>
      </c>
      <c r="Q50" t="s">
        <v>703</v>
      </c>
      <c r="R50" t="s">
        <v>716</v>
      </c>
      <c r="S50" t="s">
        <v>719</v>
      </c>
      <c r="T50">
        <v>6.4</v>
      </c>
      <c r="U50" t="s">
        <v>224</v>
      </c>
      <c r="V50" t="s">
        <v>704</v>
      </c>
      <c r="W50" t="s">
        <v>50</v>
      </c>
      <c r="X50" t="s">
        <v>717</v>
      </c>
      <c r="AA50" s="1"/>
    </row>
    <row r="51" spans="1:69" x14ac:dyDescent="0.25">
      <c r="A51">
        <v>51</v>
      </c>
      <c r="B51" t="s">
        <v>729</v>
      </c>
      <c r="C51">
        <v>10239</v>
      </c>
      <c r="D51" t="s">
        <v>271</v>
      </c>
      <c r="E51" t="s">
        <v>730</v>
      </c>
      <c r="F51">
        <v>50</v>
      </c>
      <c r="G51">
        <v>12</v>
      </c>
      <c r="H51">
        <v>7</v>
      </c>
      <c r="I51">
        <v>14</v>
      </c>
      <c r="J51" t="s">
        <v>703</v>
      </c>
      <c r="K51" t="s">
        <v>703</v>
      </c>
      <c r="L51" t="s">
        <v>271</v>
      </c>
      <c r="M51" t="s">
        <v>84</v>
      </c>
      <c r="N51" t="s">
        <v>25</v>
      </c>
      <c r="O51" t="s">
        <v>271</v>
      </c>
      <c r="P51" t="s">
        <v>742</v>
      </c>
      <c r="Q51" t="s">
        <v>703</v>
      </c>
      <c r="R51" t="s">
        <v>730</v>
      </c>
      <c r="S51" t="s">
        <v>734</v>
      </c>
      <c r="T51">
        <v>4.4000000000000004</v>
      </c>
      <c r="V51" t="s">
        <v>733</v>
      </c>
      <c r="X51" t="s">
        <v>731</v>
      </c>
      <c r="AA51" s="1"/>
    </row>
    <row r="52" spans="1:69" x14ac:dyDescent="0.25">
      <c r="A52">
        <v>52</v>
      </c>
      <c r="B52" t="s">
        <v>744</v>
      </c>
      <c r="C52">
        <v>10153</v>
      </c>
      <c r="D52" t="s">
        <v>271</v>
      </c>
      <c r="E52" t="s">
        <v>747</v>
      </c>
      <c r="F52">
        <v>50</v>
      </c>
      <c r="G52">
        <v>12</v>
      </c>
      <c r="H52">
        <v>7</v>
      </c>
      <c r="I52">
        <v>14</v>
      </c>
      <c r="J52" t="s">
        <v>751</v>
      </c>
      <c r="K52" t="s">
        <v>751</v>
      </c>
      <c r="L52" t="s">
        <v>271</v>
      </c>
      <c r="M52" t="s">
        <v>84</v>
      </c>
      <c r="N52" t="s">
        <v>25</v>
      </c>
      <c r="O52" t="s">
        <v>271</v>
      </c>
      <c r="P52" t="s">
        <v>751</v>
      </c>
      <c r="Q52" t="s">
        <v>751</v>
      </c>
      <c r="R52" t="s">
        <v>747</v>
      </c>
      <c r="S52" t="s">
        <v>752</v>
      </c>
      <c r="T52">
        <v>24.9</v>
      </c>
      <c r="U52" t="s">
        <v>678</v>
      </c>
      <c r="V52" t="s">
        <v>10</v>
      </c>
      <c r="W52" t="s">
        <v>680</v>
      </c>
      <c r="X52" t="s">
        <v>748</v>
      </c>
      <c r="AA52" s="1"/>
    </row>
    <row r="53" spans="1:69" x14ac:dyDescent="0.25">
      <c r="A53">
        <v>53</v>
      </c>
      <c r="B53" t="s">
        <v>761</v>
      </c>
      <c r="C53">
        <v>10152</v>
      </c>
      <c r="D53" t="s">
        <v>138</v>
      </c>
      <c r="E53" t="s">
        <v>747</v>
      </c>
      <c r="F53">
        <v>60</v>
      </c>
      <c r="G53">
        <v>8</v>
      </c>
      <c r="H53">
        <v>3</v>
      </c>
      <c r="I53">
        <v>16</v>
      </c>
      <c r="J53" t="s">
        <v>751</v>
      </c>
      <c r="K53" t="s">
        <v>751</v>
      </c>
      <c r="L53" t="s">
        <v>138</v>
      </c>
      <c r="M53" t="s">
        <v>21</v>
      </c>
      <c r="N53" t="s">
        <v>25</v>
      </c>
      <c r="O53" t="s">
        <v>290</v>
      </c>
      <c r="P53" t="s">
        <v>751</v>
      </c>
      <c r="Q53" t="s">
        <v>751</v>
      </c>
      <c r="R53" t="s">
        <v>747</v>
      </c>
      <c r="S53" t="s">
        <v>752</v>
      </c>
      <c r="T53">
        <v>18.3</v>
      </c>
      <c r="U53" t="s">
        <v>678</v>
      </c>
      <c r="V53" t="s">
        <v>10</v>
      </c>
      <c r="W53" t="s">
        <v>680</v>
      </c>
      <c r="X53" t="s">
        <v>748</v>
      </c>
      <c r="AA53" s="1"/>
    </row>
    <row r="54" spans="1:69" x14ac:dyDescent="0.25">
      <c r="A54">
        <v>54</v>
      </c>
      <c r="B54" t="s">
        <v>773</v>
      </c>
      <c r="C54">
        <v>10151</v>
      </c>
      <c r="D54" t="s">
        <v>3</v>
      </c>
      <c r="E54" t="s">
        <v>747</v>
      </c>
      <c r="F54">
        <v>100</v>
      </c>
      <c r="G54">
        <v>10</v>
      </c>
      <c r="H54">
        <v>10</v>
      </c>
      <c r="I54">
        <v>15</v>
      </c>
      <c r="J54" t="s">
        <v>751</v>
      </c>
      <c r="K54" t="s">
        <v>751</v>
      </c>
      <c r="L54" t="s">
        <v>3</v>
      </c>
      <c r="M54" t="s">
        <v>84</v>
      </c>
      <c r="N54" t="s">
        <v>25</v>
      </c>
      <c r="O54" t="s">
        <v>9</v>
      </c>
      <c r="P54" t="s">
        <v>751</v>
      </c>
      <c r="Q54" t="s">
        <v>751</v>
      </c>
      <c r="R54" t="s">
        <v>747</v>
      </c>
      <c r="S54" t="s">
        <v>752</v>
      </c>
      <c r="T54">
        <v>57.1</v>
      </c>
      <c r="U54" t="s">
        <v>678</v>
      </c>
      <c r="V54" t="s">
        <v>10</v>
      </c>
      <c r="W54" t="s">
        <v>680</v>
      </c>
      <c r="X54" t="s">
        <v>748</v>
      </c>
      <c r="AA54" s="1"/>
    </row>
    <row r="55" spans="1:69" x14ac:dyDescent="0.25">
      <c r="A55">
        <v>55</v>
      </c>
      <c r="B55" t="s">
        <v>787</v>
      </c>
      <c r="C55">
        <v>10209</v>
      </c>
      <c r="D55" t="s">
        <v>3</v>
      </c>
      <c r="E55" t="s">
        <v>790</v>
      </c>
      <c r="F55">
        <v>200</v>
      </c>
      <c r="G55">
        <v>10</v>
      </c>
      <c r="H55">
        <v>10</v>
      </c>
      <c r="I55">
        <v>15</v>
      </c>
      <c r="J55" t="s">
        <v>8</v>
      </c>
      <c r="K55" t="s">
        <v>8</v>
      </c>
      <c r="L55" t="s">
        <v>3</v>
      </c>
      <c r="M55" t="s">
        <v>770</v>
      </c>
      <c r="N55" t="s">
        <v>25</v>
      </c>
      <c r="O55" t="s">
        <v>9</v>
      </c>
      <c r="P55" t="s">
        <v>797</v>
      </c>
      <c r="Q55" t="s">
        <v>8</v>
      </c>
      <c r="R55" t="s">
        <v>790</v>
      </c>
      <c r="S55" t="s">
        <v>791</v>
      </c>
      <c r="T55">
        <v>15.9</v>
      </c>
      <c r="U55" t="s">
        <v>224</v>
      </c>
      <c r="V55" t="s">
        <v>559</v>
      </c>
      <c r="W55" t="s">
        <v>50</v>
      </c>
      <c r="X55" t="s">
        <v>5</v>
      </c>
      <c r="AA55" s="1"/>
    </row>
    <row r="56" spans="1:69" x14ac:dyDescent="0.25">
      <c r="A56">
        <v>56</v>
      </c>
      <c r="B56" t="s">
        <v>965</v>
      </c>
      <c r="C56">
        <v>10185</v>
      </c>
      <c r="D56" t="s">
        <v>138</v>
      </c>
      <c r="E56" t="s">
        <v>687</v>
      </c>
      <c r="F56">
        <v>60</v>
      </c>
      <c r="G56">
        <v>8</v>
      </c>
      <c r="H56">
        <v>3</v>
      </c>
      <c r="I56">
        <v>6</v>
      </c>
      <c r="J56" t="s">
        <v>8</v>
      </c>
      <c r="K56" t="s">
        <v>8</v>
      </c>
      <c r="L56" t="s">
        <v>138</v>
      </c>
      <c r="M56" t="s">
        <v>84</v>
      </c>
      <c r="N56" t="s">
        <v>25</v>
      </c>
      <c r="O56" t="s">
        <v>290</v>
      </c>
      <c r="P56" t="s">
        <v>697</v>
      </c>
      <c r="Q56" t="s">
        <v>8</v>
      </c>
      <c r="R56" t="s">
        <v>687</v>
      </c>
      <c r="S56" t="s">
        <v>968</v>
      </c>
      <c r="T56">
        <v>7.5</v>
      </c>
      <c r="U56" t="s">
        <v>512</v>
      </c>
      <c r="V56" t="s">
        <v>40</v>
      </c>
      <c r="W56" t="s">
        <v>20</v>
      </c>
      <c r="X56" t="s">
        <v>503</v>
      </c>
      <c r="AA56" s="1"/>
    </row>
    <row r="57" spans="1:69" x14ac:dyDescent="0.25">
      <c r="A57">
        <v>57</v>
      </c>
      <c r="B57" t="s">
        <v>808</v>
      </c>
      <c r="C57">
        <v>20002</v>
      </c>
      <c r="D57" t="s">
        <v>138</v>
      </c>
      <c r="E57" t="s">
        <v>810</v>
      </c>
      <c r="F57">
        <v>120</v>
      </c>
      <c r="G57">
        <v>30</v>
      </c>
      <c r="H57">
        <v>30</v>
      </c>
      <c r="I57">
        <v>30</v>
      </c>
      <c r="J57" t="s">
        <v>802</v>
      </c>
      <c r="K57" t="s">
        <v>811</v>
      </c>
      <c r="L57" t="s">
        <v>138</v>
      </c>
      <c r="M57" t="s">
        <v>21</v>
      </c>
      <c r="N57" t="s">
        <v>25</v>
      </c>
      <c r="O57" t="s">
        <v>142</v>
      </c>
      <c r="Q57" t="s">
        <v>811</v>
      </c>
      <c r="R57" t="s">
        <v>810</v>
      </c>
      <c r="T57">
        <v>14.3</v>
      </c>
      <c r="AA57" s="1"/>
    </row>
    <row r="58" spans="1:69" x14ac:dyDescent="0.25">
      <c r="A58">
        <v>58</v>
      </c>
      <c r="B58" t="s">
        <v>817</v>
      </c>
      <c r="C58">
        <v>20003</v>
      </c>
      <c r="D58" t="s">
        <v>271</v>
      </c>
      <c r="E58" t="s">
        <v>819</v>
      </c>
      <c r="F58">
        <v>200</v>
      </c>
      <c r="G58">
        <v>30</v>
      </c>
      <c r="H58">
        <v>30</v>
      </c>
      <c r="I58">
        <v>30</v>
      </c>
      <c r="J58" t="s">
        <v>802</v>
      </c>
      <c r="K58" t="s">
        <v>811</v>
      </c>
      <c r="L58" t="s">
        <v>271</v>
      </c>
      <c r="M58" t="s">
        <v>21</v>
      </c>
      <c r="N58" t="s">
        <v>25</v>
      </c>
      <c r="O58" t="s">
        <v>282</v>
      </c>
      <c r="Q58" t="s">
        <v>811</v>
      </c>
      <c r="R58" t="s">
        <v>819</v>
      </c>
      <c r="T58">
        <v>9.6999999999999993</v>
      </c>
    </row>
    <row r="59" spans="1:69" x14ac:dyDescent="0.25">
      <c r="A59">
        <v>59</v>
      </c>
      <c r="B59" t="s">
        <v>825</v>
      </c>
      <c r="C59">
        <v>20004</v>
      </c>
      <c r="D59" t="s">
        <v>3</v>
      </c>
      <c r="E59" t="s">
        <v>819</v>
      </c>
      <c r="F59">
        <v>400</v>
      </c>
      <c r="G59">
        <v>30</v>
      </c>
      <c r="H59">
        <v>30</v>
      </c>
      <c r="I59">
        <v>30</v>
      </c>
      <c r="J59" t="s">
        <v>802</v>
      </c>
      <c r="K59" t="s">
        <v>811</v>
      </c>
      <c r="L59" t="s">
        <v>3</v>
      </c>
      <c r="M59" t="s">
        <v>21</v>
      </c>
      <c r="N59" t="s">
        <v>25</v>
      </c>
      <c r="O59" t="s">
        <v>135</v>
      </c>
      <c r="Q59" t="s">
        <v>811</v>
      </c>
      <c r="R59" t="s">
        <v>819</v>
      </c>
      <c r="T59">
        <v>20.3</v>
      </c>
    </row>
    <row r="60" spans="1:69" x14ac:dyDescent="0.25">
      <c r="A60">
        <v>60</v>
      </c>
      <c r="B60" t="s">
        <v>832</v>
      </c>
      <c r="C60">
        <v>20006</v>
      </c>
      <c r="D60" t="s">
        <v>271</v>
      </c>
      <c r="E60" t="s">
        <v>834</v>
      </c>
      <c r="F60">
        <v>300</v>
      </c>
      <c r="G60">
        <v>30</v>
      </c>
      <c r="H60">
        <v>30</v>
      </c>
      <c r="I60">
        <v>30</v>
      </c>
      <c r="J60" t="s">
        <v>802</v>
      </c>
      <c r="K60" t="s">
        <v>811</v>
      </c>
      <c r="L60" t="s">
        <v>271</v>
      </c>
      <c r="M60" t="s">
        <v>21</v>
      </c>
      <c r="N60" t="s">
        <v>25</v>
      </c>
      <c r="O60" t="s">
        <v>282</v>
      </c>
      <c r="Q60" t="s">
        <v>811</v>
      </c>
      <c r="R60" t="s">
        <v>834</v>
      </c>
      <c r="T60">
        <v>14.2</v>
      </c>
    </row>
    <row r="61" spans="1:69" x14ac:dyDescent="0.25">
      <c r="A61">
        <v>61</v>
      </c>
      <c r="B61" t="s">
        <v>840</v>
      </c>
      <c r="C61">
        <v>20008</v>
      </c>
      <c r="D61" t="s">
        <v>138</v>
      </c>
      <c r="E61" t="s">
        <v>842</v>
      </c>
      <c r="F61">
        <v>300</v>
      </c>
      <c r="G61">
        <v>30</v>
      </c>
      <c r="H61">
        <v>30</v>
      </c>
      <c r="I61">
        <v>30</v>
      </c>
      <c r="J61" t="s">
        <v>802</v>
      </c>
      <c r="K61" t="s">
        <v>811</v>
      </c>
      <c r="L61" t="s">
        <v>138</v>
      </c>
      <c r="M61" t="s">
        <v>21</v>
      </c>
      <c r="N61" t="s">
        <v>25</v>
      </c>
      <c r="O61" t="s">
        <v>142</v>
      </c>
      <c r="Q61" t="s">
        <v>811</v>
      </c>
      <c r="R61" t="s">
        <v>842</v>
      </c>
      <c r="T61">
        <v>21.4</v>
      </c>
    </row>
    <row r="62" spans="1:69" x14ac:dyDescent="0.25">
      <c r="A62">
        <v>62</v>
      </c>
      <c r="B62" t="s">
        <v>848</v>
      </c>
      <c r="C62">
        <v>20009</v>
      </c>
      <c r="D62" t="s">
        <v>271</v>
      </c>
      <c r="E62" t="s">
        <v>842</v>
      </c>
      <c r="F62">
        <v>300</v>
      </c>
      <c r="G62">
        <v>30</v>
      </c>
      <c r="H62">
        <v>30</v>
      </c>
      <c r="I62">
        <v>30</v>
      </c>
      <c r="J62" t="s">
        <v>802</v>
      </c>
      <c r="K62" t="s">
        <v>811</v>
      </c>
      <c r="L62" t="s">
        <v>271</v>
      </c>
      <c r="M62" t="s">
        <v>21</v>
      </c>
      <c r="N62" t="s">
        <v>25</v>
      </c>
      <c r="O62" t="s">
        <v>282</v>
      </c>
      <c r="Q62" t="s">
        <v>811</v>
      </c>
      <c r="R62" t="s">
        <v>842</v>
      </c>
      <c r="T62">
        <v>17.899999999999999</v>
      </c>
      <c r="BQ62" s="2"/>
    </row>
    <row r="63" spans="1:69" x14ac:dyDescent="0.25">
      <c r="A63">
        <v>63</v>
      </c>
      <c r="B63" t="s">
        <v>854</v>
      </c>
      <c r="C63">
        <v>20010</v>
      </c>
      <c r="D63" t="s">
        <v>3</v>
      </c>
      <c r="E63" t="s">
        <v>842</v>
      </c>
      <c r="F63">
        <v>800</v>
      </c>
      <c r="G63">
        <v>30</v>
      </c>
      <c r="H63">
        <v>30</v>
      </c>
      <c r="I63">
        <v>30</v>
      </c>
      <c r="J63" t="s">
        <v>802</v>
      </c>
      <c r="K63" t="s">
        <v>811</v>
      </c>
      <c r="L63" t="s">
        <v>3</v>
      </c>
      <c r="M63" t="s">
        <v>21</v>
      </c>
      <c r="N63" t="s">
        <v>25</v>
      </c>
      <c r="O63" t="s">
        <v>135</v>
      </c>
      <c r="Q63" t="s">
        <v>811</v>
      </c>
      <c r="R63" t="s">
        <v>842</v>
      </c>
      <c r="T63">
        <v>43.7</v>
      </c>
    </row>
    <row r="64" spans="1:69" x14ac:dyDescent="0.25">
      <c r="A64">
        <v>64</v>
      </c>
      <c r="B64" t="s">
        <v>860</v>
      </c>
      <c r="C64">
        <v>20011</v>
      </c>
      <c r="D64" t="s">
        <v>138</v>
      </c>
      <c r="E64" t="s">
        <v>862</v>
      </c>
      <c r="F64">
        <v>300</v>
      </c>
      <c r="G64">
        <v>30</v>
      </c>
      <c r="H64">
        <v>30</v>
      </c>
      <c r="I64">
        <v>30</v>
      </c>
      <c r="J64" t="s">
        <v>802</v>
      </c>
      <c r="K64" t="s">
        <v>811</v>
      </c>
      <c r="L64" t="s">
        <v>138</v>
      </c>
      <c r="M64" t="s">
        <v>21</v>
      </c>
      <c r="N64" t="s">
        <v>25</v>
      </c>
      <c r="O64" t="s">
        <v>142</v>
      </c>
      <c r="Q64" t="s">
        <v>811</v>
      </c>
      <c r="R64" t="s">
        <v>862</v>
      </c>
      <c r="T64">
        <v>21.4</v>
      </c>
    </row>
    <row r="65" spans="1:24" x14ac:dyDescent="0.25">
      <c r="A65">
        <v>65</v>
      </c>
      <c r="B65" t="s">
        <v>867</v>
      </c>
      <c r="C65">
        <v>20012</v>
      </c>
      <c r="D65" t="s">
        <v>271</v>
      </c>
      <c r="E65" t="s">
        <v>862</v>
      </c>
      <c r="F65">
        <v>300</v>
      </c>
      <c r="G65">
        <v>30</v>
      </c>
      <c r="H65">
        <v>30</v>
      </c>
      <c r="I65">
        <v>30</v>
      </c>
      <c r="J65" t="s">
        <v>802</v>
      </c>
      <c r="K65" t="s">
        <v>811</v>
      </c>
      <c r="L65" t="s">
        <v>271</v>
      </c>
      <c r="M65" t="s">
        <v>21</v>
      </c>
      <c r="N65" t="s">
        <v>25</v>
      </c>
      <c r="O65" t="s">
        <v>282</v>
      </c>
      <c r="Q65" t="s">
        <v>811</v>
      </c>
      <c r="R65" t="s">
        <v>862</v>
      </c>
      <c r="T65">
        <v>15.9</v>
      </c>
    </row>
    <row r="66" spans="1:24" x14ac:dyDescent="0.25">
      <c r="A66">
        <v>66</v>
      </c>
      <c r="B66" t="s">
        <v>873</v>
      </c>
      <c r="C66">
        <v>20013</v>
      </c>
      <c r="D66" t="s">
        <v>3</v>
      </c>
      <c r="E66" t="s">
        <v>862</v>
      </c>
      <c r="F66">
        <v>800</v>
      </c>
      <c r="G66">
        <v>30</v>
      </c>
      <c r="H66">
        <v>30</v>
      </c>
      <c r="I66">
        <v>30</v>
      </c>
      <c r="J66" t="s">
        <v>802</v>
      </c>
      <c r="K66" t="s">
        <v>811</v>
      </c>
      <c r="L66" t="s">
        <v>3</v>
      </c>
      <c r="M66" t="s">
        <v>21</v>
      </c>
      <c r="N66" t="s">
        <v>25</v>
      </c>
      <c r="O66" t="s">
        <v>135</v>
      </c>
      <c r="Q66" t="s">
        <v>811</v>
      </c>
      <c r="R66" t="s">
        <v>862</v>
      </c>
      <c r="T66">
        <v>36.299999999999997</v>
      </c>
    </row>
    <row r="67" spans="1:24" x14ac:dyDescent="0.25">
      <c r="A67">
        <v>67</v>
      </c>
      <c r="B67" t="s">
        <v>879</v>
      </c>
      <c r="C67">
        <v>20014</v>
      </c>
      <c r="D67" t="s">
        <v>254</v>
      </c>
      <c r="E67" t="s">
        <v>862</v>
      </c>
      <c r="F67">
        <v>800</v>
      </c>
      <c r="G67">
        <v>30</v>
      </c>
      <c r="H67">
        <v>30</v>
      </c>
      <c r="I67">
        <v>30</v>
      </c>
      <c r="J67" t="s">
        <v>802</v>
      </c>
      <c r="K67" t="s">
        <v>811</v>
      </c>
      <c r="L67" t="s">
        <v>254</v>
      </c>
      <c r="M67" t="s">
        <v>21</v>
      </c>
      <c r="N67" t="s">
        <v>25</v>
      </c>
      <c r="O67" t="s">
        <v>256</v>
      </c>
      <c r="Q67" t="s">
        <v>811</v>
      </c>
      <c r="R67" t="s">
        <v>862</v>
      </c>
      <c r="T67">
        <v>28.5</v>
      </c>
    </row>
    <row r="68" spans="1:24" x14ac:dyDescent="0.25">
      <c r="A68">
        <v>68</v>
      </c>
      <c r="B68" t="s">
        <v>886</v>
      </c>
      <c r="C68">
        <v>20019</v>
      </c>
      <c r="D68" t="s">
        <v>138</v>
      </c>
      <c r="E68" t="s">
        <v>888</v>
      </c>
      <c r="F68">
        <v>200</v>
      </c>
      <c r="G68">
        <v>30</v>
      </c>
      <c r="H68">
        <v>30</v>
      </c>
      <c r="I68">
        <v>30</v>
      </c>
      <c r="J68" t="s">
        <v>802</v>
      </c>
      <c r="K68" t="s">
        <v>889</v>
      </c>
      <c r="L68" t="s">
        <v>138</v>
      </c>
      <c r="M68" t="s">
        <v>21</v>
      </c>
      <c r="N68" t="s">
        <v>25</v>
      </c>
      <c r="O68" t="s">
        <v>142</v>
      </c>
      <c r="Q68" t="s">
        <v>889</v>
      </c>
      <c r="R68" t="s">
        <v>888</v>
      </c>
      <c r="S68" t="s">
        <v>752</v>
      </c>
      <c r="T68">
        <v>34.799999999999997</v>
      </c>
      <c r="U68" t="s">
        <v>678</v>
      </c>
      <c r="V68" t="s">
        <v>10</v>
      </c>
      <c r="W68" t="s">
        <v>680</v>
      </c>
      <c r="X68" t="s">
        <v>5</v>
      </c>
    </row>
    <row r="69" spans="1:24" x14ac:dyDescent="0.25">
      <c r="A69">
        <v>69</v>
      </c>
      <c r="B69" t="s">
        <v>894</v>
      </c>
      <c r="C69">
        <v>20020</v>
      </c>
      <c r="D69" t="s">
        <v>271</v>
      </c>
      <c r="E69" t="s">
        <v>896</v>
      </c>
      <c r="F69">
        <v>200</v>
      </c>
      <c r="G69">
        <v>30</v>
      </c>
      <c r="H69">
        <v>30</v>
      </c>
      <c r="I69">
        <v>30</v>
      </c>
      <c r="J69" t="s">
        <v>802</v>
      </c>
      <c r="K69" t="s">
        <v>889</v>
      </c>
      <c r="L69" t="s">
        <v>271</v>
      </c>
      <c r="M69" t="s">
        <v>21</v>
      </c>
      <c r="N69" t="s">
        <v>25</v>
      </c>
      <c r="O69" t="s">
        <v>282</v>
      </c>
      <c r="Q69" t="s">
        <v>889</v>
      </c>
      <c r="R69" t="s">
        <v>896</v>
      </c>
      <c r="S69" t="s">
        <v>752</v>
      </c>
      <c r="T69">
        <v>47.4</v>
      </c>
      <c r="U69" t="s">
        <v>678</v>
      </c>
      <c r="V69" t="s">
        <v>10</v>
      </c>
      <c r="W69" t="s">
        <v>680</v>
      </c>
      <c r="X69" t="s">
        <v>5</v>
      </c>
    </row>
    <row r="70" spans="1:24" x14ac:dyDescent="0.25">
      <c r="A70">
        <v>70</v>
      </c>
      <c r="B70" t="s">
        <v>901</v>
      </c>
      <c r="C70">
        <v>20021</v>
      </c>
      <c r="D70" t="s">
        <v>3</v>
      </c>
      <c r="E70" t="s">
        <v>903</v>
      </c>
      <c r="F70">
        <v>300</v>
      </c>
      <c r="G70">
        <v>30</v>
      </c>
      <c r="H70">
        <v>30</v>
      </c>
      <c r="I70">
        <v>30</v>
      </c>
      <c r="J70" t="s">
        <v>802</v>
      </c>
      <c r="K70" t="s">
        <v>889</v>
      </c>
      <c r="L70" t="s">
        <v>3</v>
      </c>
      <c r="M70" t="s">
        <v>21</v>
      </c>
      <c r="N70" t="s">
        <v>25</v>
      </c>
      <c r="O70" t="s">
        <v>135</v>
      </c>
      <c r="Q70" t="s">
        <v>889</v>
      </c>
      <c r="R70" t="s">
        <v>903</v>
      </c>
      <c r="S70" t="s">
        <v>752</v>
      </c>
      <c r="T70">
        <v>108.5</v>
      </c>
      <c r="U70" t="s">
        <v>678</v>
      </c>
      <c r="V70" t="s">
        <v>10</v>
      </c>
      <c r="W70" t="s">
        <v>680</v>
      </c>
      <c r="X70" t="s">
        <v>5</v>
      </c>
    </row>
    <row r="71" spans="1:24" x14ac:dyDescent="0.25">
      <c r="A71">
        <v>71</v>
      </c>
      <c r="B71" t="s">
        <v>909</v>
      </c>
      <c r="C71">
        <v>20022</v>
      </c>
      <c r="D71" t="s">
        <v>271</v>
      </c>
      <c r="E71" t="s">
        <v>911</v>
      </c>
      <c r="F71">
        <v>300</v>
      </c>
      <c r="G71">
        <v>30</v>
      </c>
      <c r="H71">
        <v>30</v>
      </c>
      <c r="I71">
        <v>30</v>
      </c>
      <c r="J71" t="s">
        <v>802</v>
      </c>
      <c r="K71" t="s">
        <v>912</v>
      </c>
      <c r="L71" t="s">
        <v>271</v>
      </c>
      <c r="M71" t="s">
        <v>21</v>
      </c>
      <c r="N71" t="s">
        <v>25</v>
      </c>
      <c r="O71" t="s">
        <v>282</v>
      </c>
      <c r="Q71" t="s">
        <v>912</v>
      </c>
      <c r="R71" t="s">
        <v>911</v>
      </c>
      <c r="T71">
        <v>17.2</v>
      </c>
    </row>
    <row r="72" spans="1:24" x14ac:dyDescent="0.25">
      <c r="A72">
        <v>72</v>
      </c>
      <c r="B72" t="s">
        <v>917</v>
      </c>
      <c r="C72">
        <v>20023</v>
      </c>
      <c r="D72" t="s">
        <v>919</v>
      </c>
      <c r="E72" t="s">
        <v>920</v>
      </c>
      <c r="F72">
        <v>350</v>
      </c>
      <c r="G72">
        <v>30</v>
      </c>
      <c r="H72">
        <v>30</v>
      </c>
      <c r="I72">
        <v>30</v>
      </c>
      <c r="J72" t="s">
        <v>802</v>
      </c>
      <c r="K72" t="s">
        <v>889</v>
      </c>
      <c r="L72" t="s">
        <v>919</v>
      </c>
      <c r="M72" t="s">
        <v>21</v>
      </c>
      <c r="N72" t="s">
        <v>25</v>
      </c>
      <c r="O72" t="s">
        <v>921</v>
      </c>
      <c r="Q72" t="s">
        <v>889</v>
      </c>
      <c r="R72" t="s">
        <v>920</v>
      </c>
      <c r="S72" t="s">
        <v>752</v>
      </c>
      <c r="T72">
        <v>95.3</v>
      </c>
      <c r="U72" t="s">
        <v>678</v>
      </c>
      <c r="V72" t="s">
        <v>10</v>
      </c>
      <c r="W72" t="s">
        <v>680</v>
      </c>
      <c r="X72" t="s">
        <v>748</v>
      </c>
    </row>
    <row r="73" spans="1:24" x14ac:dyDescent="0.25">
      <c r="A73">
        <v>73</v>
      </c>
      <c r="B73" t="s">
        <v>928</v>
      </c>
      <c r="C73">
        <v>20005</v>
      </c>
      <c r="D73" t="s">
        <v>138</v>
      </c>
      <c r="E73" t="s">
        <v>930</v>
      </c>
      <c r="F73">
        <v>300</v>
      </c>
      <c r="G73">
        <v>30</v>
      </c>
      <c r="H73">
        <v>30</v>
      </c>
      <c r="I73">
        <v>30</v>
      </c>
      <c r="J73" t="s">
        <v>802</v>
      </c>
      <c r="K73" t="s">
        <v>811</v>
      </c>
      <c r="L73" t="s">
        <v>138</v>
      </c>
      <c r="M73" t="s">
        <v>21</v>
      </c>
      <c r="N73" t="s">
        <v>25</v>
      </c>
      <c r="O73" t="s">
        <v>142</v>
      </c>
      <c r="Q73" t="s">
        <v>811</v>
      </c>
      <c r="R73" t="s">
        <v>930</v>
      </c>
      <c r="T73">
        <v>21.4</v>
      </c>
    </row>
    <row r="74" spans="1:24" x14ac:dyDescent="0.25">
      <c r="A74">
        <v>74</v>
      </c>
      <c r="B74" t="s">
        <v>936</v>
      </c>
      <c r="C74">
        <v>20026</v>
      </c>
      <c r="D74" t="s">
        <v>138</v>
      </c>
      <c r="E74" t="s">
        <v>938</v>
      </c>
      <c r="F74">
        <v>500</v>
      </c>
      <c r="G74">
        <v>30</v>
      </c>
      <c r="H74">
        <v>30</v>
      </c>
      <c r="I74">
        <v>30</v>
      </c>
      <c r="J74" t="s">
        <v>802</v>
      </c>
      <c r="K74" t="s">
        <v>811</v>
      </c>
      <c r="L74" t="s">
        <v>138</v>
      </c>
      <c r="M74" t="s">
        <v>21</v>
      </c>
      <c r="N74" t="s">
        <v>25</v>
      </c>
      <c r="O74" t="s">
        <v>142</v>
      </c>
      <c r="Q74" t="s">
        <v>811</v>
      </c>
      <c r="R74" t="s">
        <v>938</v>
      </c>
      <c r="T74">
        <v>35.6</v>
      </c>
    </row>
    <row r="75" spans="1:24" x14ac:dyDescent="0.25">
      <c r="A75">
        <v>75</v>
      </c>
      <c r="B75" t="s">
        <v>944</v>
      </c>
      <c r="C75">
        <v>20027</v>
      </c>
      <c r="D75" t="s">
        <v>271</v>
      </c>
      <c r="E75" t="s">
        <v>938</v>
      </c>
      <c r="F75">
        <v>500</v>
      </c>
      <c r="G75">
        <v>30</v>
      </c>
      <c r="H75">
        <v>30</v>
      </c>
      <c r="I75">
        <v>30</v>
      </c>
      <c r="J75" t="s">
        <v>802</v>
      </c>
      <c r="K75" t="s">
        <v>811</v>
      </c>
      <c r="L75" t="s">
        <v>271</v>
      </c>
      <c r="M75" t="s">
        <v>21</v>
      </c>
      <c r="N75" t="s">
        <v>25</v>
      </c>
      <c r="O75" t="s">
        <v>282</v>
      </c>
      <c r="Q75" t="s">
        <v>811</v>
      </c>
      <c r="R75" t="s">
        <v>938</v>
      </c>
      <c r="T75">
        <v>28</v>
      </c>
    </row>
    <row r="76" spans="1:24" x14ac:dyDescent="0.25">
      <c r="A76">
        <v>76</v>
      </c>
      <c r="B76" t="s">
        <v>951</v>
      </c>
      <c r="C76">
        <v>20028</v>
      </c>
      <c r="D76" t="s">
        <v>3</v>
      </c>
      <c r="E76" t="s">
        <v>938</v>
      </c>
      <c r="F76">
        <v>1250</v>
      </c>
      <c r="G76">
        <v>30</v>
      </c>
      <c r="H76">
        <v>30</v>
      </c>
      <c r="I76">
        <v>30</v>
      </c>
      <c r="J76" t="s">
        <v>802</v>
      </c>
      <c r="K76" t="s">
        <v>811</v>
      </c>
      <c r="L76" t="s">
        <v>3</v>
      </c>
      <c r="M76" t="s">
        <v>21</v>
      </c>
      <c r="N76" t="s">
        <v>25</v>
      </c>
      <c r="O76" t="s">
        <v>135</v>
      </c>
      <c r="Q76" t="s">
        <v>811</v>
      </c>
      <c r="R76" t="s">
        <v>938</v>
      </c>
      <c r="T76">
        <v>66.099999999999994</v>
      </c>
    </row>
    <row r="77" spans="1:24" x14ac:dyDescent="0.25">
      <c r="A77">
        <v>77</v>
      </c>
      <c r="B77" t="s">
        <v>958</v>
      </c>
      <c r="C77">
        <v>20029</v>
      </c>
      <c r="D77" t="s">
        <v>254</v>
      </c>
      <c r="E77" t="s">
        <v>938</v>
      </c>
      <c r="F77">
        <v>1250</v>
      </c>
      <c r="G77">
        <v>30</v>
      </c>
      <c r="H77">
        <v>30</v>
      </c>
      <c r="I77">
        <v>30</v>
      </c>
      <c r="J77" t="s">
        <v>802</v>
      </c>
      <c r="K77" t="s">
        <v>811</v>
      </c>
      <c r="L77" t="s">
        <v>254</v>
      </c>
      <c r="M77" t="s">
        <v>21</v>
      </c>
      <c r="N77" t="s">
        <v>25</v>
      </c>
      <c r="O77" t="s">
        <v>256</v>
      </c>
      <c r="Q77" t="s">
        <v>811</v>
      </c>
      <c r="R77" t="s">
        <v>938</v>
      </c>
      <c r="T77">
        <v>50.8</v>
      </c>
    </row>
    <row r="78" spans="1:24" x14ac:dyDescent="0.25">
      <c r="A78">
        <v>78</v>
      </c>
      <c r="B78" t="s">
        <v>799</v>
      </c>
      <c r="C78">
        <v>20001</v>
      </c>
      <c r="D78" t="s">
        <v>3</v>
      </c>
      <c r="E78" t="s">
        <v>801</v>
      </c>
      <c r="F78">
        <v>800</v>
      </c>
      <c r="G78">
        <v>30</v>
      </c>
      <c r="H78">
        <v>30</v>
      </c>
      <c r="I78">
        <v>30</v>
      </c>
      <c r="J78" t="s">
        <v>802</v>
      </c>
      <c r="K78" t="s">
        <v>802</v>
      </c>
      <c r="L78" t="s">
        <v>3</v>
      </c>
      <c r="M78" t="s">
        <v>21</v>
      </c>
      <c r="N78" t="s">
        <v>25</v>
      </c>
      <c r="O78" t="s">
        <v>135</v>
      </c>
      <c r="Q78" t="s">
        <v>802</v>
      </c>
      <c r="R78" t="s">
        <v>801</v>
      </c>
      <c r="T78">
        <v>45.7</v>
      </c>
    </row>
    <row r="79" spans="1:24" x14ac:dyDescent="0.25">
      <c r="A79">
        <v>80</v>
      </c>
      <c r="B79" t="s">
        <v>975</v>
      </c>
      <c r="C79">
        <v>10392</v>
      </c>
      <c r="D79" t="s">
        <v>977</v>
      </c>
      <c r="E79" t="s">
        <v>502</v>
      </c>
      <c r="F79">
        <v>1600</v>
      </c>
      <c r="G79">
        <v>35</v>
      </c>
      <c r="H79">
        <v>17</v>
      </c>
      <c r="I79">
        <v>13</v>
      </c>
      <c r="J79" t="s">
        <v>977</v>
      </c>
      <c r="K79" t="s">
        <v>8</v>
      </c>
      <c r="L79" t="s">
        <v>977</v>
      </c>
      <c r="M79" t="s">
        <v>84</v>
      </c>
      <c r="N79" t="s">
        <v>25</v>
      </c>
      <c r="Q79" t="s">
        <v>8</v>
      </c>
      <c r="R79" t="s">
        <v>502</v>
      </c>
      <c r="S79" t="s">
        <v>506</v>
      </c>
      <c r="T79">
        <v>56</v>
      </c>
      <c r="U79" t="s">
        <v>512</v>
      </c>
      <c r="V79" t="s">
        <v>40</v>
      </c>
      <c r="W79" t="s">
        <v>514</v>
      </c>
      <c r="X79" t="s">
        <v>503</v>
      </c>
    </row>
    <row r="80" spans="1:24" x14ac:dyDescent="0.25">
      <c r="A80">
        <v>81</v>
      </c>
      <c r="B80" t="s">
        <v>985</v>
      </c>
      <c r="C80">
        <v>10400</v>
      </c>
      <c r="D80" t="s">
        <v>977</v>
      </c>
      <c r="E80" t="s">
        <v>450</v>
      </c>
      <c r="F80">
        <v>1700</v>
      </c>
      <c r="G80">
        <v>35</v>
      </c>
      <c r="H80">
        <v>17</v>
      </c>
      <c r="I80">
        <v>14</v>
      </c>
      <c r="J80" t="s">
        <v>977</v>
      </c>
      <c r="K80" t="s">
        <v>8</v>
      </c>
      <c r="L80" t="s">
        <v>977</v>
      </c>
      <c r="M80" t="s">
        <v>84</v>
      </c>
      <c r="N80" t="s">
        <v>25</v>
      </c>
      <c r="Q80" t="s">
        <v>8</v>
      </c>
      <c r="R80" t="s">
        <v>450</v>
      </c>
      <c r="S80" t="s">
        <v>452</v>
      </c>
      <c r="T80">
        <v>73</v>
      </c>
      <c r="U80" t="s">
        <v>110</v>
      </c>
      <c r="V80" t="s">
        <v>10</v>
      </c>
      <c r="W80" t="s">
        <v>20</v>
      </c>
      <c r="X80" t="s">
        <v>5</v>
      </c>
    </row>
    <row r="81" spans="1:69" x14ac:dyDescent="0.25">
      <c r="A81">
        <v>82</v>
      </c>
      <c r="B81" t="s">
        <v>992</v>
      </c>
      <c r="C81">
        <v>10396</v>
      </c>
      <c r="D81" t="s">
        <v>977</v>
      </c>
      <c r="E81" t="s">
        <v>4</v>
      </c>
      <c r="F81">
        <v>1600</v>
      </c>
      <c r="G81">
        <v>35</v>
      </c>
      <c r="H81">
        <v>17</v>
      </c>
      <c r="I81">
        <v>13</v>
      </c>
      <c r="J81" t="s">
        <v>977</v>
      </c>
      <c r="K81" t="s">
        <v>8</v>
      </c>
      <c r="L81" t="s">
        <v>977</v>
      </c>
      <c r="M81" t="s">
        <v>84</v>
      </c>
      <c r="N81" t="s">
        <v>25</v>
      </c>
      <c r="Q81" t="s">
        <v>8</v>
      </c>
      <c r="R81" t="s">
        <v>4</v>
      </c>
      <c r="S81" t="s">
        <v>11</v>
      </c>
      <c r="T81">
        <v>69</v>
      </c>
      <c r="U81" t="s">
        <v>18</v>
      </c>
      <c r="V81" t="s">
        <v>10</v>
      </c>
      <c r="W81" t="s">
        <v>20</v>
      </c>
      <c r="X81" t="s">
        <v>5</v>
      </c>
    </row>
    <row r="82" spans="1:69" x14ac:dyDescent="0.25">
      <c r="A82">
        <v>83</v>
      </c>
      <c r="B82" t="s">
        <v>998</v>
      </c>
      <c r="C82">
        <v>10393</v>
      </c>
      <c r="D82" t="s">
        <v>977</v>
      </c>
      <c r="E82" t="s">
        <v>398</v>
      </c>
      <c r="F82">
        <v>1600</v>
      </c>
      <c r="G82">
        <v>35</v>
      </c>
      <c r="H82">
        <v>17</v>
      </c>
      <c r="I82">
        <v>13</v>
      </c>
      <c r="J82" t="s">
        <v>977</v>
      </c>
      <c r="K82" t="s">
        <v>8</v>
      </c>
      <c r="L82" t="s">
        <v>977</v>
      </c>
      <c r="N82" t="s">
        <v>25</v>
      </c>
      <c r="Q82" t="s">
        <v>8</v>
      </c>
      <c r="R82" t="s">
        <v>398</v>
      </c>
      <c r="S82" t="s">
        <v>400</v>
      </c>
      <c r="T82">
        <v>67</v>
      </c>
      <c r="U82" t="s">
        <v>224</v>
      </c>
      <c r="V82" t="s">
        <v>10</v>
      </c>
      <c r="W82" t="s">
        <v>50</v>
      </c>
      <c r="X82" t="s">
        <v>5</v>
      </c>
    </row>
    <row r="83" spans="1:69" x14ac:dyDescent="0.25">
      <c r="A83">
        <v>84</v>
      </c>
      <c r="B83" t="s">
        <v>1004</v>
      </c>
      <c r="C83">
        <v>10403</v>
      </c>
      <c r="D83" t="s">
        <v>977</v>
      </c>
      <c r="E83" t="s">
        <v>306</v>
      </c>
      <c r="F83">
        <v>1700</v>
      </c>
      <c r="G83">
        <v>35</v>
      </c>
      <c r="H83">
        <v>17</v>
      </c>
      <c r="I83">
        <v>14</v>
      </c>
      <c r="J83" t="s">
        <v>977</v>
      </c>
      <c r="K83" t="s">
        <v>8</v>
      </c>
      <c r="L83" t="s">
        <v>977</v>
      </c>
      <c r="M83" t="s">
        <v>84</v>
      </c>
      <c r="N83" t="s">
        <v>25</v>
      </c>
      <c r="Q83" t="s">
        <v>8</v>
      </c>
      <c r="R83" t="s">
        <v>306</v>
      </c>
      <c r="S83" t="s">
        <v>308</v>
      </c>
      <c r="T83">
        <v>65</v>
      </c>
      <c r="U83" t="s">
        <v>314</v>
      </c>
      <c r="V83" t="s">
        <v>10</v>
      </c>
      <c r="W83" t="s">
        <v>316</v>
      </c>
      <c r="X83" t="s">
        <v>5</v>
      </c>
    </row>
    <row r="84" spans="1:69" x14ac:dyDescent="0.25">
      <c r="A84">
        <v>85</v>
      </c>
      <c r="B84" t="s">
        <v>1010</v>
      </c>
      <c r="C84">
        <v>10402</v>
      </c>
      <c r="D84" t="s">
        <v>977</v>
      </c>
      <c r="E84" t="s">
        <v>4</v>
      </c>
      <c r="F84">
        <v>1700</v>
      </c>
      <c r="G84">
        <v>35</v>
      </c>
      <c r="H84">
        <v>17</v>
      </c>
      <c r="I84">
        <v>14</v>
      </c>
      <c r="J84" t="s">
        <v>977</v>
      </c>
      <c r="K84" t="s">
        <v>8</v>
      </c>
      <c r="L84" t="s">
        <v>977</v>
      </c>
      <c r="M84" t="s">
        <v>84</v>
      </c>
      <c r="N84" t="s">
        <v>25</v>
      </c>
      <c r="Q84" t="s">
        <v>8</v>
      </c>
      <c r="R84" t="s">
        <v>4</v>
      </c>
      <c r="S84" t="s">
        <v>11</v>
      </c>
      <c r="T84">
        <v>69</v>
      </c>
      <c r="U84" t="s">
        <v>18</v>
      </c>
      <c r="V84" t="s">
        <v>10</v>
      </c>
      <c r="W84" t="s">
        <v>20</v>
      </c>
      <c r="X84" t="s">
        <v>5</v>
      </c>
    </row>
    <row r="85" spans="1:69" x14ac:dyDescent="0.25">
      <c r="A85">
        <v>86</v>
      </c>
      <c r="B85" t="s">
        <v>1016</v>
      </c>
      <c r="C85">
        <v>10394</v>
      </c>
      <c r="D85" t="s">
        <v>977</v>
      </c>
      <c r="E85" t="s">
        <v>450</v>
      </c>
      <c r="F85">
        <v>1600</v>
      </c>
      <c r="G85">
        <v>35</v>
      </c>
      <c r="H85">
        <v>17</v>
      </c>
      <c r="I85">
        <v>13</v>
      </c>
      <c r="J85" t="s">
        <v>977</v>
      </c>
      <c r="K85" t="s">
        <v>8</v>
      </c>
      <c r="L85" t="s">
        <v>977</v>
      </c>
      <c r="M85" t="s">
        <v>84</v>
      </c>
      <c r="N85" t="s">
        <v>25</v>
      </c>
      <c r="Q85" t="s">
        <v>8</v>
      </c>
      <c r="R85" t="s">
        <v>450</v>
      </c>
      <c r="S85" t="s">
        <v>452</v>
      </c>
      <c r="T85">
        <v>73</v>
      </c>
      <c r="U85" t="s">
        <v>110</v>
      </c>
      <c r="V85" t="s">
        <v>10</v>
      </c>
      <c r="W85" t="s">
        <v>20</v>
      </c>
      <c r="X85" t="s">
        <v>5</v>
      </c>
    </row>
    <row r="86" spans="1:69" x14ac:dyDescent="0.25">
      <c r="A86">
        <v>87</v>
      </c>
      <c r="B86" t="s">
        <v>1022</v>
      </c>
      <c r="C86">
        <v>10398</v>
      </c>
      <c r="D86" t="s">
        <v>977</v>
      </c>
      <c r="E86" t="s">
        <v>502</v>
      </c>
      <c r="F86">
        <v>1700</v>
      </c>
      <c r="G86">
        <v>35</v>
      </c>
      <c r="H86">
        <v>17</v>
      </c>
      <c r="I86">
        <v>14</v>
      </c>
      <c r="J86" t="s">
        <v>977</v>
      </c>
      <c r="K86" t="s">
        <v>8</v>
      </c>
      <c r="L86" t="s">
        <v>977</v>
      </c>
      <c r="M86" t="s">
        <v>84</v>
      </c>
      <c r="N86" t="s">
        <v>25</v>
      </c>
      <c r="Q86" t="s">
        <v>8</v>
      </c>
      <c r="R86" t="s">
        <v>502</v>
      </c>
      <c r="S86" t="s">
        <v>506</v>
      </c>
      <c r="T86">
        <v>56</v>
      </c>
      <c r="U86" t="s">
        <v>512</v>
      </c>
      <c r="V86" t="s">
        <v>40</v>
      </c>
      <c r="W86" t="s">
        <v>514</v>
      </c>
      <c r="X86" t="s">
        <v>503</v>
      </c>
      <c r="BQ86" s="2"/>
    </row>
    <row r="87" spans="1:69" x14ac:dyDescent="0.25">
      <c r="A87">
        <v>88</v>
      </c>
      <c r="B87" t="s">
        <v>1028</v>
      </c>
      <c r="C87">
        <v>10399</v>
      </c>
      <c r="D87" t="s">
        <v>977</v>
      </c>
      <c r="E87" t="s">
        <v>398</v>
      </c>
      <c r="F87">
        <v>1700</v>
      </c>
      <c r="G87">
        <v>35</v>
      </c>
      <c r="H87">
        <v>17</v>
      </c>
      <c r="I87">
        <v>14</v>
      </c>
      <c r="J87" t="s">
        <v>977</v>
      </c>
      <c r="K87" t="s">
        <v>8</v>
      </c>
      <c r="L87" t="s">
        <v>977</v>
      </c>
      <c r="N87" t="s">
        <v>25</v>
      </c>
      <c r="Q87" t="s">
        <v>8</v>
      </c>
      <c r="R87" t="s">
        <v>398</v>
      </c>
      <c r="S87" t="s">
        <v>400</v>
      </c>
      <c r="T87">
        <v>67</v>
      </c>
      <c r="U87" t="s">
        <v>224</v>
      </c>
      <c r="V87" t="s">
        <v>10</v>
      </c>
      <c r="W87" t="s">
        <v>50</v>
      </c>
      <c r="X87" t="s">
        <v>5</v>
      </c>
    </row>
    <row r="88" spans="1:69" x14ac:dyDescent="0.25">
      <c r="A88">
        <v>89</v>
      </c>
      <c r="B88" t="s">
        <v>1036</v>
      </c>
      <c r="C88">
        <v>10391</v>
      </c>
      <c r="D88" t="s">
        <v>1037</v>
      </c>
      <c r="F88">
        <v>500</v>
      </c>
      <c r="G88">
        <v>17</v>
      </c>
      <c r="H88">
        <v>17</v>
      </c>
      <c r="I88">
        <v>17</v>
      </c>
      <c r="J88" t="s">
        <v>1037</v>
      </c>
      <c r="K88" t="s">
        <v>1037</v>
      </c>
      <c r="L88" t="s">
        <v>1037</v>
      </c>
      <c r="N88" t="s">
        <v>1039</v>
      </c>
      <c r="O88" t="s">
        <v>1038</v>
      </c>
      <c r="Q88" t="s">
        <v>1037</v>
      </c>
      <c r="T88">
        <v>99</v>
      </c>
    </row>
    <row r="89" spans="1:69" x14ac:dyDescent="0.25">
      <c r="A89">
        <v>90</v>
      </c>
      <c r="B89" t="s">
        <v>1040</v>
      </c>
      <c r="C89">
        <v>10390</v>
      </c>
      <c r="D89" t="s">
        <v>1037</v>
      </c>
      <c r="F89">
        <v>500</v>
      </c>
      <c r="G89">
        <v>17</v>
      </c>
      <c r="H89">
        <v>17</v>
      </c>
      <c r="I89">
        <v>17</v>
      </c>
      <c r="J89" t="s">
        <v>1037</v>
      </c>
      <c r="K89" t="s">
        <v>1037</v>
      </c>
      <c r="L89" t="s">
        <v>1037</v>
      </c>
      <c r="N89" t="s">
        <v>1039</v>
      </c>
      <c r="O89" t="s">
        <v>1038</v>
      </c>
      <c r="Q89" t="s">
        <v>1037</v>
      </c>
      <c r="T89">
        <v>99</v>
      </c>
    </row>
    <row r="90" spans="1:69" x14ac:dyDescent="0.25">
      <c r="A90">
        <v>91</v>
      </c>
      <c r="B90" t="s">
        <v>1041</v>
      </c>
      <c r="C90">
        <v>10255</v>
      </c>
      <c r="D90" t="s">
        <v>1037</v>
      </c>
      <c r="F90">
        <v>300</v>
      </c>
      <c r="G90">
        <v>17</v>
      </c>
      <c r="H90">
        <v>17</v>
      </c>
      <c r="I90">
        <v>17</v>
      </c>
      <c r="J90" t="s">
        <v>1038</v>
      </c>
      <c r="K90" t="s">
        <v>1038</v>
      </c>
      <c r="L90" t="s">
        <v>1037</v>
      </c>
      <c r="N90" t="s">
        <v>1039</v>
      </c>
      <c r="O90" t="s">
        <v>1038</v>
      </c>
      <c r="Q90" t="s">
        <v>1038</v>
      </c>
      <c r="T90">
        <v>20</v>
      </c>
    </row>
    <row r="91" spans="1:69" x14ac:dyDescent="0.25">
      <c r="A91">
        <v>92</v>
      </c>
      <c r="B91" t="s">
        <v>1042</v>
      </c>
      <c r="C91">
        <v>10256</v>
      </c>
      <c r="D91" t="s">
        <v>1037</v>
      </c>
      <c r="F91">
        <v>1100</v>
      </c>
      <c r="G91">
        <v>17</v>
      </c>
      <c r="H91">
        <v>17</v>
      </c>
      <c r="I91">
        <v>17</v>
      </c>
      <c r="J91" t="s">
        <v>1038</v>
      </c>
      <c r="K91" t="s">
        <v>1038</v>
      </c>
      <c r="L91" t="s">
        <v>1037</v>
      </c>
      <c r="N91" t="s">
        <v>1039</v>
      </c>
      <c r="O91" t="s">
        <v>1038</v>
      </c>
      <c r="Q91" t="s">
        <v>1038</v>
      </c>
      <c r="T91">
        <v>27.5</v>
      </c>
    </row>
    <row r="92" spans="1:69" x14ac:dyDescent="0.25">
      <c r="A92">
        <v>93</v>
      </c>
      <c r="B92" t="s">
        <v>1043</v>
      </c>
      <c r="C92">
        <v>10257</v>
      </c>
      <c r="D92" t="s">
        <v>1037</v>
      </c>
      <c r="F92">
        <v>300</v>
      </c>
      <c r="G92">
        <v>17</v>
      </c>
      <c r="H92">
        <v>17</v>
      </c>
      <c r="I92">
        <v>17</v>
      </c>
      <c r="J92" t="s">
        <v>1038</v>
      </c>
      <c r="K92" t="s">
        <v>1038</v>
      </c>
      <c r="L92" t="s">
        <v>1037</v>
      </c>
      <c r="N92" t="s">
        <v>1039</v>
      </c>
      <c r="O92" t="s">
        <v>1038</v>
      </c>
      <c r="Q92" t="s">
        <v>1038</v>
      </c>
      <c r="T92">
        <v>25</v>
      </c>
    </row>
    <row r="93" spans="1:69" x14ac:dyDescent="0.25">
      <c r="A93">
        <v>94</v>
      </c>
      <c r="B93" t="s">
        <v>1044</v>
      </c>
      <c r="C93">
        <v>10258</v>
      </c>
      <c r="D93" t="s">
        <v>1037</v>
      </c>
      <c r="F93">
        <v>300</v>
      </c>
      <c r="G93">
        <v>17</v>
      </c>
      <c r="H93">
        <v>17</v>
      </c>
      <c r="I93">
        <v>17</v>
      </c>
      <c r="J93" t="s">
        <v>1038</v>
      </c>
      <c r="K93" t="s">
        <v>1038</v>
      </c>
      <c r="L93" t="s">
        <v>1037</v>
      </c>
      <c r="N93" t="s">
        <v>1039</v>
      </c>
      <c r="O93" t="s">
        <v>1038</v>
      </c>
      <c r="Q93" t="s">
        <v>1038</v>
      </c>
      <c r="T93">
        <v>15</v>
      </c>
    </row>
    <row r="94" spans="1:69" x14ac:dyDescent="0.25">
      <c r="A94">
        <v>95</v>
      </c>
      <c r="B94" t="s">
        <v>1047</v>
      </c>
      <c r="C94">
        <v>10259</v>
      </c>
      <c r="D94" t="s">
        <v>1037</v>
      </c>
      <c r="F94">
        <v>500</v>
      </c>
      <c r="G94">
        <v>17</v>
      </c>
      <c r="H94">
        <v>17</v>
      </c>
      <c r="I94">
        <v>17</v>
      </c>
      <c r="J94" t="s">
        <v>1038</v>
      </c>
      <c r="K94" t="s">
        <v>1038</v>
      </c>
      <c r="L94" t="s">
        <v>1037</v>
      </c>
      <c r="N94" t="s">
        <v>1039</v>
      </c>
      <c r="O94" t="s">
        <v>1038</v>
      </c>
      <c r="Q94" t="s">
        <v>1038</v>
      </c>
      <c r="T94">
        <v>75</v>
      </c>
    </row>
    <row r="95" spans="1:69" x14ac:dyDescent="0.25">
      <c r="A95">
        <v>96</v>
      </c>
      <c r="B95" t="s">
        <v>1048</v>
      </c>
      <c r="C95">
        <v>10260</v>
      </c>
      <c r="D95" t="s">
        <v>1037</v>
      </c>
      <c r="F95">
        <v>500</v>
      </c>
      <c r="G95">
        <v>17</v>
      </c>
      <c r="H95">
        <v>17</v>
      </c>
      <c r="I95">
        <v>17</v>
      </c>
      <c r="J95" t="s">
        <v>1038</v>
      </c>
      <c r="K95" t="s">
        <v>1038</v>
      </c>
      <c r="L95" t="s">
        <v>1037</v>
      </c>
      <c r="N95" t="s">
        <v>1039</v>
      </c>
      <c r="O95" t="s">
        <v>1038</v>
      </c>
      <c r="Q95" t="s">
        <v>1038</v>
      </c>
      <c r="T95">
        <v>12</v>
      </c>
    </row>
    <row r="96" spans="1:69" x14ac:dyDescent="0.25">
      <c r="A96">
        <v>97</v>
      </c>
      <c r="B96" t="s">
        <v>1051</v>
      </c>
      <c r="C96">
        <v>10261</v>
      </c>
      <c r="D96" t="s">
        <v>1037</v>
      </c>
      <c r="F96">
        <v>500</v>
      </c>
      <c r="G96">
        <v>17</v>
      </c>
      <c r="H96">
        <v>17</v>
      </c>
      <c r="I96">
        <v>17</v>
      </c>
      <c r="J96" t="s">
        <v>1038</v>
      </c>
      <c r="K96" t="s">
        <v>1038</v>
      </c>
      <c r="L96" t="s">
        <v>1037</v>
      </c>
      <c r="N96" t="s">
        <v>1039</v>
      </c>
      <c r="O96" t="s">
        <v>1038</v>
      </c>
      <c r="Q96" t="s">
        <v>1038</v>
      </c>
      <c r="T96">
        <v>12</v>
      </c>
    </row>
    <row r="97" spans="1:69" x14ac:dyDescent="0.25">
      <c r="A97">
        <v>99</v>
      </c>
      <c r="B97" t="s">
        <v>1053</v>
      </c>
      <c r="C97">
        <v>10263</v>
      </c>
      <c r="D97" t="s">
        <v>1037</v>
      </c>
      <c r="F97">
        <v>500</v>
      </c>
      <c r="G97">
        <v>17</v>
      </c>
      <c r="H97">
        <v>17</v>
      </c>
      <c r="I97">
        <v>17</v>
      </c>
      <c r="J97" t="s">
        <v>1038</v>
      </c>
      <c r="K97" t="s">
        <v>1038</v>
      </c>
      <c r="L97" t="s">
        <v>1037</v>
      </c>
      <c r="N97" t="s">
        <v>1039</v>
      </c>
      <c r="O97" t="s">
        <v>1038</v>
      </c>
      <c r="Q97" t="s">
        <v>1038</v>
      </c>
      <c r="T97">
        <v>0</v>
      </c>
    </row>
    <row r="98" spans="1:69" x14ac:dyDescent="0.25">
      <c r="A98">
        <v>100</v>
      </c>
      <c r="B98" t="s">
        <v>1054</v>
      </c>
      <c r="C98">
        <v>10262</v>
      </c>
      <c r="D98" t="s">
        <v>1037</v>
      </c>
      <c r="F98">
        <v>500</v>
      </c>
      <c r="G98">
        <v>17</v>
      </c>
      <c r="H98">
        <v>17</v>
      </c>
      <c r="I98">
        <v>17</v>
      </c>
      <c r="J98" t="s">
        <v>1038</v>
      </c>
      <c r="K98" t="s">
        <v>1038</v>
      </c>
      <c r="L98" t="s">
        <v>1037</v>
      </c>
      <c r="N98" t="s">
        <v>1039</v>
      </c>
      <c r="O98" t="s">
        <v>1038</v>
      </c>
      <c r="Q98" t="s">
        <v>1038</v>
      </c>
      <c r="T98">
        <v>12</v>
      </c>
    </row>
    <row r="99" spans="1:69" x14ac:dyDescent="0.25">
      <c r="A99">
        <v>101</v>
      </c>
      <c r="B99" t="s">
        <v>1057</v>
      </c>
      <c r="C99">
        <v>10264</v>
      </c>
      <c r="D99" t="s">
        <v>1037</v>
      </c>
      <c r="F99">
        <v>500</v>
      </c>
      <c r="G99">
        <v>17</v>
      </c>
      <c r="H99">
        <v>17</v>
      </c>
      <c r="I99">
        <v>17</v>
      </c>
      <c r="J99" t="s">
        <v>1038</v>
      </c>
      <c r="K99" t="s">
        <v>1038</v>
      </c>
      <c r="L99" t="s">
        <v>1037</v>
      </c>
      <c r="N99" t="s">
        <v>1039</v>
      </c>
      <c r="O99" t="s">
        <v>1038</v>
      </c>
      <c r="Q99" t="s">
        <v>1038</v>
      </c>
      <c r="T99">
        <v>25</v>
      </c>
    </row>
    <row r="100" spans="1:69" x14ac:dyDescent="0.25">
      <c r="A100">
        <v>102</v>
      </c>
      <c r="B100" t="s">
        <v>1059</v>
      </c>
      <c r="C100">
        <v>10265</v>
      </c>
      <c r="D100" t="s">
        <v>1037</v>
      </c>
      <c r="F100">
        <v>500</v>
      </c>
      <c r="G100">
        <v>17</v>
      </c>
      <c r="H100">
        <v>17</v>
      </c>
      <c r="I100">
        <v>17</v>
      </c>
      <c r="J100" t="s">
        <v>1038</v>
      </c>
      <c r="K100" t="s">
        <v>1038</v>
      </c>
      <c r="L100" t="s">
        <v>1037</v>
      </c>
      <c r="N100" t="s">
        <v>1039</v>
      </c>
      <c r="O100" t="s">
        <v>1038</v>
      </c>
      <c r="Q100" t="s">
        <v>1038</v>
      </c>
      <c r="T100">
        <v>37.5</v>
      </c>
    </row>
    <row r="101" spans="1:69" x14ac:dyDescent="0.25">
      <c r="A101">
        <v>103</v>
      </c>
      <c r="B101" t="s">
        <v>1060</v>
      </c>
      <c r="C101">
        <v>10266</v>
      </c>
      <c r="D101" t="s">
        <v>1037</v>
      </c>
      <c r="F101">
        <v>700</v>
      </c>
      <c r="G101">
        <v>17</v>
      </c>
      <c r="H101">
        <v>17</v>
      </c>
      <c r="I101">
        <v>17</v>
      </c>
      <c r="J101" t="s">
        <v>1038</v>
      </c>
      <c r="K101" t="s">
        <v>1038</v>
      </c>
      <c r="L101" t="s">
        <v>1037</v>
      </c>
      <c r="N101" t="s">
        <v>1039</v>
      </c>
      <c r="O101" t="s">
        <v>1038</v>
      </c>
      <c r="Q101" t="s">
        <v>1038</v>
      </c>
      <c r="T101">
        <v>40</v>
      </c>
    </row>
    <row r="102" spans="1:69" x14ac:dyDescent="0.25">
      <c r="A102">
        <v>104</v>
      </c>
      <c r="B102" t="s">
        <v>1061</v>
      </c>
      <c r="C102">
        <v>10267</v>
      </c>
      <c r="D102" t="s">
        <v>1037</v>
      </c>
      <c r="F102">
        <v>700</v>
      </c>
      <c r="G102">
        <v>17</v>
      </c>
      <c r="H102">
        <v>17</v>
      </c>
      <c r="I102">
        <v>17</v>
      </c>
      <c r="J102" t="s">
        <v>1038</v>
      </c>
      <c r="K102" t="s">
        <v>1038</v>
      </c>
      <c r="L102" t="s">
        <v>1037</v>
      </c>
      <c r="N102" t="s">
        <v>1039</v>
      </c>
      <c r="O102" t="s">
        <v>1038</v>
      </c>
      <c r="Q102" t="s">
        <v>1038</v>
      </c>
      <c r="T102">
        <v>22</v>
      </c>
    </row>
    <row r="103" spans="1:69" x14ac:dyDescent="0.25">
      <c r="A103">
        <v>105</v>
      </c>
      <c r="B103" t="s">
        <v>1062</v>
      </c>
      <c r="C103">
        <v>10268</v>
      </c>
      <c r="D103" t="s">
        <v>1037</v>
      </c>
      <c r="F103">
        <v>100</v>
      </c>
      <c r="G103">
        <v>17</v>
      </c>
      <c r="H103">
        <v>17</v>
      </c>
      <c r="I103">
        <v>17</v>
      </c>
      <c r="J103" t="s">
        <v>1038</v>
      </c>
      <c r="K103" t="s">
        <v>1038</v>
      </c>
      <c r="L103" t="s">
        <v>1037</v>
      </c>
      <c r="N103" t="s">
        <v>1039</v>
      </c>
      <c r="O103" t="s">
        <v>1038</v>
      </c>
      <c r="Q103" t="s">
        <v>1038</v>
      </c>
      <c r="T103">
        <v>6</v>
      </c>
    </row>
    <row r="104" spans="1:69" x14ac:dyDescent="0.25">
      <c r="A104">
        <v>106</v>
      </c>
      <c r="B104" t="s">
        <v>1067</v>
      </c>
      <c r="C104">
        <v>10269</v>
      </c>
      <c r="D104" t="s">
        <v>1037</v>
      </c>
      <c r="F104">
        <v>100</v>
      </c>
      <c r="G104">
        <v>17</v>
      </c>
      <c r="H104">
        <v>17</v>
      </c>
      <c r="I104">
        <v>17</v>
      </c>
      <c r="J104" t="s">
        <v>1038</v>
      </c>
      <c r="K104" t="s">
        <v>1038</v>
      </c>
      <c r="L104" t="s">
        <v>1037</v>
      </c>
      <c r="N104" t="s">
        <v>1039</v>
      </c>
      <c r="O104" t="s">
        <v>1038</v>
      </c>
      <c r="Q104" t="s">
        <v>1038</v>
      </c>
      <c r="T104">
        <v>10</v>
      </c>
    </row>
    <row r="105" spans="1:69" x14ac:dyDescent="0.25">
      <c r="A105">
        <v>107</v>
      </c>
      <c r="B105" t="s">
        <v>1069</v>
      </c>
      <c r="C105">
        <v>10279</v>
      </c>
      <c r="D105" t="s">
        <v>1037</v>
      </c>
      <c r="F105">
        <v>100</v>
      </c>
      <c r="G105">
        <v>17</v>
      </c>
      <c r="H105">
        <v>17</v>
      </c>
      <c r="I105">
        <v>17</v>
      </c>
      <c r="J105" t="s">
        <v>1038</v>
      </c>
      <c r="K105" t="s">
        <v>1038</v>
      </c>
      <c r="L105" t="s">
        <v>1037</v>
      </c>
      <c r="N105" t="s">
        <v>1039</v>
      </c>
      <c r="O105" t="s">
        <v>1038</v>
      </c>
      <c r="Q105" t="s">
        <v>1038</v>
      </c>
      <c r="T105">
        <v>12</v>
      </c>
    </row>
    <row r="106" spans="1:69" x14ac:dyDescent="0.25">
      <c r="A106">
        <v>108</v>
      </c>
      <c r="B106" t="s">
        <v>1072</v>
      </c>
      <c r="C106">
        <v>10280</v>
      </c>
      <c r="D106" t="s">
        <v>1037</v>
      </c>
      <c r="F106">
        <v>500</v>
      </c>
      <c r="G106">
        <v>17</v>
      </c>
      <c r="H106">
        <v>17</v>
      </c>
      <c r="I106">
        <v>17</v>
      </c>
      <c r="J106" t="s">
        <v>1038</v>
      </c>
      <c r="K106" t="s">
        <v>1038</v>
      </c>
      <c r="L106" t="s">
        <v>1037</v>
      </c>
      <c r="N106" t="s">
        <v>1039</v>
      </c>
      <c r="O106" t="s">
        <v>1038</v>
      </c>
      <c r="Q106" t="s">
        <v>1038</v>
      </c>
      <c r="T106">
        <v>25</v>
      </c>
    </row>
    <row r="107" spans="1:69" x14ac:dyDescent="0.25">
      <c r="A107">
        <v>109</v>
      </c>
      <c r="B107" t="s">
        <v>1074</v>
      </c>
      <c r="C107">
        <v>10372</v>
      </c>
      <c r="D107" t="s">
        <v>1037</v>
      </c>
      <c r="E107" t="e" cm="1">
        <f t="array" ref="E107">- Handmade in Bali by Jengalla for Supresso &lt;br&gt; - Microwave and dishwasher safe</f>
        <v>#NAME?</v>
      </c>
      <c r="F107">
        <v>500</v>
      </c>
      <c r="G107">
        <v>17</v>
      </c>
      <c r="H107">
        <v>17</v>
      </c>
      <c r="I107">
        <v>17</v>
      </c>
      <c r="J107" t="s">
        <v>1038</v>
      </c>
      <c r="K107" t="s">
        <v>1038</v>
      </c>
      <c r="L107" t="s">
        <v>1037</v>
      </c>
      <c r="N107" t="s">
        <v>1039</v>
      </c>
      <c r="O107" t="s">
        <v>1038</v>
      </c>
      <c r="Q107" t="s">
        <v>1038</v>
      </c>
      <c r="R107" t="e" cm="1">
        <f t="array" ref="R107">- Handmade in Bali by Jengalla for Supresso &lt;br&gt; - Microwave and dishwasher safe</f>
        <v>#NAME?</v>
      </c>
      <c r="T107">
        <v>28</v>
      </c>
    </row>
    <row r="108" spans="1:69" x14ac:dyDescent="0.25">
      <c r="A108">
        <v>110</v>
      </c>
      <c r="B108" t="s">
        <v>1079</v>
      </c>
      <c r="C108">
        <v>10373</v>
      </c>
      <c r="D108" t="s">
        <v>1037</v>
      </c>
      <c r="E108" t="e" cm="1">
        <f t="array" ref="E108">- Handmade in Bali by Jengalla for Supresso &lt;br&gt; - Microwave and dishwasher safe</f>
        <v>#NAME?</v>
      </c>
      <c r="F108">
        <v>500</v>
      </c>
      <c r="G108">
        <v>17</v>
      </c>
      <c r="H108">
        <v>17</v>
      </c>
      <c r="I108">
        <v>17</v>
      </c>
      <c r="J108" t="s">
        <v>1038</v>
      </c>
      <c r="K108" t="s">
        <v>1038</v>
      </c>
      <c r="L108" t="s">
        <v>1037</v>
      </c>
      <c r="N108" t="s">
        <v>1039</v>
      </c>
      <c r="O108" t="s">
        <v>1038</v>
      </c>
      <c r="Q108" t="s">
        <v>1038</v>
      </c>
      <c r="R108" t="e" cm="1">
        <f t="array" ref="R108">- Handmade in Bali by Jengalla for Supresso &lt;br&gt; - Microwave and dishwasher safe</f>
        <v>#NAME?</v>
      </c>
      <c r="T108">
        <v>23</v>
      </c>
    </row>
    <row r="109" spans="1:69" x14ac:dyDescent="0.25">
      <c r="A109">
        <v>111</v>
      </c>
      <c r="B109" t="s">
        <v>1084</v>
      </c>
      <c r="C109">
        <v>10374</v>
      </c>
      <c r="D109" t="s">
        <v>1037</v>
      </c>
      <c r="E109" t="e" cm="1">
        <f t="array" ref="E109">- Handmade in Bali by Jengalla for Supresso &lt;br&gt; - Microwave and dishwasher safe</f>
        <v>#NAME?</v>
      </c>
      <c r="F109">
        <v>500</v>
      </c>
      <c r="G109">
        <v>17</v>
      </c>
      <c r="H109">
        <v>17</v>
      </c>
      <c r="I109">
        <v>17</v>
      </c>
      <c r="J109" t="s">
        <v>1038</v>
      </c>
      <c r="K109" t="s">
        <v>1038</v>
      </c>
      <c r="L109" t="s">
        <v>1037</v>
      </c>
      <c r="N109" t="s">
        <v>1039</v>
      </c>
      <c r="O109" t="s">
        <v>1038</v>
      </c>
      <c r="Q109" t="s">
        <v>1038</v>
      </c>
      <c r="R109" t="e" cm="1">
        <f t="array" ref="R109">- Handmade in Bali by Jengalla for Supresso &lt;br&gt; - Microwave and dishwasher safe</f>
        <v>#NAME?</v>
      </c>
      <c r="T109">
        <v>25</v>
      </c>
      <c r="BQ109" s="2"/>
    </row>
    <row r="110" spans="1:69" x14ac:dyDescent="0.25">
      <c r="A110">
        <v>112</v>
      </c>
      <c r="B110" t="s">
        <v>1089</v>
      </c>
      <c r="C110">
        <v>10375</v>
      </c>
      <c r="D110" t="s">
        <v>1037</v>
      </c>
      <c r="E110" t="e" cm="1">
        <f t="array" ref="E110">- Handmade in Bali by Jengalla for Supresso &lt;br&gt; - Microwave and dishwasher safe</f>
        <v>#NAME?</v>
      </c>
      <c r="F110">
        <v>500</v>
      </c>
      <c r="G110">
        <v>17</v>
      </c>
      <c r="H110">
        <v>17</v>
      </c>
      <c r="I110">
        <v>17</v>
      </c>
      <c r="J110" t="s">
        <v>1038</v>
      </c>
      <c r="K110" t="s">
        <v>1038</v>
      </c>
      <c r="L110" t="s">
        <v>1037</v>
      </c>
      <c r="N110" t="s">
        <v>1039</v>
      </c>
      <c r="O110" t="s">
        <v>1038</v>
      </c>
      <c r="Q110" t="s">
        <v>1038</v>
      </c>
      <c r="R110" t="e" cm="1">
        <f t="array" ref="R110">- Handmade in Bali by Jengalla for Supresso &lt;br&gt; - Microwave and dishwasher safe</f>
        <v>#NAME?</v>
      </c>
      <c r="T110">
        <v>28</v>
      </c>
    </row>
    <row r="111" spans="1:69" x14ac:dyDescent="0.25">
      <c r="A111">
        <v>113</v>
      </c>
      <c r="B111" t="s">
        <v>1094</v>
      </c>
      <c r="C111">
        <v>10204</v>
      </c>
      <c r="D111" t="s">
        <v>3</v>
      </c>
      <c r="E111" t="s">
        <v>624</v>
      </c>
      <c r="F111">
        <v>200</v>
      </c>
      <c r="G111">
        <v>10</v>
      </c>
      <c r="H111">
        <v>10</v>
      </c>
      <c r="I111">
        <v>15</v>
      </c>
      <c r="J111" t="s">
        <v>8</v>
      </c>
      <c r="K111" t="s">
        <v>8</v>
      </c>
      <c r="L111" t="s">
        <v>3</v>
      </c>
      <c r="M111" t="s">
        <v>84</v>
      </c>
      <c r="N111" t="s">
        <v>25</v>
      </c>
      <c r="O111" t="s">
        <v>9</v>
      </c>
      <c r="P111" t="s">
        <v>636</v>
      </c>
      <c r="Q111" t="s">
        <v>8</v>
      </c>
      <c r="R111" t="s">
        <v>624</v>
      </c>
      <c r="S111" t="s">
        <v>626</v>
      </c>
      <c r="T111">
        <v>14.3</v>
      </c>
      <c r="U111" t="s">
        <v>632</v>
      </c>
      <c r="V111" t="s">
        <v>10</v>
      </c>
      <c r="W111" t="s">
        <v>20</v>
      </c>
      <c r="X111" t="s">
        <v>5</v>
      </c>
    </row>
    <row r="112" spans="1:69" x14ac:dyDescent="0.25">
      <c r="A112">
        <v>114</v>
      </c>
      <c r="B112" t="s">
        <v>1103</v>
      </c>
      <c r="C112">
        <v>10191</v>
      </c>
      <c r="D112" t="s">
        <v>3</v>
      </c>
      <c r="E112" t="s">
        <v>687</v>
      </c>
      <c r="F112">
        <v>200</v>
      </c>
      <c r="G112">
        <v>10</v>
      </c>
      <c r="H112">
        <v>10</v>
      </c>
      <c r="I112">
        <v>15</v>
      </c>
      <c r="J112" t="s">
        <v>8</v>
      </c>
      <c r="K112" t="s">
        <v>8</v>
      </c>
      <c r="L112" t="s">
        <v>3</v>
      </c>
      <c r="M112" t="s">
        <v>84</v>
      </c>
      <c r="N112" t="s">
        <v>25</v>
      </c>
      <c r="O112" t="s">
        <v>9</v>
      </c>
      <c r="P112" t="s">
        <v>697</v>
      </c>
      <c r="Q112" t="s">
        <v>8</v>
      </c>
      <c r="R112" t="s">
        <v>687</v>
      </c>
      <c r="S112" t="s">
        <v>689</v>
      </c>
      <c r="T112">
        <v>10.5</v>
      </c>
      <c r="U112" t="s">
        <v>512</v>
      </c>
      <c r="V112" t="s">
        <v>40</v>
      </c>
      <c r="W112" t="s">
        <v>20</v>
      </c>
      <c r="X112" t="s">
        <v>503</v>
      </c>
      <c r="AA112" s="1"/>
    </row>
    <row r="113" spans="1:27" x14ac:dyDescent="0.25">
      <c r="A113">
        <v>115</v>
      </c>
      <c r="B113" t="s">
        <v>1112</v>
      </c>
      <c r="C113">
        <v>10236</v>
      </c>
      <c r="D113" t="s">
        <v>3</v>
      </c>
      <c r="E113" t="s">
        <v>597</v>
      </c>
      <c r="F113">
        <v>200</v>
      </c>
      <c r="G113">
        <v>10</v>
      </c>
      <c r="H113">
        <v>10</v>
      </c>
      <c r="I113">
        <v>15</v>
      </c>
      <c r="J113" t="s">
        <v>8</v>
      </c>
      <c r="K113" t="s">
        <v>8</v>
      </c>
      <c r="L113" t="s">
        <v>3</v>
      </c>
      <c r="M113" t="s">
        <v>84</v>
      </c>
      <c r="N113" t="s">
        <v>25</v>
      </c>
      <c r="O113" t="s">
        <v>9</v>
      </c>
      <c r="P113" t="s">
        <v>607</v>
      </c>
      <c r="Q113" t="s">
        <v>8</v>
      </c>
      <c r="R113" t="s">
        <v>597</v>
      </c>
      <c r="S113" t="s">
        <v>599</v>
      </c>
      <c r="T113">
        <v>10.8</v>
      </c>
      <c r="U113" t="s">
        <v>512</v>
      </c>
      <c r="V113" t="s">
        <v>40</v>
      </c>
      <c r="W113" t="s">
        <v>50</v>
      </c>
      <c r="X113" t="s">
        <v>503</v>
      </c>
      <c r="AA113" s="1"/>
    </row>
    <row r="114" spans="1:27" x14ac:dyDescent="0.25">
      <c r="A114">
        <v>116</v>
      </c>
      <c r="B114" t="s">
        <v>1121</v>
      </c>
      <c r="C114">
        <v>10196</v>
      </c>
      <c r="D114" t="s">
        <v>3</v>
      </c>
      <c r="E114" t="s">
        <v>502</v>
      </c>
      <c r="F114">
        <v>500</v>
      </c>
      <c r="G114">
        <v>18</v>
      </c>
      <c r="H114">
        <v>7</v>
      </c>
      <c r="I114">
        <v>27</v>
      </c>
      <c r="J114" t="s">
        <v>8</v>
      </c>
      <c r="K114" t="s">
        <v>8</v>
      </c>
      <c r="L114" t="s">
        <v>3</v>
      </c>
      <c r="M114" t="s">
        <v>84</v>
      </c>
      <c r="N114" t="s">
        <v>25</v>
      </c>
      <c r="O114" t="s">
        <v>39</v>
      </c>
      <c r="P114" t="s">
        <v>517</v>
      </c>
      <c r="Q114" t="s">
        <v>8</v>
      </c>
      <c r="R114" t="s">
        <v>502</v>
      </c>
      <c r="S114" t="s">
        <v>506</v>
      </c>
      <c r="T114">
        <v>14.9</v>
      </c>
      <c r="U114" t="s">
        <v>512</v>
      </c>
      <c r="V114" t="s">
        <v>40</v>
      </c>
      <c r="W114" t="s">
        <v>514</v>
      </c>
      <c r="X114" t="s">
        <v>503</v>
      </c>
      <c r="AA114" s="1"/>
    </row>
    <row r="115" spans="1:27" x14ac:dyDescent="0.25">
      <c r="A115">
        <v>117</v>
      </c>
      <c r="B115" t="s">
        <v>1121</v>
      </c>
      <c r="C115">
        <v>10197</v>
      </c>
      <c r="D115" t="s">
        <v>3</v>
      </c>
      <c r="E115" t="s">
        <v>502</v>
      </c>
      <c r="F115">
        <v>1000</v>
      </c>
      <c r="G115">
        <v>20</v>
      </c>
      <c r="H115">
        <v>8</v>
      </c>
      <c r="I115">
        <v>32</v>
      </c>
      <c r="J115" t="s">
        <v>8</v>
      </c>
      <c r="K115" t="s">
        <v>8</v>
      </c>
      <c r="L115" t="s">
        <v>3</v>
      </c>
      <c r="M115" t="s">
        <v>84</v>
      </c>
      <c r="N115" t="s">
        <v>25</v>
      </c>
      <c r="O115" t="s">
        <v>39</v>
      </c>
      <c r="P115" t="s">
        <v>517</v>
      </c>
      <c r="Q115" t="s">
        <v>8</v>
      </c>
      <c r="R115" t="s">
        <v>502</v>
      </c>
      <c r="S115" t="s">
        <v>506</v>
      </c>
      <c r="T115">
        <v>29</v>
      </c>
      <c r="U115" t="s">
        <v>512</v>
      </c>
      <c r="V115" t="s">
        <v>40</v>
      </c>
      <c r="W115" t="s">
        <v>514</v>
      </c>
      <c r="X115" t="s">
        <v>503</v>
      </c>
      <c r="AA115" s="1"/>
    </row>
    <row r="116" spans="1:27" x14ac:dyDescent="0.25">
      <c r="A116">
        <v>118</v>
      </c>
      <c r="B116" t="s">
        <v>1136</v>
      </c>
      <c r="C116">
        <v>10229</v>
      </c>
      <c r="D116" t="s">
        <v>3</v>
      </c>
      <c r="E116" t="s">
        <v>398</v>
      </c>
      <c r="F116">
        <v>1000</v>
      </c>
      <c r="G116">
        <v>30</v>
      </c>
      <c r="H116">
        <v>30</v>
      </c>
      <c r="I116">
        <v>30</v>
      </c>
      <c r="J116" t="s">
        <v>8</v>
      </c>
      <c r="K116" t="s">
        <v>8</v>
      </c>
      <c r="L116" t="s">
        <v>3</v>
      </c>
      <c r="M116" t="s">
        <v>84</v>
      </c>
      <c r="N116" t="s">
        <v>25</v>
      </c>
      <c r="O116" t="s">
        <v>39</v>
      </c>
      <c r="P116" t="s">
        <v>409</v>
      </c>
      <c r="Q116" t="s">
        <v>8</v>
      </c>
      <c r="R116" t="s">
        <v>398</v>
      </c>
      <c r="S116" t="s">
        <v>400</v>
      </c>
      <c r="T116">
        <v>47.3</v>
      </c>
      <c r="U116" t="s">
        <v>224</v>
      </c>
      <c r="V116" t="s">
        <v>10</v>
      </c>
      <c r="W116" t="s">
        <v>50</v>
      </c>
      <c r="X116" t="s">
        <v>5</v>
      </c>
      <c r="AA116" s="1"/>
    </row>
    <row r="117" spans="1:27" x14ac:dyDescent="0.25">
      <c r="A117">
        <v>119</v>
      </c>
      <c r="B117" t="s">
        <v>1136</v>
      </c>
      <c r="C117">
        <v>10228</v>
      </c>
      <c r="D117" t="s">
        <v>3</v>
      </c>
      <c r="E117" t="s">
        <v>398</v>
      </c>
      <c r="F117">
        <v>500</v>
      </c>
      <c r="G117">
        <v>30</v>
      </c>
      <c r="H117">
        <v>30</v>
      </c>
      <c r="I117">
        <v>30</v>
      </c>
      <c r="J117" t="s">
        <v>8</v>
      </c>
      <c r="K117" t="s">
        <v>8</v>
      </c>
      <c r="L117" t="s">
        <v>3</v>
      </c>
      <c r="M117" t="s">
        <v>84</v>
      </c>
      <c r="N117" t="s">
        <v>25</v>
      </c>
      <c r="O117" t="s">
        <v>39</v>
      </c>
      <c r="P117" t="s">
        <v>409</v>
      </c>
      <c r="Q117" t="s">
        <v>8</v>
      </c>
      <c r="R117" t="s">
        <v>398</v>
      </c>
      <c r="S117" t="s">
        <v>400</v>
      </c>
      <c r="T117">
        <v>24.1</v>
      </c>
      <c r="U117" t="s">
        <v>224</v>
      </c>
      <c r="V117" t="s">
        <v>10</v>
      </c>
      <c r="W117" t="s">
        <v>50</v>
      </c>
      <c r="X117" t="s">
        <v>5</v>
      </c>
      <c r="AA117" s="1"/>
    </row>
    <row r="118" spans="1:27" x14ac:dyDescent="0.25">
      <c r="A118">
        <v>120</v>
      </c>
      <c r="B118" t="s">
        <v>1150</v>
      </c>
      <c r="C118">
        <v>10335</v>
      </c>
      <c r="D118" t="s">
        <v>3</v>
      </c>
      <c r="F118">
        <v>200</v>
      </c>
      <c r="G118">
        <v>10</v>
      </c>
      <c r="H118">
        <v>10</v>
      </c>
      <c r="I118">
        <v>15</v>
      </c>
      <c r="J118" t="s">
        <v>1156</v>
      </c>
      <c r="K118" t="s">
        <v>1156</v>
      </c>
      <c r="L118" t="s">
        <v>3</v>
      </c>
      <c r="M118" t="s">
        <v>21</v>
      </c>
      <c r="N118" t="s">
        <v>25</v>
      </c>
      <c r="O118" t="s">
        <v>135</v>
      </c>
      <c r="P118" t="s">
        <v>1163</v>
      </c>
      <c r="Q118" t="s">
        <v>1156</v>
      </c>
      <c r="S118" t="s">
        <v>1157</v>
      </c>
      <c r="T118">
        <v>19</v>
      </c>
      <c r="U118" t="s">
        <v>1161</v>
      </c>
      <c r="V118" t="s">
        <v>704</v>
      </c>
      <c r="W118" t="s">
        <v>1162</v>
      </c>
      <c r="X118" t="s">
        <v>1153</v>
      </c>
      <c r="AA118" s="1"/>
    </row>
    <row r="119" spans="1:27" x14ac:dyDescent="0.25">
      <c r="A119">
        <v>121</v>
      </c>
      <c r="B119" t="s">
        <v>1150</v>
      </c>
      <c r="C119">
        <v>10333</v>
      </c>
      <c r="D119" t="s">
        <v>3</v>
      </c>
      <c r="F119">
        <v>500</v>
      </c>
      <c r="G119">
        <v>18</v>
      </c>
      <c r="H119">
        <v>7</v>
      </c>
      <c r="I119">
        <v>27</v>
      </c>
      <c r="J119" t="s">
        <v>1156</v>
      </c>
      <c r="K119" t="s">
        <v>1156</v>
      </c>
      <c r="L119" t="s">
        <v>3</v>
      </c>
      <c r="M119" t="s">
        <v>21</v>
      </c>
      <c r="N119" t="s">
        <v>25</v>
      </c>
      <c r="O119" t="s">
        <v>1155</v>
      </c>
      <c r="P119" t="s">
        <v>1163</v>
      </c>
      <c r="Q119" t="s">
        <v>1156</v>
      </c>
      <c r="S119" t="s">
        <v>1157</v>
      </c>
      <c r="T119">
        <v>44</v>
      </c>
      <c r="U119" t="s">
        <v>1161</v>
      </c>
      <c r="V119" t="s">
        <v>704</v>
      </c>
      <c r="W119" t="s">
        <v>1162</v>
      </c>
      <c r="X119" t="s">
        <v>1153</v>
      </c>
      <c r="AA119" s="1"/>
    </row>
    <row r="120" spans="1:27" x14ac:dyDescent="0.25">
      <c r="A120">
        <v>122</v>
      </c>
      <c r="B120" t="s">
        <v>1150</v>
      </c>
      <c r="C120">
        <v>10334</v>
      </c>
      <c r="D120" t="s">
        <v>3</v>
      </c>
      <c r="F120">
        <v>1000</v>
      </c>
      <c r="G120">
        <v>20</v>
      </c>
      <c r="H120">
        <v>8</v>
      </c>
      <c r="I120">
        <v>32</v>
      </c>
      <c r="J120" t="s">
        <v>1156</v>
      </c>
      <c r="K120" t="s">
        <v>1156</v>
      </c>
      <c r="L120" t="s">
        <v>3</v>
      </c>
      <c r="M120" t="s">
        <v>21</v>
      </c>
      <c r="N120" t="s">
        <v>25</v>
      </c>
      <c r="O120" t="s">
        <v>1155</v>
      </c>
      <c r="P120" t="s">
        <v>1163</v>
      </c>
      <c r="Q120" t="s">
        <v>1156</v>
      </c>
      <c r="S120" t="s">
        <v>1157</v>
      </c>
      <c r="T120">
        <v>86.5</v>
      </c>
      <c r="U120" t="s">
        <v>1161</v>
      </c>
      <c r="V120" t="s">
        <v>704</v>
      </c>
      <c r="W120" t="s">
        <v>1162</v>
      </c>
      <c r="X120" t="s">
        <v>1153</v>
      </c>
      <c r="AA120" s="1"/>
    </row>
    <row r="121" spans="1:27" x14ac:dyDescent="0.25">
      <c r="A121">
        <v>123</v>
      </c>
      <c r="B121" t="s">
        <v>1178</v>
      </c>
      <c r="C121">
        <v>10346</v>
      </c>
      <c r="D121" t="s">
        <v>3</v>
      </c>
      <c r="F121">
        <v>1000</v>
      </c>
      <c r="G121">
        <v>20</v>
      </c>
      <c r="H121">
        <v>8</v>
      </c>
      <c r="I121">
        <v>32</v>
      </c>
      <c r="J121" t="s">
        <v>1156</v>
      </c>
      <c r="K121" t="s">
        <v>1156</v>
      </c>
      <c r="L121" t="s">
        <v>3</v>
      </c>
      <c r="M121" t="s">
        <v>84</v>
      </c>
      <c r="N121" t="s">
        <v>25</v>
      </c>
      <c r="O121" t="s">
        <v>1155</v>
      </c>
      <c r="P121" t="s">
        <v>1190</v>
      </c>
      <c r="Q121" t="s">
        <v>1156</v>
      </c>
      <c r="S121" t="s">
        <v>1183</v>
      </c>
      <c r="T121">
        <v>46</v>
      </c>
      <c r="U121" t="s">
        <v>1188</v>
      </c>
      <c r="V121" t="s">
        <v>704</v>
      </c>
      <c r="W121" t="s">
        <v>1189</v>
      </c>
      <c r="X121" t="s">
        <v>1181</v>
      </c>
      <c r="AA121" s="1"/>
    </row>
    <row r="122" spans="1:27" x14ac:dyDescent="0.25">
      <c r="A122">
        <v>124</v>
      </c>
      <c r="B122" t="s">
        <v>1178</v>
      </c>
      <c r="C122">
        <v>10345</v>
      </c>
      <c r="D122" t="s">
        <v>3</v>
      </c>
      <c r="F122">
        <v>500</v>
      </c>
      <c r="G122">
        <v>18</v>
      </c>
      <c r="H122">
        <v>7</v>
      </c>
      <c r="I122">
        <v>27</v>
      </c>
      <c r="J122" t="s">
        <v>1156</v>
      </c>
      <c r="K122" t="s">
        <v>1156</v>
      </c>
      <c r="L122" t="s">
        <v>3</v>
      </c>
      <c r="M122" t="s">
        <v>84</v>
      </c>
      <c r="N122" t="s">
        <v>25</v>
      </c>
      <c r="O122" t="s">
        <v>1155</v>
      </c>
      <c r="P122" t="s">
        <v>1190</v>
      </c>
      <c r="Q122" t="s">
        <v>1156</v>
      </c>
      <c r="S122" t="s">
        <v>1183</v>
      </c>
      <c r="T122">
        <v>23.5</v>
      </c>
      <c r="U122" t="s">
        <v>1188</v>
      </c>
      <c r="V122" t="s">
        <v>704</v>
      </c>
      <c r="W122" t="s">
        <v>1189</v>
      </c>
      <c r="X122" t="s">
        <v>1181</v>
      </c>
      <c r="AA122" s="1"/>
    </row>
    <row r="123" spans="1:27" x14ac:dyDescent="0.25">
      <c r="A123">
        <v>125</v>
      </c>
      <c r="B123" t="s">
        <v>1197</v>
      </c>
      <c r="C123">
        <v>10341</v>
      </c>
      <c r="D123" t="s">
        <v>3</v>
      </c>
      <c r="F123">
        <v>1000</v>
      </c>
      <c r="G123">
        <v>20</v>
      </c>
      <c r="H123">
        <v>8</v>
      </c>
      <c r="I123">
        <v>32</v>
      </c>
      <c r="J123" t="s">
        <v>1156</v>
      </c>
      <c r="K123" t="s">
        <v>1156</v>
      </c>
      <c r="L123" t="s">
        <v>3</v>
      </c>
      <c r="M123" t="s">
        <v>84</v>
      </c>
      <c r="N123" t="s">
        <v>25</v>
      </c>
      <c r="O123" t="s">
        <v>1155</v>
      </c>
      <c r="P123" t="s">
        <v>1208</v>
      </c>
      <c r="Q123" t="s">
        <v>1156</v>
      </c>
      <c r="S123" t="s">
        <v>1203</v>
      </c>
      <c r="T123">
        <v>63.5</v>
      </c>
      <c r="U123" t="s">
        <v>1188</v>
      </c>
      <c r="V123" t="s">
        <v>1202</v>
      </c>
      <c r="W123" t="s">
        <v>1189</v>
      </c>
      <c r="X123" t="s">
        <v>1200</v>
      </c>
      <c r="AA123" s="1"/>
    </row>
    <row r="124" spans="1:27" x14ac:dyDescent="0.25">
      <c r="A124">
        <v>126</v>
      </c>
      <c r="B124" t="s">
        <v>1197</v>
      </c>
      <c r="C124">
        <v>10340</v>
      </c>
      <c r="D124" t="s">
        <v>3</v>
      </c>
      <c r="F124">
        <v>500</v>
      </c>
      <c r="G124">
        <v>18</v>
      </c>
      <c r="H124">
        <v>7</v>
      </c>
      <c r="I124">
        <v>27</v>
      </c>
      <c r="J124" t="s">
        <v>1156</v>
      </c>
      <c r="K124" t="s">
        <v>1156</v>
      </c>
      <c r="L124" t="s">
        <v>3</v>
      </c>
      <c r="M124" t="s">
        <v>84</v>
      </c>
      <c r="N124" t="s">
        <v>25</v>
      </c>
      <c r="O124" t="s">
        <v>1155</v>
      </c>
      <c r="P124" t="s">
        <v>1208</v>
      </c>
      <c r="Q124" t="s">
        <v>1156</v>
      </c>
      <c r="S124" t="s">
        <v>1203</v>
      </c>
      <c r="T124">
        <v>32.5</v>
      </c>
      <c r="U124" t="s">
        <v>1188</v>
      </c>
      <c r="V124" t="s">
        <v>1202</v>
      </c>
      <c r="W124" t="s">
        <v>1189</v>
      </c>
      <c r="X124" t="s">
        <v>1200</v>
      </c>
      <c r="AA124" s="1"/>
    </row>
    <row r="125" spans="1:27" x14ac:dyDescent="0.25">
      <c r="A125">
        <v>127</v>
      </c>
      <c r="B125" t="s">
        <v>1178</v>
      </c>
      <c r="C125">
        <v>10347</v>
      </c>
      <c r="D125" t="s">
        <v>3</v>
      </c>
      <c r="F125">
        <v>200</v>
      </c>
      <c r="G125">
        <v>10</v>
      </c>
      <c r="H125">
        <v>10</v>
      </c>
      <c r="I125">
        <v>15</v>
      </c>
      <c r="J125" t="s">
        <v>1156</v>
      </c>
      <c r="K125" t="s">
        <v>1156</v>
      </c>
      <c r="L125" t="s">
        <v>3</v>
      </c>
      <c r="M125" t="s">
        <v>84</v>
      </c>
      <c r="N125" t="s">
        <v>25</v>
      </c>
      <c r="O125" t="s">
        <v>135</v>
      </c>
      <c r="P125" t="s">
        <v>1190</v>
      </c>
      <c r="Q125" t="s">
        <v>1156</v>
      </c>
      <c r="S125" t="s">
        <v>1183</v>
      </c>
      <c r="T125">
        <v>11</v>
      </c>
      <c r="U125" t="s">
        <v>1188</v>
      </c>
      <c r="V125" t="s">
        <v>704</v>
      </c>
      <c r="W125" t="s">
        <v>1189</v>
      </c>
      <c r="X125" t="s">
        <v>1181</v>
      </c>
      <c r="AA125" s="1"/>
    </row>
    <row r="126" spans="1:27" x14ac:dyDescent="0.25">
      <c r="A126">
        <v>128</v>
      </c>
      <c r="B126" t="s">
        <v>1197</v>
      </c>
      <c r="C126">
        <v>10342</v>
      </c>
      <c r="D126" t="s">
        <v>3</v>
      </c>
      <c r="F126">
        <v>200</v>
      </c>
      <c r="G126">
        <v>10</v>
      </c>
      <c r="H126">
        <v>10</v>
      </c>
      <c r="I126">
        <v>15</v>
      </c>
      <c r="J126" t="s">
        <v>1156</v>
      </c>
      <c r="K126" t="s">
        <v>1156</v>
      </c>
      <c r="L126" t="s">
        <v>3</v>
      </c>
      <c r="M126" t="s">
        <v>84</v>
      </c>
      <c r="N126" t="s">
        <v>25</v>
      </c>
      <c r="O126" t="s">
        <v>135</v>
      </c>
      <c r="P126" t="s">
        <v>1208</v>
      </c>
      <c r="Q126" t="s">
        <v>1156</v>
      </c>
      <c r="S126" t="s">
        <v>1203</v>
      </c>
      <c r="T126">
        <v>14.5</v>
      </c>
      <c r="U126" t="s">
        <v>1188</v>
      </c>
      <c r="V126" t="s">
        <v>1202</v>
      </c>
      <c r="W126" t="s">
        <v>1189</v>
      </c>
      <c r="X126" t="s">
        <v>1223</v>
      </c>
      <c r="AA126" s="1"/>
    </row>
    <row r="127" spans="1:27" x14ac:dyDescent="0.25">
      <c r="A127">
        <v>129</v>
      </c>
      <c r="B127" t="s">
        <v>1229</v>
      </c>
      <c r="C127">
        <v>10350</v>
      </c>
      <c r="D127" t="s">
        <v>3</v>
      </c>
      <c r="F127">
        <v>200</v>
      </c>
      <c r="G127">
        <v>10</v>
      </c>
      <c r="H127">
        <v>10</v>
      </c>
      <c r="I127">
        <v>15</v>
      </c>
      <c r="J127" t="s">
        <v>1156</v>
      </c>
      <c r="K127" t="s">
        <v>1156</v>
      </c>
      <c r="L127" t="s">
        <v>3</v>
      </c>
      <c r="M127" t="s">
        <v>84</v>
      </c>
      <c r="N127" t="s">
        <v>25</v>
      </c>
      <c r="O127" t="s">
        <v>135</v>
      </c>
      <c r="P127" t="s">
        <v>1241</v>
      </c>
      <c r="Q127" t="s">
        <v>1156</v>
      </c>
      <c r="S127" t="s">
        <v>1234</v>
      </c>
      <c r="T127">
        <v>15</v>
      </c>
      <c r="U127" t="s">
        <v>1239</v>
      </c>
      <c r="V127" t="s">
        <v>704</v>
      </c>
      <c r="W127" t="s">
        <v>1240</v>
      </c>
      <c r="X127" t="s">
        <v>1232</v>
      </c>
      <c r="AA127" s="1"/>
    </row>
    <row r="128" spans="1:27" x14ac:dyDescent="0.25">
      <c r="A128">
        <v>130</v>
      </c>
      <c r="B128" t="s">
        <v>1229</v>
      </c>
      <c r="C128">
        <v>10352</v>
      </c>
      <c r="D128" t="s">
        <v>3</v>
      </c>
      <c r="F128">
        <v>1000</v>
      </c>
      <c r="G128">
        <v>20</v>
      </c>
      <c r="H128">
        <v>8</v>
      </c>
      <c r="I128">
        <v>32</v>
      </c>
      <c r="J128" t="s">
        <v>1156</v>
      </c>
      <c r="K128" t="s">
        <v>1156</v>
      </c>
      <c r="L128" t="s">
        <v>3</v>
      </c>
      <c r="M128" t="s">
        <v>84</v>
      </c>
      <c r="N128" t="s">
        <v>25</v>
      </c>
      <c r="O128" t="s">
        <v>1155</v>
      </c>
      <c r="P128" t="s">
        <v>1241</v>
      </c>
      <c r="Q128" t="s">
        <v>1156</v>
      </c>
      <c r="S128" t="s">
        <v>1234</v>
      </c>
      <c r="T128">
        <v>66.5</v>
      </c>
      <c r="U128" t="s">
        <v>1239</v>
      </c>
      <c r="V128" t="s">
        <v>704</v>
      </c>
      <c r="W128" t="s">
        <v>1240</v>
      </c>
      <c r="X128" t="s">
        <v>1232</v>
      </c>
      <c r="AA128" s="1"/>
    </row>
    <row r="129" spans="1:27" x14ac:dyDescent="0.25">
      <c r="A129">
        <v>131</v>
      </c>
      <c r="B129" t="s">
        <v>1229</v>
      </c>
      <c r="C129">
        <v>10351</v>
      </c>
      <c r="D129" t="s">
        <v>3</v>
      </c>
      <c r="F129">
        <v>500</v>
      </c>
      <c r="G129">
        <v>18</v>
      </c>
      <c r="H129">
        <v>7</v>
      </c>
      <c r="I129">
        <v>27</v>
      </c>
      <c r="J129" t="s">
        <v>1156</v>
      </c>
      <c r="K129" t="s">
        <v>1156</v>
      </c>
      <c r="L129" t="s">
        <v>3</v>
      </c>
      <c r="M129" t="s">
        <v>84</v>
      </c>
      <c r="N129" t="s">
        <v>25</v>
      </c>
      <c r="O129" t="s">
        <v>1155</v>
      </c>
      <c r="P129" t="s">
        <v>1241</v>
      </c>
      <c r="Q129" t="s">
        <v>1156</v>
      </c>
      <c r="S129" t="s">
        <v>1234</v>
      </c>
      <c r="T129">
        <v>34</v>
      </c>
      <c r="U129" t="s">
        <v>1239</v>
      </c>
      <c r="V129" t="s">
        <v>704</v>
      </c>
      <c r="W129" t="s">
        <v>1240</v>
      </c>
      <c r="X129" t="s">
        <v>1232</v>
      </c>
      <c r="AA129" s="1"/>
    </row>
    <row r="130" spans="1:27" x14ac:dyDescent="0.25">
      <c r="A130">
        <v>132</v>
      </c>
      <c r="B130" t="s">
        <v>1254</v>
      </c>
      <c r="C130">
        <v>10337</v>
      </c>
      <c r="D130" t="s">
        <v>3</v>
      </c>
      <c r="F130">
        <v>200</v>
      </c>
      <c r="G130">
        <v>10</v>
      </c>
      <c r="H130">
        <v>10</v>
      </c>
      <c r="I130">
        <v>15</v>
      </c>
      <c r="J130" t="s">
        <v>1156</v>
      </c>
      <c r="K130" t="s">
        <v>1156</v>
      </c>
      <c r="L130" t="s">
        <v>3</v>
      </c>
      <c r="M130" t="s">
        <v>84</v>
      </c>
      <c r="N130" t="s">
        <v>25</v>
      </c>
      <c r="O130" t="s">
        <v>135</v>
      </c>
      <c r="P130" t="s">
        <v>1265</v>
      </c>
      <c r="Q130" t="s">
        <v>1156</v>
      </c>
      <c r="S130" t="s">
        <v>1259</v>
      </c>
      <c r="T130">
        <v>110</v>
      </c>
      <c r="U130" t="s">
        <v>1161</v>
      </c>
      <c r="V130" t="s">
        <v>704</v>
      </c>
      <c r="W130" t="s">
        <v>1264</v>
      </c>
      <c r="X130" t="s">
        <v>1257</v>
      </c>
      <c r="AA130" s="1"/>
    </row>
    <row r="131" spans="1:27" x14ac:dyDescent="0.25">
      <c r="A131">
        <v>133</v>
      </c>
      <c r="B131" t="s">
        <v>1266</v>
      </c>
      <c r="C131">
        <v>10332</v>
      </c>
      <c r="D131" t="s">
        <v>271</v>
      </c>
      <c r="F131">
        <v>50</v>
      </c>
      <c r="G131">
        <v>12</v>
      </c>
      <c r="H131">
        <v>7</v>
      </c>
      <c r="I131">
        <v>14</v>
      </c>
      <c r="J131" t="s">
        <v>1156</v>
      </c>
      <c r="K131" t="s">
        <v>1156</v>
      </c>
      <c r="L131" t="s">
        <v>271</v>
      </c>
      <c r="M131" t="s">
        <v>84</v>
      </c>
      <c r="N131" t="s">
        <v>25</v>
      </c>
      <c r="O131" t="s">
        <v>282</v>
      </c>
      <c r="P131" t="s">
        <v>1163</v>
      </c>
      <c r="Q131" t="s">
        <v>1156</v>
      </c>
      <c r="S131" t="s">
        <v>1157</v>
      </c>
      <c r="T131">
        <v>8</v>
      </c>
      <c r="U131" t="s">
        <v>1161</v>
      </c>
      <c r="V131" t="s">
        <v>704</v>
      </c>
      <c r="W131" t="s">
        <v>1162</v>
      </c>
      <c r="X131" t="s">
        <v>1153</v>
      </c>
      <c r="AA131" s="1"/>
    </row>
    <row r="132" spans="1:27" x14ac:dyDescent="0.25">
      <c r="A132">
        <v>134</v>
      </c>
      <c r="B132" t="s">
        <v>1274</v>
      </c>
      <c r="C132">
        <v>10331</v>
      </c>
      <c r="D132" t="s">
        <v>138</v>
      </c>
      <c r="F132">
        <v>60</v>
      </c>
      <c r="G132">
        <v>8</v>
      </c>
      <c r="H132">
        <v>3</v>
      </c>
      <c r="I132">
        <v>16</v>
      </c>
      <c r="J132" t="s">
        <v>1156</v>
      </c>
      <c r="K132" t="s">
        <v>1156</v>
      </c>
      <c r="L132" t="s">
        <v>138</v>
      </c>
      <c r="M132" t="s">
        <v>84</v>
      </c>
      <c r="N132" t="s">
        <v>25</v>
      </c>
      <c r="O132" t="s">
        <v>142</v>
      </c>
      <c r="P132" t="s">
        <v>1163</v>
      </c>
      <c r="Q132" t="s">
        <v>1156</v>
      </c>
      <c r="S132" t="s">
        <v>1157</v>
      </c>
      <c r="T132">
        <v>11</v>
      </c>
      <c r="U132" t="s">
        <v>1161</v>
      </c>
      <c r="V132" t="s">
        <v>704</v>
      </c>
      <c r="W132" t="s">
        <v>1162</v>
      </c>
      <c r="X132" t="s">
        <v>1153</v>
      </c>
      <c r="AA132" s="1"/>
    </row>
    <row r="133" spans="1:27" x14ac:dyDescent="0.25">
      <c r="A133">
        <v>135</v>
      </c>
      <c r="B133" t="s">
        <v>1282</v>
      </c>
      <c r="C133">
        <v>10338</v>
      </c>
      <c r="D133" t="s">
        <v>138</v>
      </c>
      <c r="F133">
        <v>60</v>
      </c>
      <c r="G133">
        <v>8</v>
      </c>
      <c r="H133">
        <v>3</v>
      </c>
      <c r="I133">
        <v>16</v>
      </c>
      <c r="J133" t="s">
        <v>1156</v>
      </c>
      <c r="K133" t="s">
        <v>1156</v>
      </c>
      <c r="L133" t="s">
        <v>138</v>
      </c>
      <c r="M133" t="s">
        <v>84</v>
      </c>
      <c r="N133" t="s">
        <v>25</v>
      </c>
      <c r="O133" t="s">
        <v>142</v>
      </c>
      <c r="P133" t="s">
        <v>1208</v>
      </c>
      <c r="Q133" t="s">
        <v>1156</v>
      </c>
      <c r="S133" t="s">
        <v>1203</v>
      </c>
      <c r="T133">
        <v>11</v>
      </c>
      <c r="U133" t="s">
        <v>1188</v>
      </c>
      <c r="V133" t="s">
        <v>1202</v>
      </c>
      <c r="W133" t="s">
        <v>1189</v>
      </c>
      <c r="X133" t="s">
        <v>1223</v>
      </c>
      <c r="AA133" s="1"/>
    </row>
    <row r="134" spans="1:27" x14ac:dyDescent="0.25">
      <c r="A134">
        <v>136</v>
      </c>
      <c r="B134" t="s">
        <v>1290</v>
      </c>
      <c r="C134">
        <v>10344</v>
      </c>
      <c r="D134" t="s">
        <v>271</v>
      </c>
      <c r="F134">
        <v>50</v>
      </c>
      <c r="G134">
        <v>12</v>
      </c>
      <c r="H134">
        <v>7</v>
      </c>
      <c r="I134">
        <v>14</v>
      </c>
      <c r="J134" t="s">
        <v>1156</v>
      </c>
      <c r="K134" t="s">
        <v>1156</v>
      </c>
      <c r="L134" t="s">
        <v>271</v>
      </c>
      <c r="M134" t="s">
        <v>84</v>
      </c>
      <c r="N134" t="s">
        <v>25</v>
      </c>
      <c r="O134" t="s">
        <v>282</v>
      </c>
      <c r="P134" t="s">
        <v>1190</v>
      </c>
      <c r="Q134" t="s">
        <v>1156</v>
      </c>
      <c r="S134" t="s">
        <v>1183</v>
      </c>
      <c r="T134">
        <v>6.5</v>
      </c>
      <c r="U134" t="s">
        <v>1188</v>
      </c>
      <c r="V134" t="s">
        <v>704</v>
      </c>
      <c r="W134" t="s">
        <v>1189</v>
      </c>
      <c r="X134" t="s">
        <v>1181</v>
      </c>
      <c r="AA134" s="1"/>
    </row>
    <row r="135" spans="1:27" x14ac:dyDescent="0.25">
      <c r="A135">
        <v>137</v>
      </c>
      <c r="B135" t="s">
        <v>1298</v>
      </c>
      <c r="C135">
        <v>10339</v>
      </c>
      <c r="D135" t="s">
        <v>271</v>
      </c>
      <c r="F135">
        <v>50</v>
      </c>
      <c r="G135">
        <v>12</v>
      </c>
      <c r="H135">
        <v>7</v>
      </c>
      <c r="I135">
        <v>14</v>
      </c>
      <c r="J135" t="s">
        <v>1156</v>
      </c>
      <c r="K135" t="s">
        <v>1156</v>
      </c>
      <c r="L135" t="s">
        <v>271</v>
      </c>
      <c r="M135" t="s">
        <v>84</v>
      </c>
      <c r="N135" t="s">
        <v>25</v>
      </c>
      <c r="O135" t="s">
        <v>282</v>
      </c>
      <c r="P135" t="s">
        <v>1208</v>
      </c>
      <c r="Q135" t="s">
        <v>1156</v>
      </c>
      <c r="S135" t="s">
        <v>1203</v>
      </c>
      <c r="T135">
        <v>7.5</v>
      </c>
      <c r="U135" t="s">
        <v>1188</v>
      </c>
      <c r="V135" t="s">
        <v>1202</v>
      </c>
      <c r="W135" t="s">
        <v>1189</v>
      </c>
      <c r="X135" t="s">
        <v>1200</v>
      </c>
      <c r="AA135" s="1"/>
    </row>
    <row r="136" spans="1:27" x14ac:dyDescent="0.25">
      <c r="A136">
        <v>138</v>
      </c>
      <c r="B136" t="s">
        <v>1306</v>
      </c>
      <c r="C136">
        <v>10343</v>
      </c>
      <c r="D136" t="s">
        <v>138</v>
      </c>
      <c r="F136">
        <v>60</v>
      </c>
      <c r="G136">
        <v>8</v>
      </c>
      <c r="H136">
        <v>3</v>
      </c>
      <c r="I136">
        <v>16</v>
      </c>
      <c r="J136" t="s">
        <v>1156</v>
      </c>
      <c r="K136" t="s">
        <v>1156</v>
      </c>
      <c r="L136" t="s">
        <v>138</v>
      </c>
      <c r="M136" t="s">
        <v>84</v>
      </c>
      <c r="N136" t="s">
        <v>25</v>
      </c>
      <c r="O136" t="s">
        <v>142</v>
      </c>
      <c r="P136" t="s">
        <v>1190</v>
      </c>
      <c r="Q136" t="s">
        <v>1156</v>
      </c>
      <c r="S136" t="s">
        <v>1183</v>
      </c>
      <c r="T136">
        <v>11</v>
      </c>
      <c r="U136" t="s">
        <v>1188</v>
      </c>
      <c r="V136" t="s">
        <v>704</v>
      </c>
      <c r="W136" t="s">
        <v>1189</v>
      </c>
      <c r="X136" t="s">
        <v>1181</v>
      </c>
      <c r="AA136" s="1"/>
    </row>
    <row r="137" spans="1:27" x14ac:dyDescent="0.25">
      <c r="A137">
        <v>139</v>
      </c>
      <c r="B137" t="s">
        <v>1314</v>
      </c>
      <c r="C137">
        <v>10348</v>
      </c>
      <c r="D137" t="s">
        <v>138</v>
      </c>
      <c r="F137">
        <v>60</v>
      </c>
      <c r="G137">
        <v>8</v>
      </c>
      <c r="H137">
        <v>3</v>
      </c>
      <c r="I137">
        <v>16</v>
      </c>
      <c r="J137" t="s">
        <v>1156</v>
      </c>
      <c r="K137" t="s">
        <v>1156</v>
      </c>
      <c r="L137" t="s">
        <v>138</v>
      </c>
      <c r="M137" t="s">
        <v>84</v>
      </c>
      <c r="N137" t="s">
        <v>25</v>
      </c>
      <c r="O137" t="s">
        <v>142</v>
      </c>
      <c r="P137" t="s">
        <v>1241</v>
      </c>
      <c r="Q137" t="s">
        <v>1156</v>
      </c>
      <c r="S137" t="s">
        <v>1234</v>
      </c>
      <c r="T137">
        <v>11</v>
      </c>
      <c r="U137" t="s">
        <v>1239</v>
      </c>
      <c r="V137" t="s">
        <v>704</v>
      </c>
      <c r="W137" t="s">
        <v>1240</v>
      </c>
      <c r="X137" t="s">
        <v>1232</v>
      </c>
      <c r="AA137" s="1"/>
    </row>
    <row r="138" spans="1:27" x14ac:dyDescent="0.25">
      <c r="A138">
        <v>140</v>
      </c>
      <c r="B138" t="s">
        <v>1322</v>
      </c>
      <c r="C138">
        <v>10349</v>
      </c>
      <c r="D138" t="s">
        <v>271</v>
      </c>
      <c r="F138">
        <v>50</v>
      </c>
      <c r="G138">
        <v>12</v>
      </c>
      <c r="H138">
        <v>7</v>
      </c>
      <c r="I138">
        <v>14</v>
      </c>
      <c r="J138" t="s">
        <v>1156</v>
      </c>
      <c r="K138" t="s">
        <v>1156</v>
      </c>
      <c r="L138" t="s">
        <v>271</v>
      </c>
      <c r="M138" t="s">
        <v>84</v>
      </c>
      <c r="N138" t="s">
        <v>25</v>
      </c>
      <c r="O138" t="s">
        <v>282</v>
      </c>
      <c r="P138" t="s">
        <v>1241</v>
      </c>
      <c r="Q138" t="s">
        <v>1156</v>
      </c>
      <c r="S138" t="s">
        <v>1234</v>
      </c>
      <c r="T138">
        <v>7.5</v>
      </c>
      <c r="U138" t="s">
        <v>1239</v>
      </c>
      <c r="V138" t="s">
        <v>704</v>
      </c>
      <c r="W138" t="s">
        <v>1240</v>
      </c>
      <c r="X138" t="s">
        <v>1232</v>
      </c>
      <c r="AA138" s="1"/>
    </row>
    <row r="139" spans="1:27" x14ac:dyDescent="0.25">
      <c r="A139">
        <v>141</v>
      </c>
      <c r="B139" t="s">
        <v>1330</v>
      </c>
      <c r="C139">
        <v>10336</v>
      </c>
      <c r="D139" t="s">
        <v>138</v>
      </c>
      <c r="F139">
        <v>60</v>
      </c>
      <c r="G139">
        <v>8</v>
      </c>
      <c r="H139">
        <v>3</v>
      </c>
      <c r="I139">
        <v>16</v>
      </c>
      <c r="J139" t="s">
        <v>1156</v>
      </c>
      <c r="K139" t="s">
        <v>1156</v>
      </c>
      <c r="L139" t="s">
        <v>138</v>
      </c>
      <c r="M139" t="s">
        <v>84</v>
      </c>
      <c r="N139" t="s">
        <v>25</v>
      </c>
      <c r="O139" t="s">
        <v>142</v>
      </c>
      <c r="P139" t="s">
        <v>1265</v>
      </c>
      <c r="Q139" t="s">
        <v>1156</v>
      </c>
      <c r="S139" t="s">
        <v>1259</v>
      </c>
      <c r="T139">
        <v>24.5</v>
      </c>
      <c r="U139" t="s">
        <v>1161</v>
      </c>
      <c r="V139" t="s">
        <v>704</v>
      </c>
      <c r="W139" t="s">
        <v>1240</v>
      </c>
      <c r="X139" t="s">
        <v>1257</v>
      </c>
      <c r="AA139" s="1"/>
    </row>
    <row r="140" spans="1:27" x14ac:dyDescent="0.25">
      <c r="A140">
        <v>144</v>
      </c>
      <c r="B140" t="s">
        <v>137</v>
      </c>
      <c r="C140">
        <v>10518</v>
      </c>
      <c r="D140" t="s">
        <v>138</v>
      </c>
      <c r="E140" t="s">
        <v>139</v>
      </c>
      <c r="F140">
        <v>30</v>
      </c>
      <c r="G140">
        <v>8</v>
      </c>
      <c r="H140">
        <v>3</v>
      </c>
      <c r="I140">
        <v>16</v>
      </c>
      <c r="J140" t="s">
        <v>143</v>
      </c>
      <c r="K140" t="s">
        <v>143</v>
      </c>
      <c r="L140" t="s">
        <v>138</v>
      </c>
      <c r="M140" t="s">
        <v>84</v>
      </c>
      <c r="N140" t="s">
        <v>25</v>
      </c>
      <c r="O140" t="s">
        <v>142</v>
      </c>
      <c r="Q140" t="s">
        <v>143</v>
      </c>
      <c r="R140" t="s">
        <v>139</v>
      </c>
      <c r="T140">
        <v>7.5</v>
      </c>
      <c r="AA140" s="1"/>
    </row>
    <row r="141" spans="1:27" x14ac:dyDescent="0.25">
      <c r="A141">
        <v>145</v>
      </c>
      <c r="B141" t="s">
        <v>1337</v>
      </c>
      <c r="C141">
        <v>10517</v>
      </c>
      <c r="D141" t="s">
        <v>138</v>
      </c>
      <c r="E141" t="s">
        <v>1338</v>
      </c>
      <c r="F141">
        <v>60</v>
      </c>
      <c r="G141">
        <v>8</v>
      </c>
      <c r="H141">
        <v>3</v>
      </c>
      <c r="I141">
        <v>16</v>
      </c>
      <c r="J141" t="s">
        <v>143</v>
      </c>
      <c r="K141" t="s">
        <v>143</v>
      </c>
      <c r="L141" t="s">
        <v>138</v>
      </c>
      <c r="M141" t="s">
        <v>84</v>
      </c>
      <c r="N141" t="s">
        <v>25</v>
      </c>
      <c r="O141" t="s">
        <v>142</v>
      </c>
      <c r="Q141" t="s">
        <v>143</v>
      </c>
      <c r="R141" t="s">
        <v>1338</v>
      </c>
      <c r="T141">
        <v>14.9</v>
      </c>
      <c r="AA141" s="1"/>
    </row>
    <row r="142" spans="1:27" x14ac:dyDescent="0.25">
      <c r="A142">
        <v>146</v>
      </c>
      <c r="B142" t="s">
        <v>1340</v>
      </c>
      <c r="C142">
        <v>20007</v>
      </c>
      <c r="D142" t="s">
        <v>3</v>
      </c>
      <c r="E142" t="s">
        <v>834</v>
      </c>
      <c r="F142">
        <v>700</v>
      </c>
      <c r="G142">
        <v>30</v>
      </c>
      <c r="H142">
        <v>30</v>
      </c>
      <c r="I142">
        <v>30</v>
      </c>
      <c r="J142" t="s">
        <v>802</v>
      </c>
      <c r="K142" t="s">
        <v>811</v>
      </c>
      <c r="L142" t="s">
        <v>3</v>
      </c>
      <c r="M142" t="s">
        <v>21</v>
      </c>
      <c r="N142" t="s">
        <v>25</v>
      </c>
      <c r="O142" t="s">
        <v>3</v>
      </c>
      <c r="Q142" t="s">
        <v>811</v>
      </c>
      <c r="R142" t="s">
        <v>834</v>
      </c>
      <c r="T142">
        <v>28.6</v>
      </c>
    </row>
    <row r="143" spans="1:27" x14ac:dyDescent="0.25">
      <c r="A143">
        <v>147</v>
      </c>
      <c r="B143" t="s">
        <v>1346</v>
      </c>
      <c r="C143">
        <v>10531</v>
      </c>
      <c r="D143" t="s">
        <v>977</v>
      </c>
      <c r="F143">
        <v>600</v>
      </c>
      <c r="G143">
        <v>32</v>
      </c>
      <c r="H143">
        <v>17</v>
      </c>
      <c r="I143">
        <v>11</v>
      </c>
      <c r="J143" t="s">
        <v>1037</v>
      </c>
      <c r="K143" t="s">
        <v>1037</v>
      </c>
      <c r="L143" t="s">
        <v>977</v>
      </c>
      <c r="M143" s="1" t="s">
        <v>84</v>
      </c>
      <c r="N143" t="s">
        <v>25</v>
      </c>
      <c r="Q143" t="s">
        <v>1037</v>
      </c>
      <c r="S143" t="s">
        <v>1348</v>
      </c>
      <c r="T143">
        <v>14.9</v>
      </c>
    </row>
    <row r="144" spans="1:27" x14ac:dyDescent="0.25">
      <c r="A144">
        <v>148</v>
      </c>
      <c r="B144" t="s">
        <v>1346</v>
      </c>
      <c r="C144">
        <v>10531</v>
      </c>
      <c r="D144" t="s">
        <v>977</v>
      </c>
      <c r="F144">
        <v>600</v>
      </c>
      <c r="G144">
        <v>32</v>
      </c>
      <c r="H144">
        <v>17</v>
      </c>
      <c r="I144">
        <v>11</v>
      </c>
      <c r="J144" t="s">
        <v>1037</v>
      </c>
      <c r="K144" t="s">
        <v>1037</v>
      </c>
      <c r="L144" t="s">
        <v>977</v>
      </c>
      <c r="M144" t="s">
        <v>84</v>
      </c>
      <c r="N144" t="s">
        <v>1039</v>
      </c>
      <c r="Q144" t="s">
        <v>1037</v>
      </c>
      <c r="S144" t="s">
        <v>1348</v>
      </c>
      <c r="T144">
        <v>0</v>
      </c>
    </row>
    <row r="145" spans="1:27" x14ac:dyDescent="0.25">
      <c r="A145">
        <v>149</v>
      </c>
      <c r="B145" t="s">
        <v>699</v>
      </c>
      <c r="D145" t="s">
        <v>271</v>
      </c>
      <c r="E145" t="s">
        <v>700</v>
      </c>
      <c r="F145">
        <v>50</v>
      </c>
      <c r="G145">
        <v>12</v>
      </c>
      <c r="H145">
        <v>7</v>
      </c>
      <c r="I145">
        <v>14</v>
      </c>
      <c r="J145" t="s">
        <v>703</v>
      </c>
      <c r="K145" t="s">
        <v>703</v>
      </c>
      <c r="L145" t="s">
        <v>271</v>
      </c>
      <c r="M145" t="s">
        <v>84</v>
      </c>
      <c r="N145" t="s">
        <v>1039</v>
      </c>
      <c r="O145" t="s">
        <v>271</v>
      </c>
      <c r="Q145" t="s">
        <v>703</v>
      </c>
      <c r="R145" t="s">
        <v>700</v>
      </c>
      <c r="S145" t="s">
        <v>705</v>
      </c>
      <c r="T145">
        <v>0</v>
      </c>
      <c r="U145" t="s">
        <v>110</v>
      </c>
      <c r="V145" t="s">
        <v>704</v>
      </c>
      <c r="W145" t="s">
        <v>20</v>
      </c>
      <c r="X145" t="s">
        <v>701</v>
      </c>
    </row>
    <row r="146" spans="1:27" x14ac:dyDescent="0.25">
      <c r="A146">
        <v>150</v>
      </c>
      <c r="B146" t="s">
        <v>1355</v>
      </c>
      <c r="C146">
        <v>10397</v>
      </c>
      <c r="D146" t="s">
        <v>977</v>
      </c>
      <c r="E146" t="s">
        <v>306</v>
      </c>
      <c r="F146">
        <v>1600</v>
      </c>
      <c r="G146">
        <v>35</v>
      </c>
      <c r="H146">
        <v>17</v>
      </c>
      <c r="I146">
        <v>13</v>
      </c>
      <c r="J146" t="s">
        <v>977</v>
      </c>
      <c r="K146" t="s">
        <v>8</v>
      </c>
      <c r="L146" t="s">
        <v>977</v>
      </c>
      <c r="M146" t="s">
        <v>84</v>
      </c>
      <c r="N146" t="s">
        <v>25</v>
      </c>
      <c r="Q146" t="s">
        <v>8</v>
      </c>
      <c r="R146" t="s">
        <v>306</v>
      </c>
      <c r="S146" t="s">
        <v>308</v>
      </c>
      <c r="T146">
        <v>65</v>
      </c>
      <c r="U146" t="s">
        <v>314</v>
      </c>
      <c r="V146" t="s">
        <v>10</v>
      </c>
      <c r="W146" t="s">
        <v>316</v>
      </c>
      <c r="X146" t="s">
        <v>5</v>
      </c>
    </row>
    <row r="147" spans="1:27" x14ac:dyDescent="0.25">
      <c r="A147">
        <v>151</v>
      </c>
      <c r="B147" t="s">
        <v>1453</v>
      </c>
      <c r="C147">
        <v>10537</v>
      </c>
      <c r="D147" t="s">
        <v>138</v>
      </c>
      <c r="E147" t="s">
        <v>1454</v>
      </c>
      <c r="F147">
        <v>60</v>
      </c>
      <c r="G147">
        <v>8</v>
      </c>
      <c r="H147">
        <v>3</v>
      </c>
      <c r="I147">
        <v>16</v>
      </c>
      <c r="J147" t="s">
        <v>38</v>
      </c>
      <c r="K147" t="s">
        <v>38</v>
      </c>
      <c r="L147" t="s">
        <v>138</v>
      </c>
      <c r="M147" t="s">
        <v>84</v>
      </c>
      <c r="N147" t="s">
        <v>25</v>
      </c>
      <c r="O147" t="s">
        <v>142</v>
      </c>
      <c r="Q147" t="s">
        <v>38</v>
      </c>
      <c r="R147" t="s">
        <v>1454</v>
      </c>
      <c r="S147" t="s">
        <v>1456</v>
      </c>
      <c r="T147">
        <v>7.5</v>
      </c>
      <c r="U147" t="s">
        <v>1188</v>
      </c>
      <c r="V147" t="s">
        <v>10</v>
      </c>
      <c r="W147" t="s">
        <v>1457</v>
      </c>
      <c r="X147" t="s">
        <v>1455</v>
      </c>
    </row>
    <row r="148" spans="1:27" x14ac:dyDescent="0.25">
      <c r="A148">
        <v>152</v>
      </c>
      <c r="B148" t="s">
        <v>1458</v>
      </c>
      <c r="C148">
        <v>10536</v>
      </c>
      <c r="D148" t="s">
        <v>138</v>
      </c>
      <c r="E148" t="s">
        <v>1459</v>
      </c>
      <c r="F148">
        <v>60</v>
      </c>
      <c r="G148">
        <v>8</v>
      </c>
      <c r="H148">
        <v>3</v>
      </c>
      <c r="I148">
        <v>16</v>
      </c>
      <c r="J148" t="s">
        <v>38</v>
      </c>
      <c r="K148" t="s">
        <v>38</v>
      </c>
      <c r="L148" t="s">
        <v>138</v>
      </c>
      <c r="M148" t="s">
        <v>84</v>
      </c>
      <c r="N148" t="s">
        <v>1039</v>
      </c>
      <c r="O148" t="s">
        <v>142</v>
      </c>
      <c r="Q148" t="s">
        <v>38</v>
      </c>
      <c r="R148" t="s">
        <v>1459</v>
      </c>
      <c r="S148" t="s">
        <v>1462</v>
      </c>
      <c r="T148">
        <v>7.5</v>
      </c>
      <c r="U148" t="s">
        <v>1463</v>
      </c>
      <c r="V148" t="s">
        <v>1461</v>
      </c>
      <c r="W148" t="s">
        <v>1240</v>
      </c>
      <c r="X148" t="s">
        <v>1460</v>
      </c>
    </row>
    <row r="150" spans="1:27" x14ac:dyDescent="0.25">
      <c r="AA15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DEA5D-FA0C-40FA-93CA-B8E6BA41D152}">
  <dimension ref="A1:BS69"/>
  <sheetViews>
    <sheetView workbookViewId="0">
      <selection activeCell="M9" sqref="M9"/>
    </sheetView>
  </sheetViews>
  <sheetFormatPr defaultRowHeight="15" x14ac:dyDescent="0.25"/>
  <cols>
    <col min="1" max="1" width="26" bestFit="1" customWidth="1"/>
  </cols>
  <sheetData>
    <row r="1" spans="1:71" x14ac:dyDescent="0.25">
      <c r="A1" t="s">
        <v>1361</v>
      </c>
      <c r="C1" t="s">
        <v>1361</v>
      </c>
      <c r="D1" t="s">
        <v>1362</v>
      </c>
      <c r="E1" t="s">
        <v>1363</v>
      </c>
      <c r="F1" t="s">
        <v>1364</v>
      </c>
      <c r="G1" t="s">
        <v>1365</v>
      </c>
      <c r="H1" t="s">
        <v>1366</v>
      </c>
      <c r="I1" t="s">
        <v>1367</v>
      </c>
      <c r="J1" t="s">
        <v>1368</v>
      </c>
      <c r="K1" t="s">
        <v>1369</v>
      </c>
      <c r="L1" t="s">
        <v>1370</v>
      </c>
      <c r="M1" t="s">
        <v>1371</v>
      </c>
      <c r="N1" t="s">
        <v>1372</v>
      </c>
      <c r="O1" t="s">
        <v>1373</v>
      </c>
      <c r="P1" t="s">
        <v>1374</v>
      </c>
      <c r="Q1" t="s">
        <v>1375</v>
      </c>
      <c r="R1" t="s">
        <v>1376</v>
      </c>
      <c r="S1" t="s">
        <v>1377</v>
      </c>
      <c r="T1" t="s">
        <v>1378</v>
      </c>
      <c r="U1" t="s">
        <v>1379</v>
      </c>
      <c r="V1" t="s">
        <v>1380</v>
      </c>
      <c r="W1" t="s">
        <v>1381</v>
      </c>
      <c r="X1" t="s">
        <v>1382</v>
      </c>
      <c r="Y1" t="s">
        <v>1383</v>
      </c>
      <c r="Z1" t="s">
        <v>1384</v>
      </c>
      <c r="AA1" t="s">
        <v>1385</v>
      </c>
      <c r="AB1" t="s">
        <v>1386</v>
      </c>
      <c r="AC1" t="s">
        <v>1387</v>
      </c>
      <c r="AD1" t="s">
        <v>1388</v>
      </c>
      <c r="AE1" t="s">
        <v>1389</v>
      </c>
      <c r="AF1" t="s">
        <v>1390</v>
      </c>
      <c r="AG1" t="s">
        <v>1391</v>
      </c>
      <c r="AH1" t="s">
        <v>1392</v>
      </c>
      <c r="AI1" t="s">
        <v>1393</v>
      </c>
      <c r="AJ1" t="s">
        <v>1394</v>
      </c>
      <c r="AK1" t="s">
        <v>1395</v>
      </c>
      <c r="AL1" t="s">
        <v>1396</v>
      </c>
      <c r="AM1" t="s">
        <v>1397</v>
      </c>
      <c r="AN1" t="s">
        <v>1398</v>
      </c>
      <c r="AO1" t="s">
        <v>1399</v>
      </c>
      <c r="AP1" t="s">
        <v>1400</v>
      </c>
      <c r="AQ1" t="s">
        <v>1401</v>
      </c>
      <c r="AR1" t="s">
        <v>1402</v>
      </c>
      <c r="AS1" t="s">
        <v>1403</v>
      </c>
      <c r="AT1" t="s">
        <v>1404</v>
      </c>
      <c r="AU1" t="s">
        <v>1405</v>
      </c>
      <c r="AV1" t="s">
        <v>1406</v>
      </c>
      <c r="AW1" t="s">
        <v>1407</v>
      </c>
      <c r="AX1" t="s">
        <v>1408</v>
      </c>
      <c r="AY1" t="s">
        <v>1409</v>
      </c>
      <c r="AZ1" t="s">
        <v>1410</v>
      </c>
      <c r="BA1" t="s">
        <v>1411</v>
      </c>
      <c r="BB1" t="s">
        <v>1412</v>
      </c>
      <c r="BC1" t="s">
        <v>1413</v>
      </c>
      <c r="BD1" t="s">
        <v>1414</v>
      </c>
      <c r="BE1" t="s">
        <v>1415</v>
      </c>
      <c r="BF1" t="s">
        <v>1416</v>
      </c>
      <c r="BG1" t="s">
        <v>1417</v>
      </c>
      <c r="BH1" t="s">
        <v>1418</v>
      </c>
      <c r="BI1" t="s">
        <v>1419</v>
      </c>
      <c r="BJ1" t="s">
        <v>1420</v>
      </c>
      <c r="BK1" t="s">
        <v>1421</v>
      </c>
      <c r="BL1" t="s">
        <v>1422</v>
      </c>
      <c r="BM1" t="s">
        <v>1423</v>
      </c>
      <c r="BN1" t="s">
        <v>1424</v>
      </c>
      <c r="BO1" t="s">
        <v>1425</v>
      </c>
      <c r="BP1" t="s">
        <v>1426</v>
      </c>
      <c r="BQ1" t="s">
        <v>1427</v>
      </c>
      <c r="BR1" t="s">
        <v>1428</v>
      </c>
      <c r="BS1" t="s">
        <v>1429</v>
      </c>
    </row>
    <row r="2" spans="1:71" x14ac:dyDescent="0.25">
      <c r="A2" t="s">
        <v>1362</v>
      </c>
    </row>
    <row r="3" spans="1:71" x14ac:dyDescent="0.25">
      <c r="A3" t="s">
        <v>1363</v>
      </c>
    </row>
    <row r="4" spans="1:71" x14ac:dyDescent="0.25">
      <c r="A4" t="s">
        <v>1364</v>
      </c>
    </row>
    <row r="5" spans="1:71" x14ac:dyDescent="0.25">
      <c r="A5" t="s">
        <v>1365</v>
      </c>
    </row>
    <row r="6" spans="1:71" x14ac:dyDescent="0.25">
      <c r="A6" t="s">
        <v>1366</v>
      </c>
    </row>
    <row r="7" spans="1:71" x14ac:dyDescent="0.25">
      <c r="A7" t="s">
        <v>1367</v>
      </c>
    </row>
    <row r="8" spans="1:71" x14ac:dyDescent="0.25">
      <c r="A8" t="s">
        <v>1368</v>
      </c>
    </row>
    <row r="9" spans="1:71" x14ac:dyDescent="0.25">
      <c r="A9" t="s">
        <v>1369</v>
      </c>
    </row>
    <row r="10" spans="1:71" x14ac:dyDescent="0.25">
      <c r="A10" t="s">
        <v>1370</v>
      </c>
    </row>
    <row r="11" spans="1:71" x14ac:dyDescent="0.25">
      <c r="A11" t="s">
        <v>1371</v>
      </c>
    </row>
    <row r="12" spans="1:71" x14ac:dyDescent="0.25">
      <c r="A12" t="s">
        <v>1372</v>
      </c>
    </row>
    <row r="13" spans="1:71" x14ac:dyDescent="0.25">
      <c r="A13" t="s">
        <v>1373</v>
      </c>
    </row>
    <row r="14" spans="1:71" x14ac:dyDescent="0.25">
      <c r="A14" t="s">
        <v>1374</v>
      </c>
    </row>
    <row r="15" spans="1:71" x14ac:dyDescent="0.25">
      <c r="A15" t="s">
        <v>1375</v>
      </c>
    </row>
    <row r="16" spans="1:71" x14ac:dyDescent="0.25">
      <c r="A16" t="s">
        <v>1376</v>
      </c>
    </row>
    <row r="17" spans="1:1" x14ac:dyDescent="0.25">
      <c r="A17" t="s">
        <v>1377</v>
      </c>
    </row>
    <row r="18" spans="1:1" x14ac:dyDescent="0.25">
      <c r="A18" t="s">
        <v>1378</v>
      </c>
    </row>
    <row r="19" spans="1:1" x14ac:dyDescent="0.25">
      <c r="A19" t="s">
        <v>1379</v>
      </c>
    </row>
    <row r="20" spans="1:1" x14ac:dyDescent="0.25">
      <c r="A20" t="s">
        <v>1380</v>
      </c>
    </row>
    <row r="21" spans="1:1" x14ac:dyDescent="0.25">
      <c r="A21" t="s">
        <v>1381</v>
      </c>
    </row>
    <row r="22" spans="1:1" x14ac:dyDescent="0.25">
      <c r="A22" t="s">
        <v>1382</v>
      </c>
    </row>
    <row r="23" spans="1:1" x14ac:dyDescent="0.25">
      <c r="A23" t="s">
        <v>1383</v>
      </c>
    </row>
    <row r="24" spans="1:1" x14ac:dyDescent="0.25">
      <c r="A24" t="s">
        <v>1384</v>
      </c>
    </row>
    <row r="25" spans="1:1" x14ac:dyDescent="0.25">
      <c r="A25" t="s">
        <v>1385</v>
      </c>
    </row>
    <row r="26" spans="1:1" x14ac:dyDescent="0.25">
      <c r="A26" t="s">
        <v>1386</v>
      </c>
    </row>
    <row r="27" spans="1:1" x14ac:dyDescent="0.25">
      <c r="A27" t="s">
        <v>1387</v>
      </c>
    </row>
    <row r="28" spans="1:1" x14ac:dyDescent="0.25">
      <c r="A28" t="s">
        <v>1388</v>
      </c>
    </row>
    <row r="29" spans="1:1" x14ac:dyDescent="0.25">
      <c r="A29" t="s">
        <v>1389</v>
      </c>
    </row>
    <row r="30" spans="1:1" x14ac:dyDescent="0.25">
      <c r="A30" t="s">
        <v>1390</v>
      </c>
    </row>
    <row r="31" spans="1:1" x14ac:dyDescent="0.25">
      <c r="A31" t="s">
        <v>1391</v>
      </c>
    </row>
    <row r="32" spans="1:1" x14ac:dyDescent="0.25">
      <c r="A32" t="s">
        <v>1392</v>
      </c>
    </row>
    <row r="33" spans="1:1" x14ac:dyDescent="0.25">
      <c r="A33" t="s">
        <v>1393</v>
      </c>
    </row>
    <row r="34" spans="1:1" x14ac:dyDescent="0.25">
      <c r="A34" t="s">
        <v>1394</v>
      </c>
    </row>
    <row r="35" spans="1:1" x14ac:dyDescent="0.25">
      <c r="A35" t="s">
        <v>1395</v>
      </c>
    </row>
    <row r="36" spans="1:1" x14ac:dyDescent="0.25">
      <c r="A36" t="s">
        <v>1396</v>
      </c>
    </row>
    <row r="37" spans="1:1" x14ac:dyDescent="0.25">
      <c r="A37" t="s">
        <v>1397</v>
      </c>
    </row>
    <row r="38" spans="1:1" x14ac:dyDescent="0.25">
      <c r="A38" t="s">
        <v>1398</v>
      </c>
    </row>
    <row r="39" spans="1:1" x14ac:dyDescent="0.25">
      <c r="A39" t="s">
        <v>1399</v>
      </c>
    </row>
    <row r="40" spans="1:1" x14ac:dyDescent="0.25">
      <c r="A40" t="s">
        <v>1400</v>
      </c>
    </row>
    <row r="41" spans="1:1" x14ac:dyDescent="0.25">
      <c r="A41" t="s">
        <v>1401</v>
      </c>
    </row>
    <row r="42" spans="1:1" x14ac:dyDescent="0.25">
      <c r="A42" t="s">
        <v>1402</v>
      </c>
    </row>
    <row r="43" spans="1:1" x14ac:dyDescent="0.25">
      <c r="A43" t="s">
        <v>1403</v>
      </c>
    </row>
    <row r="44" spans="1:1" x14ac:dyDescent="0.25">
      <c r="A44" t="s">
        <v>1404</v>
      </c>
    </row>
    <row r="45" spans="1:1" x14ac:dyDescent="0.25">
      <c r="A45" t="s">
        <v>1405</v>
      </c>
    </row>
    <row r="46" spans="1:1" x14ac:dyDescent="0.25">
      <c r="A46" t="s">
        <v>1406</v>
      </c>
    </row>
    <row r="47" spans="1:1" x14ac:dyDescent="0.25">
      <c r="A47" t="s">
        <v>1407</v>
      </c>
    </row>
    <row r="48" spans="1:1" x14ac:dyDescent="0.25">
      <c r="A48" t="s">
        <v>1408</v>
      </c>
    </row>
    <row r="49" spans="1:1" x14ac:dyDescent="0.25">
      <c r="A49" t="s">
        <v>1409</v>
      </c>
    </row>
    <row r="50" spans="1:1" x14ac:dyDescent="0.25">
      <c r="A50" t="s">
        <v>1410</v>
      </c>
    </row>
    <row r="51" spans="1:1" x14ac:dyDescent="0.25">
      <c r="A51" t="s">
        <v>1411</v>
      </c>
    </row>
    <row r="52" spans="1:1" x14ac:dyDescent="0.25">
      <c r="A52" t="s">
        <v>1412</v>
      </c>
    </row>
    <row r="53" spans="1:1" x14ac:dyDescent="0.25">
      <c r="A53" t="s">
        <v>1413</v>
      </c>
    </row>
    <row r="54" spans="1:1" x14ac:dyDescent="0.25">
      <c r="A54" t="s">
        <v>1414</v>
      </c>
    </row>
    <row r="55" spans="1:1" x14ac:dyDescent="0.25">
      <c r="A55" t="s">
        <v>1415</v>
      </c>
    </row>
    <row r="56" spans="1:1" x14ac:dyDescent="0.25">
      <c r="A56" t="s">
        <v>1416</v>
      </c>
    </row>
    <row r="57" spans="1:1" x14ac:dyDescent="0.25">
      <c r="A57" t="s">
        <v>1417</v>
      </c>
    </row>
    <row r="58" spans="1:1" x14ac:dyDescent="0.25">
      <c r="A58" t="s">
        <v>1418</v>
      </c>
    </row>
    <row r="59" spans="1:1" x14ac:dyDescent="0.25">
      <c r="A59" t="s">
        <v>1419</v>
      </c>
    </row>
    <row r="60" spans="1:1" x14ac:dyDescent="0.25">
      <c r="A60" t="s">
        <v>1420</v>
      </c>
    </row>
    <row r="61" spans="1:1" x14ac:dyDescent="0.25">
      <c r="A61" t="s">
        <v>1421</v>
      </c>
    </row>
    <row r="62" spans="1:1" x14ac:dyDescent="0.25">
      <c r="A62" t="s">
        <v>1422</v>
      </c>
    </row>
    <row r="63" spans="1:1" x14ac:dyDescent="0.25">
      <c r="A63" t="s">
        <v>1423</v>
      </c>
    </row>
    <row r="64" spans="1:1" x14ac:dyDescent="0.25">
      <c r="A64" t="s">
        <v>1424</v>
      </c>
    </row>
    <row r="65" spans="1:1" x14ac:dyDescent="0.25">
      <c r="A65" t="s">
        <v>1425</v>
      </c>
    </row>
    <row r="66" spans="1:1" x14ac:dyDescent="0.25">
      <c r="A66" t="s">
        <v>1426</v>
      </c>
    </row>
    <row r="67" spans="1:1" x14ac:dyDescent="0.25">
      <c r="A67" t="s">
        <v>1427</v>
      </c>
    </row>
    <row r="68" spans="1:1" x14ac:dyDescent="0.25">
      <c r="A68" t="s">
        <v>1428</v>
      </c>
    </row>
    <row r="69" spans="1:1" x14ac:dyDescent="0.25">
      <c r="A69" t="s">
        <v>1429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1AD09-E858-4D7C-8F5F-80C2B887BDFF}">
  <dimension ref="A1:BQ148"/>
  <sheetViews>
    <sheetView topLeftCell="P1" workbookViewId="0">
      <selection activeCell="BI1" sqref="BI1:BI1048576"/>
    </sheetView>
  </sheetViews>
  <sheetFormatPr defaultRowHeight="15" x14ac:dyDescent="0.25"/>
  <cols>
    <col min="1" max="2" width="42.42578125" bestFit="1" customWidth="1"/>
    <col min="3" max="3" width="34.5703125" bestFit="1" customWidth="1"/>
    <col min="4" max="4" width="47.28515625" bestFit="1" customWidth="1"/>
    <col min="5" max="5" width="17.85546875" bestFit="1" customWidth="1"/>
    <col min="6" max="6" width="6" bestFit="1" customWidth="1"/>
    <col min="13" max="13" width="11" bestFit="1" customWidth="1"/>
    <col min="14" max="15" width="255.7109375" bestFit="1" customWidth="1"/>
    <col min="16" max="16" width="53.28515625" bestFit="1" customWidth="1"/>
    <col min="17" max="17" width="8.42578125" bestFit="1" customWidth="1"/>
    <col min="18" max="18" width="11.85546875" customWidth="1"/>
    <col min="19" max="19" width="16.42578125" customWidth="1"/>
    <col min="21" max="21" width="8.7109375" bestFit="1" customWidth="1"/>
    <col min="23" max="23" width="16" customWidth="1"/>
    <col min="24" max="24" width="16.85546875" customWidth="1"/>
    <col min="30" max="30" width="255.7109375" bestFit="1" customWidth="1"/>
    <col min="43" max="43" width="20" customWidth="1"/>
    <col min="55" max="55" width="6.7109375" bestFit="1" customWidth="1"/>
    <col min="56" max="56" width="15.7109375" bestFit="1" customWidth="1"/>
    <col min="57" max="57" width="11.5703125" bestFit="1" customWidth="1"/>
    <col min="58" max="58" width="51.5703125" bestFit="1" customWidth="1"/>
    <col min="61" max="61" width="18.42578125" bestFit="1" customWidth="1"/>
    <col min="62" max="62" width="13.5703125" bestFit="1" customWidth="1"/>
    <col min="63" max="63" width="15.42578125" bestFit="1" customWidth="1"/>
    <col min="64" max="64" width="21.85546875" bestFit="1" customWidth="1"/>
    <col min="65" max="65" width="18.140625" bestFit="1" customWidth="1"/>
    <col min="66" max="67" width="19.85546875" bestFit="1" customWidth="1"/>
  </cols>
  <sheetData>
    <row r="1" spans="1:69" x14ac:dyDescent="0.25">
      <c r="A1" t="s">
        <v>1361</v>
      </c>
      <c r="B1" t="s">
        <v>1362</v>
      </c>
      <c r="C1" t="s">
        <v>1363</v>
      </c>
      <c r="D1" t="s">
        <v>1364</v>
      </c>
      <c r="E1" t="s">
        <v>1365</v>
      </c>
      <c r="F1" t="s">
        <v>1366</v>
      </c>
      <c r="G1" t="s">
        <v>1367</v>
      </c>
      <c r="H1" t="s">
        <v>1368</v>
      </c>
      <c r="I1" t="s">
        <v>1369</v>
      </c>
      <c r="J1" t="s">
        <v>1370</v>
      </c>
      <c r="K1" t="s">
        <v>1371</v>
      </c>
      <c r="L1" t="s">
        <v>1372</v>
      </c>
      <c r="M1" t="s">
        <v>1373</v>
      </c>
      <c r="N1" t="s">
        <v>1374</v>
      </c>
      <c r="O1" t="s">
        <v>1375</v>
      </c>
      <c r="P1" t="s">
        <v>1376</v>
      </c>
      <c r="Q1" t="s">
        <v>1377</v>
      </c>
      <c r="R1" t="s">
        <v>1378</v>
      </c>
      <c r="S1" t="s">
        <v>1379</v>
      </c>
      <c r="T1" t="s">
        <v>1380</v>
      </c>
      <c r="U1" t="s">
        <v>1381</v>
      </c>
      <c r="V1" t="s">
        <v>1382</v>
      </c>
      <c r="W1" t="s">
        <v>1383</v>
      </c>
      <c r="X1" t="s">
        <v>1384</v>
      </c>
      <c r="Y1" t="s">
        <v>1385</v>
      </c>
      <c r="Z1" t="s">
        <v>1386</v>
      </c>
      <c r="AA1" t="s">
        <v>1387</v>
      </c>
      <c r="AB1" t="s">
        <v>1388</v>
      </c>
      <c r="AC1" t="s">
        <v>1389</v>
      </c>
      <c r="AD1" t="s">
        <v>1390</v>
      </c>
      <c r="AE1" t="s">
        <v>1391</v>
      </c>
      <c r="AF1" t="s">
        <v>1392</v>
      </c>
      <c r="AG1" t="s">
        <v>1393</v>
      </c>
      <c r="AH1" t="s">
        <v>1394</v>
      </c>
      <c r="AI1" t="s">
        <v>1395</v>
      </c>
      <c r="AJ1" t="s">
        <v>1396</v>
      </c>
      <c r="AK1" t="s">
        <v>1397</v>
      </c>
      <c r="AL1" t="s">
        <v>1398</v>
      </c>
      <c r="AM1" t="s">
        <v>1399</v>
      </c>
      <c r="AN1" t="s">
        <v>1400</v>
      </c>
      <c r="AO1" t="s">
        <v>1401</v>
      </c>
      <c r="AP1" t="s">
        <v>1402</v>
      </c>
      <c r="AQ1" t="s">
        <v>1403</v>
      </c>
      <c r="AR1" t="s">
        <v>1404</v>
      </c>
      <c r="AS1" t="s">
        <v>1405</v>
      </c>
      <c r="AT1" t="s">
        <v>1406</v>
      </c>
      <c r="AU1" t="s">
        <v>1407</v>
      </c>
      <c r="AV1" t="s">
        <v>1408</v>
      </c>
      <c r="AW1" t="s">
        <v>1409</v>
      </c>
      <c r="AX1" t="s">
        <v>1410</v>
      </c>
      <c r="AY1" t="s">
        <v>1411</v>
      </c>
      <c r="AZ1" t="s">
        <v>1412</v>
      </c>
      <c r="BA1" t="s">
        <v>1413</v>
      </c>
      <c r="BB1" t="s">
        <v>1414</v>
      </c>
      <c r="BC1" t="s">
        <v>1415</v>
      </c>
      <c r="BD1" t="s">
        <v>1416</v>
      </c>
      <c r="BE1" t="s">
        <v>1417</v>
      </c>
      <c r="BF1" t="s">
        <v>1418</v>
      </c>
      <c r="BG1" t="s">
        <v>1419</v>
      </c>
      <c r="BH1" t="s">
        <v>1420</v>
      </c>
      <c r="BI1" t="s">
        <v>1421</v>
      </c>
      <c r="BJ1" t="s">
        <v>1422</v>
      </c>
      <c r="BK1" t="s">
        <v>1423</v>
      </c>
      <c r="BL1" t="s">
        <v>1424</v>
      </c>
      <c r="BM1" t="s">
        <v>1425</v>
      </c>
      <c r="BN1" t="s">
        <v>1426</v>
      </c>
      <c r="BO1" t="s">
        <v>1427</v>
      </c>
      <c r="BP1" t="s">
        <v>1428</v>
      </c>
      <c r="BQ1" t="s">
        <v>1429</v>
      </c>
    </row>
    <row r="2" spans="1:69" x14ac:dyDescent="0.25">
      <c r="B2" t="s">
        <v>0</v>
      </c>
      <c r="C2" t="s">
        <v>1</v>
      </c>
      <c r="D2" t="s">
        <v>2</v>
      </c>
      <c r="E2">
        <v>15.1</v>
      </c>
      <c r="F2">
        <v>10223</v>
      </c>
      <c r="G2">
        <v>16</v>
      </c>
      <c r="H2">
        <v>10</v>
      </c>
      <c r="I2">
        <v>10</v>
      </c>
      <c r="J2">
        <v>15</v>
      </c>
      <c r="K2">
        <v>12.08</v>
      </c>
      <c r="M2" t="s">
        <v>3</v>
      </c>
      <c r="N2" t="s">
        <v>4</v>
      </c>
      <c r="P2" t="s">
        <v>5</v>
      </c>
      <c r="Q2" t="s">
        <v>6</v>
      </c>
      <c r="R2" t="s">
        <v>7</v>
      </c>
      <c r="S2" t="s">
        <v>8</v>
      </c>
      <c r="T2">
        <v>0.3</v>
      </c>
      <c r="U2">
        <v>200</v>
      </c>
      <c r="V2" t="s">
        <v>9</v>
      </c>
      <c r="W2" t="s">
        <v>8</v>
      </c>
      <c r="X2" t="s">
        <v>8</v>
      </c>
      <c r="Z2" t="s">
        <v>10</v>
      </c>
      <c r="AA2" s="1">
        <v>0.2</v>
      </c>
      <c r="AD2" t="s">
        <v>11</v>
      </c>
      <c r="AE2" t="s">
        <v>12</v>
      </c>
      <c r="AF2" t="s">
        <v>13</v>
      </c>
      <c r="AG2" t="s">
        <v>14</v>
      </c>
      <c r="AH2" t="s">
        <v>15</v>
      </c>
      <c r="AI2" t="s">
        <v>16</v>
      </c>
      <c r="AL2" t="s">
        <v>17</v>
      </c>
      <c r="AM2" t="s">
        <v>17</v>
      </c>
      <c r="AN2" t="s">
        <v>18</v>
      </c>
      <c r="AO2" t="s">
        <v>19</v>
      </c>
      <c r="AP2" t="s">
        <v>20</v>
      </c>
      <c r="AQ2" t="s">
        <v>21</v>
      </c>
      <c r="AR2">
        <v>17</v>
      </c>
      <c r="AS2">
        <v>0</v>
      </c>
      <c r="AT2">
        <v>17</v>
      </c>
      <c r="AU2">
        <v>0</v>
      </c>
      <c r="AV2" t="s">
        <v>22</v>
      </c>
      <c r="BE2" t="s">
        <v>23</v>
      </c>
      <c r="BF2" t="s">
        <v>24</v>
      </c>
      <c r="BG2" t="s">
        <v>25</v>
      </c>
      <c r="BH2">
        <v>13</v>
      </c>
      <c r="BI2" t="s">
        <v>26</v>
      </c>
      <c r="BJ2" t="s">
        <v>27</v>
      </c>
      <c r="BK2" t="s">
        <v>17</v>
      </c>
      <c r="BL2" t="s">
        <v>28</v>
      </c>
      <c r="BM2" t="s">
        <v>29</v>
      </c>
      <c r="BN2">
        <v>1895</v>
      </c>
      <c r="BO2">
        <v>4040</v>
      </c>
      <c r="BP2">
        <v>4540</v>
      </c>
      <c r="BQ2" t="s">
        <v>30</v>
      </c>
    </row>
    <row r="3" spans="1:69" x14ac:dyDescent="0.25">
      <c r="B3" t="s">
        <v>31</v>
      </c>
      <c r="C3" t="s">
        <v>32</v>
      </c>
      <c r="D3" t="s">
        <v>33</v>
      </c>
      <c r="E3">
        <v>12.1</v>
      </c>
      <c r="F3">
        <v>10137</v>
      </c>
      <c r="G3">
        <v>1</v>
      </c>
      <c r="H3">
        <v>18</v>
      </c>
      <c r="I3">
        <v>7</v>
      </c>
      <c r="J3">
        <v>27</v>
      </c>
      <c r="K3">
        <v>9.68</v>
      </c>
      <c r="M3" t="s">
        <v>3</v>
      </c>
      <c r="N3" t="s">
        <v>34</v>
      </c>
      <c r="P3" t="s">
        <v>35</v>
      </c>
      <c r="Q3" t="s">
        <v>36</v>
      </c>
      <c r="R3" t="s">
        <v>37</v>
      </c>
      <c r="S3" t="s">
        <v>38</v>
      </c>
      <c r="T3">
        <v>0.6</v>
      </c>
      <c r="U3">
        <v>500</v>
      </c>
      <c r="V3" t="s">
        <v>39</v>
      </c>
      <c r="W3" t="s">
        <v>38</v>
      </c>
      <c r="X3" t="s">
        <v>38</v>
      </c>
      <c r="Z3" t="s">
        <v>40</v>
      </c>
      <c r="AA3" s="1">
        <v>0.2</v>
      </c>
      <c r="AD3" t="s">
        <v>41</v>
      </c>
      <c r="AE3" t="s">
        <v>42</v>
      </c>
      <c r="AF3" t="s">
        <v>43</v>
      </c>
      <c r="AG3" t="s">
        <v>44</v>
      </c>
      <c r="AH3" t="s">
        <v>45</v>
      </c>
      <c r="AI3" t="s">
        <v>46</v>
      </c>
      <c r="AL3" t="s">
        <v>47</v>
      </c>
      <c r="AM3" t="s">
        <v>47</v>
      </c>
      <c r="AN3" t="s">
        <v>48</v>
      </c>
      <c r="AO3" t="s">
        <v>49</v>
      </c>
      <c r="AP3" t="s">
        <v>50</v>
      </c>
      <c r="AQ3" t="s">
        <v>21</v>
      </c>
      <c r="AR3">
        <v>13</v>
      </c>
      <c r="AS3">
        <v>0</v>
      </c>
      <c r="AT3">
        <v>18</v>
      </c>
      <c r="AU3">
        <v>11</v>
      </c>
      <c r="AV3" t="s">
        <v>22</v>
      </c>
      <c r="BF3" t="s">
        <v>51</v>
      </c>
      <c r="BG3" t="s">
        <v>25</v>
      </c>
      <c r="BH3">
        <v>6</v>
      </c>
      <c r="BI3" t="s">
        <v>52</v>
      </c>
      <c r="BJ3" t="s">
        <v>53</v>
      </c>
      <c r="BK3" t="s">
        <v>47</v>
      </c>
      <c r="BL3" t="s">
        <v>54</v>
      </c>
      <c r="BM3" t="s">
        <v>55</v>
      </c>
      <c r="BN3">
        <v>590</v>
      </c>
      <c r="BO3">
        <v>1260</v>
      </c>
      <c r="BP3">
        <v>1420</v>
      </c>
      <c r="BQ3" t="s">
        <v>56</v>
      </c>
    </row>
    <row r="4" spans="1:69" x14ac:dyDescent="0.25">
      <c r="B4" t="s">
        <v>31</v>
      </c>
      <c r="C4" t="s">
        <v>57</v>
      </c>
      <c r="D4" t="s">
        <v>58</v>
      </c>
      <c r="E4">
        <v>23.6</v>
      </c>
      <c r="F4">
        <v>10138</v>
      </c>
      <c r="G4">
        <v>2</v>
      </c>
      <c r="H4">
        <v>20</v>
      </c>
      <c r="I4">
        <v>8</v>
      </c>
      <c r="J4">
        <v>32</v>
      </c>
      <c r="K4">
        <v>16.52</v>
      </c>
      <c r="M4" t="s">
        <v>3</v>
      </c>
      <c r="N4" t="s">
        <v>34</v>
      </c>
      <c r="P4" t="s">
        <v>35</v>
      </c>
      <c r="Q4" t="s">
        <v>36</v>
      </c>
      <c r="R4" t="s">
        <v>59</v>
      </c>
      <c r="S4" t="s">
        <v>38</v>
      </c>
      <c r="T4">
        <v>1.1000000000000001</v>
      </c>
      <c r="U4">
        <v>1000</v>
      </c>
      <c r="V4" t="s">
        <v>39</v>
      </c>
      <c r="W4" t="s">
        <v>38</v>
      </c>
      <c r="X4" t="s">
        <v>38</v>
      </c>
      <c r="Z4" t="s">
        <v>40</v>
      </c>
      <c r="AA4" s="1">
        <v>0.3</v>
      </c>
      <c r="AD4" t="s">
        <v>41</v>
      </c>
      <c r="AE4" t="s">
        <v>60</v>
      </c>
      <c r="AF4" t="s">
        <v>61</v>
      </c>
      <c r="AG4" t="s">
        <v>62</v>
      </c>
      <c r="AH4" t="s">
        <v>63</v>
      </c>
      <c r="AI4" t="s">
        <v>64</v>
      </c>
      <c r="AL4" t="s">
        <v>65</v>
      </c>
      <c r="AM4" t="s">
        <v>65</v>
      </c>
      <c r="AN4" t="s">
        <v>48</v>
      </c>
      <c r="AO4" t="s">
        <v>66</v>
      </c>
      <c r="AP4" t="s">
        <v>50</v>
      </c>
      <c r="AQ4" t="s">
        <v>21</v>
      </c>
      <c r="AR4">
        <v>37</v>
      </c>
      <c r="AS4">
        <v>0</v>
      </c>
      <c r="AT4">
        <v>25</v>
      </c>
      <c r="AU4">
        <v>0</v>
      </c>
      <c r="BF4" t="s">
        <v>67</v>
      </c>
      <c r="BG4" t="s">
        <v>25</v>
      </c>
      <c r="BH4">
        <v>7</v>
      </c>
      <c r="BI4" t="s">
        <v>52</v>
      </c>
      <c r="BJ4" t="s">
        <v>53</v>
      </c>
      <c r="BK4" t="s">
        <v>65</v>
      </c>
      <c r="BL4" t="s">
        <v>68</v>
      </c>
      <c r="BM4" t="s">
        <v>55</v>
      </c>
      <c r="BN4">
        <v>590</v>
      </c>
      <c r="BO4">
        <v>1260</v>
      </c>
      <c r="BP4">
        <v>1420</v>
      </c>
      <c r="BQ4" t="s">
        <v>69</v>
      </c>
    </row>
    <row r="5" spans="1:69" x14ac:dyDescent="0.25">
      <c r="B5" t="s">
        <v>70</v>
      </c>
      <c r="C5" t="s">
        <v>71</v>
      </c>
      <c r="D5" t="s">
        <v>72</v>
      </c>
      <c r="E5">
        <v>27.4</v>
      </c>
      <c r="F5">
        <v>10143</v>
      </c>
      <c r="G5">
        <v>4</v>
      </c>
      <c r="H5">
        <v>20</v>
      </c>
      <c r="I5">
        <v>8</v>
      </c>
      <c r="J5">
        <v>32</v>
      </c>
      <c r="K5">
        <v>21.92</v>
      </c>
      <c r="M5" t="s">
        <v>3</v>
      </c>
      <c r="N5" t="s">
        <v>73</v>
      </c>
      <c r="P5" t="s">
        <v>74</v>
      </c>
      <c r="Q5" t="s">
        <v>36</v>
      </c>
      <c r="R5" t="s">
        <v>75</v>
      </c>
      <c r="S5" t="s">
        <v>38</v>
      </c>
      <c r="T5">
        <v>1.1000000000000001</v>
      </c>
      <c r="U5">
        <v>1000</v>
      </c>
      <c r="V5" t="s">
        <v>39</v>
      </c>
      <c r="W5" t="s">
        <v>38</v>
      </c>
      <c r="X5" t="s">
        <v>38</v>
      </c>
      <c r="Z5" t="s">
        <v>40</v>
      </c>
      <c r="AA5" s="1">
        <v>0.2</v>
      </c>
      <c r="AD5" t="s">
        <v>76</v>
      </c>
      <c r="AE5" t="s">
        <v>77</v>
      </c>
      <c r="AF5" t="s">
        <v>78</v>
      </c>
      <c r="AG5" t="s">
        <v>79</v>
      </c>
      <c r="AH5" t="s">
        <v>80</v>
      </c>
      <c r="AI5" t="s">
        <v>81</v>
      </c>
      <c r="AL5" t="s">
        <v>65</v>
      </c>
      <c r="AM5" t="s">
        <v>65</v>
      </c>
      <c r="AN5" t="s">
        <v>48</v>
      </c>
      <c r="AO5" t="s">
        <v>82</v>
      </c>
      <c r="AP5" t="s">
        <v>83</v>
      </c>
      <c r="AQ5" t="s">
        <v>84</v>
      </c>
      <c r="AR5">
        <v>16</v>
      </c>
      <c r="AS5">
        <v>0</v>
      </c>
      <c r="AT5">
        <v>14</v>
      </c>
      <c r="AU5">
        <v>0</v>
      </c>
      <c r="AV5" t="s">
        <v>22</v>
      </c>
      <c r="BF5" t="s">
        <v>85</v>
      </c>
      <c r="BG5" t="s">
        <v>25</v>
      </c>
      <c r="BH5">
        <v>6</v>
      </c>
      <c r="BI5" t="s">
        <v>86</v>
      </c>
      <c r="BJ5" t="s">
        <v>53</v>
      </c>
      <c r="BK5" t="s">
        <v>65</v>
      </c>
      <c r="BL5" t="s">
        <v>68</v>
      </c>
      <c r="BM5" t="s">
        <v>55</v>
      </c>
      <c r="BN5">
        <v>590</v>
      </c>
      <c r="BO5">
        <v>1260</v>
      </c>
      <c r="BP5">
        <v>1420</v>
      </c>
      <c r="BQ5" t="s">
        <v>87</v>
      </c>
    </row>
    <row r="6" spans="1:69" x14ac:dyDescent="0.25">
      <c r="B6" t="s">
        <v>70</v>
      </c>
      <c r="C6" t="s">
        <v>88</v>
      </c>
      <c r="D6" t="s">
        <v>89</v>
      </c>
      <c r="E6">
        <v>14.1</v>
      </c>
      <c r="F6">
        <v>10142</v>
      </c>
      <c r="G6">
        <v>5</v>
      </c>
      <c r="H6">
        <v>18</v>
      </c>
      <c r="I6">
        <v>7</v>
      </c>
      <c r="J6">
        <v>27</v>
      </c>
      <c r="K6">
        <v>11.28</v>
      </c>
      <c r="M6" t="s">
        <v>3</v>
      </c>
      <c r="N6" t="s">
        <v>73</v>
      </c>
      <c r="P6" t="s">
        <v>74</v>
      </c>
      <c r="Q6" t="s">
        <v>36</v>
      </c>
      <c r="R6" t="s">
        <v>90</v>
      </c>
      <c r="S6" t="s">
        <v>38</v>
      </c>
      <c r="T6">
        <v>0.6</v>
      </c>
      <c r="U6">
        <v>500</v>
      </c>
      <c r="V6" t="s">
        <v>39</v>
      </c>
      <c r="W6" t="s">
        <v>38</v>
      </c>
      <c r="X6" t="s">
        <v>38</v>
      </c>
      <c r="Z6" t="s">
        <v>40</v>
      </c>
      <c r="AA6" s="1">
        <v>0.2</v>
      </c>
      <c r="AD6" t="s">
        <v>76</v>
      </c>
      <c r="AE6" t="s">
        <v>91</v>
      </c>
      <c r="AF6" t="s">
        <v>92</v>
      </c>
      <c r="AG6" t="s">
        <v>93</v>
      </c>
      <c r="AH6" t="s">
        <v>94</v>
      </c>
      <c r="AI6" t="s">
        <v>95</v>
      </c>
      <c r="AL6" t="s">
        <v>47</v>
      </c>
      <c r="AM6" t="s">
        <v>47</v>
      </c>
      <c r="AN6" t="s">
        <v>48</v>
      </c>
      <c r="AO6" t="s">
        <v>96</v>
      </c>
      <c r="AP6" t="s">
        <v>83</v>
      </c>
      <c r="AQ6" t="s">
        <v>84</v>
      </c>
      <c r="AR6">
        <v>14</v>
      </c>
      <c r="AS6">
        <v>0</v>
      </c>
      <c r="AT6">
        <v>13</v>
      </c>
      <c r="AU6">
        <v>12</v>
      </c>
      <c r="AV6" t="s">
        <v>22</v>
      </c>
      <c r="BF6" t="s">
        <v>97</v>
      </c>
      <c r="BG6" t="s">
        <v>25</v>
      </c>
      <c r="BH6">
        <v>7</v>
      </c>
      <c r="BI6" t="s">
        <v>86</v>
      </c>
      <c r="BJ6" t="s">
        <v>53</v>
      </c>
      <c r="BK6" t="s">
        <v>47</v>
      </c>
      <c r="BL6" t="s">
        <v>54</v>
      </c>
      <c r="BM6" t="s">
        <v>55</v>
      </c>
      <c r="BN6">
        <v>590</v>
      </c>
      <c r="BO6">
        <v>1260</v>
      </c>
      <c r="BP6">
        <v>1420</v>
      </c>
      <c r="BQ6" t="s">
        <v>98</v>
      </c>
    </row>
    <row r="7" spans="1:69" x14ac:dyDescent="0.25">
      <c r="B7" t="s">
        <v>99</v>
      </c>
      <c r="C7" t="s">
        <v>100</v>
      </c>
      <c r="D7" t="s">
        <v>101</v>
      </c>
      <c r="E7">
        <v>41.5</v>
      </c>
      <c r="F7">
        <v>10148</v>
      </c>
      <c r="G7">
        <v>7</v>
      </c>
      <c r="H7">
        <v>20</v>
      </c>
      <c r="I7">
        <v>8</v>
      </c>
      <c r="J7">
        <v>32</v>
      </c>
      <c r="K7">
        <v>33.200000000000003</v>
      </c>
      <c r="M7" t="s">
        <v>3</v>
      </c>
      <c r="N7" t="s">
        <v>102</v>
      </c>
      <c r="P7" t="s">
        <v>5</v>
      </c>
      <c r="Q7" t="s">
        <v>36</v>
      </c>
      <c r="R7" t="s">
        <v>103</v>
      </c>
      <c r="S7" t="s">
        <v>38</v>
      </c>
      <c r="T7">
        <v>1.1000000000000001</v>
      </c>
      <c r="U7">
        <v>1000</v>
      </c>
      <c r="V7" t="s">
        <v>39</v>
      </c>
      <c r="W7" t="s">
        <v>38</v>
      </c>
      <c r="X7" t="s">
        <v>38</v>
      </c>
      <c r="Z7" t="s">
        <v>10</v>
      </c>
      <c r="AA7" s="1">
        <v>0.2</v>
      </c>
      <c r="AD7" t="s">
        <v>104</v>
      </c>
      <c r="AE7" t="s">
        <v>105</v>
      </c>
      <c r="AF7" t="s">
        <v>106</v>
      </c>
      <c r="AG7" t="s">
        <v>107</v>
      </c>
      <c r="AH7" t="s">
        <v>108</v>
      </c>
      <c r="AI7" t="s">
        <v>109</v>
      </c>
      <c r="AL7" t="s">
        <v>65</v>
      </c>
      <c r="AM7" t="s">
        <v>65</v>
      </c>
      <c r="AN7" t="s">
        <v>110</v>
      </c>
      <c r="AO7" t="s">
        <v>103</v>
      </c>
      <c r="AP7" t="s">
        <v>20</v>
      </c>
      <c r="AQ7" t="s">
        <v>84</v>
      </c>
      <c r="AR7">
        <v>10</v>
      </c>
      <c r="AS7">
        <v>0</v>
      </c>
      <c r="AT7">
        <v>10</v>
      </c>
      <c r="AU7">
        <v>4</v>
      </c>
      <c r="AV7" t="s">
        <v>22</v>
      </c>
      <c r="BF7" t="s">
        <v>111</v>
      </c>
      <c r="BG7" t="s">
        <v>25</v>
      </c>
      <c r="BH7">
        <v>2</v>
      </c>
      <c r="BI7" t="s">
        <v>112</v>
      </c>
      <c r="BJ7" t="s">
        <v>53</v>
      </c>
      <c r="BK7" t="s">
        <v>65</v>
      </c>
      <c r="BL7" t="s">
        <v>68</v>
      </c>
      <c r="BM7" t="s">
        <v>55</v>
      </c>
      <c r="BN7">
        <v>590</v>
      </c>
      <c r="BO7">
        <v>1260</v>
      </c>
      <c r="BP7">
        <v>1420</v>
      </c>
      <c r="BQ7" t="s">
        <v>113</v>
      </c>
    </row>
    <row r="8" spans="1:69" x14ac:dyDescent="0.25">
      <c r="B8" t="s">
        <v>99</v>
      </c>
      <c r="C8" t="s">
        <v>114</v>
      </c>
      <c r="D8" t="s">
        <v>115</v>
      </c>
      <c r="E8">
        <v>21.2</v>
      </c>
      <c r="F8">
        <v>10147</v>
      </c>
      <c r="G8">
        <v>8</v>
      </c>
      <c r="H8">
        <v>18</v>
      </c>
      <c r="I8">
        <v>7</v>
      </c>
      <c r="J8">
        <v>27</v>
      </c>
      <c r="K8">
        <v>16.96</v>
      </c>
      <c r="M8" t="s">
        <v>3</v>
      </c>
      <c r="N8" t="s">
        <v>102</v>
      </c>
      <c r="P8" t="s">
        <v>5</v>
      </c>
      <c r="Q8" t="s">
        <v>36</v>
      </c>
      <c r="R8" t="s">
        <v>116</v>
      </c>
      <c r="S8" t="s">
        <v>38</v>
      </c>
      <c r="T8">
        <v>0.6</v>
      </c>
      <c r="U8">
        <v>500</v>
      </c>
      <c r="V8" t="s">
        <v>39</v>
      </c>
      <c r="W8" t="s">
        <v>38</v>
      </c>
      <c r="X8" t="s">
        <v>38</v>
      </c>
      <c r="Z8" t="s">
        <v>10</v>
      </c>
      <c r="AA8" s="1">
        <v>0.2</v>
      </c>
      <c r="AD8" t="s">
        <v>104</v>
      </c>
      <c r="AE8" t="s">
        <v>117</v>
      </c>
      <c r="AF8" t="s">
        <v>118</v>
      </c>
      <c r="AG8" t="s">
        <v>119</v>
      </c>
      <c r="AH8" t="s">
        <v>120</v>
      </c>
      <c r="AI8" t="s">
        <v>121</v>
      </c>
      <c r="AL8" t="s">
        <v>47</v>
      </c>
      <c r="AM8" t="s">
        <v>47</v>
      </c>
      <c r="AN8" t="s">
        <v>110</v>
      </c>
      <c r="AO8" t="s">
        <v>122</v>
      </c>
      <c r="AP8" t="s">
        <v>20</v>
      </c>
      <c r="AQ8" t="s">
        <v>84</v>
      </c>
      <c r="AR8">
        <v>9</v>
      </c>
      <c r="AS8">
        <v>0</v>
      </c>
      <c r="AT8">
        <v>7</v>
      </c>
      <c r="AU8">
        <v>5</v>
      </c>
      <c r="AV8" t="s">
        <v>22</v>
      </c>
      <c r="BF8" t="s">
        <v>123</v>
      </c>
      <c r="BG8" t="s">
        <v>25</v>
      </c>
      <c r="BH8">
        <v>5</v>
      </c>
      <c r="BI8" t="s">
        <v>112</v>
      </c>
      <c r="BJ8" t="s">
        <v>53</v>
      </c>
      <c r="BK8" t="s">
        <v>47</v>
      </c>
      <c r="BL8" t="s">
        <v>54</v>
      </c>
      <c r="BM8" t="s">
        <v>55</v>
      </c>
      <c r="BN8">
        <v>590</v>
      </c>
      <c r="BO8">
        <v>1260</v>
      </c>
      <c r="BP8">
        <v>1420</v>
      </c>
      <c r="BQ8" t="s">
        <v>124</v>
      </c>
    </row>
    <row r="9" spans="1:69" x14ac:dyDescent="0.25">
      <c r="B9" t="s">
        <v>99</v>
      </c>
      <c r="C9" t="s">
        <v>125</v>
      </c>
      <c r="D9" t="s">
        <v>126</v>
      </c>
      <c r="E9">
        <v>14.3</v>
      </c>
      <c r="F9">
        <v>10149</v>
      </c>
      <c r="G9">
        <v>9</v>
      </c>
      <c r="H9">
        <v>10</v>
      </c>
      <c r="I9">
        <v>10</v>
      </c>
      <c r="J9">
        <v>15</v>
      </c>
      <c r="K9">
        <v>11.44</v>
      </c>
      <c r="M9" t="s">
        <v>3</v>
      </c>
      <c r="N9" t="s">
        <v>102</v>
      </c>
      <c r="P9" t="s">
        <v>5</v>
      </c>
      <c r="Q9" t="s">
        <v>36</v>
      </c>
      <c r="R9" t="s">
        <v>127</v>
      </c>
      <c r="S9" t="s">
        <v>38</v>
      </c>
      <c r="T9">
        <v>0.3</v>
      </c>
      <c r="U9">
        <v>200</v>
      </c>
      <c r="V9" t="s">
        <v>9</v>
      </c>
      <c r="W9" t="s">
        <v>38</v>
      </c>
      <c r="X9" t="s">
        <v>38</v>
      </c>
      <c r="Z9" t="s">
        <v>10</v>
      </c>
      <c r="AA9" s="1">
        <v>0.2</v>
      </c>
      <c r="AD9" t="s">
        <v>104</v>
      </c>
      <c r="AE9" t="s">
        <v>128</v>
      </c>
      <c r="AF9" t="s">
        <v>129</v>
      </c>
      <c r="AG9" t="s">
        <v>130</v>
      </c>
      <c r="AH9" t="s">
        <v>131</v>
      </c>
      <c r="AI9" t="s">
        <v>132</v>
      </c>
      <c r="AL9" t="s">
        <v>17</v>
      </c>
      <c r="AM9" t="s">
        <v>17</v>
      </c>
      <c r="AN9" t="s">
        <v>110</v>
      </c>
      <c r="AO9" t="s">
        <v>133</v>
      </c>
      <c r="AP9" t="s">
        <v>20</v>
      </c>
      <c r="AQ9" t="s">
        <v>84</v>
      </c>
      <c r="AR9">
        <v>8</v>
      </c>
      <c r="AS9">
        <v>0</v>
      </c>
      <c r="AT9">
        <v>8</v>
      </c>
      <c r="AU9">
        <v>0</v>
      </c>
      <c r="AV9" t="s">
        <v>22</v>
      </c>
      <c r="BF9" t="s">
        <v>134</v>
      </c>
      <c r="BG9" t="s">
        <v>25</v>
      </c>
      <c r="BH9">
        <v>3</v>
      </c>
      <c r="BI9" t="s">
        <v>112</v>
      </c>
      <c r="BJ9" t="s">
        <v>135</v>
      </c>
      <c r="BK9" t="s">
        <v>17</v>
      </c>
      <c r="BL9" t="s">
        <v>28</v>
      </c>
      <c r="BM9" t="s">
        <v>29</v>
      </c>
      <c r="BN9">
        <v>1895</v>
      </c>
      <c r="BO9">
        <v>4040</v>
      </c>
      <c r="BP9">
        <v>4540</v>
      </c>
      <c r="BQ9" t="s">
        <v>136</v>
      </c>
    </row>
    <row r="10" spans="1:69" x14ac:dyDescent="0.25">
      <c r="B10" t="s">
        <v>137</v>
      </c>
      <c r="E10">
        <v>7.5</v>
      </c>
      <c r="F10">
        <v>10518</v>
      </c>
      <c r="G10">
        <v>200</v>
      </c>
      <c r="H10">
        <v>8</v>
      </c>
      <c r="I10">
        <v>3</v>
      </c>
      <c r="J10">
        <v>16</v>
      </c>
      <c r="K10">
        <v>6</v>
      </c>
      <c r="M10" t="s">
        <v>138</v>
      </c>
      <c r="N10" t="s">
        <v>139</v>
      </c>
      <c r="O10" t="s">
        <v>140</v>
      </c>
      <c r="Q10" t="s">
        <v>141</v>
      </c>
      <c r="S10" t="s">
        <v>38</v>
      </c>
      <c r="T10">
        <v>0.11</v>
      </c>
      <c r="U10">
        <v>30</v>
      </c>
      <c r="V10" t="s">
        <v>142</v>
      </c>
      <c r="W10" t="s">
        <v>143</v>
      </c>
      <c r="X10" t="s">
        <v>143</v>
      </c>
      <c r="AA10" s="1">
        <v>0.2</v>
      </c>
      <c r="AF10" t="s">
        <v>144</v>
      </c>
      <c r="AG10" t="s">
        <v>145</v>
      </c>
      <c r="AH10" t="s">
        <v>146</v>
      </c>
      <c r="AI10" t="s">
        <v>147</v>
      </c>
      <c r="AJ10" t="s">
        <v>148</v>
      </c>
      <c r="AL10" t="s">
        <v>149</v>
      </c>
      <c r="AM10" t="s">
        <v>150</v>
      </c>
      <c r="AQ10" t="s">
        <v>84</v>
      </c>
      <c r="AR10">
        <v>55</v>
      </c>
      <c r="AS10">
        <v>0</v>
      </c>
      <c r="AT10">
        <v>35</v>
      </c>
      <c r="AU10">
        <v>0</v>
      </c>
      <c r="BG10" t="s">
        <v>25</v>
      </c>
      <c r="BH10">
        <v>0</v>
      </c>
      <c r="BQ10" t="s">
        <v>151</v>
      </c>
    </row>
    <row r="11" spans="1:69" x14ac:dyDescent="0.25">
      <c r="B11" t="s">
        <v>31</v>
      </c>
      <c r="C11" t="s">
        <v>152</v>
      </c>
      <c r="D11" t="s">
        <v>153</v>
      </c>
      <c r="E11">
        <v>9.9</v>
      </c>
      <c r="F11">
        <v>10139</v>
      </c>
      <c r="G11">
        <v>3</v>
      </c>
      <c r="H11">
        <v>10</v>
      </c>
      <c r="I11">
        <v>10</v>
      </c>
      <c r="J11">
        <v>15</v>
      </c>
      <c r="K11">
        <v>7.92</v>
      </c>
      <c r="M11" t="s">
        <v>3</v>
      </c>
      <c r="N11" t="s">
        <v>34</v>
      </c>
      <c r="P11" t="s">
        <v>35</v>
      </c>
      <c r="Q11" t="s">
        <v>36</v>
      </c>
      <c r="R11" t="s">
        <v>154</v>
      </c>
      <c r="S11" t="s">
        <v>38</v>
      </c>
      <c r="T11">
        <v>0.3</v>
      </c>
      <c r="U11">
        <v>200</v>
      </c>
      <c r="V11" t="s">
        <v>9</v>
      </c>
      <c r="W11" t="s">
        <v>38</v>
      </c>
      <c r="X11" t="s">
        <v>38</v>
      </c>
      <c r="Z11" t="s">
        <v>40</v>
      </c>
      <c r="AA11" s="1">
        <v>0.2</v>
      </c>
      <c r="AD11" t="s">
        <v>41</v>
      </c>
      <c r="AE11" t="s">
        <v>155</v>
      </c>
      <c r="AF11" t="s">
        <v>156</v>
      </c>
      <c r="AG11" t="s">
        <v>157</v>
      </c>
      <c r="AH11" t="s">
        <v>158</v>
      </c>
      <c r="AI11" t="s">
        <v>159</v>
      </c>
      <c r="AL11" t="s">
        <v>17</v>
      </c>
      <c r="AM11" t="s">
        <v>17</v>
      </c>
      <c r="AN11" t="s">
        <v>48</v>
      </c>
      <c r="AO11" t="s">
        <v>160</v>
      </c>
      <c r="AP11" t="s">
        <v>50</v>
      </c>
      <c r="AQ11" t="s">
        <v>84</v>
      </c>
      <c r="AR11">
        <v>13</v>
      </c>
      <c r="AS11">
        <v>0</v>
      </c>
      <c r="AT11">
        <v>11</v>
      </c>
      <c r="AU11">
        <v>0</v>
      </c>
      <c r="AV11" t="s">
        <v>22</v>
      </c>
      <c r="BF11" t="s">
        <v>161</v>
      </c>
      <c r="BG11" t="s">
        <v>25</v>
      </c>
      <c r="BH11">
        <v>3</v>
      </c>
      <c r="BI11" t="s">
        <v>52</v>
      </c>
      <c r="BJ11" t="s">
        <v>135</v>
      </c>
      <c r="BK11" t="s">
        <v>17</v>
      </c>
      <c r="BL11" t="s">
        <v>28</v>
      </c>
      <c r="BM11" t="s">
        <v>29</v>
      </c>
      <c r="BN11">
        <v>1895</v>
      </c>
      <c r="BO11">
        <v>4040</v>
      </c>
      <c r="BP11">
        <v>4540</v>
      </c>
      <c r="BQ11" t="s">
        <v>162</v>
      </c>
    </row>
    <row r="12" spans="1:69" x14ac:dyDescent="0.25">
      <c r="B12" t="s">
        <v>70</v>
      </c>
      <c r="C12" t="s">
        <v>163</v>
      </c>
      <c r="D12" t="s">
        <v>164</v>
      </c>
      <c r="E12">
        <v>10.8</v>
      </c>
      <c r="F12">
        <v>10144</v>
      </c>
      <c r="G12">
        <v>6</v>
      </c>
      <c r="H12">
        <v>10</v>
      </c>
      <c r="I12">
        <v>10</v>
      </c>
      <c r="J12">
        <v>15</v>
      </c>
      <c r="K12">
        <v>8.64</v>
      </c>
      <c r="M12" t="s">
        <v>3</v>
      </c>
      <c r="N12" t="s">
        <v>73</v>
      </c>
      <c r="P12" t="s">
        <v>74</v>
      </c>
      <c r="Q12" t="s">
        <v>36</v>
      </c>
      <c r="R12" t="s">
        <v>165</v>
      </c>
      <c r="S12" t="s">
        <v>38</v>
      </c>
      <c r="T12">
        <v>0.3</v>
      </c>
      <c r="U12">
        <v>200</v>
      </c>
      <c r="V12" t="s">
        <v>9</v>
      </c>
      <c r="W12" t="s">
        <v>38</v>
      </c>
      <c r="X12" t="s">
        <v>38</v>
      </c>
      <c r="Z12" t="s">
        <v>40</v>
      </c>
      <c r="AA12" s="1">
        <v>0.2</v>
      </c>
      <c r="AD12" t="s">
        <v>76</v>
      </c>
      <c r="AE12" t="s">
        <v>166</v>
      </c>
      <c r="AF12" t="s">
        <v>167</v>
      </c>
      <c r="AG12" t="s">
        <v>168</v>
      </c>
      <c r="AH12" t="s">
        <v>169</v>
      </c>
      <c r="AI12" t="s">
        <v>170</v>
      </c>
      <c r="AL12" t="s">
        <v>17</v>
      </c>
      <c r="AM12" t="s">
        <v>17</v>
      </c>
      <c r="AN12" t="s">
        <v>48</v>
      </c>
      <c r="AO12" t="s">
        <v>171</v>
      </c>
      <c r="AP12" t="s">
        <v>83</v>
      </c>
      <c r="AQ12" t="s">
        <v>84</v>
      </c>
      <c r="AR12">
        <v>14</v>
      </c>
      <c r="AS12">
        <v>0</v>
      </c>
      <c r="AT12">
        <v>9</v>
      </c>
      <c r="AU12">
        <v>0</v>
      </c>
      <c r="BF12" t="s">
        <v>172</v>
      </c>
      <c r="BG12" t="s">
        <v>25</v>
      </c>
      <c r="BH12">
        <v>3</v>
      </c>
      <c r="BI12" t="s">
        <v>86</v>
      </c>
      <c r="BJ12" t="s">
        <v>135</v>
      </c>
      <c r="BK12" t="s">
        <v>17</v>
      </c>
      <c r="BL12" t="s">
        <v>28</v>
      </c>
      <c r="BM12" t="s">
        <v>29</v>
      </c>
      <c r="BN12">
        <v>1895</v>
      </c>
      <c r="BO12">
        <v>4040</v>
      </c>
      <c r="BP12">
        <v>4540</v>
      </c>
      <c r="BQ12" t="s">
        <v>173</v>
      </c>
    </row>
    <row r="13" spans="1:69" x14ac:dyDescent="0.25">
      <c r="B13" t="s">
        <v>174</v>
      </c>
      <c r="C13" t="s">
        <v>175</v>
      </c>
      <c r="D13" t="s">
        <v>176</v>
      </c>
      <c r="E13">
        <v>34</v>
      </c>
      <c r="F13">
        <v>10133</v>
      </c>
      <c r="G13">
        <v>10</v>
      </c>
      <c r="H13">
        <v>20</v>
      </c>
      <c r="I13">
        <v>8</v>
      </c>
      <c r="J13">
        <v>32</v>
      </c>
      <c r="K13">
        <v>27.2</v>
      </c>
      <c r="M13" t="s">
        <v>3</v>
      </c>
      <c r="N13" t="s">
        <v>177</v>
      </c>
      <c r="P13" t="s">
        <v>178</v>
      </c>
      <c r="Q13" t="s">
        <v>36</v>
      </c>
      <c r="R13" t="s">
        <v>179</v>
      </c>
      <c r="S13" t="s">
        <v>38</v>
      </c>
      <c r="T13">
        <v>1.1000000000000001</v>
      </c>
      <c r="U13">
        <v>1000</v>
      </c>
      <c r="V13" t="s">
        <v>39</v>
      </c>
      <c r="W13" t="s">
        <v>38</v>
      </c>
      <c r="X13" t="s">
        <v>38</v>
      </c>
      <c r="Z13" t="s">
        <v>10</v>
      </c>
      <c r="AA13" s="1">
        <v>0.2</v>
      </c>
      <c r="AD13" t="s">
        <v>180</v>
      </c>
      <c r="AE13" t="s">
        <v>181</v>
      </c>
      <c r="AF13" t="s">
        <v>182</v>
      </c>
      <c r="AG13" t="s">
        <v>183</v>
      </c>
      <c r="AH13" t="s">
        <v>184</v>
      </c>
      <c r="AI13" t="s">
        <v>185</v>
      </c>
      <c r="AL13" t="s">
        <v>65</v>
      </c>
      <c r="AM13" t="s">
        <v>65</v>
      </c>
      <c r="AN13" t="s">
        <v>110</v>
      </c>
      <c r="AO13" t="s">
        <v>186</v>
      </c>
      <c r="AP13" t="s">
        <v>50</v>
      </c>
      <c r="AQ13" t="s">
        <v>84</v>
      </c>
      <c r="AR13">
        <v>0</v>
      </c>
      <c r="AS13">
        <v>0</v>
      </c>
      <c r="AT13">
        <v>10</v>
      </c>
      <c r="AU13">
        <v>6</v>
      </c>
      <c r="AV13" t="s">
        <v>22</v>
      </c>
      <c r="BF13" t="s">
        <v>187</v>
      </c>
      <c r="BG13" t="s">
        <v>25</v>
      </c>
      <c r="BH13">
        <v>6</v>
      </c>
      <c r="BI13" t="s">
        <v>188</v>
      </c>
      <c r="BJ13" t="s">
        <v>53</v>
      </c>
      <c r="BK13" t="s">
        <v>65</v>
      </c>
      <c r="BL13" t="s">
        <v>68</v>
      </c>
      <c r="BM13" t="s">
        <v>55</v>
      </c>
      <c r="BN13">
        <v>590</v>
      </c>
      <c r="BO13">
        <v>1260</v>
      </c>
      <c r="BP13">
        <v>1420</v>
      </c>
      <c r="BQ13" t="s">
        <v>189</v>
      </c>
    </row>
    <row r="14" spans="1:69" x14ac:dyDescent="0.25">
      <c r="B14" t="s">
        <v>174</v>
      </c>
      <c r="C14" t="s">
        <v>190</v>
      </c>
      <c r="D14" t="s">
        <v>191</v>
      </c>
      <c r="E14">
        <v>17.399999999999999</v>
      </c>
      <c r="F14">
        <v>10132</v>
      </c>
      <c r="G14">
        <v>11</v>
      </c>
      <c r="H14">
        <v>18</v>
      </c>
      <c r="I14">
        <v>7</v>
      </c>
      <c r="J14">
        <v>27</v>
      </c>
      <c r="K14">
        <v>13.92</v>
      </c>
      <c r="M14" t="s">
        <v>3</v>
      </c>
      <c r="N14" t="s">
        <v>177</v>
      </c>
      <c r="P14" t="s">
        <v>178</v>
      </c>
      <c r="Q14" t="s">
        <v>36</v>
      </c>
      <c r="R14" t="s">
        <v>192</v>
      </c>
      <c r="S14" t="s">
        <v>38</v>
      </c>
      <c r="T14">
        <v>0.6</v>
      </c>
      <c r="U14">
        <v>500</v>
      </c>
      <c r="V14" t="s">
        <v>39</v>
      </c>
      <c r="W14" t="s">
        <v>38</v>
      </c>
      <c r="X14" t="s">
        <v>38</v>
      </c>
      <c r="Z14" t="s">
        <v>10</v>
      </c>
      <c r="AA14" s="1">
        <v>0.2</v>
      </c>
      <c r="AD14" t="s">
        <v>180</v>
      </c>
      <c r="AE14" t="s">
        <v>193</v>
      </c>
      <c r="AF14" t="s">
        <v>194</v>
      </c>
      <c r="AG14" t="s">
        <v>195</v>
      </c>
      <c r="AH14" t="s">
        <v>196</v>
      </c>
      <c r="AI14" t="s">
        <v>197</v>
      </c>
      <c r="AL14" t="s">
        <v>47</v>
      </c>
      <c r="AM14" t="s">
        <v>47</v>
      </c>
      <c r="AN14" t="s">
        <v>110</v>
      </c>
      <c r="AO14" t="s">
        <v>198</v>
      </c>
      <c r="AP14" t="s">
        <v>50</v>
      </c>
      <c r="AQ14" t="s">
        <v>84</v>
      </c>
      <c r="AR14">
        <v>10</v>
      </c>
      <c r="AS14">
        <v>1</v>
      </c>
      <c r="AT14">
        <v>10</v>
      </c>
      <c r="AU14">
        <v>2</v>
      </c>
      <c r="AV14" t="s">
        <v>22</v>
      </c>
      <c r="BF14" t="s">
        <v>199</v>
      </c>
      <c r="BG14" t="s">
        <v>25</v>
      </c>
      <c r="BH14">
        <v>4</v>
      </c>
      <c r="BI14" t="s">
        <v>188</v>
      </c>
      <c r="BJ14" t="s">
        <v>53</v>
      </c>
      <c r="BK14" t="s">
        <v>47</v>
      </c>
      <c r="BL14" t="s">
        <v>54</v>
      </c>
      <c r="BM14" t="s">
        <v>55</v>
      </c>
      <c r="BN14">
        <v>590</v>
      </c>
      <c r="BO14">
        <v>1260</v>
      </c>
      <c r="BP14">
        <v>1420</v>
      </c>
      <c r="BQ14" t="s">
        <v>200</v>
      </c>
    </row>
    <row r="15" spans="1:69" x14ac:dyDescent="0.25">
      <c r="B15" t="s">
        <v>174</v>
      </c>
      <c r="C15" t="s">
        <v>201</v>
      </c>
      <c r="D15" t="s">
        <v>202</v>
      </c>
      <c r="E15">
        <v>12.5</v>
      </c>
      <c r="F15">
        <v>10134</v>
      </c>
      <c r="G15">
        <v>12</v>
      </c>
      <c r="H15">
        <v>10</v>
      </c>
      <c r="I15">
        <v>10</v>
      </c>
      <c r="J15">
        <v>15</v>
      </c>
      <c r="K15">
        <v>10</v>
      </c>
      <c r="M15" t="s">
        <v>3</v>
      </c>
      <c r="N15" t="s">
        <v>177</v>
      </c>
      <c r="P15" t="s">
        <v>178</v>
      </c>
      <c r="Q15" t="s">
        <v>36</v>
      </c>
      <c r="R15" t="s">
        <v>203</v>
      </c>
      <c r="S15" t="s">
        <v>38</v>
      </c>
      <c r="T15">
        <v>0.3</v>
      </c>
      <c r="U15">
        <v>200</v>
      </c>
      <c r="V15" t="s">
        <v>9</v>
      </c>
      <c r="W15" t="s">
        <v>38</v>
      </c>
      <c r="X15" t="s">
        <v>38</v>
      </c>
      <c r="Z15" t="s">
        <v>10</v>
      </c>
      <c r="AA15" s="1">
        <v>0.2</v>
      </c>
      <c r="AD15" t="s">
        <v>180</v>
      </c>
      <c r="AE15" t="s">
        <v>204</v>
      </c>
      <c r="AF15" t="s">
        <v>205</v>
      </c>
      <c r="AG15" t="s">
        <v>206</v>
      </c>
      <c r="AH15" t="s">
        <v>207</v>
      </c>
      <c r="AI15" t="s">
        <v>208</v>
      </c>
      <c r="AL15" t="s">
        <v>17</v>
      </c>
      <c r="AM15" t="s">
        <v>17</v>
      </c>
      <c r="AN15" t="s">
        <v>110</v>
      </c>
      <c r="AO15" t="s">
        <v>209</v>
      </c>
      <c r="AP15" t="s">
        <v>50</v>
      </c>
      <c r="AQ15" t="s">
        <v>84</v>
      </c>
      <c r="AR15">
        <v>11</v>
      </c>
      <c r="AS15">
        <v>0</v>
      </c>
      <c r="AT15">
        <v>11</v>
      </c>
      <c r="AU15">
        <v>0</v>
      </c>
      <c r="AV15" t="s">
        <v>22</v>
      </c>
      <c r="BF15" t="s">
        <v>210</v>
      </c>
      <c r="BG15" t="s">
        <v>25</v>
      </c>
      <c r="BH15">
        <v>2</v>
      </c>
      <c r="BI15" t="s">
        <v>188</v>
      </c>
      <c r="BJ15" t="s">
        <v>135</v>
      </c>
      <c r="BK15" t="s">
        <v>17</v>
      </c>
      <c r="BL15" t="s">
        <v>28</v>
      </c>
      <c r="BM15" t="s">
        <v>29</v>
      </c>
      <c r="BN15">
        <v>1895</v>
      </c>
      <c r="BO15">
        <v>4040</v>
      </c>
      <c r="BP15">
        <v>4540</v>
      </c>
      <c r="BQ15" t="s">
        <v>211</v>
      </c>
    </row>
    <row r="16" spans="1:69" x14ac:dyDescent="0.25">
      <c r="B16" t="s">
        <v>212</v>
      </c>
      <c r="C16" t="s">
        <v>213</v>
      </c>
      <c r="D16" t="s">
        <v>214</v>
      </c>
      <c r="E16">
        <v>30.7</v>
      </c>
      <c r="F16">
        <v>10128</v>
      </c>
      <c r="G16">
        <v>13</v>
      </c>
      <c r="H16">
        <v>20</v>
      </c>
      <c r="I16">
        <v>8</v>
      </c>
      <c r="J16">
        <v>32</v>
      </c>
      <c r="K16">
        <v>24.56</v>
      </c>
      <c r="M16" t="s">
        <v>3</v>
      </c>
      <c r="N16" t="s">
        <v>215</v>
      </c>
      <c r="P16" t="s">
        <v>216</v>
      </c>
      <c r="Q16" t="s">
        <v>36</v>
      </c>
      <c r="R16" t="s">
        <v>217</v>
      </c>
      <c r="S16" t="s">
        <v>38</v>
      </c>
      <c r="T16">
        <v>1.1000000000000001</v>
      </c>
      <c r="U16">
        <v>1000</v>
      </c>
      <c r="V16" t="s">
        <v>39</v>
      </c>
      <c r="W16" t="s">
        <v>38</v>
      </c>
      <c r="X16" t="s">
        <v>38</v>
      </c>
      <c r="Z16" t="s">
        <v>40</v>
      </c>
      <c r="AA16" s="1">
        <v>0.2</v>
      </c>
      <c r="AD16" t="s">
        <v>218</v>
      </c>
      <c r="AE16" t="s">
        <v>219</v>
      </c>
      <c r="AF16" t="s">
        <v>220</v>
      </c>
      <c r="AG16" t="s">
        <v>221</v>
      </c>
      <c r="AH16" t="s">
        <v>222</v>
      </c>
      <c r="AI16" t="s">
        <v>223</v>
      </c>
      <c r="AL16" t="s">
        <v>65</v>
      </c>
      <c r="AM16" t="s">
        <v>65</v>
      </c>
      <c r="AN16" t="s">
        <v>224</v>
      </c>
      <c r="AO16" t="s">
        <v>225</v>
      </c>
      <c r="AP16" t="s">
        <v>20</v>
      </c>
      <c r="AQ16" t="s">
        <v>84</v>
      </c>
      <c r="AR16">
        <v>12</v>
      </c>
      <c r="AS16">
        <v>0</v>
      </c>
      <c r="AT16">
        <v>12</v>
      </c>
      <c r="AU16">
        <v>12</v>
      </c>
      <c r="AV16" t="s">
        <v>22</v>
      </c>
      <c r="BF16" t="s">
        <v>226</v>
      </c>
      <c r="BG16" t="s">
        <v>25</v>
      </c>
      <c r="BH16">
        <v>2</v>
      </c>
      <c r="BI16" t="s">
        <v>227</v>
      </c>
      <c r="BJ16" t="s">
        <v>53</v>
      </c>
      <c r="BK16" t="s">
        <v>65</v>
      </c>
      <c r="BL16" t="s">
        <v>68</v>
      </c>
      <c r="BM16" t="s">
        <v>55</v>
      </c>
      <c r="BN16">
        <v>590</v>
      </c>
      <c r="BO16">
        <v>1260</v>
      </c>
      <c r="BP16">
        <v>1420</v>
      </c>
      <c r="BQ16" t="s">
        <v>228</v>
      </c>
    </row>
    <row r="17" spans="2:69" x14ac:dyDescent="0.25">
      <c r="B17" t="s">
        <v>212</v>
      </c>
      <c r="C17" t="s">
        <v>229</v>
      </c>
      <c r="D17" t="s">
        <v>230</v>
      </c>
      <c r="E17">
        <v>15.8</v>
      </c>
      <c r="F17">
        <v>10127</v>
      </c>
      <c r="G17">
        <v>14</v>
      </c>
      <c r="H17">
        <v>18</v>
      </c>
      <c r="I17">
        <v>7</v>
      </c>
      <c r="J17">
        <v>27</v>
      </c>
      <c r="K17">
        <v>12.64</v>
      </c>
      <c r="M17" t="s">
        <v>3</v>
      </c>
      <c r="N17" t="s">
        <v>215</v>
      </c>
      <c r="P17" t="s">
        <v>216</v>
      </c>
      <c r="Q17" t="s">
        <v>36</v>
      </c>
      <c r="R17" t="s">
        <v>231</v>
      </c>
      <c r="S17" t="s">
        <v>38</v>
      </c>
      <c r="T17">
        <v>0.6</v>
      </c>
      <c r="U17">
        <v>500</v>
      </c>
      <c r="V17" t="s">
        <v>39</v>
      </c>
      <c r="W17" t="s">
        <v>38</v>
      </c>
      <c r="X17" t="s">
        <v>38</v>
      </c>
      <c r="Z17" t="s">
        <v>40</v>
      </c>
      <c r="AA17" s="1">
        <v>0.2</v>
      </c>
      <c r="AD17" t="s">
        <v>218</v>
      </c>
      <c r="AE17" t="s">
        <v>232</v>
      </c>
      <c r="AF17" t="s">
        <v>233</v>
      </c>
      <c r="AG17" t="s">
        <v>234</v>
      </c>
      <c r="AH17" t="s">
        <v>235</v>
      </c>
      <c r="AI17" t="s">
        <v>236</v>
      </c>
      <c r="AL17" t="s">
        <v>47</v>
      </c>
      <c r="AM17" t="s">
        <v>47</v>
      </c>
      <c r="AN17" t="s">
        <v>224</v>
      </c>
      <c r="AO17" t="s">
        <v>237</v>
      </c>
      <c r="AP17" t="s">
        <v>20</v>
      </c>
      <c r="AQ17" t="s">
        <v>84</v>
      </c>
      <c r="AR17">
        <v>8</v>
      </c>
      <c r="AS17">
        <v>0</v>
      </c>
      <c r="AT17">
        <v>10</v>
      </c>
      <c r="AU17">
        <v>0</v>
      </c>
      <c r="AV17" t="s">
        <v>22</v>
      </c>
      <c r="BF17" t="s">
        <v>238</v>
      </c>
      <c r="BG17" t="s">
        <v>25</v>
      </c>
      <c r="BH17">
        <v>2</v>
      </c>
      <c r="BI17" t="s">
        <v>227</v>
      </c>
      <c r="BJ17" t="s">
        <v>53</v>
      </c>
      <c r="BK17" t="s">
        <v>47</v>
      </c>
      <c r="BL17" t="s">
        <v>54</v>
      </c>
      <c r="BM17" t="s">
        <v>55</v>
      </c>
      <c r="BN17">
        <v>590</v>
      </c>
      <c r="BO17">
        <v>1260</v>
      </c>
      <c r="BP17">
        <v>1420</v>
      </c>
      <c r="BQ17" t="s">
        <v>239</v>
      </c>
    </row>
    <row r="18" spans="2:69" x14ac:dyDescent="0.25">
      <c r="B18" t="s">
        <v>212</v>
      </c>
      <c r="C18" t="s">
        <v>240</v>
      </c>
      <c r="D18" t="s">
        <v>241</v>
      </c>
      <c r="E18">
        <v>11.5</v>
      </c>
      <c r="F18">
        <v>10129</v>
      </c>
      <c r="G18">
        <v>15</v>
      </c>
      <c r="H18">
        <v>10</v>
      </c>
      <c r="I18">
        <v>10</v>
      </c>
      <c r="J18">
        <v>15</v>
      </c>
      <c r="K18">
        <v>9.1999999999999993</v>
      </c>
      <c r="M18" t="s">
        <v>3</v>
      </c>
      <c r="N18" t="s">
        <v>215</v>
      </c>
      <c r="P18" t="s">
        <v>216</v>
      </c>
      <c r="Q18" t="s">
        <v>36</v>
      </c>
      <c r="R18" t="s">
        <v>242</v>
      </c>
      <c r="S18" t="s">
        <v>38</v>
      </c>
      <c r="T18">
        <v>0.3</v>
      </c>
      <c r="U18">
        <v>200</v>
      </c>
      <c r="V18" t="s">
        <v>9</v>
      </c>
      <c r="W18" t="s">
        <v>38</v>
      </c>
      <c r="X18" t="s">
        <v>38</v>
      </c>
      <c r="Z18" t="s">
        <v>40</v>
      </c>
      <c r="AA18" s="1">
        <v>0.2</v>
      </c>
      <c r="AD18" t="s">
        <v>218</v>
      </c>
      <c r="AE18" t="s">
        <v>243</v>
      </c>
      <c r="AF18" t="s">
        <v>244</v>
      </c>
      <c r="AG18" t="s">
        <v>245</v>
      </c>
      <c r="AH18" t="s">
        <v>246</v>
      </c>
      <c r="AI18" t="s">
        <v>247</v>
      </c>
      <c r="AL18" t="s">
        <v>17</v>
      </c>
      <c r="AM18" t="s">
        <v>17</v>
      </c>
      <c r="AN18" t="s">
        <v>224</v>
      </c>
      <c r="AO18" t="s">
        <v>248</v>
      </c>
      <c r="AP18" t="s">
        <v>20</v>
      </c>
      <c r="AQ18" t="s">
        <v>84</v>
      </c>
      <c r="AR18">
        <v>10</v>
      </c>
      <c r="AS18">
        <v>0</v>
      </c>
      <c r="AT18">
        <v>10</v>
      </c>
      <c r="AU18">
        <v>10</v>
      </c>
      <c r="AV18" t="s">
        <v>22</v>
      </c>
      <c r="BF18" t="s">
        <v>249</v>
      </c>
      <c r="BG18" t="s">
        <v>25</v>
      </c>
      <c r="BH18">
        <v>3</v>
      </c>
      <c r="BI18" t="s">
        <v>227</v>
      </c>
      <c r="BJ18" t="s">
        <v>135</v>
      </c>
      <c r="BK18" t="s">
        <v>17</v>
      </c>
      <c r="BL18" t="s">
        <v>28</v>
      </c>
      <c r="BM18" t="s">
        <v>29</v>
      </c>
      <c r="BN18">
        <v>1895</v>
      </c>
      <c r="BO18">
        <v>4040</v>
      </c>
      <c r="BP18">
        <v>4540</v>
      </c>
      <c r="BQ18" t="s">
        <v>250</v>
      </c>
    </row>
    <row r="19" spans="2:69" x14ac:dyDescent="0.25">
      <c r="B19" t="s">
        <v>251</v>
      </c>
      <c r="C19" t="s">
        <v>252</v>
      </c>
      <c r="D19" t="s">
        <v>253</v>
      </c>
      <c r="E19">
        <v>12.3</v>
      </c>
      <c r="F19">
        <v>10219</v>
      </c>
      <c r="G19">
        <v>17</v>
      </c>
      <c r="H19">
        <v>10</v>
      </c>
      <c r="I19">
        <v>10</v>
      </c>
      <c r="J19">
        <v>15</v>
      </c>
      <c r="K19">
        <v>9.84</v>
      </c>
      <c r="M19" t="s">
        <v>254</v>
      </c>
      <c r="N19" t="s">
        <v>4</v>
      </c>
      <c r="P19" t="s">
        <v>5</v>
      </c>
      <c r="Q19" t="s">
        <v>6</v>
      </c>
      <c r="R19" t="s">
        <v>255</v>
      </c>
      <c r="S19" t="s">
        <v>8</v>
      </c>
      <c r="T19">
        <v>0.3</v>
      </c>
      <c r="U19">
        <v>200</v>
      </c>
      <c r="V19" t="s">
        <v>256</v>
      </c>
      <c r="W19" t="s">
        <v>8</v>
      </c>
      <c r="X19" t="s">
        <v>8</v>
      </c>
      <c r="Z19" t="s">
        <v>10</v>
      </c>
      <c r="AA19" s="1">
        <v>0.2</v>
      </c>
      <c r="AD19" t="s">
        <v>11</v>
      </c>
      <c r="AE19" t="s">
        <v>257</v>
      </c>
      <c r="AF19" t="s">
        <v>258</v>
      </c>
      <c r="AG19" t="s">
        <v>259</v>
      </c>
      <c r="AH19" t="s">
        <v>260</v>
      </c>
      <c r="AI19" t="s">
        <v>261</v>
      </c>
      <c r="AL19" t="s">
        <v>17</v>
      </c>
      <c r="AM19" t="s">
        <v>17</v>
      </c>
      <c r="AN19" t="s">
        <v>18</v>
      </c>
      <c r="AO19" t="s">
        <v>262</v>
      </c>
      <c r="AP19" t="s">
        <v>20</v>
      </c>
      <c r="AQ19" t="s">
        <v>84</v>
      </c>
      <c r="AR19">
        <v>12</v>
      </c>
      <c r="AS19">
        <v>0</v>
      </c>
      <c r="AT19">
        <v>13</v>
      </c>
      <c r="AU19">
        <v>11</v>
      </c>
      <c r="AV19" t="s">
        <v>22</v>
      </c>
      <c r="BE19" t="s">
        <v>23</v>
      </c>
      <c r="BF19" t="s">
        <v>263</v>
      </c>
      <c r="BG19" t="s">
        <v>25</v>
      </c>
      <c r="BH19">
        <v>4</v>
      </c>
      <c r="BI19" t="s">
        <v>26</v>
      </c>
    </row>
    <row r="20" spans="2:69" x14ac:dyDescent="0.25">
      <c r="B20" t="s">
        <v>264</v>
      </c>
      <c r="C20" t="s">
        <v>17</v>
      </c>
      <c r="D20" t="s">
        <v>265</v>
      </c>
      <c r="E20" t="s">
        <v>266</v>
      </c>
      <c r="F20">
        <v>610</v>
      </c>
      <c r="G20">
        <v>1285</v>
      </c>
      <c r="H20">
        <v>1440</v>
      </c>
      <c r="I20" t="s">
        <v>267</v>
      </c>
    </row>
    <row r="21" spans="2:69" x14ac:dyDescent="0.25">
      <c r="B21" t="s">
        <v>268</v>
      </c>
      <c r="C21" t="s">
        <v>269</v>
      </c>
      <c r="D21" t="s">
        <v>270</v>
      </c>
      <c r="E21">
        <v>6</v>
      </c>
      <c r="F21">
        <v>10218</v>
      </c>
      <c r="G21">
        <v>18</v>
      </c>
      <c r="H21">
        <v>12</v>
      </c>
      <c r="I21">
        <v>7</v>
      </c>
      <c r="J21">
        <v>14</v>
      </c>
      <c r="K21">
        <v>4.8</v>
      </c>
      <c r="M21" t="s">
        <v>271</v>
      </c>
      <c r="N21" t="s">
        <v>4</v>
      </c>
      <c r="P21" t="s">
        <v>5</v>
      </c>
      <c r="Q21" t="s">
        <v>6</v>
      </c>
      <c r="R21" t="s">
        <v>272</v>
      </c>
      <c r="S21" t="s">
        <v>8</v>
      </c>
      <c r="T21">
        <v>0.1</v>
      </c>
      <c r="U21">
        <v>50</v>
      </c>
      <c r="V21" t="s">
        <v>271</v>
      </c>
      <c r="W21" t="s">
        <v>8</v>
      </c>
      <c r="X21" t="s">
        <v>8</v>
      </c>
      <c r="Z21" t="s">
        <v>10</v>
      </c>
      <c r="AA21" s="1">
        <v>0.2</v>
      </c>
      <c r="AD21" t="s">
        <v>11</v>
      </c>
      <c r="AE21" t="s">
        <v>273</v>
      </c>
      <c r="AF21" t="s">
        <v>274</v>
      </c>
      <c r="AG21" t="s">
        <v>275</v>
      </c>
      <c r="AH21" t="s">
        <v>276</v>
      </c>
      <c r="AI21" t="s">
        <v>277</v>
      </c>
      <c r="AL21" t="s">
        <v>278</v>
      </c>
      <c r="AM21" t="s">
        <v>279</v>
      </c>
      <c r="AN21" t="s">
        <v>18</v>
      </c>
      <c r="AO21" t="s">
        <v>280</v>
      </c>
      <c r="AP21" t="s">
        <v>20</v>
      </c>
      <c r="AQ21" t="s">
        <v>84</v>
      </c>
      <c r="AR21">
        <v>36</v>
      </c>
      <c r="AS21">
        <v>4</v>
      </c>
      <c r="AT21">
        <v>47</v>
      </c>
      <c r="AU21">
        <v>19</v>
      </c>
      <c r="BE21" t="s">
        <v>23</v>
      </c>
      <c r="BF21" t="s">
        <v>281</v>
      </c>
      <c r="BG21" t="s">
        <v>25</v>
      </c>
      <c r="BH21">
        <v>15</v>
      </c>
      <c r="BI21" t="s">
        <v>26</v>
      </c>
      <c r="BJ21" t="s">
        <v>282</v>
      </c>
      <c r="BK21" t="s">
        <v>278</v>
      </c>
      <c r="BL21" t="s">
        <v>283</v>
      </c>
      <c r="BM21" t="s">
        <v>284</v>
      </c>
      <c r="BN21">
        <v>1860</v>
      </c>
      <c r="BO21">
        <v>3960</v>
      </c>
      <c r="BP21">
        <v>4450</v>
      </c>
      <c r="BQ21" t="s">
        <v>285</v>
      </c>
    </row>
    <row r="22" spans="2:69" x14ac:dyDescent="0.25">
      <c r="B22" t="s">
        <v>286</v>
      </c>
      <c r="C22" t="s">
        <v>287</v>
      </c>
      <c r="D22" t="s">
        <v>288</v>
      </c>
      <c r="E22">
        <v>7.5</v>
      </c>
      <c r="F22">
        <v>10217</v>
      </c>
      <c r="G22">
        <v>19</v>
      </c>
      <c r="H22">
        <v>8</v>
      </c>
      <c r="I22">
        <v>3</v>
      </c>
      <c r="J22">
        <v>16</v>
      </c>
      <c r="K22">
        <v>6</v>
      </c>
      <c r="M22" t="s">
        <v>138</v>
      </c>
      <c r="N22" t="s">
        <v>4</v>
      </c>
      <c r="P22" t="s">
        <v>5</v>
      </c>
      <c r="Q22" t="s">
        <v>6</v>
      </c>
      <c r="R22" t="s">
        <v>289</v>
      </c>
      <c r="S22" t="s">
        <v>8</v>
      </c>
      <c r="T22">
        <v>0.11</v>
      </c>
      <c r="U22">
        <v>60</v>
      </c>
      <c r="V22" t="s">
        <v>290</v>
      </c>
      <c r="W22" t="s">
        <v>8</v>
      </c>
      <c r="X22" t="s">
        <v>8</v>
      </c>
      <c r="Z22" t="s">
        <v>10</v>
      </c>
      <c r="AA22" s="1">
        <v>0.2</v>
      </c>
      <c r="AD22" t="s">
        <v>11</v>
      </c>
      <c r="AE22" t="s">
        <v>291</v>
      </c>
      <c r="AF22" t="s">
        <v>292</v>
      </c>
      <c r="AG22" t="s">
        <v>293</v>
      </c>
      <c r="AH22" t="s">
        <v>294</v>
      </c>
      <c r="AI22" t="s">
        <v>295</v>
      </c>
      <c r="AL22" t="s">
        <v>296</v>
      </c>
      <c r="AM22" t="s">
        <v>297</v>
      </c>
      <c r="AN22" t="s">
        <v>18</v>
      </c>
      <c r="AO22" t="s">
        <v>298</v>
      </c>
      <c r="AP22" t="s">
        <v>20</v>
      </c>
      <c r="AQ22" t="s">
        <v>84</v>
      </c>
      <c r="AR22">
        <v>47</v>
      </c>
      <c r="AS22">
        <v>0</v>
      </c>
      <c r="AT22">
        <v>53</v>
      </c>
      <c r="AU22">
        <v>0</v>
      </c>
      <c r="BE22" t="s">
        <v>23</v>
      </c>
      <c r="BF22" t="s">
        <v>299</v>
      </c>
      <c r="BG22" t="s">
        <v>25</v>
      </c>
      <c r="BH22">
        <v>24</v>
      </c>
      <c r="BI22" t="s">
        <v>26</v>
      </c>
      <c r="BJ22" t="s">
        <v>142</v>
      </c>
      <c r="BK22" t="s">
        <v>296</v>
      </c>
      <c r="BL22" t="s">
        <v>300</v>
      </c>
      <c r="BM22" t="s">
        <v>301</v>
      </c>
      <c r="BN22">
        <v>2780</v>
      </c>
      <c r="BO22">
        <v>5920</v>
      </c>
      <c r="BP22">
        <v>6650</v>
      </c>
      <c r="BQ22" t="s">
        <v>302</v>
      </c>
    </row>
    <row r="23" spans="2:69" x14ac:dyDescent="0.25">
      <c r="B23" t="s">
        <v>303</v>
      </c>
      <c r="C23" t="s">
        <v>304</v>
      </c>
      <c r="D23" t="s">
        <v>305</v>
      </c>
      <c r="E23">
        <v>9.5</v>
      </c>
      <c r="F23">
        <v>10174</v>
      </c>
      <c r="G23">
        <v>20</v>
      </c>
      <c r="H23">
        <v>10</v>
      </c>
      <c r="I23">
        <v>10</v>
      </c>
      <c r="J23">
        <v>15</v>
      </c>
      <c r="K23">
        <v>7.6</v>
      </c>
      <c r="M23" t="s">
        <v>254</v>
      </c>
      <c r="N23" t="s">
        <v>306</v>
      </c>
      <c r="P23" t="s">
        <v>5</v>
      </c>
      <c r="Q23" t="s">
        <v>6</v>
      </c>
      <c r="R23" t="s">
        <v>307</v>
      </c>
      <c r="S23" t="s">
        <v>8</v>
      </c>
      <c r="T23">
        <v>0.3</v>
      </c>
      <c r="U23">
        <v>200</v>
      </c>
      <c r="V23" t="s">
        <v>256</v>
      </c>
      <c r="W23" t="s">
        <v>8</v>
      </c>
      <c r="X23" t="s">
        <v>8</v>
      </c>
      <c r="Z23" t="s">
        <v>10</v>
      </c>
      <c r="AA23" s="1">
        <v>0.2</v>
      </c>
      <c r="AD23" t="s">
        <v>308</v>
      </c>
      <c r="AE23" t="s">
        <v>309</v>
      </c>
      <c r="AF23" t="s">
        <v>310</v>
      </c>
      <c r="AG23" t="s">
        <v>311</v>
      </c>
      <c r="AH23" t="s">
        <v>312</v>
      </c>
      <c r="AI23" t="s">
        <v>313</v>
      </c>
      <c r="AL23" t="s">
        <v>17</v>
      </c>
      <c r="AM23" t="s">
        <v>17</v>
      </c>
      <c r="AN23" t="s">
        <v>314</v>
      </c>
      <c r="AO23" t="s">
        <v>315</v>
      </c>
      <c r="AP23" t="s">
        <v>316</v>
      </c>
      <c r="AQ23" t="s">
        <v>84</v>
      </c>
      <c r="AR23">
        <v>18</v>
      </c>
      <c r="AS23">
        <v>0</v>
      </c>
      <c r="AT23">
        <v>19</v>
      </c>
      <c r="AU23">
        <v>0</v>
      </c>
      <c r="AV23" t="s">
        <v>22</v>
      </c>
      <c r="BF23" t="s">
        <v>317</v>
      </c>
      <c r="BG23" t="s">
        <v>25</v>
      </c>
      <c r="BH23">
        <v>7</v>
      </c>
      <c r="BI23" t="s">
        <v>318</v>
      </c>
      <c r="BJ23" t="s">
        <v>264</v>
      </c>
      <c r="BK23" t="s">
        <v>17</v>
      </c>
      <c r="BL23" t="s">
        <v>265</v>
      </c>
      <c r="BM23" t="s">
        <v>266</v>
      </c>
      <c r="BN23">
        <v>610</v>
      </c>
      <c r="BO23">
        <v>1285</v>
      </c>
      <c r="BP23">
        <v>1440</v>
      </c>
      <c r="BQ23" t="s">
        <v>319</v>
      </c>
    </row>
    <row r="24" spans="2:69" x14ac:dyDescent="0.25">
      <c r="B24" t="s">
        <v>320</v>
      </c>
      <c r="C24" t="s">
        <v>321</v>
      </c>
      <c r="D24" t="s">
        <v>322</v>
      </c>
      <c r="E24">
        <v>7.5</v>
      </c>
      <c r="F24">
        <v>10172</v>
      </c>
      <c r="G24">
        <v>21</v>
      </c>
      <c r="H24">
        <v>8</v>
      </c>
      <c r="I24">
        <v>3</v>
      </c>
      <c r="J24">
        <v>16</v>
      </c>
      <c r="K24">
        <v>6</v>
      </c>
      <c r="M24" t="s">
        <v>138</v>
      </c>
      <c r="N24" t="s">
        <v>306</v>
      </c>
      <c r="P24" t="s">
        <v>5</v>
      </c>
      <c r="Q24" t="s">
        <v>6</v>
      </c>
      <c r="R24" t="s">
        <v>323</v>
      </c>
      <c r="S24" t="s">
        <v>8</v>
      </c>
      <c r="T24">
        <v>0.11</v>
      </c>
      <c r="U24">
        <v>60</v>
      </c>
      <c r="V24" t="s">
        <v>290</v>
      </c>
      <c r="W24" t="s">
        <v>8</v>
      </c>
      <c r="X24" t="s">
        <v>8</v>
      </c>
      <c r="Z24" t="s">
        <v>10</v>
      </c>
      <c r="AA24" s="1">
        <v>0.2</v>
      </c>
      <c r="AD24" t="s">
        <v>308</v>
      </c>
      <c r="AE24" t="s">
        <v>324</v>
      </c>
      <c r="AF24" t="s">
        <v>325</v>
      </c>
      <c r="AG24" t="s">
        <v>326</v>
      </c>
      <c r="AH24" t="s">
        <v>327</v>
      </c>
      <c r="AI24" t="s">
        <v>328</v>
      </c>
      <c r="AL24" t="s">
        <v>296</v>
      </c>
      <c r="AM24" t="s">
        <v>297</v>
      </c>
      <c r="AN24" t="s">
        <v>314</v>
      </c>
      <c r="AO24" t="s">
        <v>329</v>
      </c>
      <c r="AP24" t="s">
        <v>316</v>
      </c>
      <c r="AQ24" t="s">
        <v>84</v>
      </c>
      <c r="AR24">
        <v>45</v>
      </c>
      <c r="AS24">
        <v>0</v>
      </c>
      <c r="AT24">
        <v>51</v>
      </c>
      <c r="AU24">
        <v>0</v>
      </c>
      <c r="BF24" t="s">
        <v>330</v>
      </c>
      <c r="BG24" t="s">
        <v>25</v>
      </c>
      <c r="BH24">
        <v>40</v>
      </c>
      <c r="BI24" t="s">
        <v>318</v>
      </c>
      <c r="BJ24" t="s">
        <v>142</v>
      </c>
      <c r="BK24" t="s">
        <v>296</v>
      </c>
      <c r="BL24" t="s">
        <v>300</v>
      </c>
      <c r="BM24" t="s">
        <v>301</v>
      </c>
      <c r="BN24">
        <v>2780</v>
      </c>
      <c r="BO24">
        <v>5920</v>
      </c>
      <c r="BP24">
        <v>6650</v>
      </c>
      <c r="BQ24" t="s">
        <v>331</v>
      </c>
    </row>
    <row r="25" spans="2:69" x14ac:dyDescent="0.25">
      <c r="B25" t="s">
        <v>332</v>
      </c>
      <c r="C25" t="s">
        <v>333</v>
      </c>
      <c r="D25" t="s">
        <v>334</v>
      </c>
      <c r="E25">
        <v>5.9</v>
      </c>
      <c r="F25">
        <v>10173</v>
      </c>
      <c r="G25">
        <v>22</v>
      </c>
      <c r="H25">
        <v>12</v>
      </c>
      <c r="I25">
        <v>7</v>
      </c>
      <c r="J25">
        <v>14</v>
      </c>
      <c r="K25">
        <v>4.72</v>
      </c>
      <c r="M25" t="s">
        <v>271</v>
      </c>
      <c r="N25" t="s">
        <v>306</v>
      </c>
      <c r="P25" t="s">
        <v>5</v>
      </c>
      <c r="Q25" t="s">
        <v>6</v>
      </c>
      <c r="R25" t="s">
        <v>335</v>
      </c>
      <c r="S25" t="s">
        <v>8</v>
      </c>
      <c r="T25">
        <v>0.1</v>
      </c>
      <c r="U25">
        <v>50</v>
      </c>
      <c r="V25" t="s">
        <v>271</v>
      </c>
      <c r="W25" t="s">
        <v>8</v>
      </c>
      <c r="X25" t="s">
        <v>8</v>
      </c>
      <c r="Z25" t="s">
        <v>10</v>
      </c>
      <c r="AA25" s="1">
        <v>0.2</v>
      </c>
      <c r="AD25" t="s">
        <v>308</v>
      </c>
      <c r="AE25" t="s">
        <v>324</v>
      </c>
      <c r="AF25" t="s">
        <v>336</v>
      </c>
      <c r="AG25" t="s">
        <v>337</v>
      </c>
      <c r="AH25" t="s">
        <v>338</v>
      </c>
      <c r="AI25" t="s">
        <v>339</v>
      </c>
      <c r="AL25" t="s">
        <v>278</v>
      </c>
      <c r="AM25" t="s">
        <v>279</v>
      </c>
      <c r="AN25" t="s">
        <v>314</v>
      </c>
      <c r="AO25" t="s">
        <v>340</v>
      </c>
      <c r="AP25" t="s">
        <v>316</v>
      </c>
      <c r="AQ25" t="s">
        <v>84</v>
      </c>
      <c r="AR25">
        <v>16</v>
      </c>
      <c r="AS25">
        <v>0</v>
      </c>
      <c r="AT25">
        <v>20</v>
      </c>
      <c r="AU25">
        <v>0</v>
      </c>
      <c r="BF25" t="s">
        <v>341</v>
      </c>
      <c r="BG25" t="s">
        <v>25</v>
      </c>
      <c r="BH25">
        <v>56</v>
      </c>
      <c r="BI25" t="s">
        <v>318</v>
      </c>
      <c r="BJ25" t="s">
        <v>282</v>
      </c>
      <c r="BK25" t="s">
        <v>278</v>
      </c>
      <c r="BL25" t="s">
        <v>283</v>
      </c>
      <c r="BM25" t="s">
        <v>284</v>
      </c>
      <c r="BN25">
        <v>1860</v>
      </c>
      <c r="BO25">
        <v>3960</v>
      </c>
      <c r="BP25">
        <v>4450</v>
      </c>
      <c r="BQ25" t="s">
        <v>342</v>
      </c>
    </row>
    <row r="26" spans="2:69" x14ac:dyDescent="0.25">
      <c r="B26" t="s">
        <v>343</v>
      </c>
      <c r="C26" t="s">
        <v>344</v>
      </c>
      <c r="D26" t="s">
        <v>345</v>
      </c>
      <c r="E26">
        <v>14.3</v>
      </c>
      <c r="F26">
        <v>10178</v>
      </c>
      <c r="G26">
        <v>23</v>
      </c>
      <c r="H26">
        <v>10</v>
      </c>
      <c r="I26">
        <v>10</v>
      </c>
      <c r="J26">
        <v>15</v>
      </c>
      <c r="K26">
        <v>11.44</v>
      </c>
      <c r="M26" t="s">
        <v>3</v>
      </c>
      <c r="N26" t="s">
        <v>306</v>
      </c>
      <c r="P26" t="s">
        <v>5</v>
      </c>
      <c r="Q26" t="s">
        <v>6</v>
      </c>
      <c r="R26" t="s">
        <v>346</v>
      </c>
      <c r="S26" t="s">
        <v>8</v>
      </c>
      <c r="T26">
        <v>0.3</v>
      </c>
      <c r="U26">
        <v>200</v>
      </c>
      <c r="V26" t="s">
        <v>9</v>
      </c>
      <c r="W26" t="s">
        <v>8</v>
      </c>
      <c r="X26" t="s">
        <v>8</v>
      </c>
      <c r="Z26" t="s">
        <v>10</v>
      </c>
      <c r="AA26" s="1">
        <v>0.2</v>
      </c>
      <c r="AD26" t="s">
        <v>308</v>
      </c>
      <c r="AE26" t="s">
        <v>347</v>
      </c>
      <c r="AF26" t="s">
        <v>348</v>
      </c>
      <c r="AG26" t="s">
        <v>349</v>
      </c>
      <c r="AH26" t="s">
        <v>350</v>
      </c>
      <c r="AI26" t="s">
        <v>351</v>
      </c>
      <c r="AL26" t="s">
        <v>17</v>
      </c>
      <c r="AM26" t="s">
        <v>17</v>
      </c>
      <c r="AN26" t="s">
        <v>314</v>
      </c>
      <c r="AO26" t="s">
        <v>352</v>
      </c>
      <c r="AP26" t="s">
        <v>316</v>
      </c>
      <c r="AQ26" t="s">
        <v>84</v>
      </c>
      <c r="AR26">
        <v>14</v>
      </c>
      <c r="AS26">
        <v>0</v>
      </c>
      <c r="AT26">
        <v>17</v>
      </c>
      <c r="AU26">
        <v>0</v>
      </c>
      <c r="BF26" t="s">
        <v>353</v>
      </c>
      <c r="BG26" t="s">
        <v>25</v>
      </c>
      <c r="BH26">
        <v>18</v>
      </c>
      <c r="BI26" t="s">
        <v>318</v>
      </c>
      <c r="BJ26" t="s">
        <v>27</v>
      </c>
      <c r="BK26" t="s">
        <v>17</v>
      </c>
      <c r="BL26" t="s">
        <v>28</v>
      </c>
      <c r="BM26" t="s">
        <v>29</v>
      </c>
      <c r="BN26">
        <v>1895</v>
      </c>
      <c r="BO26">
        <v>4040</v>
      </c>
      <c r="BP26">
        <v>4540</v>
      </c>
      <c r="BQ26" t="s">
        <v>354</v>
      </c>
    </row>
    <row r="27" spans="2:69" x14ac:dyDescent="0.25">
      <c r="B27" t="s">
        <v>355</v>
      </c>
      <c r="C27" t="s">
        <v>356</v>
      </c>
      <c r="D27" t="s">
        <v>357</v>
      </c>
      <c r="E27">
        <v>6</v>
      </c>
      <c r="F27">
        <v>10167</v>
      </c>
      <c r="G27">
        <v>24</v>
      </c>
      <c r="H27">
        <v>12</v>
      </c>
      <c r="I27">
        <v>7</v>
      </c>
      <c r="J27">
        <v>14</v>
      </c>
      <c r="K27">
        <v>4.8</v>
      </c>
      <c r="M27" t="s">
        <v>271</v>
      </c>
      <c r="N27" t="s">
        <v>358</v>
      </c>
      <c r="P27" t="s">
        <v>5</v>
      </c>
      <c r="Q27" t="s">
        <v>6</v>
      </c>
      <c r="R27" t="s">
        <v>359</v>
      </c>
      <c r="S27" t="s">
        <v>8</v>
      </c>
      <c r="T27">
        <v>0.1</v>
      </c>
      <c r="U27">
        <v>50</v>
      </c>
      <c r="V27" t="s">
        <v>271</v>
      </c>
      <c r="W27" t="s">
        <v>8</v>
      </c>
      <c r="X27" t="s">
        <v>8</v>
      </c>
      <c r="Z27" t="s">
        <v>10</v>
      </c>
      <c r="AA27" s="1">
        <v>0.2</v>
      </c>
      <c r="AD27" t="s">
        <v>360</v>
      </c>
      <c r="AE27" t="s">
        <v>361</v>
      </c>
      <c r="AF27" t="s">
        <v>362</v>
      </c>
      <c r="AG27" t="s">
        <v>363</v>
      </c>
      <c r="AH27" t="s">
        <v>364</v>
      </c>
      <c r="AI27" t="s">
        <v>365</v>
      </c>
      <c r="AL27" t="s">
        <v>278</v>
      </c>
      <c r="AM27" t="s">
        <v>279</v>
      </c>
      <c r="AN27" t="s">
        <v>110</v>
      </c>
      <c r="AO27" t="s">
        <v>366</v>
      </c>
      <c r="AP27" t="s">
        <v>316</v>
      </c>
      <c r="AQ27" t="s">
        <v>84</v>
      </c>
      <c r="AR27">
        <v>52</v>
      </c>
      <c r="AS27">
        <v>0</v>
      </c>
      <c r="AT27">
        <v>59</v>
      </c>
      <c r="AU27">
        <v>0</v>
      </c>
      <c r="AV27" t="s">
        <v>22</v>
      </c>
      <c r="BE27" t="s">
        <v>367</v>
      </c>
      <c r="BF27" t="s">
        <v>368</v>
      </c>
      <c r="BG27" t="s">
        <v>25</v>
      </c>
      <c r="BH27">
        <v>14</v>
      </c>
      <c r="BI27" t="s">
        <v>369</v>
      </c>
      <c r="BJ27" t="s">
        <v>282</v>
      </c>
      <c r="BK27" t="s">
        <v>278</v>
      </c>
      <c r="BL27" t="s">
        <v>283</v>
      </c>
      <c r="BM27" t="s">
        <v>284</v>
      </c>
      <c r="BN27">
        <v>1860</v>
      </c>
      <c r="BO27">
        <v>3960</v>
      </c>
      <c r="BP27">
        <v>4450</v>
      </c>
      <c r="BQ27" t="s">
        <v>370</v>
      </c>
    </row>
    <row r="28" spans="2:69" x14ac:dyDescent="0.25">
      <c r="B28" t="s">
        <v>371</v>
      </c>
      <c r="C28" t="s">
        <v>372</v>
      </c>
      <c r="D28" t="s">
        <v>373</v>
      </c>
      <c r="E28">
        <v>14.6</v>
      </c>
      <c r="F28">
        <v>10171</v>
      </c>
      <c r="G28">
        <v>25</v>
      </c>
      <c r="H28">
        <v>10</v>
      </c>
      <c r="I28">
        <v>10</v>
      </c>
      <c r="J28">
        <v>15</v>
      </c>
      <c r="K28">
        <v>11.68</v>
      </c>
      <c r="M28" t="s">
        <v>3</v>
      </c>
      <c r="N28" t="s">
        <v>358</v>
      </c>
      <c r="P28" t="s">
        <v>5</v>
      </c>
      <c r="Q28" t="s">
        <v>6</v>
      </c>
      <c r="R28" t="s">
        <v>374</v>
      </c>
      <c r="S28" t="s">
        <v>8</v>
      </c>
      <c r="T28">
        <v>0.3</v>
      </c>
      <c r="U28">
        <v>200</v>
      </c>
      <c r="V28" t="s">
        <v>9</v>
      </c>
      <c r="W28" t="s">
        <v>8</v>
      </c>
      <c r="X28" t="s">
        <v>8</v>
      </c>
      <c r="Z28" t="s">
        <v>10</v>
      </c>
      <c r="AA28" s="1">
        <v>0.2</v>
      </c>
      <c r="AD28" t="s">
        <v>360</v>
      </c>
      <c r="AE28" t="s">
        <v>375</v>
      </c>
      <c r="AF28" t="s">
        <v>376</v>
      </c>
      <c r="AG28" t="s">
        <v>377</v>
      </c>
      <c r="AH28" t="s">
        <v>378</v>
      </c>
      <c r="AI28" t="s">
        <v>379</v>
      </c>
      <c r="AL28" t="s">
        <v>17</v>
      </c>
      <c r="AM28" t="s">
        <v>17</v>
      </c>
      <c r="AN28" t="s">
        <v>110</v>
      </c>
      <c r="AO28" t="s">
        <v>380</v>
      </c>
      <c r="AP28" t="s">
        <v>316</v>
      </c>
      <c r="AQ28" t="s">
        <v>84</v>
      </c>
      <c r="AR28">
        <v>16</v>
      </c>
      <c r="AS28">
        <v>0</v>
      </c>
      <c r="AT28">
        <v>13</v>
      </c>
      <c r="AU28">
        <v>0</v>
      </c>
      <c r="BE28" t="s">
        <v>367</v>
      </c>
      <c r="BF28" t="s">
        <v>381</v>
      </c>
      <c r="BG28" t="s">
        <v>25</v>
      </c>
      <c r="BH28">
        <v>8</v>
      </c>
      <c r="BI28" t="s">
        <v>369</v>
      </c>
      <c r="BJ28" t="s">
        <v>27</v>
      </c>
      <c r="BK28" t="s">
        <v>17</v>
      </c>
      <c r="BL28" t="s">
        <v>28</v>
      </c>
      <c r="BM28" t="s">
        <v>29</v>
      </c>
      <c r="BN28">
        <v>1895</v>
      </c>
      <c r="BO28">
        <v>4040</v>
      </c>
      <c r="BP28">
        <v>4540</v>
      </c>
      <c r="BQ28" t="s">
        <v>382</v>
      </c>
    </row>
    <row r="29" spans="2:69" x14ac:dyDescent="0.25">
      <c r="B29" t="s">
        <v>383</v>
      </c>
      <c r="C29" t="s">
        <v>384</v>
      </c>
      <c r="D29" t="s">
        <v>385</v>
      </c>
      <c r="E29">
        <v>7.5</v>
      </c>
      <c r="F29">
        <v>10166</v>
      </c>
      <c r="G29">
        <v>26</v>
      </c>
      <c r="H29">
        <v>8</v>
      </c>
      <c r="I29">
        <v>3</v>
      </c>
      <c r="J29">
        <v>16</v>
      </c>
      <c r="K29">
        <v>6</v>
      </c>
      <c r="M29" t="s">
        <v>138</v>
      </c>
      <c r="N29" t="s">
        <v>358</v>
      </c>
      <c r="P29" t="s">
        <v>5</v>
      </c>
      <c r="Q29" t="s">
        <v>6</v>
      </c>
      <c r="R29" t="s">
        <v>386</v>
      </c>
      <c r="S29" t="s">
        <v>8</v>
      </c>
      <c r="T29">
        <v>0.11</v>
      </c>
      <c r="U29">
        <v>60</v>
      </c>
      <c r="V29" t="s">
        <v>290</v>
      </c>
      <c r="W29" t="s">
        <v>8</v>
      </c>
      <c r="X29" t="s">
        <v>8</v>
      </c>
      <c r="Z29" t="s">
        <v>10</v>
      </c>
      <c r="AA29" s="1">
        <v>0.2</v>
      </c>
      <c r="AD29" t="s">
        <v>360</v>
      </c>
      <c r="AE29" t="s">
        <v>387</v>
      </c>
      <c r="AF29" t="s">
        <v>388</v>
      </c>
      <c r="AG29" t="s">
        <v>389</v>
      </c>
      <c r="AH29" t="s">
        <v>390</v>
      </c>
      <c r="AI29" t="s">
        <v>391</v>
      </c>
      <c r="AL29" t="s">
        <v>296</v>
      </c>
      <c r="AM29" t="s">
        <v>297</v>
      </c>
      <c r="AN29" t="s">
        <v>110</v>
      </c>
      <c r="AO29" t="s">
        <v>392</v>
      </c>
      <c r="AP29" t="s">
        <v>316</v>
      </c>
      <c r="AQ29" t="s">
        <v>84</v>
      </c>
      <c r="AR29">
        <v>42</v>
      </c>
      <c r="AS29">
        <v>0</v>
      </c>
      <c r="AT29">
        <v>50</v>
      </c>
      <c r="AU29">
        <v>0</v>
      </c>
      <c r="BE29" t="s">
        <v>367</v>
      </c>
      <c r="BF29" t="s">
        <v>393</v>
      </c>
      <c r="BG29" t="s">
        <v>25</v>
      </c>
      <c r="BH29">
        <v>20</v>
      </c>
      <c r="BI29" t="s">
        <v>369</v>
      </c>
      <c r="BJ29" t="s">
        <v>142</v>
      </c>
      <c r="BK29" t="s">
        <v>296</v>
      </c>
      <c r="BL29" t="s">
        <v>300</v>
      </c>
      <c r="BM29" t="s">
        <v>301</v>
      </c>
      <c r="BN29">
        <v>2780</v>
      </c>
      <c r="BO29">
        <v>5920</v>
      </c>
      <c r="BP29">
        <v>6650</v>
      </c>
      <c r="BQ29" t="s">
        <v>394</v>
      </c>
    </row>
    <row r="30" spans="2:69" x14ac:dyDescent="0.25">
      <c r="B30" t="s">
        <v>395</v>
      </c>
      <c r="C30" t="s">
        <v>396</v>
      </c>
      <c r="D30" t="s">
        <v>397</v>
      </c>
      <c r="E30">
        <v>7.5</v>
      </c>
      <c r="F30">
        <v>10224</v>
      </c>
      <c r="G30">
        <v>27</v>
      </c>
      <c r="H30">
        <v>8</v>
      </c>
      <c r="I30">
        <v>3</v>
      </c>
      <c r="J30">
        <v>16</v>
      </c>
      <c r="K30">
        <v>6</v>
      </c>
      <c r="M30" t="s">
        <v>138</v>
      </c>
      <c r="N30" t="s">
        <v>398</v>
      </c>
      <c r="P30" t="s">
        <v>5</v>
      </c>
      <c r="Q30" t="s">
        <v>6</v>
      </c>
      <c r="R30" t="s">
        <v>399</v>
      </c>
      <c r="S30" t="s">
        <v>8</v>
      </c>
      <c r="T30">
        <v>0.11</v>
      </c>
      <c r="U30">
        <v>60</v>
      </c>
      <c r="V30" t="s">
        <v>290</v>
      </c>
      <c r="W30" t="s">
        <v>8</v>
      </c>
      <c r="X30" t="s">
        <v>8</v>
      </c>
      <c r="Z30" t="s">
        <v>10</v>
      </c>
      <c r="AA30" s="1">
        <v>0.2</v>
      </c>
      <c r="AD30" t="s">
        <v>400</v>
      </c>
      <c r="AE30" t="s">
        <v>401</v>
      </c>
      <c r="AF30" t="s">
        <v>402</v>
      </c>
      <c r="AG30" t="s">
        <v>403</v>
      </c>
      <c r="AH30" t="s">
        <v>404</v>
      </c>
      <c r="AI30" t="s">
        <v>405</v>
      </c>
      <c r="AL30" t="s">
        <v>296</v>
      </c>
      <c r="AM30" t="s">
        <v>297</v>
      </c>
      <c r="AN30" t="s">
        <v>224</v>
      </c>
      <c r="AO30" t="s">
        <v>406</v>
      </c>
      <c r="AP30" t="s">
        <v>50</v>
      </c>
      <c r="AQ30" t="s">
        <v>84</v>
      </c>
      <c r="AR30">
        <v>53</v>
      </c>
      <c r="AS30">
        <v>1</v>
      </c>
      <c r="AT30">
        <v>70</v>
      </c>
      <c r="AU30">
        <v>32</v>
      </c>
      <c r="BE30" t="s">
        <v>407</v>
      </c>
      <c r="BF30" t="s">
        <v>408</v>
      </c>
      <c r="BG30" t="s">
        <v>25</v>
      </c>
      <c r="BH30">
        <v>45</v>
      </c>
      <c r="BI30" t="s">
        <v>409</v>
      </c>
      <c r="BJ30" t="s">
        <v>142</v>
      </c>
      <c r="BK30" t="s">
        <v>296</v>
      </c>
      <c r="BL30" t="s">
        <v>300</v>
      </c>
      <c r="BM30" t="s">
        <v>301</v>
      </c>
      <c r="BN30">
        <v>2780</v>
      </c>
      <c r="BO30">
        <v>5920</v>
      </c>
      <c r="BP30">
        <v>6650</v>
      </c>
      <c r="BQ30" t="s">
        <v>410</v>
      </c>
    </row>
    <row r="31" spans="2:69" x14ac:dyDescent="0.25">
      <c r="B31" t="s">
        <v>411</v>
      </c>
      <c r="C31" t="s">
        <v>412</v>
      </c>
      <c r="D31" t="s">
        <v>413</v>
      </c>
      <c r="E31">
        <v>14.3</v>
      </c>
      <c r="F31">
        <v>10230</v>
      </c>
      <c r="G31">
        <v>28</v>
      </c>
      <c r="H31">
        <v>10</v>
      </c>
      <c r="I31">
        <v>10</v>
      </c>
      <c r="J31">
        <v>15</v>
      </c>
      <c r="K31">
        <v>11.44</v>
      </c>
      <c r="M31" t="s">
        <v>3</v>
      </c>
      <c r="N31" t="s">
        <v>398</v>
      </c>
      <c r="P31" t="s">
        <v>5</v>
      </c>
      <c r="Q31" t="s">
        <v>6</v>
      </c>
      <c r="R31" t="s">
        <v>414</v>
      </c>
      <c r="S31" t="s">
        <v>8</v>
      </c>
      <c r="T31">
        <v>0.3</v>
      </c>
      <c r="U31">
        <v>200</v>
      </c>
      <c r="V31" t="s">
        <v>9</v>
      </c>
      <c r="W31" t="s">
        <v>8</v>
      </c>
      <c r="X31" t="s">
        <v>8</v>
      </c>
      <c r="Z31" t="s">
        <v>10</v>
      </c>
      <c r="AA31" s="1">
        <v>0.2</v>
      </c>
      <c r="AD31" t="s">
        <v>400</v>
      </c>
      <c r="AE31" t="s">
        <v>415</v>
      </c>
      <c r="AF31" t="s">
        <v>416</v>
      </c>
      <c r="AG31" t="s">
        <v>417</v>
      </c>
      <c r="AH31" t="s">
        <v>418</v>
      </c>
      <c r="AI31" t="s">
        <v>419</v>
      </c>
      <c r="AL31" t="s">
        <v>17</v>
      </c>
      <c r="AM31" t="s">
        <v>17</v>
      </c>
      <c r="AN31" t="s">
        <v>224</v>
      </c>
      <c r="AO31" t="s">
        <v>420</v>
      </c>
      <c r="AP31" t="s">
        <v>50</v>
      </c>
      <c r="AQ31" t="s">
        <v>84</v>
      </c>
      <c r="AR31">
        <v>10</v>
      </c>
      <c r="AS31">
        <v>0</v>
      </c>
      <c r="AT31">
        <v>13</v>
      </c>
      <c r="AU31">
        <v>0</v>
      </c>
      <c r="AV31" t="s">
        <v>22</v>
      </c>
      <c r="BE31" t="s">
        <v>407</v>
      </c>
      <c r="BF31" t="s">
        <v>421</v>
      </c>
      <c r="BG31" t="s">
        <v>25</v>
      </c>
      <c r="BH31">
        <v>12</v>
      </c>
      <c r="BI31" t="s">
        <v>409</v>
      </c>
      <c r="BJ31" t="s">
        <v>27</v>
      </c>
      <c r="BK31" t="s">
        <v>17</v>
      </c>
      <c r="BL31" t="s">
        <v>28</v>
      </c>
      <c r="BM31" t="s">
        <v>29</v>
      </c>
      <c r="BN31">
        <v>1895</v>
      </c>
      <c r="BO31">
        <v>4040</v>
      </c>
      <c r="BP31">
        <v>4540</v>
      </c>
      <c r="BQ31" t="s">
        <v>422</v>
      </c>
    </row>
    <row r="32" spans="2:69" x14ac:dyDescent="0.25">
      <c r="B32" t="s">
        <v>423</v>
      </c>
      <c r="C32" t="s">
        <v>424</v>
      </c>
      <c r="D32" t="s">
        <v>425</v>
      </c>
      <c r="E32">
        <v>11.5</v>
      </c>
      <c r="F32">
        <v>10226</v>
      </c>
      <c r="G32">
        <v>29</v>
      </c>
      <c r="H32">
        <v>10</v>
      </c>
      <c r="I32">
        <v>10</v>
      </c>
      <c r="J32">
        <v>15</v>
      </c>
      <c r="K32">
        <v>9.1999999999999993</v>
      </c>
      <c r="M32" t="s">
        <v>254</v>
      </c>
      <c r="N32" t="s">
        <v>398</v>
      </c>
      <c r="P32" t="s">
        <v>5</v>
      </c>
      <c r="Q32" t="s">
        <v>6</v>
      </c>
      <c r="R32" t="s">
        <v>426</v>
      </c>
      <c r="S32" t="s">
        <v>8</v>
      </c>
      <c r="T32">
        <v>0.3</v>
      </c>
      <c r="U32">
        <v>200</v>
      </c>
      <c r="V32" t="s">
        <v>256</v>
      </c>
      <c r="W32" t="s">
        <v>8</v>
      </c>
      <c r="X32" t="s">
        <v>8</v>
      </c>
      <c r="Z32" t="s">
        <v>10</v>
      </c>
      <c r="AA32" s="1">
        <v>0.2</v>
      </c>
      <c r="AD32" t="s">
        <v>400</v>
      </c>
      <c r="AE32" t="s">
        <v>427</v>
      </c>
      <c r="AF32" t="s">
        <v>428</v>
      </c>
      <c r="AG32" t="s">
        <v>429</v>
      </c>
      <c r="AH32" t="s">
        <v>430</v>
      </c>
      <c r="AI32" t="s">
        <v>431</v>
      </c>
      <c r="AL32" t="s">
        <v>17</v>
      </c>
      <c r="AM32" t="s">
        <v>17</v>
      </c>
      <c r="AN32" t="s">
        <v>224</v>
      </c>
      <c r="AO32" t="s">
        <v>432</v>
      </c>
      <c r="AP32" t="s">
        <v>50</v>
      </c>
      <c r="AQ32" t="s">
        <v>84</v>
      </c>
      <c r="AR32">
        <v>17</v>
      </c>
      <c r="AS32">
        <v>0</v>
      </c>
      <c r="AT32">
        <v>20</v>
      </c>
      <c r="AU32">
        <v>0</v>
      </c>
      <c r="AV32" t="s">
        <v>22</v>
      </c>
      <c r="BE32" t="s">
        <v>407</v>
      </c>
      <c r="BF32" t="s">
        <v>433</v>
      </c>
      <c r="BG32" t="s">
        <v>25</v>
      </c>
      <c r="BH32">
        <v>21</v>
      </c>
      <c r="BI32" t="s">
        <v>409</v>
      </c>
      <c r="BJ32" t="s">
        <v>264</v>
      </c>
      <c r="BK32" t="s">
        <v>17</v>
      </c>
      <c r="BL32" t="s">
        <v>265</v>
      </c>
      <c r="BM32" t="s">
        <v>266</v>
      </c>
      <c r="BN32">
        <v>610</v>
      </c>
      <c r="BO32">
        <v>1285</v>
      </c>
      <c r="BP32">
        <v>1440</v>
      </c>
      <c r="BQ32" s="2" t="s">
        <v>434</v>
      </c>
    </row>
    <row r="33" spans="2:69" x14ac:dyDescent="0.25">
      <c r="B33" t="s">
        <v>435</v>
      </c>
      <c r="C33" t="s">
        <v>436</v>
      </c>
      <c r="D33" t="s">
        <v>437</v>
      </c>
      <c r="E33">
        <v>6</v>
      </c>
      <c r="F33">
        <v>10225</v>
      </c>
      <c r="G33">
        <v>30</v>
      </c>
      <c r="H33">
        <v>12</v>
      </c>
      <c r="I33">
        <v>7</v>
      </c>
      <c r="J33">
        <v>14</v>
      </c>
      <c r="K33">
        <v>4.8</v>
      </c>
      <c r="M33" t="s">
        <v>271</v>
      </c>
      <c r="N33" t="s">
        <v>398</v>
      </c>
      <c r="P33" t="s">
        <v>5</v>
      </c>
      <c r="Q33" t="s">
        <v>6</v>
      </c>
      <c r="R33" t="s">
        <v>438</v>
      </c>
      <c r="S33" t="s">
        <v>8</v>
      </c>
      <c r="T33">
        <v>0.1</v>
      </c>
      <c r="U33">
        <v>50</v>
      </c>
      <c r="V33" t="s">
        <v>271</v>
      </c>
      <c r="W33" t="s">
        <v>8</v>
      </c>
      <c r="X33" t="s">
        <v>8</v>
      </c>
      <c r="Z33" t="s">
        <v>10</v>
      </c>
      <c r="AA33" s="1">
        <v>0.2</v>
      </c>
      <c r="AD33" t="s">
        <v>400</v>
      </c>
      <c r="AE33" t="s">
        <v>439</v>
      </c>
      <c r="AF33" t="s">
        <v>440</v>
      </c>
      <c r="AG33" t="s">
        <v>441</v>
      </c>
      <c r="AH33" t="s">
        <v>442</v>
      </c>
      <c r="AI33" t="s">
        <v>443</v>
      </c>
      <c r="AL33" t="s">
        <v>278</v>
      </c>
      <c r="AM33" t="s">
        <v>279</v>
      </c>
      <c r="AN33" t="s">
        <v>224</v>
      </c>
      <c r="AO33" t="s">
        <v>444</v>
      </c>
      <c r="AP33" t="s">
        <v>50</v>
      </c>
      <c r="AQ33" t="s">
        <v>84</v>
      </c>
      <c r="AR33">
        <v>42</v>
      </c>
      <c r="AS33">
        <v>0</v>
      </c>
      <c r="AT33">
        <v>40</v>
      </c>
      <c r="AU33">
        <v>30</v>
      </c>
      <c r="AV33" t="s">
        <v>22</v>
      </c>
      <c r="BE33" t="s">
        <v>407</v>
      </c>
      <c r="BF33" t="s">
        <v>445</v>
      </c>
      <c r="BG33" t="s">
        <v>25</v>
      </c>
      <c r="BH33">
        <v>11</v>
      </c>
      <c r="BI33" t="s">
        <v>409</v>
      </c>
      <c r="BJ33" t="s">
        <v>282</v>
      </c>
      <c r="BK33" t="s">
        <v>278</v>
      </c>
      <c r="BL33" t="s">
        <v>283</v>
      </c>
      <c r="BM33" t="s">
        <v>284</v>
      </c>
      <c r="BN33">
        <v>1860</v>
      </c>
      <c r="BO33">
        <v>3960</v>
      </c>
      <c r="BP33">
        <v>4450</v>
      </c>
      <c r="BQ33" t="s">
        <v>446</v>
      </c>
    </row>
    <row r="34" spans="2:69" x14ac:dyDescent="0.25">
      <c r="B34" t="s">
        <v>447</v>
      </c>
      <c r="C34" t="s">
        <v>448</v>
      </c>
      <c r="D34" t="s">
        <v>449</v>
      </c>
      <c r="E34">
        <v>6.8</v>
      </c>
      <c r="F34">
        <v>10211</v>
      </c>
      <c r="G34">
        <v>31</v>
      </c>
      <c r="H34">
        <v>12</v>
      </c>
      <c r="I34">
        <v>7</v>
      </c>
      <c r="J34">
        <v>14</v>
      </c>
      <c r="K34">
        <v>5.44</v>
      </c>
      <c r="M34" t="s">
        <v>271</v>
      </c>
      <c r="N34" t="s">
        <v>450</v>
      </c>
      <c r="P34" t="s">
        <v>5</v>
      </c>
      <c r="Q34" t="s">
        <v>6</v>
      </c>
      <c r="R34" t="s">
        <v>451</v>
      </c>
      <c r="S34" t="s">
        <v>8</v>
      </c>
      <c r="T34">
        <v>0.1</v>
      </c>
      <c r="U34">
        <v>50</v>
      </c>
      <c r="V34" t="s">
        <v>271</v>
      </c>
      <c r="W34" t="s">
        <v>8</v>
      </c>
      <c r="X34" t="s">
        <v>8</v>
      </c>
      <c r="Z34" t="s">
        <v>10</v>
      </c>
      <c r="AA34" s="1">
        <v>0.2</v>
      </c>
      <c r="AD34" t="s">
        <v>452</v>
      </c>
      <c r="AE34" t="s">
        <v>453</v>
      </c>
      <c r="AF34" t="s">
        <v>454</v>
      </c>
      <c r="AG34" t="s">
        <v>455</v>
      </c>
      <c r="AH34" t="s">
        <v>456</v>
      </c>
      <c r="AI34" t="s">
        <v>457</v>
      </c>
      <c r="AL34" t="s">
        <v>278</v>
      </c>
      <c r="AM34" t="s">
        <v>279</v>
      </c>
      <c r="AN34" t="s">
        <v>110</v>
      </c>
      <c r="AO34" t="s">
        <v>458</v>
      </c>
      <c r="AP34" t="s">
        <v>20</v>
      </c>
      <c r="AQ34" t="s">
        <v>84</v>
      </c>
      <c r="AR34">
        <v>39</v>
      </c>
      <c r="AS34">
        <v>0</v>
      </c>
      <c r="AT34">
        <v>42</v>
      </c>
      <c r="AU34">
        <v>0</v>
      </c>
      <c r="BE34" t="s">
        <v>459</v>
      </c>
      <c r="BF34" t="s">
        <v>460</v>
      </c>
      <c r="BG34" t="s">
        <v>25</v>
      </c>
      <c r="BH34">
        <v>6</v>
      </c>
      <c r="BI34" t="s">
        <v>461</v>
      </c>
      <c r="BJ34" t="s">
        <v>282</v>
      </c>
      <c r="BK34" t="s">
        <v>278</v>
      </c>
      <c r="BL34" t="s">
        <v>283</v>
      </c>
      <c r="BM34" t="s">
        <v>284</v>
      </c>
      <c r="BN34">
        <v>1860</v>
      </c>
      <c r="BO34">
        <v>3960</v>
      </c>
      <c r="BP34">
        <v>4450</v>
      </c>
      <c r="BQ34" t="s">
        <v>462</v>
      </c>
    </row>
    <row r="35" spans="2:69" x14ac:dyDescent="0.25">
      <c r="B35" t="s">
        <v>463</v>
      </c>
      <c r="C35" t="s">
        <v>464</v>
      </c>
      <c r="D35" t="s">
        <v>465</v>
      </c>
      <c r="E35">
        <v>14.1</v>
      </c>
      <c r="F35">
        <v>10212</v>
      </c>
      <c r="G35">
        <v>32</v>
      </c>
      <c r="H35">
        <v>10</v>
      </c>
      <c r="I35">
        <v>10</v>
      </c>
      <c r="J35">
        <v>15</v>
      </c>
      <c r="K35">
        <v>11.28</v>
      </c>
      <c r="M35" t="s">
        <v>254</v>
      </c>
      <c r="N35" t="s">
        <v>450</v>
      </c>
      <c r="P35" t="s">
        <v>5</v>
      </c>
      <c r="Q35" t="s">
        <v>6</v>
      </c>
      <c r="R35" t="s">
        <v>466</v>
      </c>
      <c r="S35" t="s">
        <v>8</v>
      </c>
      <c r="T35">
        <v>0.3</v>
      </c>
      <c r="U35">
        <v>200</v>
      </c>
      <c r="V35" t="s">
        <v>256</v>
      </c>
      <c r="W35" t="s">
        <v>8</v>
      </c>
      <c r="X35" t="s">
        <v>8</v>
      </c>
      <c r="Z35" t="s">
        <v>10</v>
      </c>
      <c r="AA35" s="1">
        <v>0.2</v>
      </c>
      <c r="AD35" t="s">
        <v>452</v>
      </c>
      <c r="AE35" t="s">
        <v>467</v>
      </c>
      <c r="AF35" t="s">
        <v>468</v>
      </c>
      <c r="AG35" t="s">
        <v>469</v>
      </c>
      <c r="AH35" t="s">
        <v>470</v>
      </c>
      <c r="AI35" t="s">
        <v>471</v>
      </c>
      <c r="AL35" t="s">
        <v>17</v>
      </c>
      <c r="AM35" t="s">
        <v>17</v>
      </c>
      <c r="AN35" t="s">
        <v>110</v>
      </c>
      <c r="AO35" t="s">
        <v>472</v>
      </c>
      <c r="AP35" t="s">
        <v>20</v>
      </c>
      <c r="AQ35" t="s">
        <v>84</v>
      </c>
      <c r="AR35">
        <v>13</v>
      </c>
      <c r="AS35">
        <v>0</v>
      </c>
      <c r="AT35">
        <v>13</v>
      </c>
      <c r="AU35">
        <v>0</v>
      </c>
      <c r="AV35" t="s">
        <v>22</v>
      </c>
      <c r="BE35" t="s">
        <v>459</v>
      </c>
      <c r="BF35" t="s">
        <v>473</v>
      </c>
      <c r="BG35" t="s">
        <v>25</v>
      </c>
      <c r="BH35">
        <v>8</v>
      </c>
      <c r="BI35" t="s">
        <v>461</v>
      </c>
      <c r="BJ35" t="s">
        <v>264</v>
      </c>
      <c r="BK35" t="s">
        <v>17</v>
      </c>
      <c r="BL35" t="s">
        <v>265</v>
      </c>
      <c r="BM35" t="s">
        <v>266</v>
      </c>
      <c r="BN35">
        <v>610</v>
      </c>
      <c r="BO35">
        <v>1285</v>
      </c>
      <c r="BP35">
        <v>1440</v>
      </c>
      <c r="BQ35" t="s">
        <v>474</v>
      </c>
    </row>
    <row r="36" spans="2:69" x14ac:dyDescent="0.25">
      <c r="B36" t="s">
        <v>475</v>
      </c>
      <c r="C36" t="s">
        <v>476</v>
      </c>
      <c r="D36" t="s">
        <v>477</v>
      </c>
      <c r="E36">
        <v>17.100000000000001</v>
      </c>
      <c r="F36">
        <v>10216</v>
      </c>
      <c r="G36">
        <v>33</v>
      </c>
      <c r="H36">
        <v>10</v>
      </c>
      <c r="I36">
        <v>10</v>
      </c>
      <c r="J36">
        <v>15</v>
      </c>
      <c r="K36">
        <v>13.68</v>
      </c>
      <c r="M36" t="s">
        <v>3</v>
      </c>
      <c r="N36" t="s">
        <v>450</v>
      </c>
      <c r="P36" t="s">
        <v>5</v>
      </c>
      <c r="Q36" t="s">
        <v>6</v>
      </c>
      <c r="R36" t="s">
        <v>478</v>
      </c>
      <c r="S36" t="s">
        <v>8</v>
      </c>
      <c r="T36">
        <v>0.3</v>
      </c>
      <c r="U36">
        <v>200</v>
      </c>
      <c r="V36" t="s">
        <v>9</v>
      </c>
      <c r="W36" t="s">
        <v>8</v>
      </c>
      <c r="X36" t="s">
        <v>8</v>
      </c>
      <c r="Z36" t="s">
        <v>10</v>
      </c>
      <c r="AA36" s="1">
        <v>0.2</v>
      </c>
      <c r="AD36" t="s">
        <v>452</v>
      </c>
      <c r="AE36" t="s">
        <v>479</v>
      </c>
      <c r="AF36" t="s">
        <v>480</v>
      </c>
      <c r="AG36" t="s">
        <v>481</v>
      </c>
      <c r="AH36" t="s">
        <v>482</v>
      </c>
      <c r="AI36" t="s">
        <v>483</v>
      </c>
      <c r="AL36" t="s">
        <v>17</v>
      </c>
      <c r="AM36" t="s">
        <v>17</v>
      </c>
      <c r="AN36" t="s">
        <v>110</v>
      </c>
      <c r="AO36" t="s">
        <v>484</v>
      </c>
      <c r="AP36" t="s">
        <v>20</v>
      </c>
      <c r="AQ36" t="s">
        <v>84</v>
      </c>
      <c r="AR36">
        <v>12</v>
      </c>
      <c r="AS36">
        <v>1</v>
      </c>
      <c r="AT36">
        <v>18</v>
      </c>
      <c r="AU36">
        <v>10</v>
      </c>
      <c r="AV36" t="s">
        <v>22</v>
      </c>
      <c r="BE36" t="s">
        <v>459</v>
      </c>
      <c r="BF36" t="s">
        <v>485</v>
      </c>
      <c r="BG36" t="s">
        <v>25</v>
      </c>
      <c r="BH36">
        <v>10</v>
      </c>
      <c r="BI36" t="s">
        <v>461</v>
      </c>
      <c r="BJ36" t="s">
        <v>27</v>
      </c>
      <c r="BK36" t="s">
        <v>17</v>
      </c>
      <c r="BL36" t="s">
        <v>28</v>
      </c>
      <c r="BM36" t="s">
        <v>29</v>
      </c>
      <c r="BN36">
        <v>1895</v>
      </c>
      <c r="BO36">
        <v>4040</v>
      </c>
      <c r="BP36">
        <v>4540</v>
      </c>
      <c r="BQ36" t="s">
        <v>486</v>
      </c>
    </row>
    <row r="37" spans="2:69" x14ac:dyDescent="0.25">
      <c r="B37" t="s">
        <v>487</v>
      </c>
      <c r="C37" t="s">
        <v>488</v>
      </c>
      <c r="D37" t="s">
        <v>489</v>
      </c>
      <c r="E37">
        <v>7.5</v>
      </c>
      <c r="F37">
        <v>10210</v>
      </c>
      <c r="G37">
        <v>34</v>
      </c>
      <c r="H37">
        <v>8</v>
      </c>
      <c r="I37">
        <v>3</v>
      </c>
      <c r="J37">
        <v>16</v>
      </c>
      <c r="K37">
        <v>6</v>
      </c>
      <c r="M37" t="s">
        <v>138</v>
      </c>
      <c r="N37" t="s">
        <v>450</v>
      </c>
      <c r="P37" t="s">
        <v>5</v>
      </c>
      <c r="Q37" t="s">
        <v>6</v>
      </c>
      <c r="R37" t="s">
        <v>490</v>
      </c>
      <c r="S37" t="s">
        <v>8</v>
      </c>
      <c r="T37">
        <v>0.11</v>
      </c>
      <c r="U37">
        <v>60</v>
      </c>
      <c r="V37" t="s">
        <v>290</v>
      </c>
      <c r="W37" t="s">
        <v>8</v>
      </c>
      <c r="X37" t="s">
        <v>8</v>
      </c>
      <c r="Z37" t="s">
        <v>10</v>
      </c>
      <c r="AA37" s="1">
        <v>0.2</v>
      </c>
      <c r="AD37" t="s">
        <v>452</v>
      </c>
      <c r="AE37" t="s">
        <v>491</v>
      </c>
      <c r="AF37" t="s">
        <v>492</v>
      </c>
      <c r="AG37" t="s">
        <v>493</v>
      </c>
      <c r="AH37" t="s">
        <v>494</v>
      </c>
      <c r="AI37" t="s">
        <v>495</v>
      </c>
      <c r="AL37" t="s">
        <v>296</v>
      </c>
      <c r="AM37" t="s">
        <v>297</v>
      </c>
      <c r="AN37" t="s">
        <v>110</v>
      </c>
      <c r="AO37" t="s">
        <v>496</v>
      </c>
      <c r="AP37" t="s">
        <v>20</v>
      </c>
      <c r="AQ37" t="s">
        <v>84</v>
      </c>
      <c r="AR37">
        <v>47</v>
      </c>
      <c r="AS37">
        <v>0</v>
      </c>
      <c r="AT37">
        <v>52</v>
      </c>
      <c r="AU37">
        <v>45</v>
      </c>
      <c r="BE37" t="s">
        <v>459</v>
      </c>
      <c r="BF37" t="s">
        <v>497</v>
      </c>
      <c r="BG37" t="s">
        <v>25</v>
      </c>
      <c r="BH37">
        <v>11</v>
      </c>
      <c r="BI37" t="s">
        <v>461</v>
      </c>
      <c r="BJ37" t="s">
        <v>142</v>
      </c>
      <c r="BK37" t="s">
        <v>296</v>
      </c>
      <c r="BL37" t="s">
        <v>300</v>
      </c>
      <c r="BM37" t="s">
        <v>301</v>
      </c>
      <c r="BN37">
        <v>2780</v>
      </c>
      <c r="BO37">
        <v>5920</v>
      </c>
      <c r="BP37">
        <v>6650</v>
      </c>
      <c r="BQ37" t="s">
        <v>498</v>
      </c>
    </row>
    <row r="38" spans="2:69" x14ac:dyDescent="0.25">
      <c r="B38" t="s">
        <v>499</v>
      </c>
      <c r="C38" t="s">
        <v>500</v>
      </c>
      <c r="D38" t="s">
        <v>501</v>
      </c>
      <c r="E38">
        <v>7.5</v>
      </c>
      <c r="F38">
        <v>10192</v>
      </c>
      <c r="G38">
        <v>35</v>
      </c>
      <c r="H38">
        <v>8</v>
      </c>
      <c r="I38">
        <v>3</v>
      </c>
      <c r="J38">
        <v>16</v>
      </c>
      <c r="K38">
        <v>6</v>
      </c>
      <c r="M38" t="s">
        <v>138</v>
      </c>
      <c r="N38" t="s">
        <v>502</v>
      </c>
      <c r="P38" t="s">
        <v>503</v>
      </c>
      <c r="Q38" t="s">
        <v>504</v>
      </c>
      <c r="R38" t="s">
        <v>505</v>
      </c>
      <c r="S38" t="s">
        <v>8</v>
      </c>
      <c r="T38">
        <v>0.11</v>
      </c>
      <c r="U38">
        <v>60</v>
      </c>
      <c r="V38" t="s">
        <v>290</v>
      </c>
      <c r="W38" t="s">
        <v>8</v>
      </c>
      <c r="X38" t="s">
        <v>8</v>
      </c>
      <c r="Z38" t="s">
        <v>40</v>
      </c>
      <c r="AA38" s="1">
        <v>0.2</v>
      </c>
      <c r="AD38" t="s">
        <v>506</v>
      </c>
      <c r="AE38" t="s">
        <v>507</v>
      </c>
      <c r="AF38" t="s">
        <v>508</v>
      </c>
      <c r="AG38" t="s">
        <v>509</v>
      </c>
      <c r="AH38" t="s">
        <v>510</v>
      </c>
      <c r="AI38" t="s">
        <v>511</v>
      </c>
      <c r="AL38" t="s">
        <v>296</v>
      </c>
      <c r="AM38" t="s">
        <v>297</v>
      </c>
      <c r="AN38" t="s">
        <v>512</v>
      </c>
      <c r="AO38" t="s">
        <v>513</v>
      </c>
      <c r="AP38" t="s">
        <v>514</v>
      </c>
      <c r="AQ38" t="s">
        <v>84</v>
      </c>
      <c r="AR38">
        <v>72</v>
      </c>
      <c r="AS38">
        <v>24</v>
      </c>
      <c r="AT38">
        <v>77</v>
      </c>
      <c r="AU38">
        <v>8</v>
      </c>
      <c r="AV38" t="s">
        <v>22</v>
      </c>
      <c r="BE38" t="s">
        <v>515</v>
      </c>
      <c r="BF38" t="s">
        <v>516</v>
      </c>
      <c r="BG38" t="s">
        <v>25</v>
      </c>
      <c r="BH38">
        <v>35</v>
      </c>
      <c r="BI38" t="s">
        <v>517</v>
      </c>
      <c r="BJ38" t="s">
        <v>142</v>
      </c>
      <c r="BK38" t="s">
        <v>296</v>
      </c>
      <c r="BL38" t="s">
        <v>300</v>
      </c>
      <c r="BM38" t="s">
        <v>301</v>
      </c>
      <c r="BN38">
        <v>2780</v>
      </c>
      <c r="BO38">
        <v>5920</v>
      </c>
      <c r="BP38">
        <v>6650</v>
      </c>
      <c r="BQ38" t="s">
        <v>518</v>
      </c>
    </row>
    <row r="39" spans="2:69" x14ac:dyDescent="0.25">
      <c r="B39" t="s">
        <v>519</v>
      </c>
      <c r="C39" t="s">
        <v>520</v>
      </c>
      <c r="D39" t="s">
        <v>521</v>
      </c>
      <c r="E39">
        <v>6.1</v>
      </c>
      <c r="F39">
        <v>10194</v>
      </c>
      <c r="G39">
        <v>36</v>
      </c>
      <c r="H39">
        <v>10</v>
      </c>
      <c r="I39">
        <v>10</v>
      </c>
      <c r="J39">
        <v>15</v>
      </c>
      <c r="K39">
        <v>4.88</v>
      </c>
      <c r="M39" t="s">
        <v>254</v>
      </c>
      <c r="N39" t="s">
        <v>502</v>
      </c>
      <c r="P39" t="s">
        <v>503</v>
      </c>
      <c r="Q39" t="s">
        <v>504</v>
      </c>
      <c r="R39" t="s">
        <v>522</v>
      </c>
      <c r="S39" t="s">
        <v>8</v>
      </c>
      <c r="T39">
        <v>0.3</v>
      </c>
      <c r="U39">
        <v>200</v>
      </c>
      <c r="V39" t="s">
        <v>256</v>
      </c>
      <c r="W39" t="s">
        <v>8</v>
      </c>
      <c r="X39" t="s">
        <v>8</v>
      </c>
      <c r="Z39" t="s">
        <v>40</v>
      </c>
      <c r="AA39" s="1">
        <v>0.2</v>
      </c>
      <c r="AD39" t="s">
        <v>506</v>
      </c>
      <c r="AE39" t="s">
        <v>523</v>
      </c>
      <c r="AF39" t="s">
        <v>524</v>
      </c>
      <c r="AG39" t="s">
        <v>525</v>
      </c>
      <c r="AH39" t="s">
        <v>526</v>
      </c>
      <c r="AI39" t="s">
        <v>527</v>
      </c>
      <c r="AL39" t="s">
        <v>17</v>
      </c>
      <c r="AM39" t="s">
        <v>17</v>
      </c>
      <c r="AN39" t="s">
        <v>512</v>
      </c>
      <c r="AP39" t="s">
        <v>514</v>
      </c>
      <c r="AQ39" t="s">
        <v>84</v>
      </c>
      <c r="AR39">
        <v>11</v>
      </c>
      <c r="AS39">
        <v>6</v>
      </c>
      <c r="AT39">
        <v>13</v>
      </c>
      <c r="AU39">
        <v>-12</v>
      </c>
      <c r="AV39" t="s">
        <v>22</v>
      </c>
      <c r="BE39" t="s">
        <v>515</v>
      </c>
      <c r="BF39" t="s">
        <v>528</v>
      </c>
      <c r="BG39" t="s">
        <v>25</v>
      </c>
      <c r="BH39">
        <v>21</v>
      </c>
      <c r="BI39" t="s">
        <v>517</v>
      </c>
      <c r="BJ39" t="s">
        <v>264</v>
      </c>
      <c r="BK39" t="s">
        <v>17</v>
      </c>
      <c r="BL39" t="s">
        <v>265</v>
      </c>
      <c r="BM39" t="s">
        <v>266</v>
      </c>
      <c r="BN39">
        <v>610</v>
      </c>
      <c r="BO39">
        <v>1285</v>
      </c>
      <c r="BP39">
        <v>1440</v>
      </c>
      <c r="BQ39" t="s">
        <v>529</v>
      </c>
    </row>
    <row r="40" spans="2:69" x14ac:dyDescent="0.25">
      <c r="B40" t="s">
        <v>530</v>
      </c>
      <c r="C40" t="s">
        <v>531</v>
      </c>
      <c r="D40" t="s">
        <v>532</v>
      </c>
      <c r="E40">
        <v>8.8000000000000007</v>
      </c>
      <c r="F40">
        <v>10198</v>
      </c>
      <c r="G40">
        <v>37</v>
      </c>
      <c r="H40">
        <v>10</v>
      </c>
      <c r="I40">
        <v>10</v>
      </c>
      <c r="J40">
        <v>15</v>
      </c>
      <c r="K40">
        <v>7.04</v>
      </c>
      <c r="M40" t="s">
        <v>3</v>
      </c>
      <c r="N40" t="s">
        <v>502</v>
      </c>
      <c r="P40" t="s">
        <v>503</v>
      </c>
      <c r="Q40" t="s">
        <v>504</v>
      </c>
      <c r="R40" t="s">
        <v>533</v>
      </c>
      <c r="S40" t="s">
        <v>8</v>
      </c>
      <c r="T40">
        <v>0.3</v>
      </c>
      <c r="U40">
        <v>200</v>
      </c>
      <c r="V40" t="s">
        <v>9</v>
      </c>
      <c r="W40" t="s">
        <v>8</v>
      </c>
      <c r="X40" t="s">
        <v>8</v>
      </c>
      <c r="Z40" t="s">
        <v>40</v>
      </c>
      <c r="AA40" s="1">
        <v>0.2</v>
      </c>
      <c r="AD40" t="s">
        <v>506</v>
      </c>
      <c r="AE40" t="s">
        <v>534</v>
      </c>
      <c r="AF40" t="s">
        <v>535</v>
      </c>
      <c r="AG40" t="s">
        <v>536</v>
      </c>
      <c r="AH40" t="s">
        <v>537</v>
      </c>
      <c r="AI40" t="s">
        <v>538</v>
      </c>
      <c r="AL40" t="s">
        <v>17</v>
      </c>
      <c r="AM40" t="s">
        <v>17</v>
      </c>
      <c r="AN40" t="s">
        <v>512</v>
      </c>
      <c r="AO40" t="s">
        <v>539</v>
      </c>
      <c r="AP40" t="s">
        <v>514</v>
      </c>
      <c r="AQ40" t="s">
        <v>84</v>
      </c>
      <c r="AR40">
        <v>16</v>
      </c>
      <c r="AS40">
        <v>1</v>
      </c>
      <c r="AT40">
        <v>18</v>
      </c>
      <c r="AU40">
        <v>1</v>
      </c>
      <c r="AV40" t="s">
        <v>22</v>
      </c>
      <c r="BE40" t="s">
        <v>515</v>
      </c>
      <c r="BF40" t="s">
        <v>540</v>
      </c>
      <c r="BG40" t="s">
        <v>25</v>
      </c>
      <c r="BH40">
        <v>3</v>
      </c>
      <c r="BI40" t="s">
        <v>517</v>
      </c>
      <c r="BJ40" t="s">
        <v>27</v>
      </c>
      <c r="BK40" t="s">
        <v>17</v>
      </c>
      <c r="BL40" t="s">
        <v>28</v>
      </c>
      <c r="BM40" t="s">
        <v>29</v>
      </c>
      <c r="BN40">
        <v>1895</v>
      </c>
      <c r="BO40">
        <v>4040</v>
      </c>
      <c r="BP40">
        <v>4540</v>
      </c>
      <c r="BQ40" t="s">
        <v>541</v>
      </c>
    </row>
    <row r="41" spans="2:69" x14ac:dyDescent="0.25">
      <c r="B41" t="s">
        <v>542</v>
      </c>
      <c r="C41" t="s">
        <v>543</v>
      </c>
      <c r="D41" t="s">
        <v>544</v>
      </c>
      <c r="E41">
        <v>4.7</v>
      </c>
      <c r="F41">
        <v>10193</v>
      </c>
      <c r="G41">
        <v>38</v>
      </c>
      <c r="H41">
        <v>12</v>
      </c>
      <c r="I41">
        <v>7</v>
      </c>
      <c r="J41">
        <v>14</v>
      </c>
      <c r="K41">
        <v>3.76</v>
      </c>
      <c r="M41" t="s">
        <v>271</v>
      </c>
      <c r="N41" t="s">
        <v>502</v>
      </c>
      <c r="P41" t="s">
        <v>503</v>
      </c>
      <c r="Q41" t="s">
        <v>504</v>
      </c>
      <c r="R41" t="s">
        <v>545</v>
      </c>
      <c r="S41" t="s">
        <v>8</v>
      </c>
      <c r="T41">
        <v>0.1</v>
      </c>
      <c r="U41">
        <v>50</v>
      </c>
      <c r="V41" t="s">
        <v>271</v>
      </c>
      <c r="W41" t="s">
        <v>8</v>
      </c>
      <c r="X41" t="s">
        <v>8</v>
      </c>
      <c r="Z41" t="s">
        <v>40</v>
      </c>
      <c r="AA41" s="1">
        <v>0.2</v>
      </c>
      <c r="AD41" t="s">
        <v>506</v>
      </c>
      <c r="AE41" t="s">
        <v>546</v>
      </c>
      <c r="AF41" t="s">
        <v>547</v>
      </c>
      <c r="AG41" t="s">
        <v>548</v>
      </c>
      <c r="AH41" t="s">
        <v>549</v>
      </c>
      <c r="AI41" t="s">
        <v>550</v>
      </c>
      <c r="AL41" t="s">
        <v>278</v>
      </c>
      <c r="AM41" t="s">
        <v>279</v>
      </c>
      <c r="AN41" t="s">
        <v>512</v>
      </c>
      <c r="AO41" t="s">
        <v>551</v>
      </c>
      <c r="AP41" t="s">
        <v>514</v>
      </c>
      <c r="AQ41" t="s">
        <v>84</v>
      </c>
      <c r="AR41">
        <v>44</v>
      </c>
      <c r="AS41">
        <v>11</v>
      </c>
      <c r="AT41">
        <v>56</v>
      </c>
      <c r="AU41">
        <v>20</v>
      </c>
      <c r="AV41" t="s">
        <v>22</v>
      </c>
      <c r="BE41" t="s">
        <v>515</v>
      </c>
      <c r="BF41" t="s">
        <v>552</v>
      </c>
      <c r="BG41" t="s">
        <v>25</v>
      </c>
      <c r="BH41">
        <v>49</v>
      </c>
      <c r="BI41" t="s">
        <v>517</v>
      </c>
      <c r="BJ41" t="s">
        <v>282</v>
      </c>
      <c r="BK41" t="s">
        <v>278</v>
      </c>
      <c r="BL41" t="s">
        <v>283</v>
      </c>
      <c r="BM41" t="s">
        <v>284</v>
      </c>
      <c r="BN41">
        <v>1860</v>
      </c>
      <c r="BO41">
        <v>3960</v>
      </c>
      <c r="BP41">
        <v>4450</v>
      </c>
      <c r="BQ41" t="s">
        <v>553</v>
      </c>
    </row>
    <row r="42" spans="2:69" x14ac:dyDescent="0.25">
      <c r="B42" t="s">
        <v>554</v>
      </c>
      <c r="C42" t="s">
        <v>555</v>
      </c>
      <c r="D42" t="s">
        <v>556</v>
      </c>
      <c r="E42">
        <v>5.9</v>
      </c>
      <c r="F42">
        <v>10180</v>
      </c>
      <c r="G42">
        <v>39</v>
      </c>
      <c r="H42">
        <v>12</v>
      </c>
      <c r="I42">
        <v>7</v>
      </c>
      <c r="J42">
        <v>14</v>
      </c>
      <c r="K42">
        <v>4.72</v>
      </c>
      <c r="M42" t="s">
        <v>271</v>
      </c>
      <c r="N42" t="s">
        <v>557</v>
      </c>
      <c r="P42" t="s">
        <v>5</v>
      </c>
      <c r="Q42" t="s">
        <v>6</v>
      </c>
      <c r="R42" t="s">
        <v>558</v>
      </c>
      <c r="S42" t="s">
        <v>8</v>
      </c>
      <c r="T42">
        <v>0.1</v>
      </c>
      <c r="U42">
        <v>50</v>
      </c>
      <c r="V42" t="s">
        <v>271</v>
      </c>
      <c r="W42" t="s">
        <v>8</v>
      </c>
      <c r="X42" t="s">
        <v>8</v>
      </c>
      <c r="Z42" t="s">
        <v>559</v>
      </c>
      <c r="AA42" s="1">
        <v>0.2</v>
      </c>
      <c r="AD42" t="s">
        <v>560</v>
      </c>
      <c r="AE42" t="s">
        <v>561</v>
      </c>
      <c r="AF42" t="s">
        <v>562</v>
      </c>
      <c r="AG42" t="s">
        <v>563</v>
      </c>
      <c r="AH42" t="s">
        <v>564</v>
      </c>
      <c r="AI42" t="s">
        <v>565</v>
      </c>
      <c r="AL42" t="s">
        <v>278</v>
      </c>
      <c r="AM42" t="s">
        <v>279</v>
      </c>
      <c r="AN42" t="s">
        <v>224</v>
      </c>
      <c r="AO42" t="s">
        <v>566</v>
      </c>
      <c r="AP42" t="s">
        <v>50</v>
      </c>
      <c r="AQ42" t="s">
        <v>84</v>
      </c>
      <c r="AR42">
        <v>36</v>
      </c>
      <c r="AS42">
        <v>0</v>
      </c>
      <c r="AT42">
        <v>46</v>
      </c>
      <c r="AU42">
        <v>0</v>
      </c>
      <c r="BF42" t="s">
        <v>567</v>
      </c>
      <c r="BG42" t="s">
        <v>25</v>
      </c>
      <c r="BH42">
        <v>31</v>
      </c>
      <c r="BI42" t="s">
        <v>568</v>
      </c>
      <c r="BJ42" t="s">
        <v>282</v>
      </c>
      <c r="BK42" t="s">
        <v>278</v>
      </c>
      <c r="BL42" t="s">
        <v>283</v>
      </c>
      <c r="BM42" t="s">
        <v>284</v>
      </c>
      <c r="BN42">
        <v>1860</v>
      </c>
      <c r="BO42">
        <v>3960</v>
      </c>
      <c r="BP42">
        <v>4450</v>
      </c>
      <c r="BQ42" t="s">
        <v>569</v>
      </c>
    </row>
    <row r="43" spans="2:69" x14ac:dyDescent="0.25">
      <c r="B43" t="s">
        <v>570</v>
      </c>
      <c r="C43" t="s">
        <v>571</v>
      </c>
      <c r="D43" t="s">
        <v>572</v>
      </c>
      <c r="E43">
        <v>7.5</v>
      </c>
      <c r="F43">
        <v>10179</v>
      </c>
      <c r="G43">
        <v>40</v>
      </c>
      <c r="H43">
        <v>8</v>
      </c>
      <c r="I43">
        <v>3</v>
      </c>
      <c r="J43">
        <v>16</v>
      </c>
      <c r="K43">
        <v>6</v>
      </c>
      <c r="M43" t="s">
        <v>138</v>
      </c>
      <c r="N43" t="s">
        <v>557</v>
      </c>
      <c r="P43" t="s">
        <v>5</v>
      </c>
      <c r="Q43" t="s">
        <v>6</v>
      </c>
      <c r="R43" t="s">
        <v>573</v>
      </c>
      <c r="S43" t="s">
        <v>8</v>
      </c>
      <c r="T43">
        <v>0.11</v>
      </c>
      <c r="U43">
        <v>60</v>
      </c>
      <c r="V43" t="s">
        <v>290</v>
      </c>
      <c r="W43" t="s">
        <v>8</v>
      </c>
      <c r="X43" t="s">
        <v>8</v>
      </c>
      <c r="Z43" t="s">
        <v>559</v>
      </c>
      <c r="AA43" s="1">
        <v>0.2</v>
      </c>
      <c r="AD43" t="s">
        <v>560</v>
      </c>
      <c r="AE43" t="s">
        <v>574</v>
      </c>
      <c r="AF43" t="s">
        <v>575</v>
      </c>
      <c r="AG43" t="s">
        <v>576</v>
      </c>
      <c r="AH43" t="s">
        <v>577</v>
      </c>
      <c r="AI43" t="s">
        <v>578</v>
      </c>
      <c r="AL43" t="s">
        <v>296</v>
      </c>
      <c r="AM43" t="s">
        <v>297</v>
      </c>
      <c r="AN43" t="s">
        <v>224</v>
      </c>
      <c r="AO43" t="s">
        <v>579</v>
      </c>
      <c r="AP43" t="s">
        <v>50</v>
      </c>
      <c r="AQ43" t="s">
        <v>84</v>
      </c>
      <c r="AR43">
        <v>57</v>
      </c>
      <c r="AS43">
        <v>0</v>
      </c>
      <c r="AT43">
        <v>43</v>
      </c>
      <c r="AU43">
        <v>0</v>
      </c>
      <c r="BF43" t="s">
        <v>580</v>
      </c>
      <c r="BG43" t="s">
        <v>25</v>
      </c>
      <c r="BH43">
        <v>24</v>
      </c>
      <c r="BI43" t="s">
        <v>568</v>
      </c>
      <c r="BJ43" t="s">
        <v>142</v>
      </c>
      <c r="BK43" t="s">
        <v>296</v>
      </c>
      <c r="BL43" t="s">
        <v>300</v>
      </c>
      <c r="BM43" t="s">
        <v>301</v>
      </c>
      <c r="BN43">
        <v>2780</v>
      </c>
      <c r="BO43">
        <v>5920</v>
      </c>
      <c r="BP43">
        <v>6650</v>
      </c>
      <c r="BQ43" t="s">
        <v>581</v>
      </c>
    </row>
    <row r="44" spans="2:69" x14ac:dyDescent="0.25">
      <c r="B44" t="s">
        <v>582</v>
      </c>
      <c r="C44" t="s">
        <v>583</v>
      </c>
      <c r="D44" t="s">
        <v>584</v>
      </c>
      <c r="E44">
        <v>14.3</v>
      </c>
      <c r="F44">
        <v>10184</v>
      </c>
      <c r="G44">
        <v>41</v>
      </c>
      <c r="H44">
        <v>10</v>
      </c>
      <c r="I44">
        <v>10</v>
      </c>
      <c r="J44">
        <v>15</v>
      </c>
      <c r="K44">
        <v>11.44</v>
      </c>
      <c r="M44" t="s">
        <v>3</v>
      </c>
      <c r="N44" t="s">
        <v>557</v>
      </c>
      <c r="P44" t="s">
        <v>5</v>
      </c>
      <c r="Q44" t="s">
        <v>6</v>
      </c>
      <c r="R44" t="s">
        <v>585</v>
      </c>
      <c r="S44" t="s">
        <v>8</v>
      </c>
      <c r="T44">
        <v>0.3</v>
      </c>
      <c r="U44">
        <v>200</v>
      </c>
      <c r="V44" t="s">
        <v>9</v>
      </c>
      <c r="W44" t="s">
        <v>8</v>
      </c>
      <c r="X44" t="s">
        <v>8</v>
      </c>
      <c r="Z44" t="s">
        <v>559</v>
      </c>
      <c r="AA44" s="1">
        <v>0.2</v>
      </c>
      <c r="AD44" t="s">
        <v>560</v>
      </c>
      <c r="AE44" t="s">
        <v>586</v>
      </c>
      <c r="AF44" t="s">
        <v>587</v>
      </c>
      <c r="AG44" t="s">
        <v>588</v>
      </c>
      <c r="AH44" t="s">
        <v>589</v>
      </c>
      <c r="AI44" t="s">
        <v>590</v>
      </c>
      <c r="AL44" t="s">
        <v>17</v>
      </c>
      <c r="AM44" t="s">
        <v>17</v>
      </c>
      <c r="AN44" t="s">
        <v>224</v>
      </c>
      <c r="AO44" t="s">
        <v>591</v>
      </c>
      <c r="AP44" t="s">
        <v>50</v>
      </c>
      <c r="AQ44" t="s">
        <v>84</v>
      </c>
      <c r="AR44">
        <v>6</v>
      </c>
      <c r="AS44">
        <v>11</v>
      </c>
      <c r="AT44">
        <v>10</v>
      </c>
      <c r="AU44">
        <v>-22</v>
      </c>
      <c r="BF44" t="s">
        <v>592</v>
      </c>
      <c r="BG44" t="s">
        <v>25</v>
      </c>
      <c r="BH44">
        <v>15</v>
      </c>
      <c r="BI44" t="s">
        <v>568</v>
      </c>
      <c r="BJ44" t="s">
        <v>27</v>
      </c>
      <c r="BK44" t="s">
        <v>17</v>
      </c>
      <c r="BL44" t="s">
        <v>28</v>
      </c>
      <c r="BM44" t="s">
        <v>29</v>
      </c>
      <c r="BN44">
        <v>1895</v>
      </c>
      <c r="BO44">
        <v>4040</v>
      </c>
      <c r="BP44">
        <v>4540</v>
      </c>
      <c r="BQ44" t="s">
        <v>593</v>
      </c>
    </row>
    <row r="45" spans="2:69" x14ac:dyDescent="0.25">
      <c r="B45" t="s">
        <v>594</v>
      </c>
      <c r="C45" t="s">
        <v>595</v>
      </c>
      <c r="D45" t="s">
        <v>596</v>
      </c>
      <c r="E45">
        <v>5.0999999999999996</v>
      </c>
      <c r="F45">
        <v>10232</v>
      </c>
      <c r="G45">
        <v>42</v>
      </c>
      <c r="H45">
        <v>12</v>
      </c>
      <c r="I45">
        <v>7</v>
      </c>
      <c r="J45">
        <v>14</v>
      </c>
      <c r="K45">
        <v>4.08</v>
      </c>
      <c r="M45" t="s">
        <v>271</v>
      </c>
      <c r="N45" t="s">
        <v>597</v>
      </c>
      <c r="P45" t="s">
        <v>503</v>
      </c>
      <c r="Q45" t="s">
        <v>504</v>
      </c>
      <c r="R45" t="s">
        <v>598</v>
      </c>
      <c r="S45" t="s">
        <v>8</v>
      </c>
      <c r="T45">
        <v>0.1</v>
      </c>
      <c r="U45">
        <v>50</v>
      </c>
      <c r="V45" t="s">
        <v>271</v>
      </c>
      <c r="W45" t="s">
        <v>8</v>
      </c>
      <c r="X45" t="s">
        <v>8</v>
      </c>
      <c r="Z45" t="s">
        <v>40</v>
      </c>
      <c r="AA45" s="1">
        <v>0.2</v>
      </c>
      <c r="AD45" t="s">
        <v>599</v>
      </c>
      <c r="AE45" t="s">
        <v>600</v>
      </c>
      <c r="AF45" t="s">
        <v>601</v>
      </c>
      <c r="AG45" t="s">
        <v>602</v>
      </c>
      <c r="AH45" t="s">
        <v>603</v>
      </c>
      <c r="AI45" t="s">
        <v>604</v>
      </c>
      <c r="AL45" t="s">
        <v>278</v>
      </c>
      <c r="AM45" t="s">
        <v>279</v>
      </c>
      <c r="AN45" t="s">
        <v>512</v>
      </c>
      <c r="AO45" t="s">
        <v>605</v>
      </c>
      <c r="AP45" t="s">
        <v>50</v>
      </c>
      <c r="AQ45" t="s">
        <v>84</v>
      </c>
      <c r="AR45">
        <v>29</v>
      </c>
      <c r="AS45">
        <v>2</v>
      </c>
      <c r="AT45">
        <v>38</v>
      </c>
      <c r="AU45">
        <v>16</v>
      </c>
      <c r="AV45" t="s">
        <v>22</v>
      </c>
      <c r="BF45" t="s">
        <v>606</v>
      </c>
      <c r="BG45" t="s">
        <v>25</v>
      </c>
      <c r="BH45">
        <v>11</v>
      </c>
      <c r="BI45" t="s">
        <v>607</v>
      </c>
      <c r="BJ45" t="s">
        <v>282</v>
      </c>
      <c r="BK45" t="s">
        <v>278</v>
      </c>
      <c r="BL45" t="s">
        <v>283</v>
      </c>
      <c r="BM45" t="s">
        <v>284</v>
      </c>
      <c r="BN45">
        <v>1860</v>
      </c>
      <c r="BO45">
        <v>3960</v>
      </c>
      <c r="BP45">
        <v>4450</v>
      </c>
      <c r="BQ45" t="s">
        <v>608</v>
      </c>
    </row>
    <row r="46" spans="2:69" x14ac:dyDescent="0.25">
      <c r="B46" t="s">
        <v>609</v>
      </c>
      <c r="C46" t="s">
        <v>610</v>
      </c>
      <c r="D46" t="s">
        <v>611</v>
      </c>
      <c r="E46">
        <v>7.5</v>
      </c>
      <c r="F46">
        <v>10231</v>
      </c>
      <c r="G46">
        <v>43</v>
      </c>
      <c r="H46">
        <v>8</v>
      </c>
      <c r="I46">
        <v>3</v>
      </c>
      <c r="J46">
        <v>16</v>
      </c>
      <c r="K46">
        <v>6</v>
      </c>
      <c r="M46" t="s">
        <v>138</v>
      </c>
      <c r="N46" t="s">
        <v>597</v>
      </c>
      <c r="P46" t="s">
        <v>503</v>
      </c>
      <c r="Q46" t="s">
        <v>504</v>
      </c>
      <c r="R46" t="s">
        <v>612</v>
      </c>
      <c r="S46" t="s">
        <v>8</v>
      </c>
      <c r="T46">
        <v>0.11</v>
      </c>
      <c r="U46">
        <v>60</v>
      </c>
      <c r="V46" t="s">
        <v>290</v>
      </c>
      <c r="W46" t="s">
        <v>8</v>
      </c>
      <c r="X46" t="s">
        <v>8</v>
      </c>
      <c r="Z46" t="s">
        <v>40</v>
      </c>
      <c r="AA46" s="1">
        <v>0.2</v>
      </c>
      <c r="AD46" t="s">
        <v>599</v>
      </c>
      <c r="AE46" t="s">
        <v>613</v>
      </c>
      <c r="AF46" t="s">
        <v>614</v>
      </c>
      <c r="AG46" t="s">
        <v>615</v>
      </c>
      <c r="AH46" t="s">
        <v>616</v>
      </c>
      <c r="AI46" t="s">
        <v>617</v>
      </c>
      <c r="AL46" t="s">
        <v>296</v>
      </c>
      <c r="AM46" t="s">
        <v>297</v>
      </c>
      <c r="AN46" t="s">
        <v>512</v>
      </c>
      <c r="AO46" t="s">
        <v>618</v>
      </c>
      <c r="AP46" t="s">
        <v>50</v>
      </c>
      <c r="AQ46" t="s">
        <v>84</v>
      </c>
      <c r="AR46">
        <v>54</v>
      </c>
      <c r="AS46">
        <v>2</v>
      </c>
      <c r="AT46">
        <v>44</v>
      </c>
      <c r="AU46">
        <v>40</v>
      </c>
      <c r="BF46" t="s">
        <v>619</v>
      </c>
      <c r="BG46" t="s">
        <v>25</v>
      </c>
      <c r="BH46">
        <v>23</v>
      </c>
      <c r="BI46" t="s">
        <v>607</v>
      </c>
      <c r="BJ46" t="s">
        <v>142</v>
      </c>
      <c r="BK46" t="s">
        <v>296</v>
      </c>
      <c r="BL46" t="s">
        <v>300</v>
      </c>
      <c r="BM46" t="s">
        <v>301</v>
      </c>
      <c r="BN46">
        <v>2780</v>
      </c>
      <c r="BO46">
        <v>5920</v>
      </c>
      <c r="BP46">
        <v>6650</v>
      </c>
      <c r="BQ46" t="s">
        <v>620</v>
      </c>
    </row>
    <row r="47" spans="2:69" x14ac:dyDescent="0.25">
      <c r="B47" t="s">
        <v>621</v>
      </c>
      <c r="C47" t="s">
        <v>622</v>
      </c>
      <c r="D47" t="s">
        <v>623</v>
      </c>
      <c r="E47">
        <v>7.5</v>
      </c>
      <c r="F47">
        <v>10199</v>
      </c>
      <c r="G47">
        <v>44</v>
      </c>
      <c r="H47">
        <v>8</v>
      </c>
      <c r="I47">
        <v>3</v>
      </c>
      <c r="J47">
        <v>16</v>
      </c>
      <c r="K47">
        <v>6</v>
      </c>
      <c r="M47" t="s">
        <v>138</v>
      </c>
      <c r="N47" t="s">
        <v>624</v>
      </c>
      <c r="P47" t="s">
        <v>5</v>
      </c>
      <c r="Q47" t="s">
        <v>6</v>
      </c>
      <c r="R47" t="s">
        <v>625</v>
      </c>
      <c r="S47" t="s">
        <v>8</v>
      </c>
      <c r="T47">
        <v>0.11</v>
      </c>
      <c r="U47">
        <v>60</v>
      </c>
      <c r="V47" t="s">
        <v>290</v>
      </c>
      <c r="W47" t="s">
        <v>8</v>
      </c>
      <c r="X47" t="s">
        <v>8</v>
      </c>
      <c r="Z47" t="s">
        <v>10</v>
      </c>
      <c r="AA47" s="1">
        <v>0.2</v>
      </c>
      <c r="AD47" t="s">
        <v>626</v>
      </c>
      <c r="AE47" t="s">
        <v>627</v>
      </c>
      <c r="AF47" t="s">
        <v>628</v>
      </c>
      <c r="AG47" t="s">
        <v>629</v>
      </c>
      <c r="AH47" t="s">
        <v>630</v>
      </c>
      <c r="AI47" t="s">
        <v>631</v>
      </c>
      <c r="AL47" t="s">
        <v>296</v>
      </c>
      <c r="AM47" t="s">
        <v>297</v>
      </c>
      <c r="AN47" t="s">
        <v>632</v>
      </c>
      <c r="AO47" t="s">
        <v>633</v>
      </c>
      <c r="AP47" t="s">
        <v>20</v>
      </c>
      <c r="AQ47" t="s">
        <v>84</v>
      </c>
      <c r="AR47">
        <v>57</v>
      </c>
      <c r="AS47">
        <v>1</v>
      </c>
      <c r="AT47">
        <v>61</v>
      </c>
      <c r="AU47">
        <v>36</v>
      </c>
      <c r="BE47" t="s">
        <v>634</v>
      </c>
      <c r="BF47" t="s">
        <v>635</v>
      </c>
      <c r="BG47" t="s">
        <v>25</v>
      </c>
      <c r="BH47">
        <v>11</v>
      </c>
      <c r="BI47" t="s">
        <v>636</v>
      </c>
      <c r="BJ47" t="s">
        <v>142</v>
      </c>
      <c r="BK47" t="s">
        <v>296</v>
      </c>
      <c r="BL47" t="s">
        <v>300</v>
      </c>
      <c r="BM47" t="s">
        <v>301</v>
      </c>
      <c r="BN47">
        <v>2780</v>
      </c>
      <c r="BO47">
        <v>5920</v>
      </c>
      <c r="BP47">
        <v>6650</v>
      </c>
      <c r="BQ47" t="s">
        <v>637</v>
      </c>
    </row>
    <row r="48" spans="2:69" x14ac:dyDescent="0.25">
      <c r="B48" t="s">
        <v>638</v>
      </c>
      <c r="C48" t="s">
        <v>639</v>
      </c>
      <c r="D48" t="s">
        <v>640</v>
      </c>
      <c r="E48">
        <v>6</v>
      </c>
      <c r="F48">
        <v>10200</v>
      </c>
      <c r="G48">
        <v>45</v>
      </c>
      <c r="H48">
        <v>12</v>
      </c>
      <c r="I48">
        <v>7</v>
      </c>
      <c r="J48">
        <v>14</v>
      </c>
      <c r="K48">
        <v>4.8</v>
      </c>
      <c r="M48" t="s">
        <v>271</v>
      </c>
      <c r="N48" t="s">
        <v>624</v>
      </c>
      <c r="P48" t="s">
        <v>5</v>
      </c>
      <c r="Q48" t="s">
        <v>6</v>
      </c>
      <c r="R48" t="s">
        <v>641</v>
      </c>
      <c r="S48" t="s">
        <v>8</v>
      </c>
      <c r="T48">
        <v>0.1</v>
      </c>
      <c r="U48">
        <v>50</v>
      </c>
      <c r="V48" t="s">
        <v>271</v>
      </c>
      <c r="W48" t="s">
        <v>8</v>
      </c>
      <c r="X48" t="s">
        <v>8</v>
      </c>
      <c r="Z48" t="s">
        <v>10</v>
      </c>
      <c r="AA48" s="1">
        <v>0.2</v>
      </c>
      <c r="AD48" t="s">
        <v>626</v>
      </c>
      <c r="AE48" t="s">
        <v>642</v>
      </c>
      <c r="AF48" t="s">
        <v>643</v>
      </c>
      <c r="AG48" t="s">
        <v>644</v>
      </c>
      <c r="AH48" t="s">
        <v>645</v>
      </c>
      <c r="AI48" t="s">
        <v>646</v>
      </c>
      <c r="AL48" t="s">
        <v>278</v>
      </c>
      <c r="AM48" t="s">
        <v>279</v>
      </c>
      <c r="AN48" t="s">
        <v>632</v>
      </c>
      <c r="AO48" t="s">
        <v>647</v>
      </c>
      <c r="AP48" t="s">
        <v>20</v>
      </c>
      <c r="AQ48" t="s">
        <v>84</v>
      </c>
      <c r="AR48">
        <v>29</v>
      </c>
      <c r="AS48">
        <v>0</v>
      </c>
      <c r="AT48">
        <v>30</v>
      </c>
      <c r="AU48">
        <v>0</v>
      </c>
      <c r="BE48" t="s">
        <v>634</v>
      </c>
      <c r="BF48" t="s">
        <v>648</v>
      </c>
      <c r="BG48" t="s">
        <v>25</v>
      </c>
      <c r="BH48">
        <v>2</v>
      </c>
      <c r="BI48" t="s">
        <v>636</v>
      </c>
      <c r="BJ48" t="s">
        <v>282</v>
      </c>
      <c r="BK48" t="s">
        <v>278</v>
      </c>
      <c r="BL48" t="s">
        <v>283</v>
      </c>
      <c r="BM48" t="s">
        <v>284</v>
      </c>
      <c r="BN48">
        <v>1860</v>
      </c>
      <c r="BO48">
        <v>3960</v>
      </c>
      <c r="BP48">
        <v>4450</v>
      </c>
      <c r="BQ48" t="s">
        <v>649</v>
      </c>
    </row>
    <row r="49" spans="2:69" x14ac:dyDescent="0.25">
      <c r="B49" t="s">
        <v>650</v>
      </c>
      <c r="C49" t="s">
        <v>651</v>
      </c>
      <c r="D49" t="s">
        <v>652</v>
      </c>
      <c r="E49">
        <v>15.9</v>
      </c>
      <c r="F49">
        <v>10162</v>
      </c>
      <c r="G49">
        <v>49</v>
      </c>
      <c r="H49">
        <v>10</v>
      </c>
      <c r="I49">
        <v>10</v>
      </c>
      <c r="J49">
        <v>15</v>
      </c>
      <c r="K49">
        <v>12.72</v>
      </c>
      <c r="M49" t="s">
        <v>3</v>
      </c>
      <c r="N49" t="s">
        <v>653</v>
      </c>
      <c r="P49" t="s">
        <v>5</v>
      </c>
      <c r="Q49" t="s">
        <v>6</v>
      </c>
      <c r="R49" t="s">
        <v>654</v>
      </c>
      <c r="S49" t="s">
        <v>655</v>
      </c>
      <c r="T49">
        <v>0.3</v>
      </c>
      <c r="U49">
        <v>200</v>
      </c>
      <c r="V49" t="s">
        <v>9</v>
      </c>
      <c r="W49" t="s">
        <v>655</v>
      </c>
      <c r="X49" t="s">
        <v>655</v>
      </c>
      <c r="Z49" t="s">
        <v>10</v>
      </c>
      <c r="AA49" s="1">
        <v>0.2</v>
      </c>
      <c r="AD49" t="s">
        <v>656</v>
      </c>
      <c r="AE49" t="s">
        <v>657</v>
      </c>
      <c r="AF49" t="s">
        <v>658</v>
      </c>
      <c r="AG49" t="s">
        <v>659</v>
      </c>
      <c r="AH49" t="s">
        <v>660</v>
      </c>
      <c r="AI49" t="s">
        <v>661</v>
      </c>
      <c r="AL49" t="s">
        <v>17</v>
      </c>
      <c r="AM49" t="s">
        <v>17</v>
      </c>
      <c r="AN49" t="s">
        <v>18</v>
      </c>
      <c r="AO49" t="s">
        <v>662</v>
      </c>
      <c r="AP49" t="s">
        <v>20</v>
      </c>
      <c r="AQ49" t="s">
        <v>84</v>
      </c>
      <c r="AR49">
        <v>9</v>
      </c>
      <c r="AS49">
        <v>1</v>
      </c>
      <c r="AT49">
        <v>8</v>
      </c>
      <c r="AU49">
        <v>6</v>
      </c>
      <c r="AV49" t="s">
        <v>22</v>
      </c>
      <c r="BF49" t="s">
        <v>663</v>
      </c>
      <c r="BG49" t="s">
        <v>25</v>
      </c>
      <c r="BH49">
        <v>2</v>
      </c>
      <c r="BI49" t="s">
        <v>664</v>
      </c>
      <c r="BJ49" t="s">
        <v>27</v>
      </c>
      <c r="BK49" t="s">
        <v>17</v>
      </c>
      <c r="BL49" t="s">
        <v>28</v>
      </c>
      <c r="BM49" t="s">
        <v>29</v>
      </c>
      <c r="BN49">
        <v>1895</v>
      </c>
      <c r="BO49">
        <v>4040</v>
      </c>
      <c r="BP49">
        <v>4540</v>
      </c>
      <c r="BQ49" t="s">
        <v>665</v>
      </c>
    </row>
    <row r="50" spans="2:69" x14ac:dyDescent="0.25">
      <c r="B50" t="s">
        <v>666</v>
      </c>
      <c r="C50" t="s">
        <v>667</v>
      </c>
      <c r="D50" t="s">
        <v>668</v>
      </c>
      <c r="E50">
        <v>14.3</v>
      </c>
      <c r="F50">
        <v>10157</v>
      </c>
      <c r="G50">
        <v>50</v>
      </c>
      <c r="H50">
        <v>10</v>
      </c>
      <c r="I50">
        <v>10</v>
      </c>
      <c r="J50">
        <v>15</v>
      </c>
      <c r="K50">
        <v>11.44</v>
      </c>
      <c r="M50" t="s">
        <v>3</v>
      </c>
      <c r="N50" t="s">
        <v>669</v>
      </c>
      <c r="P50" t="s">
        <v>5</v>
      </c>
      <c r="Q50" t="s">
        <v>6</v>
      </c>
      <c r="R50" t="s">
        <v>670</v>
      </c>
      <c r="S50" t="s">
        <v>671</v>
      </c>
      <c r="T50">
        <v>0.3</v>
      </c>
      <c r="U50">
        <v>200</v>
      </c>
      <c r="V50" t="s">
        <v>9</v>
      </c>
      <c r="W50" t="s">
        <v>671</v>
      </c>
      <c r="X50" t="s">
        <v>671</v>
      </c>
      <c r="Z50" t="s">
        <v>10</v>
      </c>
      <c r="AA50" s="1">
        <v>0.2</v>
      </c>
      <c r="AD50" t="s">
        <v>672</v>
      </c>
      <c r="AE50" t="s">
        <v>673</v>
      </c>
      <c r="AF50" t="s">
        <v>674</v>
      </c>
      <c r="AG50" t="s">
        <v>675</v>
      </c>
      <c r="AH50" t="s">
        <v>676</v>
      </c>
      <c r="AI50" t="s">
        <v>677</v>
      </c>
      <c r="AL50" t="s">
        <v>17</v>
      </c>
      <c r="AM50" t="s">
        <v>17</v>
      </c>
      <c r="AN50" t="s">
        <v>678</v>
      </c>
      <c r="AO50" t="s">
        <v>679</v>
      </c>
      <c r="AP50" t="s">
        <v>680</v>
      </c>
      <c r="AQ50" t="s">
        <v>84</v>
      </c>
      <c r="AR50">
        <v>9</v>
      </c>
      <c r="AS50">
        <v>0</v>
      </c>
      <c r="AT50">
        <v>11</v>
      </c>
      <c r="AU50">
        <v>5</v>
      </c>
      <c r="AV50" t="s">
        <v>22</v>
      </c>
      <c r="BF50" t="s">
        <v>681</v>
      </c>
      <c r="BG50" t="s">
        <v>25</v>
      </c>
      <c r="BH50">
        <v>2</v>
      </c>
      <c r="BI50" t="s">
        <v>682</v>
      </c>
      <c r="BJ50" t="s">
        <v>27</v>
      </c>
      <c r="BK50" t="s">
        <v>17</v>
      </c>
      <c r="BL50" t="s">
        <v>28</v>
      </c>
      <c r="BM50" t="s">
        <v>29</v>
      </c>
      <c r="BN50">
        <v>1895</v>
      </c>
      <c r="BO50">
        <v>4040</v>
      </c>
      <c r="BP50">
        <v>4540</v>
      </c>
      <c r="BQ50" t="s">
        <v>683</v>
      </c>
    </row>
    <row r="51" spans="2:69" x14ac:dyDescent="0.25">
      <c r="B51" t="s">
        <v>684</v>
      </c>
      <c r="C51" t="s">
        <v>685</v>
      </c>
      <c r="D51" t="s">
        <v>686</v>
      </c>
      <c r="E51">
        <v>5.0999999999999996</v>
      </c>
      <c r="F51">
        <v>10186</v>
      </c>
      <c r="G51">
        <v>46</v>
      </c>
      <c r="H51">
        <v>12</v>
      </c>
      <c r="I51">
        <v>7</v>
      </c>
      <c r="J51">
        <v>14</v>
      </c>
      <c r="K51">
        <v>4.08</v>
      </c>
      <c r="M51" t="s">
        <v>271</v>
      </c>
      <c r="N51" t="s">
        <v>687</v>
      </c>
      <c r="P51" t="s">
        <v>503</v>
      </c>
      <c r="Q51" t="s">
        <v>504</v>
      </c>
      <c r="R51" t="s">
        <v>688</v>
      </c>
      <c r="S51" t="s">
        <v>8</v>
      </c>
      <c r="T51">
        <v>0.1</v>
      </c>
      <c r="U51">
        <v>50</v>
      </c>
      <c r="V51" t="s">
        <v>271</v>
      </c>
      <c r="W51" t="s">
        <v>8</v>
      </c>
      <c r="X51" t="s">
        <v>8</v>
      </c>
      <c r="Z51" t="s">
        <v>40</v>
      </c>
      <c r="AA51" s="1">
        <v>0.2</v>
      </c>
      <c r="AD51" t="s">
        <v>689</v>
      </c>
      <c r="AE51" t="s">
        <v>690</v>
      </c>
      <c r="AF51" t="s">
        <v>691</v>
      </c>
      <c r="AG51" t="s">
        <v>692</v>
      </c>
      <c r="AH51" t="s">
        <v>693</v>
      </c>
      <c r="AI51" t="s">
        <v>694</v>
      </c>
      <c r="AL51" t="s">
        <v>278</v>
      </c>
      <c r="AM51" t="s">
        <v>279</v>
      </c>
      <c r="AN51" t="s">
        <v>512</v>
      </c>
      <c r="AO51" t="s">
        <v>695</v>
      </c>
      <c r="AP51" t="s">
        <v>20</v>
      </c>
      <c r="AQ51" t="s">
        <v>84</v>
      </c>
      <c r="AR51">
        <v>26</v>
      </c>
      <c r="AS51">
        <v>2</v>
      </c>
      <c r="AT51">
        <v>32</v>
      </c>
      <c r="AU51">
        <v>28</v>
      </c>
      <c r="BF51" t="s">
        <v>696</v>
      </c>
      <c r="BG51" t="s">
        <v>25</v>
      </c>
      <c r="BH51">
        <v>3</v>
      </c>
      <c r="BI51" t="s">
        <v>697</v>
      </c>
      <c r="BJ51" t="s">
        <v>282</v>
      </c>
      <c r="BK51" t="s">
        <v>278</v>
      </c>
      <c r="BL51" t="s">
        <v>283</v>
      </c>
      <c r="BM51" t="s">
        <v>284</v>
      </c>
      <c r="BN51">
        <v>1860</v>
      </c>
      <c r="BO51">
        <v>3960</v>
      </c>
      <c r="BP51">
        <v>4450</v>
      </c>
      <c r="BQ51" t="s">
        <v>698</v>
      </c>
    </row>
    <row r="52" spans="2:69" x14ac:dyDescent="0.25">
      <c r="B52" t="s">
        <v>699</v>
      </c>
      <c r="E52">
        <v>7.3</v>
      </c>
      <c r="F52">
        <v>10238</v>
      </c>
      <c r="G52">
        <v>51</v>
      </c>
      <c r="H52">
        <v>12</v>
      </c>
      <c r="I52">
        <v>7</v>
      </c>
      <c r="J52">
        <v>14</v>
      </c>
      <c r="K52">
        <v>5.84</v>
      </c>
      <c r="M52" t="s">
        <v>271</v>
      </c>
      <c r="N52" t="s">
        <v>700</v>
      </c>
      <c r="P52" t="s">
        <v>701</v>
      </c>
      <c r="Q52" t="s">
        <v>36</v>
      </c>
      <c r="R52" t="s">
        <v>702</v>
      </c>
      <c r="T52">
        <v>0.1</v>
      </c>
      <c r="U52">
        <v>50</v>
      </c>
      <c r="V52" t="s">
        <v>271</v>
      </c>
      <c r="W52" t="s">
        <v>703</v>
      </c>
      <c r="X52" t="s">
        <v>703</v>
      </c>
      <c r="Z52" t="s">
        <v>704</v>
      </c>
      <c r="AA52" s="1">
        <v>0.2</v>
      </c>
      <c r="AD52" t="s">
        <v>705</v>
      </c>
      <c r="AE52" t="s">
        <v>706</v>
      </c>
      <c r="AF52" t="s">
        <v>707</v>
      </c>
      <c r="AG52" t="s">
        <v>708</v>
      </c>
      <c r="AH52" t="s">
        <v>709</v>
      </c>
      <c r="AI52" t="s">
        <v>710</v>
      </c>
      <c r="AL52" t="s">
        <v>278</v>
      </c>
      <c r="AM52" t="s">
        <v>279</v>
      </c>
      <c r="AN52" t="s">
        <v>110</v>
      </c>
      <c r="AO52" t="s">
        <v>711</v>
      </c>
      <c r="AP52" t="s">
        <v>20</v>
      </c>
      <c r="AQ52" t="s">
        <v>84</v>
      </c>
      <c r="AR52">
        <v>25</v>
      </c>
      <c r="AS52">
        <v>0</v>
      </c>
      <c r="AT52">
        <v>25</v>
      </c>
      <c r="AU52">
        <v>0</v>
      </c>
      <c r="AV52" t="s">
        <v>22</v>
      </c>
      <c r="BF52" t="s">
        <v>712</v>
      </c>
      <c r="BG52" t="s">
        <v>25</v>
      </c>
      <c r="BH52">
        <v>10</v>
      </c>
      <c r="BI52" t="s">
        <v>713</v>
      </c>
      <c r="BJ52" t="s">
        <v>282</v>
      </c>
      <c r="BK52" t="s">
        <v>278</v>
      </c>
      <c r="BL52" t="s">
        <v>283</v>
      </c>
      <c r="BM52" t="s">
        <v>284</v>
      </c>
      <c r="BN52">
        <v>1860</v>
      </c>
      <c r="BO52">
        <v>3960</v>
      </c>
      <c r="BP52">
        <v>4450</v>
      </c>
      <c r="BQ52" t="s">
        <v>714</v>
      </c>
    </row>
    <row r="53" spans="2:69" x14ac:dyDescent="0.25">
      <c r="B53" t="s">
        <v>715</v>
      </c>
      <c r="E53">
        <v>6.4</v>
      </c>
      <c r="F53">
        <v>10237</v>
      </c>
      <c r="G53">
        <v>52</v>
      </c>
      <c r="H53">
        <v>12</v>
      </c>
      <c r="I53">
        <v>7</v>
      </c>
      <c r="J53">
        <v>14</v>
      </c>
      <c r="K53">
        <v>5.12</v>
      </c>
      <c r="M53" t="s">
        <v>271</v>
      </c>
      <c r="N53" t="s">
        <v>716</v>
      </c>
      <c r="P53" t="s">
        <v>717</v>
      </c>
      <c r="Q53" t="s">
        <v>36</v>
      </c>
      <c r="R53" t="s">
        <v>718</v>
      </c>
      <c r="T53">
        <v>0.1</v>
      </c>
      <c r="U53">
        <v>50</v>
      </c>
      <c r="V53" t="s">
        <v>271</v>
      </c>
      <c r="W53" t="s">
        <v>703</v>
      </c>
      <c r="X53" t="s">
        <v>703</v>
      </c>
      <c r="Z53" t="s">
        <v>704</v>
      </c>
      <c r="AA53" s="1">
        <v>0.2</v>
      </c>
      <c r="AD53" t="s">
        <v>719</v>
      </c>
      <c r="AE53" t="s">
        <v>720</v>
      </c>
      <c r="AF53" t="s">
        <v>721</v>
      </c>
      <c r="AG53" t="s">
        <v>722</v>
      </c>
      <c r="AH53" t="s">
        <v>723</v>
      </c>
      <c r="AI53" t="s">
        <v>724</v>
      </c>
      <c r="AL53" t="s">
        <v>278</v>
      </c>
      <c r="AM53" t="s">
        <v>279</v>
      </c>
      <c r="AN53" t="s">
        <v>224</v>
      </c>
      <c r="AO53" t="s">
        <v>725</v>
      </c>
      <c r="AP53" t="s">
        <v>50</v>
      </c>
      <c r="AQ53" t="s">
        <v>84</v>
      </c>
      <c r="AR53">
        <v>19</v>
      </c>
      <c r="AS53">
        <v>2</v>
      </c>
      <c r="AT53">
        <v>23</v>
      </c>
      <c r="AU53">
        <v>19</v>
      </c>
      <c r="BF53" t="s">
        <v>726</v>
      </c>
      <c r="BG53" t="s">
        <v>25</v>
      </c>
      <c r="BH53">
        <v>5</v>
      </c>
      <c r="BI53" t="s">
        <v>727</v>
      </c>
      <c r="BJ53" t="s">
        <v>282</v>
      </c>
      <c r="BK53" t="s">
        <v>278</v>
      </c>
      <c r="BL53" t="s">
        <v>283</v>
      </c>
      <c r="BM53" t="s">
        <v>284</v>
      </c>
      <c r="BN53">
        <v>1860</v>
      </c>
      <c r="BO53">
        <v>3960</v>
      </c>
      <c r="BP53">
        <v>4450</v>
      </c>
      <c r="BQ53" t="s">
        <v>728</v>
      </c>
    </row>
    <row r="54" spans="2:69" x14ac:dyDescent="0.25">
      <c r="B54" t="s">
        <v>729</v>
      </c>
      <c r="E54">
        <v>4.4000000000000004</v>
      </c>
      <c r="F54">
        <v>10239</v>
      </c>
      <c r="G54">
        <v>53</v>
      </c>
      <c r="H54">
        <v>12</v>
      </c>
      <c r="I54">
        <v>7</v>
      </c>
      <c r="J54">
        <v>14</v>
      </c>
      <c r="K54">
        <v>3.52</v>
      </c>
      <c r="M54" t="s">
        <v>271</v>
      </c>
      <c r="N54" t="s">
        <v>730</v>
      </c>
      <c r="P54" t="s">
        <v>731</v>
      </c>
      <c r="Q54" t="s">
        <v>36</v>
      </c>
      <c r="R54" t="s">
        <v>732</v>
      </c>
      <c r="T54">
        <v>0.1</v>
      </c>
      <c r="U54">
        <v>50</v>
      </c>
      <c r="V54" t="s">
        <v>271</v>
      </c>
      <c r="W54" t="s">
        <v>703</v>
      </c>
      <c r="X54" t="s">
        <v>703</v>
      </c>
      <c r="Z54" t="s">
        <v>733</v>
      </c>
      <c r="AA54" s="1">
        <v>0.2</v>
      </c>
      <c r="AD54" t="s">
        <v>734</v>
      </c>
      <c r="AE54" t="s">
        <v>735</v>
      </c>
      <c r="AF54" t="s">
        <v>736</v>
      </c>
      <c r="AG54" t="s">
        <v>737</v>
      </c>
      <c r="AH54" t="s">
        <v>738</v>
      </c>
      <c r="AI54" t="s">
        <v>739</v>
      </c>
      <c r="AL54" t="s">
        <v>278</v>
      </c>
      <c r="AM54" t="s">
        <v>279</v>
      </c>
      <c r="AO54" t="s">
        <v>740</v>
      </c>
      <c r="AQ54" t="s">
        <v>84</v>
      </c>
      <c r="AR54">
        <v>43</v>
      </c>
      <c r="AS54">
        <v>0</v>
      </c>
      <c r="AT54">
        <v>16</v>
      </c>
      <c r="AU54">
        <v>0</v>
      </c>
      <c r="BF54" t="s">
        <v>741</v>
      </c>
      <c r="BG54" t="s">
        <v>25</v>
      </c>
      <c r="BH54">
        <v>18</v>
      </c>
      <c r="BI54" t="s">
        <v>742</v>
      </c>
      <c r="BJ54" t="s">
        <v>282</v>
      </c>
      <c r="BK54" t="s">
        <v>278</v>
      </c>
      <c r="BL54" t="s">
        <v>283</v>
      </c>
      <c r="BM54" t="s">
        <v>284</v>
      </c>
      <c r="BN54">
        <v>1860</v>
      </c>
      <c r="BO54">
        <v>3960</v>
      </c>
      <c r="BP54">
        <v>4450</v>
      </c>
      <c r="BQ54" t="s">
        <v>743</v>
      </c>
    </row>
    <row r="55" spans="2:69" x14ac:dyDescent="0.25">
      <c r="B55" t="s">
        <v>744</v>
      </c>
      <c r="C55" t="s">
        <v>745</v>
      </c>
      <c r="D55" t="s">
        <v>746</v>
      </c>
      <c r="E55">
        <v>24.9</v>
      </c>
      <c r="F55">
        <v>10153</v>
      </c>
      <c r="G55">
        <v>54</v>
      </c>
      <c r="H55">
        <v>12</v>
      </c>
      <c r="I55">
        <v>7</v>
      </c>
      <c r="J55">
        <v>14</v>
      </c>
      <c r="K55">
        <v>19.920000000000002</v>
      </c>
      <c r="M55" t="s">
        <v>271</v>
      </c>
      <c r="N55" t="s">
        <v>747</v>
      </c>
      <c r="P55" t="s">
        <v>748</v>
      </c>
      <c r="Q55" t="s">
        <v>6</v>
      </c>
      <c r="R55" t="s">
        <v>749</v>
      </c>
      <c r="S55" t="s">
        <v>750</v>
      </c>
      <c r="T55">
        <v>0.1</v>
      </c>
      <c r="U55">
        <v>50</v>
      </c>
      <c r="V55" t="s">
        <v>271</v>
      </c>
      <c r="W55" t="s">
        <v>751</v>
      </c>
      <c r="X55" t="s">
        <v>751</v>
      </c>
      <c r="Z55" t="s">
        <v>10</v>
      </c>
      <c r="AA55" s="1">
        <v>0.2</v>
      </c>
      <c r="AD55" t="s">
        <v>752</v>
      </c>
      <c r="AE55" t="s">
        <v>753</v>
      </c>
      <c r="AF55" t="s">
        <v>754</v>
      </c>
      <c r="AG55" t="s">
        <v>755</v>
      </c>
      <c r="AH55" t="s">
        <v>756</v>
      </c>
      <c r="AI55" t="s">
        <v>757</v>
      </c>
      <c r="AL55" t="s">
        <v>278</v>
      </c>
      <c r="AM55" t="s">
        <v>279</v>
      </c>
      <c r="AN55" t="s">
        <v>678</v>
      </c>
      <c r="AO55" t="s">
        <v>758</v>
      </c>
      <c r="AP55" t="s">
        <v>680</v>
      </c>
      <c r="AQ55" t="s">
        <v>84</v>
      </c>
      <c r="AR55">
        <v>22</v>
      </c>
      <c r="AS55">
        <v>0</v>
      </c>
      <c r="AT55">
        <v>25</v>
      </c>
      <c r="AU55">
        <v>0</v>
      </c>
      <c r="BF55" t="s">
        <v>759</v>
      </c>
      <c r="BG55" t="s">
        <v>25</v>
      </c>
      <c r="BH55">
        <v>3</v>
      </c>
      <c r="BI55" t="s">
        <v>751</v>
      </c>
      <c r="BJ55" t="s">
        <v>282</v>
      </c>
      <c r="BK55" t="s">
        <v>278</v>
      </c>
      <c r="BL55" t="s">
        <v>283</v>
      </c>
      <c r="BM55" t="s">
        <v>284</v>
      </c>
      <c r="BN55">
        <v>1860</v>
      </c>
      <c r="BO55">
        <v>3960</v>
      </c>
      <c r="BP55">
        <v>4450</v>
      </c>
      <c r="BQ55" t="s">
        <v>760</v>
      </c>
    </row>
    <row r="56" spans="2:69" x14ac:dyDescent="0.25">
      <c r="B56" t="s">
        <v>761</v>
      </c>
      <c r="C56" t="s">
        <v>762</v>
      </c>
      <c r="D56" t="s">
        <v>763</v>
      </c>
      <c r="E56">
        <v>18.3</v>
      </c>
      <c r="F56">
        <v>10152</v>
      </c>
      <c r="G56">
        <v>55</v>
      </c>
      <c r="H56">
        <v>8</v>
      </c>
      <c r="I56">
        <v>3</v>
      </c>
      <c r="J56">
        <v>16</v>
      </c>
      <c r="K56">
        <v>14.64</v>
      </c>
      <c r="M56" t="s">
        <v>138</v>
      </c>
      <c r="N56" t="s">
        <v>747</v>
      </c>
      <c r="P56" t="s">
        <v>748</v>
      </c>
      <c r="Q56" t="s">
        <v>6</v>
      </c>
      <c r="R56" t="s">
        <v>764</v>
      </c>
      <c r="S56" t="s">
        <v>750</v>
      </c>
      <c r="T56">
        <v>0.11</v>
      </c>
      <c r="U56">
        <v>60</v>
      </c>
      <c r="V56" t="s">
        <v>290</v>
      </c>
      <c r="W56" t="s">
        <v>751</v>
      </c>
      <c r="X56" t="s">
        <v>751</v>
      </c>
      <c r="Z56" t="s">
        <v>10</v>
      </c>
      <c r="AA56" s="1">
        <v>0.2</v>
      </c>
      <c r="AD56" t="s">
        <v>752</v>
      </c>
      <c r="AE56" t="s">
        <v>765</v>
      </c>
      <c r="AF56" t="s">
        <v>766</v>
      </c>
      <c r="AG56" t="s">
        <v>766</v>
      </c>
      <c r="AH56" t="s">
        <v>767</v>
      </c>
      <c r="AI56" t="s">
        <v>768</v>
      </c>
      <c r="AL56" t="s">
        <v>296</v>
      </c>
      <c r="AM56" t="s">
        <v>297</v>
      </c>
      <c r="AN56" t="s">
        <v>678</v>
      </c>
      <c r="AO56" t="s">
        <v>769</v>
      </c>
      <c r="AP56" t="s">
        <v>680</v>
      </c>
      <c r="AQ56" t="s">
        <v>770</v>
      </c>
      <c r="AR56">
        <v>37</v>
      </c>
      <c r="AS56">
        <v>0</v>
      </c>
      <c r="AT56">
        <v>41</v>
      </c>
      <c r="AU56">
        <v>29</v>
      </c>
      <c r="BF56" t="s">
        <v>771</v>
      </c>
      <c r="BG56" t="s">
        <v>25</v>
      </c>
      <c r="BH56">
        <v>24</v>
      </c>
      <c r="BI56" t="s">
        <v>751</v>
      </c>
      <c r="BJ56" t="s">
        <v>142</v>
      </c>
      <c r="BK56" t="s">
        <v>296</v>
      </c>
      <c r="BL56" t="s">
        <v>300</v>
      </c>
      <c r="BM56" t="s">
        <v>301</v>
      </c>
      <c r="BN56">
        <v>2780</v>
      </c>
      <c r="BO56">
        <v>5920</v>
      </c>
      <c r="BP56">
        <v>6650</v>
      </c>
      <c r="BQ56" t="s">
        <v>772</v>
      </c>
    </row>
    <row r="57" spans="2:69" x14ac:dyDescent="0.25">
      <c r="B57" t="s">
        <v>773</v>
      </c>
      <c r="C57" t="s">
        <v>774</v>
      </c>
      <c r="D57" t="s">
        <v>775</v>
      </c>
      <c r="E57">
        <v>57.1</v>
      </c>
      <c r="F57">
        <v>10151</v>
      </c>
      <c r="G57">
        <v>56</v>
      </c>
      <c r="H57">
        <v>10</v>
      </c>
      <c r="I57">
        <v>10</v>
      </c>
      <c r="J57">
        <v>15</v>
      </c>
      <c r="K57">
        <v>45.68</v>
      </c>
      <c r="M57" t="s">
        <v>3</v>
      </c>
      <c r="N57" t="s">
        <v>747</v>
      </c>
      <c r="P57" t="s">
        <v>748</v>
      </c>
      <c r="Q57" t="s">
        <v>6</v>
      </c>
      <c r="R57" t="s">
        <v>776</v>
      </c>
      <c r="S57" t="s">
        <v>750</v>
      </c>
      <c r="T57">
        <v>0.2</v>
      </c>
      <c r="U57">
        <v>100</v>
      </c>
      <c r="V57" t="s">
        <v>9</v>
      </c>
      <c r="W57" t="s">
        <v>751</v>
      </c>
      <c r="X57" t="s">
        <v>751</v>
      </c>
      <c r="Z57" t="s">
        <v>10</v>
      </c>
      <c r="AA57" s="1">
        <v>0.2</v>
      </c>
      <c r="AD57" t="s">
        <v>752</v>
      </c>
      <c r="AE57" t="s">
        <v>777</v>
      </c>
      <c r="AF57" t="s">
        <v>778</v>
      </c>
      <c r="AG57" t="s">
        <v>779</v>
      </c>
      <c r="AH57" t="s">
        <v>780</v>
      </c>
      <c r="AI57" t="s">
        <v>781</v>
      </c>
      <c r="AL57" t="s">
        <v>782</v>
      </c>
      <c r="AM57" t="s">
        <v>782</v>
      </c>
      <c r="AN57" t="s">
        <v>678</v>
      </c>
      <c r="AO57" t="s">
        <v>783</v>
      </c>
      <c r="AP57" t="s">
        <v>680</v>
      </c>
      <c r="AQ57" t="s">
        <v>84</v>
      </c>
      <c r="AR57">
        <v>8</v>
      </c>
      <c r="AS57">
        <v>0</v>
      </c>
      <c r="AT57">
        <v>19</v>
      </c>
      <c r="AU57">
        <v>0</v>
      </c>
      <c r="AV57" t="s">
        <v>22</v>
      </c>
      <c r="BF57" t="s">
        <v>784</v>
      </c>
      <c r="BG57" t="s">
        <v>25</v>
      </c>
      <c r="BH57">
        <v>2</v>
      </c>
      <c r="BI57" t="s">
        <v>751</v>
      </c>
      <c r="BJ57" t="s">
        <v>27</v>
      </c>
      <c r="BK57" t="s">
        <v>17</v>
      </c>
      <c r="BL57" t="s">
        <v>785</v>
      </c>
      <c r="BM57" t="s">
        <v>55</v>
      </c>
      <c r="BN57">
        <v>590</v>
      </c>
      <c r="BO57">
        <v>1260</v>
      </c>
      <c r="BP57">
        <v>1420</v>
      </c>
      <c r="BQ57" t="s">
        <v>786</v>
      </c>
    </row>
    <row r="58" spans="2:69" x14ac:dyDescent="0.25">
      <c r="B58" t="s">
        <v>787</v>
      </c>
      <c r="C58" t="s">
        <v>788</v>
      </c>
      <c r="D58" t="s">
        <v>789</v>
      </c>
      <c r="E58">
        <v>15.9</v>
      </c>
      <c r="F58">
        <v>10209</v>
      </c>
      <c r="G58">
        <v>48</v>
      </c>
      <c r="H58">
        <v>10</v>
      </c>
      <c r="I58">
        <v>10</v>
      </c>
      <c r="J58">
        <v>15</v>
      </c>
      <c r="K58">
        <v>12.72</v>
      </c>
      <c r="M58" t="s">
        <v>3</v>
      </c>
      <c r="N58" t="s">
        <v>790</v>
      </c>
      <c r="P58" t="s">
        <v>5</v>
      </c>
      <c r="Q58" t="s">
        <v>6</v>
      </c>
      <c r="S58" t="s">
        <v>8</v>
      </c>
      <c r="T58">
        <v>0.25</v>
      </c>
      <c r="U58">
        <v>200</v>
      </c>
      <c r="V58" t="s">
        <v>9</v>
      </c>
      <c r="W58" t="s">
        <v>8</v>
      </c>
      <c r="X58" t="s">
        <v>8</v>
      </c>
      <c r="Z58" t="s">
        <v>559</v>
      </c>
      <c r="AA58" s="1">
        <v>0.2</v>
      </c>
      <c r="AD58" t="s">
        <v>791</v>
      </c>
      <c r="AF58" t="s">
        <v>792</v>
      </c>
      <c r="AG58" t="s">
        <v>793</v>
      </c>
      <c r="AH58" t="s">
        <v>794</v>
      </c>
      <c r="AI58" t="s">
        <v>795</v>
      </c>
      <c r="AL58" t="s">
        <v>17</v>
      </c>
      <c r="AM58" t="s">
        <v>17</v>
      </c>
      <c r="AN58" t="s">
        <v>224</v>
      </c>
      <c r="AP58" t="s">
        <v>50</v>
      </c>
      <c r="AQ58" t="s">
        <v>770</v>
      </c>
      <c r="AR58">
        <v>0</v>
      </c>
      <c r="AS58">
        <v>0</v>
      </c>
      <c r="AT58">
        <v>0</v>
      </c>
      <c r="AU58">
        <v>0</v>
      </c>
      <c r="AV58" t="s">
        <v>22</v>
      </c>
      <c r="BF58" t="s">
        <v>796</v>
      </c>
      <c r="BG58" t="s">
        <v>25</v>
      </c>
      <c r="BH58">
        <v>0</v>
      </c>
      <c r="BI58" t="s">
        <v>797</v>
      </c>
      <c r="BJ58" t="s">
        <v>27</v>
      </c>
      <c r="BK58" t="s">
        <v>17</v>
      </c>
      <c r="BL58" t="s">
        <v>28</v>
      </c>
      <c r="BM58" t="s">
        <v>29</v>
      </c>
      <c r="BN58">
        <v>1895</v>
      </c>
      <c r="BO58">
        <v>4040</v>
      </c>
      <c r="BP58">
        <v>4540</v>
      </c>
      <c r="BQ58" t="s">
        <v>798</v>
      </c>
    </row>
    <row r="59" spans="2:69" x14ac:dyDescent="0.25">
      <c r="B59" t="s">
        <v>799</v>
      </c>
      <c r="E59">
        <v>45.7</v>
      </c>
      <c r="F59">
        <v>20001</v>
      </c>
      <c r="G59">
        <v>74</v>
      </c>
      <c r="H59">
        <v>30</v>
      </c>
      <c r="I59">
        <v>30</v>
      </c>
      <c r="J59">
        <v>30</v>
      </c>
      <c r="L59" t="s">
        <v>800</v>
      </c>
      <c r="M59" t="s">
        <v>3</v>
      </c>
      <c r="N59" t="s">
        <v>801</v>
      </c>
      <c r="Q59" t="s">
        <v>6</v>
      </c>
      <c r="T59">
        <v>0.8</v>
      </c>
      <c r="U59">
        <v>800</v>
      </c>
      <c r="V59" t="s">
        <v>135</v>
      </c>
      <c r="W59" t="s">
        <v>802</v>
      </c>
      <c r="X59" t="s">
        <v>802</v>
      </c>
      <c r="AF59" t="s">
        <v>803</v>
      </c>
      <c r="AG59" t="s">
        <v>803</v>
      </c>
      <c r="AH59" t="s">
        <v>804</v>
      </c>
      <c r="AI59" t="s">
        <v>805</v>
      </c>
      <c r="AL59" t="s">
        <v>806</v>
      </c>
      <c r="AM59" t="s">
        <v>806</v>
      </c>
      <c r="AR59">
        <v>9</v>
      </c>
      <c r="AS59">
        <v>0</v>
      </c>
      <c r="AT59">
        <v>0</v>
      </c>
      <c r="AU59">
        <v>0</v>
      </c>
      <c r="AV59">
        <v>0</v>
      </c>
      <c r="BG59" t="s">
        <v>25</v>
      </c>
      <c r="BH59">
        <v>3</v>
      </c>
      <c r="BQ59" t="s">
        <v>807</v>
      </c>
    </row>
    <row r="60" spans="2:69" x14ac:dyDescent="0.25">
      <c r="B60" t="s">
        <v>808</v>
      </c>
      <c r="E60">
        <v>14.3</v>
      </c>
      <c r="F60">
        <v>20002</v>
      </c>
      <c r="G60">
        <v>57</v>
      </c>
      <c r="H60">
        <v>30</v>
      </c>
      <c r="I60">
        <v>30</v>
      </c>
      <c r="J60">
        <v>30</v>
      </c>
      <c r="L60" t="s">
        <v>809</v>
      </c>
      <c r="M60" t="s">
        <v>138</v>
      </c>
      <c r="N60" t="s">
        <v>810</v>
      </c>
      <c r="Q60" t="s">
        <v>504</v>
      </c>
      <c r="T60">
        <v>0.12</v>
      </c>
      <c r="U60">
        <v>120</v>
      </c>
      <c r="V60" t="s">
        <v>142</v>
      </c>
      <c r="W60" t="s">
        <v>802</v>
      </c>
      <c r="X60" t="s">
        <v>811</v>
      </c>
      <c r="AF60" t="s">
        <v>812</v>
      </c>
      <c r="AG60" t="s">
        <v>812</v>
      </c>
      <c r="AH60" t="s">
        <v>813</v>
      </c>
      <c r="AI60" t="s">
        <v>814</v>
      </c>
      <c r="AL60" t="s">
        <v>815</v>
      </c>
      <c r="AM60" t="s">
        <v>815</v>
      </c>
      <c r="AR60">
        <v>39</v>
      </c>
      <c r="AS60">
        <v>0</v>
      </c>
      <c r="AT60">
        <v>0</v>
      </c>
      <c r="AU60">
        <v>0</v>
      </c>
      <c r="AV60">
        <v>0</v>
      </c>
      <c r="BG60" t="s">
        <v>25</v>
      </c>
      <c r="BH60">
        <v>3</v>
      </c>
      <c r="BQ60" t="s">
        <v>816</v>
      </c>
    </row>
    <row r="61" spans="2:69" x14ac:dyDescent="0.25">
      <c r="B61" t="s">
        <v>817</v>
      </c>
      <c r="E61">
        <v>9.6999999999999993</v>
      </c>
      <c r="F61">
        <v>20003</v>
      </c>
      <c r="G61">
        <v>58</v>
      </c>
      <c r="H61">
        <v>30</v>
      </c>
      <c r="I61">
        <v>30</v>
      </c>
      <c r="J61">
        <v>30</v>
      </c>
      <c r="L61" t="s">
        <v>818</v>
      </c>
      <c r="M61" t="s">
        <v>271</v>
      </c>
      <c r="N61" t="s">
        <v>819</v>
      </c>
      <c r="Q61" t="s">
        <v>504</v>
      </c>
      <c r="T61">
        <v>0.2</v>
      </c>
      <c r="U61">
        <v>200</v>
      </c>
      <c r="V61" t="s">
        <v>282</v>
      </c>
      <c r="W61" t="s">
        <v>802</v>
      </c>
      <c r="X61" t="s">
        <v>811</v>
      </c>
      <c r="AF61" t="s">
        <v>820</v>
      </c>
      <c r="AG61" t="s">
        <v>820</v>
      </c>
      <c r="AH61" t="s">
        <v>821</v>
      </c>
      <c r="AI61" t="s">
        <v>822</v>
      </c>
      <c r="AL61" t="s">
        <v>823</v>
      </c>
      <c r="AM61" t="s">
        <v>823</v>
      </c>
      <c r="AR61">
        <v>26</v>
      </c>
      <c r="AS61">
        <v>0</v>
      </c>
      <c r="AT61">
        <v>0</v>
      </c>
      <c r="AU61">
        <v>0</v>
      </c>
      <c r="AV61">
        <v>0</v>
      </c>
      <c r="BG61" t="s">
        <v>25</v>
      </c>
      <c r="BH61">
        <v>0</v>
      </c>
      <c r="BQ61" t="s">
        <v>824</v>
      </c>
    </row>
    <row r="62" spans="2:69" x14ac:dyDescent="0.25">
      <c r="B62" t="s">
        <v>825</v>
      </c>
      <c r="E62">
        <v>20.3</v>
      </c>
      <c r="F62">
        <v>20004</v>
      </c>
      <c r="G62">
        <v>59</v>
      </c>
      <c r="H62">
        <v>30</v>
      </c>
      <c r="I62">
        <v>30</v>
      </c>
      <c r="J62">
        <v>30</v>
      </c>
      <c r="L62" t="s">
        <v>826</v>
      </c>
      <c r="M62" t="s">
        <v>3</v>
      </c>
      <c r="N62" t="s">
        <v>819</v>
      </c>
      <c r="Q62" t="s">
        <v>504</v>
      </c>
      <c r="T62">
        <v>0.4</v>
      </c>
      <c r="U62">
        <v>400</v>
      </c>
      <c r="V62" t="s">
        <v>135</v>
      </c>
      <c r="W62" t="s">
        <v>802</v>
      </c>
      <c r="X62" t="s">
        <v>811</v>
      </c>
      <c r="AF62" t="s">
        <v>827</v>
      </c>
      <c r="AG62" t="s">
        <v>827</v>
      </c>
      <c r="AH62" t="s">
        <v>828</v>
      </c>
      <c r="AI62" t="s">
        <v>829</v>
      </c>
      <c r="AL62" t="s">
        <v>830</v>
      </c>
      <c r="AM62" t="s">
        <v>830</v>
      </c>
      <c r="AR62">
        <v>9</v>
      </c>
      <c r="AS62">
        <v>0</v>
      </c>
      <c r="AT62">
        <v>0</v>
      </c>
      <c r="AU62">
        <v>0</v>
      </c>
      <c r="AV62">
        <v>0</v>
      </c>
      <c r="BG62" t="s">
        <v>25</v>
      </c>
      <c r="BH62">
        <v>0</v>
      </c>
      <c r="BQ62" t="s">
        <v>831</v>
      </c>
    </row>
    <row r="63" spans="2:69" x14ac:dyDescent="0.25">
      <c r="B63" t="s">
        <v>832</v>
      </c>
      <c r="E63">
        <v>14.2</v>
      </c>
      <c r="F63">
        <v>20006</v>
      </c>
      <c r="G63">
        <v>60</v>
      </c>
      <c r="H63">
        <v>30</v>
      </c>
      <c r="I63">
        <v>30</v>
      </c>
      <c r="J63">
        <v>30</v>
      </c>
      <c r="L63" t="s">
        <v>833</v>
      </c>
      <c r="M63" t="s">
        <v>271</v>
      </c>
      <c r="N63" t="s">
        <v>834</v>
      </c>
      <c r="Q63" t="s">
        <v>504</v>
      </c>
      <c r="T63">
        <v>0.3</v>
      </c>
      <c r="U63">
        <v>300</v>
      </c>
      <c r="V63" t="s">
        <v>282</v>
      </c>
      <c r="W63" t="s">
        <v>802</v>
      </c>
      <c r="X63" t="s">
        <v>811</v>
      </c>
      <c r="AF63" t="s">
        <v>835</v>
      </c>
      <c r="AG63" t="s">
        <v>835</v>
      </c>
      <c r="AH63" t="s">
        <v>836</v>
      </c>
      <c r="AI63" t="s">
        <v>837</v>
      </c>
      <c r="AL63" t="s">
        <v>838</v>
      </c>
      <c r="AM63" t="s">
        <v>838</v>
      </c>
      <c r="AR63">
        <v>26</v>
      </c>
      <c r="AS63">
        <v>0</v>
      </c>
      <c r="AT63">
        <v>0</v>
      </c>
      <c r="AU63">
        <v>0</v>
      </c>
      <c r="AV63">
        <v>0</v>
      </c>
      <c r="BG63" t="s">
        <v>25</v>
      </c>
      <c r="BH63">
        <v>0</v>
      </c>
      <c r="BQ63" t="s">
        <v>839</v>
      </c>
    </row>
    <row r="64" spans="2:69" x14ac:dyDescent="0.25">
      <c r="B64" t="s">
        <v>840</v>
      </c>
      <c r="E64">
        <v>21.4</v>
      </c>
      <c r="F64">
        <v>20008</v>
      </c>
      <c r="G64">
        <v>61</v>
      </c>
      <c r="H64">
        <v>30</v>
      </c>
      <c r="I64">
        <v>30</v>
      </c>
      <c r="J64">
        <v>30</v>
      </c>
      <c r="L64" t="s">
        <v>841</v>
      </c>
      <c r="M64" t="s">
        <v>138</v>
      </c>
      <c r="N64" t="s">
        <v>842</v>
      </c>
      <c r="Q64" t="s">
        <v>6</v>
      </c>
      <c r="T64">
        <v>0.3</v>
      </c>
      <c r="U64">
        <v>300</v>
      </c>
      <c r="V64" t="s">
        <v>142</v>
      </c>
      <c r="W64" t="s">
        <v>802</v>
      </c>
      <c r="X64" t="s">
        <v>811</v>
      </c>
      <c r="AF64" t="s">
        <v>843</v>
      </c>
      <c r="AG64" t="s">
        <v>843</v>
      </c>
      <c r="AH64" t="s">
        <v>844</v>
      </c>
      <c r="AI64" t="s">
        <v>845</v>
      </c>
      <c r="AL64" t="s">
        <v>846</v>
      </c>
      <c r="AM64" t="s">
        <v>846</v>
      </c>
      <c r="AR64">
        <v>42</v>
      </c>
      <c r="AS64">
        <v>0</v>
      </c>
      <c r="AT64">
        <v>0</v>
      </c>
      <c r="AU64">
        <v>0</v>
      </c>
      <c r="AV64">
        <v>0</v>
      </c>
      <c r="BG64" t="s">
        <v>25</v>
      </c>
      <c r="BH64">
        <v>2</v>
      </c>
      <c r="BQ64" s="2" t="s">
        <v>847</v>
      </c>
    </row>
    <row r="65" spans="2:69" x14ac:dyDescent="0.25">
      <c r="B65" t="s">
        <v>848</v>
      </c>
      <c r="E65">
        <v>17.899999999999999</v>
      </c>
      <c r="F65">
        <v>20009</v>
      </c>
      <c r="G65">
        <v>62</v>
      </c>
      <c r="H65">
        <v>30</v>
      </c>
      <c r="I65">
        <v>30</v>
      </c>
      <c r="J65">
        <v>30</v>
      </c>
      <c r="L65" t="s">
        <v>849</v>
      </c>
      <c r="M65" t="s">
        <v>271</v>
      </c>
      <c r="N65" t="s">
        <v>842</v>
      </c>
      <c r="Q65" t="s">
        <v>6</v>
      </c>
      <c r="T65">
        <v>0.3</v>
      </c>
      <c r="U65">
        <v>300</v>
      </c>
      <c r="V65" t="s">
        <v>282</v>
      </c>
      <c r="W65" t="s">
        <v>802</v>
      </c>
      <c r="X65" t="s">
        <v>811</v>
      </c>
      <c r="AF65" t="s">
        <v>850</v>
      </c>
      <c r="AG65" t="s">
        <v>850</v>
      </c>
      <c r="AH65" t="s">
        <v>851</v>
      </c>
      <c r="AI65" t="s">
        <v>852</v>
      </c>
      <c r="AL65" t="s">
        <v>838</v>
      </c>
      <c r="AM65" t="s">
        <v>838</v>
      </c>
      <c r="AR65">
        <v>29</v>
      </c>
      <c r="AS65">
        <v>0</v>
      </c>
      <c r="AT65">
        <v>0</v>
      </c>
      <c r="AU65">
        <v>0</v>
      </c>
      <c r="AV65">
        <v>0</v>
      </c>
      <c r="BG65" t="s">
        <v>25</v>
      </c>
      <c r="BH65">
        <v>0</v>
      </c>
      <c r="BQ65" t="s">
        <v>853</v>
      </c>
    </row>
    <row r="66" spans="2:69" x14ac:dyDescent="0.25">
      <c r="B66" t="s">
        <v>854</v>
      </c>
      <c r="E66">
        <v>43.7</v>
      </c>
      <c r="F66">
        <v>20010</v>
      </c>
      <c r="G66">
        <v>63</v>
      </c>
      <c r="H66">
        <v>30</v>
      </c>
      <c r="I66">
        <v>30</v>
      </c>
      <c r="J66">
        <v>30</v>
      </c>
      <c r="L66" t="s">
        <v>855</v>
      </c>
      <c r="M66" t="s">
        <v>3</v>
      </c>
      <c r="N66" t="s">
        <v>842</v>
      </c>
      <c r="Q66" t="s">
        <v>6</v>
      </c>
      <c r="T66">
        <v>0.8</v>
      </c>
      <c r="U66">
        <v>800</v>
      </c>
      <c r="V66" t="s">
        <v>135</v>
      </c>
      <c r="W66" t="s">
        <v>802</v>
      </c>
      <c r="X66" t="s">
        <v>811</v>
      </c>
      <c r="AF66" t="s">
        <v>856</v>
      </c>
      <c r="AG66" t="s">
        <v>856</v>
      </c>
      <c r="AH66" t="s">
        <v>857</v>
      </c>
      <c r="AI66" t="s">
        <v>858</v>
      </c>
      <c r="AL66" t="s">
        <v>806</v>
      </c>
      <c r="AM66" t="s">
        <v>806</v>
      </c>
      <c r="AR66">
        <v>12</v>
      </c>
      <c r="AS66">
        <v>0</v>
      </c>
      <c r="AT66">
        <v>0</v>
      </c>
      <c r="AU66">
        <v>0</v>
      </c>
      <c r="AV66">
        <v>0</v>
      </c>
      <c r="BG66" t="s">
        <v>25</v>
      </c>
      <c r="BH66">
        <v>0</v>
      </c>
      <c r="BQ66" t="s">
        <v>859</v>
      </c>
    </row>
    <row r="67" spans="2:69" x14ac:dyDescent="0.25">
      <c r="B67" t="s">
        <v>860</v>
      </c>
      <c r="E67">
        <v>21.4</v>
      </c>
      <c r="F67">
        <v>20011</v>
      </c>
      <c r="G67">
        <v>64</v>
      </c>
      <c r="H67">
        <v>30</v>
      </c>
      <c r="I67">
        <v>30</v>
      </c>
      <c r="J67">
        <v>30</v>
      </c>
      <c r="L67" t="s">
        <v>861</v>
      </c>
      <c r="M67" t="s">
        <v>138</v>
      </c>
      <c r="N67" t="s">
        <v>862</v>
      </c>
      <c r="T67">
        <v>0.3</v>
      </c>
      <c r="U67">
        <v>300</v>
      </c>
      <c r="V67" t="s">
        <v>142</v>
      </c>
      <c r="W67" t="s">
        <v>802</v>
      </c>
      <c r="X67" t="s">
        <v>811</v>
      </c>
      <c r="AF67" t="s">
        <v>863</v>
      </c>
      <c r="AG67" t="s">
        <v>863</v>
      </c>
      <c r="AH67" t="s">
        <v>864</v>
      </c>
      <c r="AI67" t="s">
        <v>865</v>
      </c>
      <c r="AL67" t="s">
        <v>846</v>
      </c>
      <c r="AM67" t="s">
        <v>846</v>
      </c>
      <c r="AR67">
        <v>47</v>
      </c>
      <c r="AS67">
        <v>0</v>
      </c>
      <c r="AT67">
        <v>0</v>
      </c>
      <c r="AU67">
        <v>0</v>
      </c>
      <c r="AV67">
        <v>0</v>
      </c>
      <c r="BG67" t="s">
        <v>25</v>
      </c>
      <c r="BH67">
        <v>1</v>
      </c>
      <c r="BQ67" t="s">
        <v>866</v>
      </c>
    </row>
    <row r="68" spans="2:69" x14ac:dyDescent="0.25">
      <c r="B68" t="s">
        <v>867</v>
      </c>
      <c r="E68">
        <v>15.9</v>
      </c>
      <c r="F68">
        <v>20012</v>
      </c>
      <c r="G68">
        <v>65</v>
      </c>
      <c r="H68">
        <v>30</v>
      </c>
      <c r="I68">
        <v>30</v>
      </c>
      <c r="J68">
        <v>30</v>
      </c>
      <c r="L68" t="s">
        <v>868</v>
      </c>
      <c r="M68" t="s">
        <v>271</v>
      </c>
      <c r="N68" t="s">
        <v>862</v>
      </c>
      <c r="T68">
        <v>0.3</v>
      </c>
      <c r="U68">
        <v>300</v>
      </c>
      <c r="V68" t="s">
        <v>282</v>
      </c>
      <c r="W68" t="s">
        <v>802</v>
      </c>
      <c r="X68" t="s">
        <v>811</v>
      </c>
      <c r="AF68" t="s">
        <v>869</v>
      </c>
      <c r="AG68" t="s">
        <v>869</v>
      </c>
      <c r="AH68" t="s">
        <v>870</v>
      </c>
      <c r="AI68" t="s">
        <v>871</v>
      </c>
      <c r="AL68" t="s">
        <v>838</v>
      </c>
      <c r="AM68" t="s">
        <v>838</v>
      </c>
      <c r="AR68">
        <v>36</v>
      </c>
      <c r="AS68">
        <v>0</v>
      </c>
      <c r="AT68">
        <v>0</v>
      </c>
      <c r="AU68">
        <v>0</v>
      </c>
      <c r="AV68">
        <v>0</v>
      </c>
      <c r="BG68" t="s">
        <v>25</v>
      </c>
      <c r="BH68">
        <v>2</v>
      </c>
      <c r="BQ68" t="s">
        <v>872</v>
      </c>
    </row>
    <row r="69" spans="2:69" x14ac:dyDescent="0.25">
      <c r="B69" t="s">
        <v>873</v>
      </c>
      <c r="E69">
        <v>36.299999999999997</v>
      </c>
      <c r="F69">
        <v>20013</v>
      </c>
      <c r="G69">
        <v>66</v>
      </c>
      <c r="H69">
        <v>30</v>
      </c>
      <c r="I69">
        <v>30</v>
      </c>
      <c r="J69">
        <v>30</v>
      </c>
      <c r="L69" t="s">
        <v>874</v>
      </c>
      <c r="M69" t="s">
        <v>3</v>
      </c>
      <c r="N69" t="s">
        <v>862</v>
      </c>
      <c r="T69">
        <v>0.8</v>
      </c>
      <c r="U69">
        <v>800</v>
      </c>
      <c r="V69" t="s">
        <v>135</v>
      </c>
      <c r="W69" t="s">
        <v>802</v>
      </c>
      <c r="X69" t="s">
        <v>811</v>
      </c>
      <c r="AF69" t="s">
        <v>875</v>
      </c>
      <c r="AG69" t="s">
        <v>875</v>
      </c>
      <c r="AH69" t="s">
        <v>876</v>
      </c>
      <c r="AI69" t="s">
        <v>877</v>
      </c>
      <c r="AL69" t="s">
        <v>806</v>
      </c>
      <c r="AM69" t="s">
        <v>806</v>
      </c>
      <c r="AR69">
        <v>10</v>
      </c>
      <c r="AS69">
        <v>0</v>
      </c>
      <c r="AT69">
        <v>0</v>
      </c>
      <c r="AU69">
        <v>0</v>
      </c>
      <c r="BG69" t="s">
        <v>25</v>
      </c>
      <c r="BH69">
        <v>2</v>
      </c>
      <c r="BQ69" t="s">
        <v>878</v>
      </c>
    </row>
    <row r="70" spans="2:69" x14ac:dyDescent="0.25">
      <c r="B70" t="s">
        <v>879</v>
      </c>
      <c r="E70">
        <v>28.5</v>
      </c>
      <c r="F70">
        <v>20014</v>
      </c>
      <c r="G70">
        <v>67</v>
      </c>
      <c r="H70">
        <v>30</v>
      </c>
      <c r="I70">
        <v>30</v>
      </c>
      <c r="J70">
        <v>30</v>
      </c>
      <c r="L70" t="s">
        <v>880</v>
      </c>
      <c r="M70" t="s">
        <v>254</v>
      </c>
      <c r="N70" t="s">
        <v>862</v>
      </c>
      <c r="T70">
        <v>0.8</v>
      </c>
      <c r="U70">
        <v>800</v>
      </c>
      <c r="V70" t="s">
        <v>256</v>
      </c>
      <c r="W70" t="s">
        <v>802</v>
      </c>
      <c r="X70" t="s">
        <v>811</v>
      </c>
      <c r="AF70" t="s">
        <v>881</v>
      </c>
      <c r="AG70" t="s">
        <v>881</v>
      </c>
      <c r="AH70" t="s">
        <v>882</v>
      </c>
      <c r="AI70" t="s">
        <v>883</v>
      </c>
      <c r="AL70" t="s">
        <v>884</v>
      </c>
      <c r="AM70" t="s">
        <v>884</v>
      </c>
      <c r="AR70">
        <v>11</v>
      </c>
      <c r="AS70">
        <v>0</v>
      </c>
      <c r="AT70">
        <v>0</v>
      </c>
      <c r="AU70">
        <v>0</v>
      </c>
      <c r="AV70">
        <v>0</v>
      </c>
      <c r="BG70" t="s">
        <v>25</v>
      </c>
      <c r="BH70">
        <v>0</v>
      </c>
      <c r="BQ70" t="s">
        <v>885</v>
      </c>
    </row>
    <row r="71" spans="2:69" x14ac:dyDescent="0.25">
      <c r="B71" t="s">
        <v>886</v>
      </c>
      <c r="E71">
        <v>34.799999999999997</v>
      </c>
      <c r="F71">
        <v>20019</v>
      </c>
      <c r="G71">
        <v>68</v>
      </c>
      <c r="H71">
        <v>30</v>
      </c>
      <c r="I71">
        <v>30</v>
      </c>
      <c r="J71">
        <v>30</v>
      </c>
      <c r="L71" t="s">
        <v>887</v>
      </c>
      <c r="M71" t="s">
        <v>138</v>
      </c>
      <c r="N71" t="s">
        <v>888</v>
      </c>
      <c r="P71" t="s">
        <v>5</v>
      </c>
      <c r="Q71" t="s">
        <v>6</v>
      </c>
      <c r="T71">
        <v>0.2</v>
      </c>
      <c r="U71">
        <v>200</v>
      </c>
      <c r="V71" t="s">
        <v>142</v>
      </c>
      <c r="W71" t="s">
        <v>802</v>
      </c>
      <c r="X71" t="s">
        <v>889</v>
      </c>
      <c r="Z71" t="s">
        <v>10</v>
      </c>
      <c r="AD71" t="s">
        <v>752</v>
      </c>
      <c r="AF71" t="s">
        <v>890</v>
      </c>
      <c r="AG71" t="s">
        <v>890</v>
      </c>
      <c r="AH71" t="s">
        <v>891</v>
      </c>
      <c r="AI71" t="s">
        <v>892</v>
      </c>
      <c r="AL71" t="s">
        <v>815</v>
      </c>
      <c r="AM71" t="s">
        <v>815</v>
      </c>
      <c r="AN71" t="s">
        <v>678</v>
      </c>
      <c r="AP71" t="s">
        <v>680</v>
      </c>
      <c r="AR71">
        <v>18</v>
      </c>
      <c r="AS71">
        <v>0</v>
      </c>
      <c r="AT71">
        <v>0</v>
      </c>
      <c r="AU71">
        <v>0</v>
      </c>
      <c r="AV71">
        <v>0</v>
      </c>
      <c r="BG71" t="s">
        <v>25</v>
      </c>
      <c r="BH71">
        <v>0</v>
      </c>
      <c r="BQ71" t="s">
        <v>893</v>
      </c>
    </row>
    <row r="72" spans="2:69" x14ac:dyDescent="0.25">
      <c r="B72" t="s">
        <v>894</v>
      </c>
      <c r="E72">
        <v>47.4</v>
      </c>
      <c r="F72">
        <v>20020</v>
      </c>
      <c r="G72">
        <v>69</v>
      </c>
      <c r="H72">
        <v>30</v>
      </c>
      <c r="I72">
        <v>30</v>
      </c>
      <c r="J72">
        <v>30</v>
      </c>
      <c r="L72" t="s">
        <v>895</v>
      </c>
      <c r="M72" t="s">
        <v>271</v>
      </c>
      <c r="N72" t="s">
        <v>896</v>
      </c>
      <c r="P72" t="s">
        <v>5</v>
      </c>
      <c r="Q72" t="s">
        <v>6</v>
      </c>
      <c r="T72">
        <v>0.2</v>
      </c>
      <c r="U72">
        <v>200</v>
      </c>
      <c r="V72" t="s">
        <v>282</v>
      </c>
      <c r="W72" t="s">
        <v>802</v>
      </c>
      <c r="X72" t="s">
        <v>889</v>
      </c>
      <c r="Z72" t="s">
        <v>10</v>
      </c>
      <c r="AD72" t="s">
        <v>752</v>
      </c>
      <c r="AF72" t="s">
        <v>897</v>
      </c>
      <c r="AG72" t="s">
        <v>897</v>
      </c>
      <c r="AH72" t="s">
        <v>898</v>
      </c>
      <c r="AI72" t="s">
        <v>899</v>
      </c>
      <c r="AL72" t="s">
        <v>823</v>
      </c>
      <c r="AM72" t="s">
        <v>823</v>
      </c>
      <c r="AN72" t="s">
        <v>678</v>
      </c>
      <c r="AP72" t="s">
        <v>680</v>
      </c>
      <c r="AR72">
        <v>11</v>
      </c>
      <c r="AS72">
        <v>0</v>
      </c>
      <c r="AT72">
        <v>0</v>
      </c>
      <c r="AU72">
        <v>0</v>
      </c>
      <c r="AV72">
        <v>0</v>
      </c>
      <c r="BG72" t="s">
        <v>25</v>
      </c>
      <c r="BH72">
        <v>0</v>
      </c>
      <c r="BQ72" t="s">
        <v>900</v>
      </c>
    </row>
    <row r="73" spans="2:69" x14ac:dyDescent="0.25">
      <c r="B73" t="s">
        <v>901</v>
      </c>
      <c r="E73">
        <v>108.5</v>
      </c>
      <c r="F73">
        <v>20021</v>
      </c>
      <c r="G73">
        <v>70</v>
      </c>
      <c r="H73">
        <v>30</v>
      </c>
      <c r="I73">
        <v>30</v>
      </c>
      <c r="J73">
        <v>30</v>
      </c>
      <c r="L73" t="s">
        <v>902</v>
      </c>
      <c r="M73" t="s">
        <v>3</v>
      </c>
      <c r="N73" t="s">
        <v>903</v>
      </c>
      <c r="P73" t="s">
        <v>5</v>
      </c>
      <c r="Q73" t="s">
        <v>6</v>
      </c>
      <c r="T73">
        <v>0.3</v>
      </c>
      <c r="U73">
        <v>300</v>
      </c>
      <c r="V73" t="s">
        <v>135</v>
      </c>
      <c r="W73" t="s">
        <v>802</v>
      </c>
      <c r="X73" t="s">
        <v>889</v>
      </c>
      <c r="Z73" t="s">
        <v>10</v>
      </c>
      <c r="AD73" t="s">
        <v>752</v>
      </c>
      <c r="AF73" t="s">
        <v>904</v>
      </c>
      <c r="AG73" t="s">
        <v>904</v>
      </c>
      <c r="AH73" t="s">
        <v>905</v>
      </c>
      <c r="AI73" t="s">
        <v>906</v>
      </c>
      <c r="AL73" t="s">
        <v>907</v>
      </c>
      <c r="AM73" t="s">
        <v>907</v>
      </c>
      <c r="AN73" t="s">
        <v>678</v>
      </c>
      <c r="AP73" t="s">
        <v>680</v>
      </c>
      <c r="AR73">
        <v>4</v>
      </c>
      <c r="AS73">
        <v>0</v>
      </c>
      <c r="AT73">
        <v>0</v>
      </c>
      <c r="AU73">
        <v>0</v>
      </c>
      <c r="AV73">
        <v>0</v>
      </c>
      <c r="BG73" t="s">
        <v>25</v>
      </c>
      <c r="BH73">
        <v>4</v>
      </c>
      <c r="BQ73" t="s">
        <v>908</v>
      </c>
    </row>
    <row r="74" spans="2:69" x14ac:dyDescent="0.25">
      <c r="B74" t="s">
        <v>909</v>
      </c>
      <c r="E74">
        <v>17.2</v>
      </c>
      <c r="F74">
        <v>20022</v>
      </c>
      <c r="G74">
        <v>71</v>
      </c>
      <c r="H74">
        <v>30</v>
      </c>
      <c r="I74">
        <v>30</v>
      </c>
      <c r="J74">
        <v>30</v>
      </c>
      <c r="L74" t="s">
        <v>910</v>
      </c>
      <c r="M74" t="s">
        <v>271</v>
      </c>
      <c r="N74" t="s">
        <v>911</v>
      </c>
      <c r="Q74" t="s">
        <v>36</v>
      </c>
      <c r="T74">
        <v>0.3</v>
      </c>
      <c r="U74">
        <v>300</v>
      </c>
      <c r="V74" t="s">
        <v>282</v>
      </c>
      <c r="W74" t="s">
        <v>802</v>
      </c>
      <c r="X74" t="s">
        <v>912</v>
      </c>
      <c r="AF74" t="s">
        <v>913</v>
      </c>
      <c r="AG74" t="s">
        <v>913</v>
      </c>
      <c r="AH74" t="s">
        <v>914</v>
      </c>
      <c r="AI74" t="s">
        <v>915</v>
      </c>
      <c r="AL74" t="s">
        <v>838</v>
      </c>
      <c r="AM74" t="s">
        <v>838</v>
      </c>
      <c r="AR74">
        <v>19</v>
      </c>
      <c r="AS74">
        <v>0</v>
      </c>
      <c r="AT74">
        <v>0</v>
      </c>
      <c r="AU74">
        <v>0</v>
      </c>
      <c r="AV74">
        <v>0</v>
      </c>
      <c r="BG74" t="s">
        <v>25</v>
      </c>
      <c r="BH74">
        <v>0</v>
      </c>
      <c r="BQ74" t="s">
        <v>916</v>
      </c>
    </row>
    <row r="75" spans="2:69" x14ac:dyDescent="0.25">
      <c r="B75" t="s">
        <v>917</v>
      </c>
      <c r="E75">
        <v>95.3</v>
      </c>
      <c r="F75">
        <v>20023</v>
      </c>
      <c r="G75">
        <v>72</v>
      </c>
      <c r="H75">
        <v>30</v>
      </c>
      <c r="I75">
        <v>30</v>
      </c>
      <c r="J75">
        <v>30</v>
      </c>
      <c r="L75" t="s">
        <v>918</v>
      </c>
      <c r="M75" t="s">
        <v>919</v>
      </c>
      <c r="N75" t="s">
        <v>920</v>
      </c>
      <c r="P75" t="s">
        <v>748</v>
      </c>
      <c r="Q75" t="s">
        <v>6</v>
      </c>
      <c r="T75">
        <v>0.35</v>
      </c>
      <c r="U75">
        <v>350</v>
      </c>
      <c r="V75" t="s">
        <v>921</v>
      </c>
      <c r="W75" t="s">
        <v>802</v>
      </c>
      <c r="X75" t="s">
        <v>889</v>
      </c>
      <c r="Z75" t="s">
        <v>10</v>
      </c>
      <c r="AD75" t="s">
        <v>752</v>
      </c>
      <c r="AF75" t="s">
        <v>922</v>
      </c>
      <c r="AG75" t="s">
        <v>922</v>
      </c>
      <c r="AH75" t="s">
        <v>923</v>
      </c>
      <c r="AI75" t="s">
        <v>924</v>
      </c>
      <c r="AL75" t="s">
        <v>925</v>
      </c>
      <c r="AM75" t="s">
        <v>926</v>
      </c>
      <c r="AN75" t="s">
        <v>678</v>
      </c>
      <c r="AP75" t="s">
        <v>680</v>
      </c>
      <c r="AR75">
        <v>8</v>
      </c>
      <c r="AS75">
        <v>0</v>
      </c>
      <c r="AT75">
        <v>0</v>
      </c>
      <c r="AU75">
        <v>0</v>
      </c>
      <c r="AV75">
        <v>0</v>
      </c>
      <c r="BG75" t="s">
        <v>25</v>
      </c>
      <c r="BH75">
        <v>0</v>
      </c>
      <c r="BQ75" t="s">
        <v>927</v>
      </c>
    </row>
    <row r="76" spans="2:69" x14ac:dyDescent="0.25">
      <c r="B76" t="s">
        <v>928</v>
      </c>
      <c r="E76">
        <v>21.4</v>
      </c>
      <c r="F76">
        <v>20005</v>
      </c>
      <c r="G76">
        <v>73</v>
      </c>
      <c r="H76">
        <v>30</v>
      </c>
      <c r="I76">
        <v>30</v>
      </c>
      <c r="J76">
        <v>30</v>
      </c>
      <c r="L76" t="s">
        <v>929</v>
      </c>
      <c r="M76" t="s">
        <v>138</v>
      </c>
      <c r="N76" t="s">
        <v>930</v>
      </c>
      <c r="Q76" t="s">
        <v>504</v>
      </c>
      <c r="T76">
        <v>0.3</v>
      </c>
      <c r="U76">
        <v>300</v>
      </c>
      <c r="V76" t="s">
        <v>142</v>
      </c>
      <c r="W76" t="s">
        <v>802</v>
      </c>
      <c r="X76" t="s">
        <v>811</v>
      </c>
      <c r="AF76" t="s">
        <v>931</v>
      </c>
      <c r="AG76" t="s">
        <v>931</v>
      </c>
      <c r="AH76" t="s">
        <v>932</v>
      </c>
      <c r="AI76" t="s">
        <v>933</v>
      </c>
      <c r="AL76" t="s">
        <v>934</v>
      </c>
      <c r="AM76" t="s">
        <v>934</v>
      </c>
      <c r="AR76">
        <v>39</v>
      </c>
      <c r="AS76">
        <v>0</v>
      </c>
      <c r="AT76">
        <v>0</v>
      </c>
      <c r="AU76">
        <v>0</v>
      </c>
      <c r="AV76">
        <v>0</v>
      </c>
      <c r="BG76" t="s">
        <v>25</v>
      </c>
      <c r="BH76">
        <v>2</v>
      </c>
      <c r="BQ76" t="s">
        <v>935</v>
      </c>
    </row>
    <row r="77" spans="2:69" x14ac:dyDescent="0.25">
      <c r="B77" t="s">
        <v>936</v>
      </c>
      <c r="E77">
        <v>35.6</v>
      </c>
      <c r="F77">
        <v>20026</v>
      </c>
      <c r="G77">
        <v>78</v>
      </c>
      <c r="H77">
        <v>30</v>
      </c>
      <c r="I77">
        <v>30</v>
      </c>
      <c r="J77">
        <v>30</v>
      </c>
      <c r="L77" t="s">
        <v>937</v>
      </c>
      <c r="M77" t="s">
        <v>138</v>
      </c>
      <c r="N77" t="s">
        <v>938</v>
      </c>
      <c r="T77">
        <v>0.5</v>
      </c>
      <c r="U77">
        <v>500</v>
      </c>
      <c r="V77" t="s">
        <v>142</v>
      </c>
      <c r="W77" t="s">
        <v>802</v>
      </c>
      <c r="X77" t="s">
        <v>811</v>
      </c>
      <c r="AF77" t="s">
        <v>939</v>
      </c>
      <c r="AG77" t="s">
        <v>939</v>
      </c>
      <c r="AH77" t="s">
        <v>940</v>
      </c>
      <c r="AI77" t="s">
        <v>941</v>
      </c>
      <c r="AL77" t="s">
        <v>942</v>
      </c>
      <c r="AM77" t="s">
        <v>942</v>
      </c>
      <c r="AR77">
        <v>45</v>
      </c>
      <c r="AS77">
        <v>0</v>
      </c>
      <c r="AT77">
        <v>0</v>
      </c>
      <c r="AU77">
        <v>0</v>
      </c>
      <c r="AV77">
        <v>0</v>
      </c>
      <c r="BG77" t="s">
        <v>25</v>
      </c>
      <c r="BH77">
        <v>2</v>
      </c>
      <c r="BQ77" t="s">
        <v>943</v>
      </c>
    </row>
    <row r="78" spans="2:69" x14ac:dyDescent="0.25">
      <c r="B78" t="s">
        <v>944</v>
      </c>
      <c r="E78">
        <v>28</v>
      </c>
      <c r="F78">
        <v>20027</v>
      </c>
      <c r="G78">
        <v>75</v>
      </c>
      <c r="H78">
        <v>30</v>
      </c>
      <c r="I78">
        <v>30</v>
      </c>
      <c r="J78">
        <v>30</v>
      </c>
      <c r="L78" t="s">
        <v>945</v>
      </c>
      <c r="M78" t="s">
        <v>271</v>
      </c>
      <c r="N78" t="s">
        <v>938</v>
      </c>
      <c r="T78">
        <v>0.5</v>
      </c>
      <c r="U78">
        <v>500</v>
      </c>
      <c r="V78" t="s">
        <v>282</v>
      </c>
      <c r="W78" t="s">
        <v>802</v>
      </c>
      <c r="X78" t="s">
        <v>811</v>
      </c>
      <c r="AF78" t="s">
        <v>946</v>
      </c>
      <c r="AG78" t="s">
        <v>946</v>
      </c>
      <c r="AH78" t="s">
        <v>947</v>
      </c>
      <c r="AI78" t="s">
        <v>948</v>
      </c>
      <c r="AL78" t="s">
        <v>949</v>
      </c>
      <c r="AM78" t="s">
        <v>949</v>
      </c>
      <c r="AR78">
        <v>16</v>
      </c>
      <c r="AS78">
        <v>0</v>
      </c>
      <c r="AT78">
        <v>0</v>
      </c>
      <c r="AU78">
        <v>0</v>
      </c>
      <c r="AV78">
        <v>0</v>
      </c>
      <c r="BG78" t="s">
        <v>25</v>
      </c>
      <c r="BH78">
        <v>2</v>
      </c>
      <c r="BQ78" t="s">
        <v>950</v>
      </c>
    </row>
    <row r="79" spans="2:69" x14ac:dyDescent="0.25">
      <c r="B79" t="s">
        <v>951</v>
      </c>
      <c r="E79">
        <v>66.099999999999994</v>
      </c>
      <c r="F79">
        <v>20028</v>
      </c>
      <c r="G79">
        <v>77</v>
      </c>
      <c r="H79">
        <v>30</v>
      </c>
      <c r="I79">
        <v>30</v>
      </c>
      <c r="J79">
        <v>30</v>
      </c>
      <c r="L79" t="s">
        <v>952</v>
      </c>
      <c r="M79" t="s">
        <v>3</v>
      </c>
      <c r="N79" t="s">
        <v>938</v>
      </c>
      <c r="T79">
        <v>1.25</v>
      </c>
      <c r="U79">
        <v>1250</v>
      </c>
      <c r="V79" t="s">
        <v>135</v>
      </c>
      <c r="W79" t="s">
        <v>802</v>
      </c>
      <c r="X79" t="s">
        <v>811</v>
      </c>
      <c r="AF79" t="s">
        <v>953</v>
      </c>
      <c r="AG79" t="s">
        <v>953</v>
      </c>
      <c r="AH79" t="s">
        <v>954</v>
      </c>
      <c r="AI79" t="s">
        <v>955</v>
      </c>
      <c r="AL79" t="s">
        <v>956</v>
      </c>
      <c r="AM79" t="s">
        <v>956</v>
      </c>
      <c r="AR79">
        <v>10</v>
      </c>
      <c r="AS79">
        <v>0</v>
      </c>
      <c r="AT79">
        <v>0</v>
      </c>
      <c r="AU79">
        <v>0</v>
      </c>
      <c r="AV79">
        <v>0</v>
      </c>
      <c r="BG79" t="s">
        <v>25</v>
      </c>
      <c r="BH79">
        <v>0</v>
      </c>
      <c r="BQ79" t="s">
        <v>957</v>
      </c>
    </row>
    <row r="80" spans="2:69" x14ac:dyDescent="0.25">
      <c r="B80" t="s">
        <v>958</v>
      </c>
      <c r="E80">
        <v>50.8</v>
      </c>
      <c r="F80">
        <v>20029</v>
      </c>
      <c r="G80">
        <v>76</v>
      </c>
      <c r="H80">
        <v>30</v>
      </c>
      <c r="I80">
        <v>30</v>
      </c>
      <c r="J80">
        <v>30</v>
      </c>
      <c r="L80" t="s">
        <v>959</v>
      </c>
      <c r="M80" t="s">
        <v>254</v>
      </c>
      <c r="N80" t="s">
        <v>938</v>
      </c>
      <c r="T80">
        <v>1.25</v>
      </c>
      <c r="U80">
        <v>1250</v>
      </c>
      <c r="V80" t="s">
        <v>256</v>
      </c>
      <c r="W80" t="s">
        <v>802</v>
      </c>
      <c r="X80" t="s">
        <v>811</v>
      </c>
      <c r="AF80" t="s">
        <v>960</v>
      </c>
      <c r="AG80" t="s">
        <v>960</v>
      </c>
      <c r="AH80" t="s">
        <v>961</v>
      </c>
      <c r="AI80" t="s">
        <v>962</v>
      </c>
      <c r="AL80" t="s">
        <v>963</v>
      </c>
      <c r="AM80" t="s">
        <v>963</v>
      </c>
      <c r="AR80">
        <v>11</v>
      </c>
      <c r="AS80">
        <v>0</v>
      </c>
      <c r="AT80">
        <v>0</v>
      </c>
      <c r="AU80">
        <v>0</v>
      </c>
      <c r="AV80">
        <v>0</v>
      </c>
      <c r="BG80" t="s">
        <v>25</v>
      </c>
      <c r="BH80">
        <v>1</v>
      </c>
      <c r="BQ80" t="s">
        <v>964</v>
      </c>
    </row>
    <row r="81" spans="2:69" x14ac:dyDescent="0.25">
      <c r="B81" t="s">
        <v>965</v>
      </c>
      <c r="C81" t="s">
        <v>966</v>
      </c>
      <c r="D81" t="s">
        <v>967</v>
      </c>
      <c r="E81">
        <v>7.5</v>
      </c>
      <c r="F81">
        <v>10185</v>
      </c>
      <c r="G81">
        <v>47</v>
      </c>
      <c r="H81">
        <v>8</v>
      </c>
      <c r="I81">
        <v>3</v>
      </c>
      <c r="J81">
        <v>6</v>
      </c>
      <c r="K81">
        <v>6</v>
      </c>
      <c r="M81" t="s">
        <v>138</v>
      </c>
      <c r="N81" t="s">
        <v>687</v>
      </c>
      <c r="P81" t="s">
        <v>503</v>
      </c>
      <c r="Q81" t="s">
        <v>504</v>
      </c>
      <c r="S81" t="s">
        <v>8</v>
      </c>
      <c r="T81">
        <v>0.11</v>
      </c>
      <c r="U81">
        <v>60</v>
      </c>
      <c r="V81" t="s">
        <v>290</v>
      </c>
      <c r="W81" t="s">
        <v>8</v>
      </c>
      <c r="X81" t="s">
        <v>8</v>
      </c>
      <c r="Z81" t="s">
        <v>40</v>
      </c>
      <c r="AA81" s="1">
        <v>0.2</v>
      </c>
      <c r="AD81" t="s">
        <v>968</v>
      </c>
      <c r="AF81" t="s">
        <v>969</v>
      </c>
      <c r="AG81" t="s">
        <v>970</v>
      </c>
      <c r="AH81" t="s">
        <v>971</v>
      </c>
      <c r="AI81" t="s">
        <v>972</v>
      </c>
      <c r="AL81" t="s">
        <v>296</v>
      </c>
      <c r="AM81" t="s">
        <v>297</v>
      </c>
      <c r="AN81" t="s">
        <v>512</v>
      </c>
      <c r="AP81" t="s">
        <v>20</v>
      </c>
      <c r="AQ81" t="s">
        <v>84</v>
      </c>
      <c r="AR81">
        <v>39</v>
      </c>
      <c r="AS81">
        <v>1</v>
      </c>
      <c r="AT81">
        <v>46</v>
      </c>
      <c r="AU81">
        <v>44</v>
      </c>
      <c r="BF81" t="s">
        <v>973</v>
      </c>
      <c r="BG81" t="s">
        <v>25</v>
      </c>
      <c r="BH81">
        <v>12</v>
      </c>
      <c r="BI81" t="s">
        <v>697</v>
      </c>
      <c r="BJ81" t="s">
        <v>142</v>
      </c>
      <c r="BK81" t="s">
        <v>296</v>
      </c>
      <c r="BL81" t="s">
        <v>300</v>
      </c>
      <c r="BM81" t="s">
        <v>301</v>
      </c>
      <c r="BN81">
        <v>2780</v>
      </c>
      <c r="BO81">
        <v>5920</v>
      </c>
      <c r="BP81">
        <v>6650</v>
      </c>
      <c r="BQ81" t="s">
        <v>974</v>
      </c>
    </row>
    <row r="82" spans="2:69" x14ac:dyDescent="0.25">
      <c r="B82" t="s">
        <v>975</v>
      </c>
      <c r="E82">
        <v>56</v>
      </c>
      <c r="F82">
        <v>10392</v>
      </c>
      <c r="G82">
        <v>79</v>
      </c>
      <c r="H82">
        <v>35</v>
      </c>
      <c r="I82">
        <v>17</v>
      </c>
      <c r="J82">
        <v>13</v>
      </c>
      <c r="L82" t="s">
        <v>976</v>
      </c>
      <c r="M82" t="s">
        <v>977</v>
      </c>
      <c r="N82" t="s">
        <v>502</v>
      </c>
      <c r="P82" t="s">
        <v>503</v>
      </c>
      <c r="Q82" t="s">
        <v>504</v>
      </c>
      <c r="S82" t="s">
        <v>977</v>
      </c>
      <c r="T82">
        <v>1.6</v>
      </c>
      <c r="U82">
        <v>1600</v>
      </c>
      <c r="W82" t="s">
        <v>977</v>
      </c>
      <c r="X82" t="s">
        <v>8</v>
      </c>
      <c r="Z82" t="s">
        <v>40</v>
      </c>
      <c r="AD82" t="s">
        <v>506</v>
      </c>
      <c r="AF82" t="s">
        <v>978</v>
      </c>
      <c r="AG82" t="s">
        <v>979</v>
      </c>
      <c r="AH82" t="s">
        <v>980</v>
      </c>
      <c r="AI82" t="s">
        <v>981</v>
      </c>
      <c r="AL82" t="s">
        <v>982</v>
      </c>
      <c r="AM82" t="s">
        <v>982</v>
      </c>
      <c r="AN82" t="s">
        <v>512</v>
      </c>
      <c r="AP82" t="s">
        <v>514</v>
      </c>
      <c r="AQ82" t="s">
        <v>84</v>
      </c>
      <c r="AR82">
        <v>2</v>
      </c>
      <c r="AS82">
        <v>0</v>
      </c>
      <c r="AT82">
        <v>0</v>
      </c>
      <c r="AU82">
        <v>0</v>
      </c>
      <c r="AV82" t="s">
        <v>983</v>
      </c>
      <c r="BG82" t="s">
        <v>25</v>
      </c>
      <c r="BH82">
        <v>0</v>
      </c>
      <c r="BQ82" t="s">
        <v>984</v>
      </c>
    </row>
    <row r="83" spans="2:69" x14ac:dyDescent="0.25">
      <c r="B83" t="s">
        <v>985</v>
      </c>
      <c r="E83">
        <v>73</v>
      </c>
      <c r="F83">
        <v>10400</v>
      </c>
      <c r="G83">
        <v>81</v>
      </c>
      <c r="H83">
        <v>35</v>
      </c>
      <c r="I83">
        <v>17</v>
      </c>
      <c r="J83">
        <v>14</v>
      </c>
      <c r="L83" t="s">
        <v>986</v>
      </c>
      <c r="M83" t="s">
        <v>977</v>
      </c>
      <c r="N83" t="s">
        <v>450</v>
      </c>
      <c r="P83" t="s">
        <v>5</v>
      </c>
      <c r="Q83" t="s">
        <v>6</v>
      </c>
      <c r="S83" t="s">
        <v>977</v>
      </c>
      <c r="T83">
        <v>1.7</v>
      </c>
      <c r="U83">
        <v>1700</v>
      </c>
      <c r="W83" t="s">
        <v>977</v>
      </c>
      <c r="X83" t="s">
        <v>8</v>
      </c>
      <c r="Z83" t="s">
        <v>10</v>
      </c>
      <c r="AD83" t="s">
        <v>452</v>
      </c>
      <c r="AF83" t="s">
        <v>987</v>
      </c>
      <c r="AG83" t="s">
        <v>987</v>
      </c>
      <c r="AH83" t="s">
        <v>988</v>
      </c>
      <c r="AI83" t="s">
        <v>989</v>
      </c>
      <c r="AL83" t="s">
        <v>990</v>
      </c>
      <c r="AM83" t="s">
        <v>990</v>
      </c>
      <c r="AN83" t="s">
        <v>110</v>
      </c>
      <c r="AP83" t="s">
        <v>20</v>
      </c>
      <c r="AQ83" t="s">
        <v>84</v>
      </c>
      <c r="AR83">
        <v>3</v>
      </c>
      <c r="AS83">
        <v>0</v>
      </c>
      <c r="AT83">
        <v>0</v>
      </c>
      <c r="AU83">
        <v>0</v>
      </c>
      <c r="AV83" t="s">
        <v>983</v>
      </c>
      <c r="BG83" t="s">
        <v>25</v>
      </c>
      <c r="BH83">
        <v>1</v>
      </c>
      <c r="BQ83" t="s">
        <v>991</v>
      </c>
    </row>
    <row r="84" spans="2:69" x14ac:dyDescent="0.25">
      <c r="B84" t="s">
        <v>992</v>
      </c>
      <c r="E84">
        <v>69</v>
      </c>
      <c r="F84">
        <v>10396</v>
      </c>
      <c r="G84">
        <v>84</v>
      </c>
      <c r="H84">
        <v>35</v>
      </c>
      <c r="I84">
        <v>17</v>
      </c>
      <c r="J84">
        <v>13</v>
      </c>
      <c r="L84" t="s">
        <v>993</v>
      </c>
      <c r="M84" t="s">
        <v>977</v>
      </c>
      <c r="N84" t="s">
        <v>4</v>
      </c>
      <c r="P84" t="s">
        <v>5</v>
      </c>
      <c r="Q84" t="s">
        <v>6</v>
      </c>
      <c r="S84" t="s">
        <v>977</v>
      </c>
      <c r="T84">
        <v>1.6</v>
      </c>
      <c r="U84">
        <v>1600</v>
      </c>
      <c r="W84" t="s">
        <v>977</v>
      </c>
      <c r="X84" t="s">
        <v>8</v>
      </c>
      <c r="Z84" t="s">
        <v>10</v>
      </c>
      <c r="AD84" t="s">
        <v>11</v>
      </c>
      <c r="AF84" t="s">
        <v>994</v>
      </c>
      <c r="AG84" t="s">
        <v>994</v>
      </c>
      <c r="AH84" t="s">
        <v>995</v>
      </c>
      <c r="AI84" t="s">
        <v>996</v>
      </c>
      <c r="AL84" t="s">
        <v>982</v>
      </c>
      <c r="AM84" t="s">
        <v>982</v>
      </c>
      <c r="AN84" t="s">
        <v>18</v>
      </c>
      <c r="AP84" t="s">
        <v>20</v>
      </c>
      <c r="AQ84" t="s">
        <v>84</v>
      </c>
      <c r="AR84">
        <v>2</v>
      </c>
      <c r="AS84">
        <v>0</v>
      </c>
      <c r="AT84">
        <v>0</v>
      </c>
      <c r="AU84">
        <v>0</v>
      </c>
      <c r="AV84" t="s">
        <v>983</v>
      </c>
      <c r="BG84" t="s">
        <v>25</v>
      </c>
      <c r="BH84">
        <v>0</v>
      </c>
      <c r="BQ84" t="s">
        <v>997</v>
      </c>
    </row>
    <row r="85" spans="2:69" x14ac:dyDescent="0.25">
      <c r="B85" t="s">
        <v>998</v>
      </c>
      <c r="E85">
        <v>67</v>
      </c>
      <c r="F85">
        <v>10393</v>
      </c>
      <c r="G85">
        <v>85</v>
      </c>
      <c r="H85">
        <v>35</v>
      </c>
      <c r="I85">
        <v>17</v>
      </c>
      <c r="J85">
        <v>13</v>
      </c>
      <c r="L85" t="s">
        <v>999</v>
      </c>
      <c r="M85" t="s">
        <v>977</v>
      </c>
      <c r="N85" t="s">
        <v>398</v>
      </c>
      <c r="P85" t="s">
        <v>5</v>
      </c>
      <c r="Q85" t="s">
        <v>6</v>
      </c>
      <c r="S85" t="s">
        <v>977</v>
      </c>
      <c r="T85">
        <v>1.6</v>
      </c>
      <c r="U85">
        <v>1600</v>
      </c>
      <c r="W85" t="s">
        <v>977</v>
      </c>
      <c r="X85" t="s">
        <v>8</v>
      </c>
      <c r="Z85" t="s">
        <v>10</v>
      </c>
      <c r="AD85" t="s">
        <v>400</v>
      </c>
      <c r="AF85" t="s">
        <v>1000</v>
      </c>
      <c r="AG85" t="s">
        <v>1000</v>
      </c>
      <c r="AH85" t="s">
        <v>1001</v>
      </c>
      <c r="AI85" t="s">
        <v>1002</v>
      </c>
      <c r="AL85" t="s">
        <v>982</v>
      </c>
      <c r="AM85" t="s">
        <v>982</v>
      </c>
      <c r="AN85" t="s">
        <v>224</v>
      </c>
      <c r="AP85" t="s">
        <v>50</v>
      </c>
      <c r="AQ85" t="s">
        <v>84</v>
      </c>
      <c r="AR85">
        <v>2</v>
      </c>
      <c r="AS85">
        <v>0</v>
      </c>
      <c r="AT85">
        <v>0</v>
      </c>
      <c r="AU85">
        <v>0</v>
      </c>
      <c r="AV85" t="s">
        <v>983</v>
      </c>
      <c r="BG85" t="s">
        <v>25</v>
      </c>
      <c r="BH85">
        <v>0</v>
      </c>
      <c r="BQ85" t="s">
        <v>1003</v>
      </c>
    </row>
    <row r="86" spans="2:69" x14ac:dyDescent="0.25">
      <c r="B86" t="s">
        <v>1004</v>
      </c>
      <c r="E86">
        <v>65</v>
      </c>
      <c r="F86">
        <v>10403</v>
      </c>
      <c r="G86">
        <v>87</v>
      </c>
      <c r="H86">
        <v>35</v>
      </c>
      <c r="I86">
        <v>17</v>
      </c>
      <c r="J86">
        <v>14</v>
      </c>
      <c r="L86" t="s">
        <v>1005</v>
      </c>
      <c r="M86" t="s">
        <v>977</v>
      </c>
      <c r="N86" t="s">
        <v>306</v>
      </c>
      <c r="P86" t="s">
        <v>5</v>
      </c>
      <c r="Q86" t="s">
        <v>6</v>
      </c>
      <c r="S86" t="s">
        <v>977</v>
      </c>
      <c r="T86">
        <v>1.7</v>
      </c>
      <c r="U86">
        <v>1700</v>
      </c>
      <c r="W86" t="s">
        <v>977</v>
      </c>
      <c r="X86" t="s">
        <v>8</v>
      </c>
      <c r="Z86" t="s">
        <v>10</v>
      </c>
      <c r="AD86" t="s">
        <v>308</v>
      </c>
      <c r="AF86" t="s">
        <v>1006</v>
      </c>
      <c r="AG86" t="s">
        <v>1006</v>
      </c>
      <c r="AH86" t="s">
        <v>1007</v>
      </c>
      <c r="AI86" t="s">
        <v>1008</v>
      </c>
      <c r="AL86" t="s">
        <v>990</v>
      </c>
      <c r="AM86" t="s">
        <v>990</v>
      </c>
      <c r="AN86" t="s">
        <v>314</v>
      </c>
      <c r="AP86" t="s">
        <v>316</v>
      </c>
      <c r="AQ86" t="s">
        <v>84</v>
      </c>
      <c r="AR86">
        <v>3</v>
      </c>
      <c r="AS86">
        <v>0</v>
      </c>
      <c r="AT86">
        <v>0</v>
      </c>
      <c r="AU86">
        <v>0</v>
      </c>
      <c r="AV86" t="s">
        <v>983</v>
      </c>
      <c r="BG86" t="s">
        <v>25</v>
      </c>
      <c r="BH86">
        <v>0</v>
      </c>
      <c r="BQ86" t="s">
        <v>1009</v>
      </c>
    </row>
    <row r="87" spans="2:69" x14ac:dyDescent="0.25">
      <c r="B87" t="s">
        <v>1010</v>
      </c>
      <c r="E87">
        <v>69</v>
      </c>
      <c r="F87">
        <v>10402</v>
      </c>
      <c r="G87">
        <v>83</v>
      </c>
      <c r="H87">
        <v>35</v>
      </c>
      <c r="I87">
        <v>17</v>
      </c>
      <c r="J87">
        <v>14</v>
      </c>
      <c r="L87" t="s">
        <v>1011</v>
      </c>
      <c r="M87" t="s">
        <v>977</v>
      </c>
      <c r="N87" t="s">
        <v>4</v>
      </c>
      <c r="P87" t="s">
        <v>5</v>
      </c>
      <c r="Q87" t="s">
        <v>6</v>
      </c>
      <c r="S87" t="s">
        <v>977</v>
      </c>
      <c r="T87">
        <v>1.7</v>
      </c>
      <c r="U87">
        <v>1700</v>
      </c>
      <c r="W87" t="s">
        <v>977</v>
      </c>
      <c r="X87" t="s">
        <v>8</v>
      </c>
      <c r="Z87" t="s">
        <v>10</v>
      </c>
      <c r="AD87" t="s">
        <v>11</v>
      </c>
      <c r="AF87" t="s">
        <v>1012</v>
      </c>
      <c r="AG87" t="s">
        <v>1012</v>
      </c>
      <c r="AH87" t="s">
        <v>1013</v>
      </c>
      <c r="AI87" t="s">
        <v>1014</v>
      </c>
      <c r="AL87" t="s">
        <v>990</v>
      </c>
      <c r="AM87" t="s">
        <v>990</v>
      </c>
      <c r="AN87" t="s">
        <v>18</v>
      </c>
      <c r="AP87" t="s">
        <v>20</v>
      </c>
      <c r="AQ87" t="s">
        <v>84</v>
      </c>
      <c r="AR87">
        <v>3</v>
      </c>
      <c r="AS87">
        <v>0</v>
      </c>
      <c r="AT87">
        <v>0</v>
      </c>
      <c r="AU87">
        <v>0</v>
      </c>
      <c r="AV87" t="s">
        <v>983</v>
      </c>
      <c r="BG87" t="s">
        <v>25</v>
      </c>
      <c r="BH87">
        <v>0</v>
      </c>
      <c r="BQ87" t="s">
        <v>1015</v>
      </c>
    </row>
    <row r="88" spans="2:69" x14ac:dyDescent="0.25">
      <c r="B88" t="s">
        <v>1016</v>
      </c>
      <c r="E88">
        <v>73</v>
      </c>
      <c r="F88">
        <v>10394</v>
      </c>
      <c r="G88">
        <v>82</v>
      </c>
      <c r="H88">
        <v>35</v>
      </c>
      <c r="I88">
        <v>17</v>
      </c>
      <c r="J88">
        <v>13</v>
      </c>
      <c r="L88" t="s">
        <v>1017</v>
      </c>
      <c r="M88" t="s">
        <v>977</v>
      </c>
      <c r="N88" t="s">
        <v>450</v>
      </c>
      <c r="P88" t="s">
        <v>5</v>
      </c>
      <c r="Q88" t="s">
        <v>6</v>
      </c>
      <c r="S88" t="s">
        <v>977</v>
      </c>
      <c r="T88">
        <v>1.6</v>
      </c>
      <c r="U88">
        <v>1600</v>
      </c>
      <c r="W88" t="s">
        <v>977</v>
      </c>
      <c r="X88" t="s">
        <v>8</v>
      </c>
      <c r="Z88" t="s">
        <v>10</v>
      </c>
      <c r="AD88" t="s">
        <v>452</v>
      </c>
      <c r="AF88" t="s">
        <v>1018</v>
      </c>
      <c r="AG88" t="s">
        <v>1018</v>
      </c>
      <c r="AH88" t="s">
        <v>1019</v>
      </c>
      <c r="AI88" t="s">
        <v>1020</v>
      </c>
      <c r="AL88" t="s">
        <v>982</v>
      </c>
      <c r="AM88" t="s">
        <v>982</v>
      </c>
      <c r="AN88" t="s">
        <v>110</v>
      </c>
      <c r="AP88" t="s">
        <v>20</v>
      </c>
      <c r="AQ88" t="s">
        <v>84</v>
      </c>
      <c r="AR88">
        <v>2</v>
      </c>
      <c r="AS88">
        <v>0</v>
      </c>
      <c r="AT88">
        <v>0</v>
      </c>
      <c r="AU88">
        <v>0</v>
      </c>
      <c r="AV88" t="s">
        <v>983</v>
      </c>
      <c r="BG88" t="s">
        <v>25</v>
      </c>
      <c r="BH88">
        <v>0</v>
      </c>
      <c r="BQ88" s="2" t="s">
        <v>1021</v>
      </c>
    </row>
    <row r="89" spans="2:69" x14ac:dyDescent="0.25">
      <c r="B89" t="s">
        <v>1022</v>
      </c>
      <c r="E89">
        <v>56</v>
      </c>
      <c r="F89">
        <v>10398</v>
      </c>
      <c r="G89">
        <v>80</v>
      </c>
      <c r="H89">
        <v>35</v>
      </c>
      <c r="I89">
        <v>17</v>
      </c>
      <c r="J89">
        <v>14</v>
      </c>
      <c r="L89" t="s">
        <v>1023</v>
      </c>
      <c r="M89" t="s">
        <v>977</v>
      </c>
      <c r="N89" t="s">
        <v>502</v>
      </c>
      <c r="P89" t="s">
        <v>503</v>
      </c>
      <c r="Q89" t="s">
        <v>504</v>
      </c>
      <c r="S89" t="s">
        <v>977</v>
      </c>
      <c r="T89">
        <v>1.7</v>
      </c>
      <c r="U89">
        <v>1700</v>
      </c>
      <c r="W89" t="s">
        <v>977</v>
      </c>
      <c r="X89" t="s">
        <v>8</v>
      </c>
      <c r="Z89" t="s">
        <v>40</v>
      </c>
      <c r="AD89" t="s">
        <v>506</v>
      </c>
      <c r="AF89" t="s">
        <v>1024</v>
      </c>
      <c r="AG89" t="s">
        <v>1024</v>
      </c>
      <c r="AH89" t="s">
        <v>1025</v>
      </c>
      <c r="AI89" t="s">
        <v>1026</v>
      </c>
      <c r="AL89" t="s">
        <v>990</v>
      </c>
      <c r="AM89" t="s">
        <v>990</v>
      </c>
      <c r="AN89" t="s">
        <v>512</v>
      </c>
      <c r="AP89" t="s">
        <v>514</v>
      </c>
      <c r="AQ89" t="s">
        <v>84</v>
      </c>
      <c r="AR89">
        <v>3</v>
      </c>
      <c r="AS89">
        <v>0</v>
      </c>
      <c r="AT89">
        <v>0</v>
      </c>
      <c r="AU89">
        <v>0</v>
      </c>
      <c r="AV89" t="s">
        <v>983</v>
      </c>
      <c r="BG89" t="s">
        <v>25</v>
      </c>
      <c r="BH89">
        <v>0</v>
      </c>
      <c r="BQ89" t="s">
        <v>1027</v>
      </c>
    </row>
    <row r="90" spans="2:69" x14ac:dyDescent="0.25">
      <c r="B90" t="s">
        <v>1028</v>
      </c>
      <c r="E90">
        <v>67</v>
      </c>
      <c r="F90">
        <v>10399</v>
      </c>
      <c r="G90">
        <v>86</v>
      </c>
      <c r="H90">
        <v>35</v>
      </c>
      <c r="I90">
        <v>17</v>
      </c>
      <c r="J90">
        <v>14</v>
      </c>
      <c r="L90" t="s">
        <v>1029</v>
      </c>
      <c r="M90" t="s">
        <v>977</v>
      </c>
      <c r="N90" t="s">
        <v>398</v>
      </c>
      <c r="P90" t="s">
        <v>5</v>
      </c>
      <c r="Q90" t="s">
        <v>1030</v>
      </c>
      <c r="S90" t="s">
        <v>977</v>
      </c>
      <c r="T90">
        <v>1.7</v>
      </c>
      <c r="U90">
        <v>1700</v>
      </c>
      <c r="W90" t="s">
        <v>977</v>
      </c>
      <c r="X90" t="s">
        <v>8</v>
      </c>
      <c r="Z90" t="s">
        <v>10</v>
      </c>
      <c r="AD90" t="s">
        <v>400</v>
      </c>
      <c r="AF90" t="s">
        <v>1031</v>
      </c>
      <c r="AG90" t="s">
        <v>1031</v>
      </c>
      <c r="AH90" t="s">
        <v>1032</v>
      </c>
      <c r="AI90" t="s">
        <v>1033</v>
      </c>
      <c r="AL90" t="s">
        <v>1034</v>
      </c>
      <c r="AM90" t="s">
        <v>1034</v>
      </c>
      <c r="AN90" t="s">
        <v>224</v>
      </c>
      <c r="AP90" t="s">
        <v>50</v>
      </c>
      <c r="AQ90" t="s">
        <v>84</v>
      </c>
      <c r="AR90">
        <v>3</v>
      </c>
      <c r="AS90">
        <v>0</v>
      </c>
      <c r="AT90">
        <v>0</v>
      </c>
      <c r="AU90">
        <v>0</v>
      </c>
      <c r="AV90" t="s">
        <v>983</v>
      </c>
      <c r="BG90" t="s">
        <v>25</v>
      </c>
      <c r="BH90">
        <v>0</v>
      </c>
      <c r="BQ90" t="s">
        <v>1035</v>
      </c>
    </row>
    <row r="91" spans="2:69" x14ac:dyDescent="0.25">
      <c r="B91" t="s">
        <v>1036</v>
      </c>
      <c r="E91">
        <v>99</v>
      </c>
      <c r="F91">
        <v>10391</v>
      </c>
      <c r="H91">
        <v>17</v>
      </c>
      <c r="I91">
        <v>17</v>
      </c>
      <c r="J91">
        <v>17</v>
      </c>
      <c r="M91" t="s">
        <v>1037</v>
      </c>
      <c r="S91" t="s">
        <v>1038</v>
      </c>
      <c r="T91">
        <v>0.5</v>
      </c>
      <c r="U91">
        <v>500</v>
      </c>
      <c r="V91" t="s">
        <v>1038</v>
      </c>
      <c r="W91" t="s">
        <v>1037</v>
      </c>
      <c r="X91" t="s">
        <v>1037</v>
      </c>
      <c r="AR91">
        <v>2</v>
      </c>
      <c r="AS91">
        <v>0</v>
      </c>
      <c r="AT91">
        <v>2</v>
      </c>
      <c r="AU91">
        <v>0</v>
      </c>
      <c r="BG91" t="s">
        <v>1039</v>
      </c>
      <c r="BH91">
        <v>0</v>
      </c>
    </row>
    <row r="92" spans="2:69" x14ac:dyDescent="0.25">
      <c r="B92" t="s">
        <v>1040</v>
      </c>
      <c r="E92">
        <v>99</v>
      </c>
      <c r="F92">
        <v>10390</v>
      </c>
      <c r="H92">
        <v>17</v>
      </c>
      <c r="I92">
        <v>17</v>
      </c>
      <c r="J92">
        <v>17</v>
      </c>
      <c r="M92" t="s">
        <v>1037</v>
      </c>
      <c r="S92" t="s">
        <v>1038</v>
      </c>
      <c r="T92">
        <v>0.5</v>
      </c>
      <c r="U92">
        <v>500</v>
      </c>
      <c r="V92" t="s">
        <v>1038</v>
      </c>
      <c r="W92" t="s">
        <v>1037</v>
      </c>
      <c r="X92" t="s">
        <v>1037</v>
      </c>
      <c r="AR92">
        <v>3</v>
      </c>
      <c r="AS92">
        <v>0</v>
      </c>
      <c r="AT92">
        <v>3</v>
      </c>
      <c r="AU92">
        <v>0</v>
      </c>
      <c r="BG92" t="s">
        <v>1039</v>
      </c>
      <c r="BH92">
        <v>0</v>
      </c>
    </row>
    <row r="93" spans="2:69" x14ac:dyDescent="0.25">
      <c r="B93" t="s">
        <v>1041</v>
      </c>
      <c r="E93">
        <v>20</v>
      </c>
      <c r="F93">
        <v>10255</v>
      </c>
      <c r="H93">
        <v>17</v>
      </c>
      <c r="I93">
        <v>17</v>
      </c>
      <c r="J93">
        <v>17</v>
      </c>
      <c r="M93" t="s">
        <v>1037</v>
      </c>
      <c r="S93" t="s">
        <v>1038</v>
      </c>
      <c r="T93">
        <v>0.3</v>
      </c>
      <c r="U93">
        <v>300</v>
      </c>
      <c r="V93" t="s">
        <v>1038</v>
      </c>
      <c r="W93" t="s">
        <v>1038</v>
      </c>
      <c r="X93" t="s">
        <v>1038</v>
      </c>
      <c r="AR93">
        <v>1</v>
      </c>
      <c r="AS93">
        <v>0</v>
      </c>
      <c r="AT93">
        <v>1</v>
      </c>
      <c r="AU93">
        <v>0</v>
      </c>
      <c r="BG93" t="s">
        <v>1039</v>
      </c>
      <c r="BH93">
        <v>0</v>
      </c>
    </row>
    <row r="94" spans="2:69" x14ac:dyDescent="0.25">
      <c r="B94" t="s">
        <v>1042</v>
      </c>
      <c r="E94">
        <v>27.5</v>
      </c>
      <c r="F94">
        <v>10256</v>
      </c>
      <c r="H94">
        <v>17</v>
      </c>
      <c r="I94">
        <v>17</v>
      </c>
      <c r="J94">
        <v>17</v>
      </c>
      <c r="M94" t="s">
        <v>1037</v>
      </c>
      <c r="S94" t="s">
        <v>1038</v>
      </c>
      <c r="T94">
        <v>1.1000000000000001</v>
      </c>
      <c r="U94">
        <v>1100</v>
      </c>
      <c r="V94" t="s">
        <v>1038</v>
      </c>
      <c r="W94" t="s">
        <v>1038</v>
      </c>
      <c r="X94" t="s">
        <v>1038</v>
      </c>
      <c r="AR94">
        <v>12</v>
      </c>
      <c r="AS94">
        <v>0</v>
      </c>
      <c r="AT94">
        <v>12</v>
      </c>
      <c r="AU94">
        <v>0</v>
      </c>
      <c r="BG94" t="s">
        <v>1039</v>
      </c>
      <c r="BH94">
        <v>0</v>
      </c>
    </row>
    <row r="95" spans="2:69" x14ac:dyDescent="0.25">
      <c r="B95" t="s">
        <v>1043</v>
      </c>
      <c r="E95">
        <v>25</v>
      </c>
      <c r="F95">
        <v>10257</v>
      </c>
      <c r="H95">
        <v>17</v>
      </c>
      <c r="I95">
        <v>17</v>
      </c>
      <c r="J95">
        <v>17</v>
      </c>
      <c r="M95" t="s">
        <v>1037</v>
      </c>
      <c r="S95" t="s">
        <v>1038</v>
      </c>
      <c r="T95">
        <v>0.3</v>
      </c>
      <c r="U95">
        <v>300</v>
      </c>
      <c r="V95" t="s">
        <v>1038</v>
      </c>
      <c r="W95" t="s">
        <v>1038</v>
      </c>
      <c r="X95" t="s">
        <v>1038</v>
      </c>
      <c r="AR95">
        <v>2</v>
      </c>
      <c r="AS95">
        <v>0</v>
      </c>
      <c r="AT95">
        <v>2</v>
      </c>
      <c r="AU95">
        <v>0</v>
      </c>
      <c r="BG95" t="s">
        <v>1039</v>
      </c>
      <c r="BH95">
        <v>0</v>
      </c>
    </row>
    <row r="96" spans="2:69" x14ac:dyDescent="0.25">
      <c r="B96" t="s">
        <v>1044</v>
      </c>
      <c r="E96">
        <v>15</v>
      </c>
      <c r="F96">
        <v>10258</v>
      </c>
      <c r="H96">
        <v>17</v>
      </c>
      <c r="I96">
        <v>17</v>
      </c>
      <c r="J96">
        <v>17</v>
      </c>
      <c r="M96" t="s">
        <v>1037</v>
      </c>
      <c r="S96" t="s">
        <v>1038</v>
      </c>
      <c r="T96">
        <v>0.3</v>
      </c>
      <c r="U96">
        <v>300</v>
      </c>
      <c r="V96" t="s">
        <v>1038</v>
      </c>
      <c r="W96" t="s">
        <v>1038</v>
      </c>
      <c r="X96" t="s">
        <v>1038</v>
      </c>
      <c r="AF96" t="s">
        <v>1045</v>
      </c>
      <c r="AG96" t="s">
        <v>1045</v>
      </c>
      <c r="AH96" t="s">
        <v>1046</v>
      </c>
      <c r="AI96" t="s">
        <v>1046</v>
      </c>
      <c r="AR96">
        <v>34</v>
      </c>
      <c r="AS96">
        <v>0</v>
      </c>
      <c r="AT96">
        <v>34</v>
      </c>
      <c r="AU96">
        <v>0</v>
      </c>
      <c r="BG96" t="s">
        <v>1039</v>
      </c>
      <c r="BH96">
        <v>0</v>
      </c>
    </row>
    <row r="97" spans="2:69" x14ac:dyDescent="0.25">
      <c r="B97" t="s">
        <v>1047</v>
      </c>
      <c r="E97">
        <v>75</v>
      </c>
      <c r="F97">
        <v>10259</v>
      </c>
      <c r="H97">
        <v>17</v>
      </c>
      <c r="I97">
        <v>17</v>
      </c>
      <c r="J97">
        <v>17</v>
      </c>
      <c r="M97" t="s">
        <v>1037</v>
      </c>
      <c r="S97" t="s">
        <v>1038</v>
      </c>
      <c r="T97">
        <v>0.5</v>
      </c>
      <c r="U97">
        <v>500</v>
      </c>
      <c r="V97" t="s">
        <v>1038</v>
      </c>
      <c r="W97" t="s">
        <v>1038</v>
      </c>
      <c r="X97" t="s">
        <v>1038</v>
      </c>
      <c r="AR97">
        <v>0</v>
      </c>
      <c r="AS97">
        <v>0</v>
      </c>
      <c r="AT97">
        <v>0</v>
      </c>
      <c r="AU97">
        <v>0</v>
      </c>
      <c r="BG97" t="s">
        <v>1039</v>
      </c>
      <c r="BH97">
        <v>0</v>
      </c>
    </row>
    <row r="98" spans="2:69" x14ac:dyDescent="0.25">
      <c r="B98" t="s">
        <v>1048</v>
      </c>
      <c r="E98">
        <v>12</v>
      </c>
      <c r="F98">
        <v>10260</v>
      </c>
      <c r="H98">
        <v>17</v>
      </c>
      <c r="I98">
        <v>17</v>
      </c>
      <c r="J98">
        <v>17</v>
      </c>
      <c r="M98" t="s">
        <v>1037</v>
      </c>
      <c r="S98" t="s">
        <v>1038</v>
      </c>
      <c r="T98">
        <v>0.5</v>
      </c>
      <c r="U98">
        <v>500</v>
      </c>
      <c r="V98" t="s">
        <v>1038</v>
      </c>
      <c r="W98" t="s">
        <v>1038</v>
      </c>
      <c r="X98" t="s">
        <v>1038</v>
      </c>
      <c r="AF98" t="s">
        <v>1049</v>
      </c>
      <c r="AG98" t="s">
        <v>1049</v>
      </c>
      <c r="AH98" t="s">
        <v>1049</v>
      </c>
      <c r="AI98" t="s">
        <v>1049</v>
      </c>
      <c r="AR98">
        <v>2</v>
      </c>
      <c r="AS98">
        <v>0</v>
      </c>
      <c r="AT98">
        <v>2</v>
      </c>
      <c r="AU98">
        <v>0</v>
      </c>
      <c r="BG98" t="s">
        <v>1039</v>
      </c>
      <c r="BH98">
        <v>0</v>
      </c>
      <c r="BQ98" t="s">
        <v>1050</v>
      </c>
    </row>
    <row r="99" spans="2:69" x14ac:dyDescent="0.25">
      <c r="B99" t="s">
        <v>1051</v>
      </c>
      <c r="E99">
        <v>12</v>
      </c>
      <c r="F99">
        <v>10261</v>
      </c>
      <c r="H99">
        <v>17</v>
      </c>
      <c r="I99">
        <v>17</v>
      </c>
      <c r="J99">
        <v>17</v>
      </c>
      <c r="M99" t="s">
        <v>1037</v>
      </c>
      <c r="S99" t="s">
        <v>1038</v>
      </c>
      <c r="T99">
        <v>0.5</v>
      </c>
      <c r="U99">
        <v>500</v>
      </c>
      <c r="V99" t="s">
        <v>1038</v>
      </c>
      <c r="W99" t="s">
        <v>1038</v>
      </c>
      <c r="X99" t="s">
        <v>1038</v>
      </c>
      <c r="AR99">
        <v>2</v>
      </c>
      <c r="AS99">
        <v>0</v>
      </c>
      <c r="AT99">
        <v>2</v>
      </c>
      <c r="AU99">
        <v>0</v>
      </c>
      <c r="BG99" t="s">
        <v>1039</v>
      </c>
      <c r="BH99">
        <v>0</v>
      </c>
      <c r="BQ99" t="s">
        <v>1052</v>
      </c>
    </row>
    <row r="100" spans="2:69" x14ac:dyDescent="0.25">
      <c r="B100" t="s">
        <v>1053</v>
      </c>
      <c r="E100">
        <v>0</v>
      </c>
      <c r="F100">
        <v>10263</v>
      </c>
      <c r="H100">
        <v>17</v>
      </c>
      <c r="I100">
        <v>17</v>
      </c>
      <c r="J100">
        <v>17</v>
      </c>
      <c r="M100" t="s">
        <v>1037</v>
      </c>
      <c r="S100" t="s">
        <v>1038</v>
      </c>
      <c r="T100">
        <v>0.5</v>
      </c>
      <c r="U100">
        <v>500</v>
      </c>
      <c r="V100" t="s">
        <v>1038</v>
      </c>
      <c r="W100" t="s">
        <v>1038</v>
      </c>
      <c r="X100" t="s">
        <v>1038</v>
      </c>
      <c r="AR100">
        <v>1</v>
      </c>
      <c r="AS100">
        <v>0</v>
      </c>
      <c r="AT100">
        <v>1</v>
      </c>
      <c r="AU100">
        <v>0</v>
      </c>
      <c r="BG100" t="s">
        <v>1039</v>
      </c>
      <c r="BH100">
        <v>0</v>
      </c>
    </row>
    <row r="101" spans="2:69" x14ac:dyDescent="0.25">
      <c r="B101" t="s">
        <v>1054</v>
      </c>
      <c r="E101">
        <v>12</v>
      </c>
      <c r="F101">
        <v>10262</v>
      </c>
      <c r="H101">
        <v>17</v>
      </c>
      <c r="I101">
        <v>17</v>
      </c>
      <c r="J101">
        <v>17</v>
      </c>
      <c r="M101" t="s">
        <v>1037</v>
      </c>
      <c r="S101" t="s">
        <v>1038</v>
      </c>
      <c r="T101">
        <v>0.5</v>
      </c>
      <c r="U101">
        <v>500</v>
      </c>
      <c r="V101" t="s">
        <v>1038</v>
      </c>
      <c r="W101" t="s">
        <v>1038</v>
      </c>
      <c r="X101" t="s">
        <v>1038</v>
      </c>
      <c r="AF101" t="s">
        <v>1055</v>
      </c>
      <c r="AG101" t="s">
        <v>1055</v>
      </c>
      <c r="AH101" t="s">
        <v>1055</v>
      </c>
      <c r="AI101" t="s">
        <v>1055</v>
      </c>
      <c r="AR101">
        <v>9</v>
      </c>
      <c r="AS101">
        <v>0</v>
      </c>
      <c r="AT101">
        <v>9</v>
      </c>
      <c r="AU101">
        <v>0</v>
      </c>
      <c r="BG101" t="s">
        <v>1039</v>
      </c>
      <c r="BH101">
        <v>0</v>
      </c>
      <c r="BQ101" t="s">
        <v>1056</v>
      </c>
    </row>
    <row r="102" spans="2:69" x14ac:dyDescent="0.25">
      <c r="B102" t="s">
        <v>1057</v>
      </c>
      <c r="E102">
        <v>25</v>
      </c>
      <c r="F102">
        <v>10264</v>
      </c>
      <c r="H102">
        <v>17</v>
      </c>
      <c r="I102">
        <v>17</v>
      </c>
      <c r="J102">
        <v>17</v>
      </c>
      <c r="M102" t="s">
        <v>1037</v>
      </c>
      <c r="S102" t="s">
        <v>1038</v>
      </c>
      <c r="T102">
        <v>0.5</v>
      </c>
      <c r="U102">
        <v>500</v>
      </c>
      <c r="V102" t="s">
        <v>1038</v>
      </c>
      <c r="W102" t="s">
        <v>1038</v>
      </c>
      <c r="X102" t="s">
        <v>1038</v>
      </c>
      <c r="AR102">
        <v>12</v>
      </c>
      <c r="AS102">
        <v>0</v>
      </c>
      <c r="AT102">
        <v>12</v>
      </c>
      <c r="AU102">
        <v>0</v>
      </c>
      <c r="BG102" t="s">
        <v>1039</v>
      </c>
      <c r="BH102">
        <v>0</v>
      </c>
      <c r="BQ102" t="s">
        <v>1058</v>
      </c>
    </row>
    <row r="103" spans="2:69" x14ac:dyDescent="0.25">
      <c r="B103" t="s">
        <v>1059</v>
      </c>
      <c r="E103">
        <v>37.5</v>
      </c>
      <c r="F103">
        <v>10265</v>
      </c>
      <c r="H103">
        <v>17</v>
      </c>
      <c r="I103">
        <v>17</v>
      </c>
      <c r="J103">
        <v>17</v>
      </c>
      <c r="M103" t="s">
        <v>1037</v>
      </c>
      <c r="S103" t="s">
        <v>1038</v>
      </c>
      <c r="T103">
        <v>0.5</v>
      </c>
      <c r="U103">
        <v>500</v>
      </c>
      <c r="V103" t="s">
        <v>1038</v>
      </c>
      <c r="W103" t="s">
        <v>1038</v>
      </c>
      <c r="X103" t="s">
        <v>1038</v>
      </c>
      <c r="AR103">
        <v>0</v>
      </c>
      <c r="AS103">
        <v>0</v>
      </c>
      <c r="AT103">
        <v>0</v>
      </c>
      <c r="AU103">
        <v>0</v>
      </c>
      <c r="BG103" t="s">
        <v>1039</v>
      </c>
      <c r="BH103">
        <v>0</v>
      </c>
    </row>
    <row r="104" spans="2:69" x14ac:dyDescent="0.25">
      <c r="B104" t="s">
        <v>1060</v>
      </c>
      <c r="E104">
        <v>40</v>
      </c>
      <c r="F104">
        <v>10266</v>
      </c>
      <c r="H104">
        <v>17</v>
      </c>
      <c r="I104">
        <v>17</v>
      </c>
      <c r="J104">
        <v>17</v>
      </c>
      <c r="M104" t="s">
        <v>1037</v>
      </c>
      <c r="S104" t="s">
        <v>1038</v>
      </c>
      <c r="T104">
        <v>0.7</v>
      </c>
      <c r="U104">
        <v>700</v>
      </c>
      <c r="V104" t="s">
        <v>1038</v>
      </c>
      <c r="W104" t="s">
        <v>1038</v>
      </c>
      <c r="X104" t="s">
        <v>1038</v>
      </c>
      <c r="AR104">
        <v>2</v>
      </c>
      <c r="AS104">
        <v>0</v>
      </c>
      <c r="AT104">
        <v>2</v>
      </c>
      <c r="AU104">
        <v>0</v>
      </c>
      <c r="BG104" t="s">
        <v>1039</v>
      </c>
      <c r="BH104">
        <v>0</v>
      </c>
    </row>
    <row r="105" spans="2:69" x14ac:dyDescent="0.25">
      <c r="B105" t="s">
        <v>1061</v>
      </c>
      <c r="E105">
        <v>22</v>
      </c>
      <c r="F105">
        <v>10267</v>
      </c>
      <c r="H105">
        <v>17</v>
      </c>
      <c r="I105">
        <v>17</v>
      </c>
      <c r="J105">
        <v>17</v>
      </c>
      <c r="M105" t="s">
        <v>1037</v>
      </c>
      <c r="S105" t="s">
        <v>1038</v>
      </c>
      <c r="T105">
        <v>0.7</v>
      </c>
      <c r="U105">
        <v>700</v>
      </c>
      <c r="V105" t="s">
        <v>1038</v>
      </c>
      <c r="W105" t="s">
        <v>1038</v>
      </c>
      <c r="X105" t="s">
        <v>1038</v>
      </c>
      <c r="AR105">
        <v>0</v>
      </c>
      <c r="AS105">
        <v>0</v>
      </c>
      <c r="AT105">
        <v>0</v>
      </c>
      <c r="AU105">
        <v>0</v>
      </c>
      <c r="BG105" t="s">
        <v>1039</v>
      </c>
      <c r="BH105">
        <v>0</v>
      </c>
    </row>
    <row r="106" spans="2:69" x14ac:dyDescent="0.25">
      <c r="B106" t="s">
        <v>1062</v>
      </c>
      <c r="E106">
        <v>6</v>
      </c>
      <c r="F106">
        <v>10268</v>
      </c>
      <c r="H106">
        <v>17</v>
      </c>
      <c r="I106">
        <v>17</v>
      </c>
      <c r="J106">
        <v>17</v>
      </c>
      <c r="M106" t="s">
        <v>1037</v>
      </c>
      <c r="S106" t="s">
        <v>1038</v>
      </c>
      <c r="T106">
        <v>0.1</v>
      </c>
      <c r="U106">
        <v>100</v>
      </c>
      <c r="V106" t="s">
        <v>1038</v>
      </c>
      <c r="W106" t="s">
        <v>1038</v>
      </c>
      <c r="X106" t="s">
        <v>1038</v>
      </c>
      <c r="AF106" t="s">
        <v>1063</v>
      </c>
      <c r="AG106" t="s">
        <v>1063</v>
      </c>
      <c r="AH106" t="s">
        <v>1064</v>
      </c>
      <c r="AI106" t="s">
        <v>1065</v>
      </c>
      <c r="AR106">
        <v>5</v>
      </c>
      <c r="AS106">
        <v>0</v>
      </c>
      <c r="AT106">
        <v>5</v>
      </c>
      <c r="AU106">
        <v>0</v>
      </c>
      <c r="BG106" t="s">
        <v>1039</v>
      </c>
      <c r="BH106">
        <v>0</v>
      </c>
      <c r="BQ106" t="s">
        <v>1066</v>
      </c>
    </row>
    <row r="107" spans="2:69" x14ac:dyDescent="0.25">
      <c r="B107" t="s">
        <v>1067</v>
      </c>
      <c r="E107">
        <v>10</v>
      </c>
      <c r="F107">
        <v>10269</v>
      </c>
      <c r="H107">
        <v>17</v>
      </c>
      <c r="I107">
        <v>17</v>
      </c>
      <c r="J107">
        <v>17</v>
      </c>
      <c r="M107" t="s">
        <v>1037</v>
      </c>
      <c r="S107" t="s">
        <v>1038</v>
      </c>
      <c r="T107">
        <v>0.1</v>
      </c>
      <c r="U107">
        <v>100</v>
      </c>
      <c r="V107" t="s">
        <v>1038</v>
      </c>
      <c r="W107" t="s">
        <v>1038</v>
      </c>
      <c r="X107" t="s">
        <v>1038</v>
      </c>
      <c r="AF107" t="s">
        <v>1064</v>
      </c>
      <c r="AG107" t="s">
        <v>1063</v>
      </c>
      <c r="AH107" t="s">
        <v>1064</v>
      </c>
      <c r="AI107" t="s">
        <v>1065</v>
      </c>
      <c r="AR107">
        <v>1</v>
      </c>
      <c r="AS107">
        <v>0</v>
      </c>
      <c r="AT107">
        <v>1</v>
      </c>
      <c r="AU107">
        <v>0</v>
      </c>
      <c r="BG107" t="s">
        <v>1039</v>
      </c>
      <c r="BH107">
        <v>0</v>
      </c>
      <c r="BQ107" t="s">
        <v>1068</v>
      </c>
    </row>
    <row r="108" spans="2:69" x14ac:dyDescent="0.25">
      <c r="B108" t="s">
        <v>1069</v>
      </c>
      <c r="E108">
        <v>12</v>
      </c>
      <c r="F108">
        <v>10279</v>
      </c>
      <c r="H108">
        <v>17</v>
      </c>
      <c r="I108">
        <v>17</v>
      </c>
      <c r="J108">
        <v>17</v>
      </c>
      <c r="M108" t="s">
        <v>1037</v>
      </c>
      <c r="S108" t="s">
        <v>1038</v>
      </c>
      <c r="T108">
        <v>0.1</v>
      </c>
      <c r="U108">
        <v>100</v>
      </c>
      <c r="V108" t="s">
        <v>1038</v>
      </c>
      <c r="W108" t="s">
        <v>1038</v>
      </c>
      <c r="X108" t="s">
        <v>1038</v>
      </c>
      <c r="AF108" t="s">
        <v>1070</v>
      </c>
      <c r="AG108" t="s">
        <v>1070</v>
      </c>
      <c r="AH108" t="s">
        <v>1070</v>
      </c>
      <c r="AI108" t="s">
        <v>1070</v>
      </c>
      <c r="AR108">
        <v>11</v>
      </c>
      <c r="AS108">
        <v>0</v>
      </c>
      <c r="AT108">
        <v>11</v>
      </c>
      <c r="AU108">
        <v>0</v>
      </c>
      <c r="BG108" t="s">
        <v>1039</v>
      </c>
      <c r="BH108">
        <v>0</v>
      </c>
      <c r="BQ108" t="s">
        <v>1071</v>
      </c>
    </row>
    <row r="109" spans="2:69" x14ac:dyDescent="0.25">
      <c r="B109" t="s">
        <v>1072</v>
      </c>
      <c r="E109">
        <v>25</v>
      </c>
      <c r="F109">
        <v>10280</v>
      </c>
      <c r="H109">
        <v>17</v>
      </c>
      <c r="I109">
        <v>17</v>
      </c>
      <c r="J109">
        <v>17</v>
      </c>
      <c r="M109" t="s">
        <v>1037</v>
      </c>
      <c r="S109" t="s">
        <v>1038</v>
      </c>
      <c r="T109">
        <v>0.5</v>
      </c>
      <c r="U109">
        <v>500</v>
      </c>
      <c r="V109" t="s">
        <v>1038</v>
      </c>
      <c r="W109" t="s">
        <v>1038</v>
      </c>
      <c r="X109" t="s">
        <v>1038</v>
      </c>
      <c r="AR109">
        <v>12</v>
      </c>
      <c r="AS109">
        <v>0</v>
      </c>
      <c r="AT109">
        <v>12</v>
      </c>
      <c r="AU109">
        <v>0</v>
      </c>
      <c r="BG109" t="s">
        <v>1039</v>
      </c>
      <c r="BH109">
        <v>0</v>
      </c>
      <c r="BQ109" t="s">
        <v>1073</v>
      </c>
    </row>
    <row r="110" spans="2:69" x14ac:dyDescent="0.25">
      <c r="B110" t="s">
        <v>1074</v>
      </c>
      <c r="E110">
        <v>28</v>
      </c>
      <c r="F110">
        <v>10372</v>
      </c>
      <c r="H110">
        <v>17</v>
      </c>
      <c r="I110">
        <v>17</v>
      </c>
      <c r="J110">
        <v>17</v>
      </c>
      <c r="M110" t="s">
        <v>1037</v>
      </c>
      <c r="N110" t="e" cm="1">
        <f t="array" ref="N110">- Handmade in Bali by Jengalla for Supresso &lt;br&gt; - Microwave and dishwasher safe</f>
        <v>#NAME?</v>
      </c>
      <c r="S110" t="s">
        <v>1038</v>
      </c>
      <c r="T110">
        <v>0.5</v>
      </c>
      <c r="U110">
        <v>500</v>
      </c>
      <c r="V110" t="s">
        <v>1038</v>
      </c>
      <c r="W110" t="s">
        <v>1038</v>
      </c>
      <c r="X110" t="s">
        <v>1038</v>
      </c>
      <c r="AF110" t="s">
        <v>1075</v>
      </c>
      <c r="AG110" t="s">
        <v>1075</v>
      </c>
      <c r="AH110" t="s">
        <v>1076</v>
      </c>
      <c r="AI110" t="s">
        <v>1077</v>
      </c>
      <c r="AR110">
        <v>2</v>
      </c>
      <c r="AS110">
        <v>0</v>
      </c>
      <c r="AT110">
        <v>2</v>
      </c>
      <c r="AU110">
        <v>0</v>
      </c>
      <c r="BG110" t="s">
        <v>1039</v>
      </c>
      <c r="BH110">
        <v>0</v>
      </c>
      <c r="BQ110" t="s">
        <v>1078</v>
      </c>
    </row>
    <row r="111" spans="2:69" x14ac:dyDescent="0.25">
      <c r="B111" t="s">
        <v>1079</v>
      </c>
      <c r="E111">
        <v>23</v>
      </c>
      <c r="F111">
        <v>10373</v>
      </c>
      <c r="H111">
        <v>17</v>
      </c>
      <c r="I111">
        <v>17</v>
      </c>
      <c r="J111">
        <v>17</v>
      </c>
      <c r="M111" t="s">
        <v>1037</v>
      </c>
      <c r="N111" t="e" cm="1">
        <f t="array" ref="N111">- Handmade in Bali by Jengalla for Supresso &lt;br&gt; - Microwave and dishwasher safe</f>
        <v>#NAME?</v>
      </c>
      <c r="S111" t="s">
        <v>1038</v>
      </c>
      <c r="T111">
        <v>0.5</v>
      </c>
      <c r="U111">
        <v>500</v>
      </c>
      <c r="V111" t="s">
        <v>1038</v>
      </c>
      <c r="W111" t="s">
        <v>1038</v>
      </c>
      <c r="X111" t="s">
        <v>1038</v>
      </c>
      <c r="AF111" t="s">
        <v>1080</v>
      </c>
      <c r="AG111" t="s">
        <v>1080</v>
      </c>
      <c r="AH111" t="s">
        <v>1081</v>
      </c>
      <c r="AI111" t="s">
        <v>1082</v>
      </c>
      <c r="AR111">
        <v>0</v>
      </c>
      <c r="AS111">
        <v>0</v>
      </c>
      <c r="AT111">
        <v>0</v>
      </c>
      <c r="AU111">
        <v>0</v>
      </c>
      <c r="BG111" t="s">
        <v>1039</v>
      </c>
      <c r="BH111">
        <v>0</v>
      </c>
      <c r="BQ111" s="2" t="s">
        <v>1083</v>
      </c>
    </row>
    <row r="112" spans="2:69" x14ac:dyDescent="0.25">
      <c r="B112" t="s">
        <v>1084</v>
      </c>
      <c r="E112">
        <v>25</v>
      </c>
      <c r="F112">
        <v>10374</v>
      </c>
      <c r="H112">
        <v>17</v>
      </c>
      <c r="I112">
        <v>17</v>
      </c>
      <c r="J112">
        <v>17</v>
      </c>
      <c r="M112" t="s">
        <v>1037</v>
      </c>
      <c r="N112" t="e" cm="1">
        <f t="array" ref="N112">- Handmade in Bali by Jengalla for Supresso &lt;br&gt; - Microwave and dishwasher safe</f>
        <v>#NAME?</v>
      </c>
      <c r="S112" t="s">
        <v>1038</v>
      </c>
      <c r="T112">
        <v>0.5</v>
      </c>
      <c r="U112">
        <v>500</v>
      </c>
      <c r="V112" t="s">
        <v>1038</v>
      </c>
      <c r="W112" t="s">
        <v>1038</v>
      </c>
      <c r="X112" t="s">
        <v>1038</v>
      </c>
      <c r="AF112" t="s">
        <v>1085</v>
      </c>
      <c r="AG112" t="s">
        <v>1085</v>
      </c>
      <c r="AH112" t="s">
        <v>1086</v>
      </c>
      <c r="AI112" t="s">
        <v>1087</v>
      </c>
      <c r="AR112">
        <v>2</v>
      </c>
      <c r="AS112">
        <v>0</v>
      </c>
      <c r="AT112">
        <v>2</v>
      </c>
      <c r="AU112">
        <v>0</v>
      </c>
      <c r="BG112" t="s">
        <v>1039</v>
      </c>
      <c r="BH112">
        <v>0</v>
      </c>
      <c r="BQ112" t="s">
        <v>1088</v>
      </c>
    </row>
    <row r="113" spans="2:69" x14ac:dyDescent="0.25">
      <c r="B113" t="s">
        <v>1089</v>
      </c>
      <c r="E113">
        <v>28</v>
      </c>
      <c r="F113">
        <v>10375</v>
      </c>
      <c r="H113">
        <v>17</v>
      </c>
      <c r="I113">
        <v>17</v>
      </c>
      <c r="J113">
        <v>17</v>
      </c>
      <c r="M113" t="s">
        <v>1037</v>
      </c>
      <c r="N113" t="e" cm="1">
        <f t="array" ref="N113">- Handmade in Bali by Jengalla for Supresso &lt;br&gt; - Microwave and dishwasher safe</f>
        <v>#NAME?</v>
      </c>
      <c r="S113" t="s">
        <v>1038</v>
      </c>
      <c r="T113">
        <v>0.5</v>
      </c>
      <c r="U113">
        <v>500</v>
      </c>
      <c r="V113" t="s">
        <v>1038</v>
      </c>
      <c r="W113" t="s">
        <v>1038</v>
      </c>
      <c r="X113" t="s">
        <v>1038</v>
      </c>
      <c r="AF113" t="s">
        <v>1090</v>
      </c>
      <c r="AG113" t="s">
        <v>1090</v>
      </c>
      <c r="AH113" t="s">
        <v>1091</v>
      </c>
      <c r="AI113" t="s">
        <v>1092</v>
      </c>
      <c r="AR113">
        <v>1</v>
      </c>
      <c r="AS113">
        <v>0</v>
      </c>
      <c r="AT113">
        <v>1</v>
      </c>
      <c r="AU113">
        <v>0</v>
      </c>
      <c r="BG113" t="s">
        <v>1039</v>
      </c>
      <c r="BH113">
        <v>0</v>
      </c>
      <c r="BQ113" t="s">
        <v>1093</v>
      </c>
    </row>
    <row r="114" spans="2:69" x14ac:dyDescent="0.25">
      <c r="B114" t="s">
        <v>1094</v>
      </c>
      <c r="C114" t="s">
        <v>1095</v>
      </c>
      <c r="D114" t="s">
        <v>1096</v>
      </c>
      <c r="E114">
        <v>14.3</v>
      </c>
      <c r="F114">
        <v>10204</v>
      </c>
      <c r="G114">
        <v>45</v>
      </c>
      <c r="H114">
        <v>10</v>
      </c>
      <c r="I114">
        <v>10</v>
      </c>
      <c r="J114">
        <v>15</v>
      </c>
      <c r="K114">
        <v>11.44</v>
      </c>
      <c r="M114" t="s">
        <v>3</v>
      </c>
      <c r="N114" t="s">
        <v>624</v>
      </c>
      <c r="P114" t="s">
        <v>5</v>
      </c>
      <c r="Q114" t="s">
        <v>6</v>
      </c>
      <c r="S114" t="s">
        <v>8</v>
      </c>
      <c r="T114">
        <v>0.3</v>
      </c>
      <c r="U114">
        <v>200</v>
      </c>
      <c r="V114" t="s">
        <v>9</v>
      </c>
      <c r="W114" t="s">
        <v>8</v>
      </c>
      <c r="X114" t="s">
        <v>8</v>
      </c>
      <c r="Z114" t="s">
        <v>10</v>
      </c>
      <c r="AA114" s="1">
        <v>0.2</v>
      </c>
      <c r="AD114" t="s">
        <v>626</v>
      </c>
      <c r="AF114" t="s">
        <v>1097</v>
      </c>
      <c r="AG114" t="s">
        <v>1098</v>
      </c>
      <c r="AH114" t="s">
        <v>1099</v>
      </c>
      <c r="AI114" t="s">
        <v>1100</v>
      </c>
      <c r="AL114" t="s">
        <v>17</v>
      </c>
      <c r="AM114" t="s">
        <v>17</v>
      </c>
      <c r="AN114" t="s">
        <v>632</v>
      </c>
      <c r="AP114" t="s">
        <v>20</v>
      </c>
      <c r="AQ114" t="s">
        <v>84</v>
      </c>
      <c r="AR114">
        <v>13</v>
      </c>
      <c r="AS114">
        <v>0</v>
      </c>
      <c r="AT114">
        <v>13</v>
      </c>
      <c r="AU114">
        <v>0</v>
      </c>
      <c r="BF114" t="s">
        <v>1101</v>
      </c>
      <c r="BG114" t="s">
        <v>25</v>
      </c>
      <c r="BH114">
        <v>0</v>
      </c>
      <c r="BI114" t="s">
        <v>636</v>
      </c>
      <c r="BJ114" t="s">
        <v>27</v>
      </c>
      <c r="BK114" t="s">
        <v>17</v>
      </c>
      <c r="BL114" t="s">
        <v>28</v>
      </c>
      <c r="BM114" t="s">
        <v>29</v>
      </c>
      <c r="BN114">
        <v>1895</v>
      </c>
      <c r="BO114">
        <v>4040</v>
      </c>
      <c r="BP114">
        <v>4540</v>
      </c>
      <c r="BQ114" t="s">
        <v>1102</v>
      </c>
    </row>
    <row r="115" spans="2:69" x14ac:dyDescent="0.25">
      <c r="B115" t="s">
        <v>1103</v>
      </c>
      <c r="C115" t="s">
        <v>1104</v>
      </c>
      <c r="D115" t="s">
        <v>1105</v>
      </c>
      <c r="E115">
        <v>10.5</v>
      </c>
      <c r="F115">
        <v>10191</v>
      </c>
      <c r="G115">
        <v>45</v>
      </c>
      <c r="H115">
        <v>10</v>
      </c>
      <c r="I115">
        <v>10</v>
      </c>
      <c r="J115">
        <v>15</v>
      </c>
      <c r="K115">
        <v>8.4</v>
      </c>
      <c r="M115" t="s">
        <v>3</v>
      </c>
      <c r="N115" t="s">
        <v>687</v>
      </c>
      <c r="P115" t="s">
        <v>503</v>
      </c>
      <c r="Q115" t="s">
        <v>504</v>
      </c>
      <c r="S115" t="s">
        <v>8</v>
      </c>
      <c r="T115">
        <v>0.3</v>
      </c>
      <c r="U115">
        <v>200</v>
      </c>
      <c r="V115" t="s">
        <v>9</v>
      </c>
      <c r="W115" t="s">
        <v>8</v>
      </c>
      <c r="X115" t="s">
        <v>8</v>
      </c>
      <c r="Z115" t="s">
        <v>40</v>
      </c>
      <c r="AA115" s="1">
        <v>0.2</v>
      </c>
      <c r="AD115" t="s">
        <v>689</v>
      </c>
      <c r="AF115" t="s">
        <v>1106</v>
      </c>
      <c r="AG115" t="s">
        <v>1107</v>
      </c>
      <c r="AH115" t="s">
        <v>1108</v>
      </c>
      <c r="AI115" t="s">
        <v>1109</v>
      </c>
      <c r="AL115" t="s">
        <v>17</v>
      </c>
      <c r="AM115" t="s">
        <v>17</v>
      </c>
      <c r="AN115" t="s">
        <v>512</v>
      </c>
      <c r="AP115" t="s">
        <v>20</v>
      </c>
      <c r="AQ115" t="s">
        <v>84</v>
      </c>
      <c r="AR115">
        <v>16</v>
      </c>
      <c r="AS115">
        <v>0</v>
      </c>
      <c r="AT115">
        <v>14</v>
      </c>
      <c r="AU115">
        <v>0</v>
      </c>
      <c r="BF115" t="s">
        <v>1110</v>
      </c>
      <c r="BG115" t="s">
        <v>25</v>
      </c>
      <c r="BH115">
        <v>0</v>
      </c>
      <c r="BI115" t="s">
        <v>697</v>
      </c>
      <c r="BJ115" t="s">
        <v>27</v>
      </c>
      <c r="BK115" t="s">
        <v>17</v>
      </c>
      <c r="BL115" t="s">
        <v>28</v>
      </c>
      <c r="BM115" t="s">
        <v>29</v>
      </c>
      <c r="BN115">
        <v>1895</v>
      </c>
      <c r="BO115">
        <v>4040</v>
      </c>
      <c r="BP115">
        <v>4540</v>
      </c>
      <c r="BQ115" t="s">
        <v>1111</v>
      </c>
    </row>
    <row r="116" spans="2:69" x14ac:dyDescent="0.25">
      <c r="B116" t="s">
        <v>1112</v>
      </c>
      <c r="C116" t="s">
        <v>1113</v>
      </c>
      <c r="D116" t="s">
        <v>1114</v>
      </c>
      <c r="E116">
        <v>10.8</v>
      </c>
      <c r="F116">
        <v>10236</v>
      </c>
      <c r="G116">
        <v>42</v>
      </c>
      <c r="H116">
        <v>10</v>
      </c>
      <c r="I116">
        <v>10</v>
      </c>
      <c r="J116">
        <v>15</v>
      </c>
      <c r="K116">
        <v>8.64</v>
      </c>
      <c r="M116" t="s">
        <v>3</v>
      </c>
      <c r="N116" t="s">
        <v>597</v>
      </c>
      <c r="P116" t="s">
        <v>503</v>
      </c>
      <c r="Q116" t="s">
        <v>504</v>
      </c>
      <c r="S116" t="s">
        <v>8</v>
      </c>
      <c r="T116">
        <v>0.3</v>
      </c>
      <c r="U116">
        <v>200</v>
      </c>
      <c r="V116" t="s">
        <v>9</v>
      </c>
      <c r="W116" t="s">
        <v>8</v>
      </c>
      <c r="X116" t="s">
        <v>8</v>
      </c>
      <c r="Z116" t="s">
        <v>40</v>
      </c>
      <c r="AA116" s="1">
        <v>0.2</v>
      </c>
      <c r="AD116" t="s">
        <v>599</v>
      </c>
      <c r="AF116" t="s">
        <v>1115</v>
      </c>
      <c r="AG116" t="s">
        <v>1116</v>
      </c>
      <c r="AH116" t="s">
        <v>1117</v>
      </c>
      <c r="AI116" t="s">
        <v>1118</v>
      </c>
      <c r="AL116" t="s">
        <v>17</v>
      </c>
      <c r="AM116" t="s">
        <v>17</v>
      </c>
      <c r="AN116" t="s">
        <v>512</v>
      </c>
      <c r="AP116" t="s">
        <v>50</v>
      </c>
      <c r="AQ116" t="s">
        <v>84</v>
      </c>
      <c r="AR116">
        <v>9</v>
      </c>
      <c r="AS116">
        <v>1</v>
      </c>
      <c r="AT116">
        <v>12</v>
      </c>
      <c r="AU116">
        <v>10</v>
      </c>
      <c r="BF116" t="s">
        <v>1119</v>
      </c>
      <c r="BG116" t="s">
        <v>25</v>
      </c>
      <c r="BH116">
        <v>0</v>
      </c>
      <c r="BI116" t="s">
        <v>607</v>
      </c>
      <c r="BJ116" t="s">
        <v>27</v>
      </c>
      <c r="BK116" t="s">
        <v>17</v>
      </c>
      <c r="BL116" t="s">
        <v>28</v>
      </c>
      <c r="BM116" t="s">
        <v>29</v>
      </c>
      <c r="BN116">
        <v>1895</v>
      </c>
      <c r="BO116">
        <v>4040</v>
      </c>
      <c r="BP116">
        <v>4540</v>
      </c>
      <c r="BQ116" t="s">
        <v>1120</v>
      </c>
    </row>
    <row r="117" spans="2:69" x14ac:dyDescent="0.25">
      <c r="B117" t="s">
        <v>1121</v>
      </c>
      <c r="C117" t="s">
        <v>1122</v>
      </c>
      <c r="D117" t="s">
        <v>1123</v>
      </c>
      <c r="E117">
        <v>29</v>
      </c>
      <c r="F117">
        <v>10197</v>
      </c>
      <c r="G117">
        <v>37</v>
      </c>
      <c r="H117">
        <v>20</v>
      </c>
      <c r="I117">
        <v>8</v>
      </c>
      <c r="J117">
        <v>32</v>
      </c>
      <c r="K117">
        <v>23.2</v>
      </c>
      <c r="M117" t="s">
        <v>3</v>
      </c>
      <c r="N117" t="s">
        <v>502</v>
      </c>
      <c r="P117" t="s">
        <v>503</v>
      </c>
      <c r="Q117" t="s">
        <v>504</v>
      </c>
      <c r="S117" t="s">
        <v>8</v>
      </c>
      <c r="T117">
        <v>1.1000000000000001</v>
      </c>
      <c r="U117">
        <v>1000</v>
      </c>
      <c r="V117" t="s">
        <v>39</v>
      </c>
      <c r="W117" t="s">
        <v>8</v>
      </c>
      <c r="X117" t="s">
        <v>8</v>
      </c>
      <c r="Z117" t="s">
        <v>40</v>
      </c>
      <c r="AA117" s="1">
        <v>0.2</v>
      </c>
      <c r="AD117" t="s">
        <v>506</v>
      </c>
      <c r="AF117" t="s">
        <v>1124</v>
      </c>
      <c r="AG117" t="s">
        <v>1125</v>
      </c>
      <c r="AH117" t="s">
        <v>1126</v>
      </c>
      <c r="AI117" t="s">
        <v>1127</v>
      </c>
      <c r="AL117" t="s">
        <v>65</v>
      </c>
      <c r="AM117" t="s">
        <v>65</v>
      </c>
      <c r="AN117" t="s">
        <v>512</v>
      </c>
      <c r="AP117" t="s">
        <v>514</v>
      </c>
      <c r="AQ117" t="s">
        <v>84</v>
      </c>
      <c r="AR117">
        <v>6</v>
      </c>
      <c r="AS117">
        <v>7</v>
      </c>
      <c r="AT117">
        <v>15</v>
      </c>
      <c r="AU117">
        <v>-14</v>
      </c>
      <c r="BE117" t="s">
        <v>515</v>
      </c>
      <c r="BG117" t="s">
        <v>25</v>
      </c>
      <c r="BH117">
        <v>2</v>
      </c>
      <c r="BI117" t="s">
        <v>517</v>
      </c>
      <c r="BJ117" t="s">
        <v>53</v>
      </c>
      <c r="BK117" t="s">
        <v>65</v>
      </c>
      <c r="BL117" t="s">
        <v>68</v>
      </c>
      <c r="BM117" t="s">
        <v>55</v>
      </c>
      <c r="BN117">
        <v>590</v>
      </c>
      <c r="BO117">
        <v>1260</v>
      </c>
      <c r="BP117">
        <v>1420</v>
      </c>
      <c r="BQ117" t="s">
        <v>1128</v>
      </c>
    </row>
    <row r="118" spans="2:69" x14ac:dyDescent="0.25">
      <c r="B118" t="s">
        <v>1121</v>
      </c>
      <c r="C118" t="s">
        <v>1129</v>
      </c>
      <c r="D118" t="s">
        <v>1130</v>
      </c>
      <c r="E118">
        <v>14.9</v>
      </c>
      <c r="F118">
        <v>10196</v>
      </c>
      <c r="G118">
        <v>37</v>
      </c>
      <c r="H118">
        <v>18</v>
      </c>
      <c r="I118">
        <v>7</v>
      </c>
      <c r="J118">
        <v>27</v>
      </c>
      <c r="K118">
        <v>11.92</v>
      </c>
      <c r="M118" t="s">
        <v>3</v>
      </c>
      <c r="N118" t="s">
        <v>502</v>
      </c>
      <c r="P118" t="s">
        <v>503</v>
      </c>
      <c r="Q118" t="s">
        <v>504</v>
      </c>
      <c r="S118" t="s">
        <v>8</v>
      </c>
      <c r="T118">
        <v>0.6</v>
      </c>
      <c r="U118">
        <v>500</v>
      </c>
      <c r="V118" t="s">
        <v>39</v>
      </c>
      <c r="W118" t="s">
        <v>8</v>
      </c>
      <c r="X118" t="s">
        <v>8</v>
      </c>
      <c r="Z118" t="s">
        <v>40</v>
      </c>
      <c r="AA118" s="1">
        <v>0.2</v>
      </c>
      <c r="AD118" t="s">
        <v>506</v>
      </c>
      <c r="AF118" t="s">
        <v>1131</v>
      </c>
      <c r="AG118" t="s">
        <v>1132</v>
      </c>
      <c r="AH118" t="s">
        <v>1133</v>
      </c>
      <c r="AI118" t="s">
        <v>1134</v>
      </c>
      <c r="AL118" t="s">
        <v>47</v>
      </c>
      <c r="AM118" t="s">
        <v>47</v>
      </c>
      <c r="AN118" t="s">
        <v>512</v>
      </c>
      <c r="AP118" t="s">
        <v>514</v>
      </c>
      <c r="AQ118" t="s">
        <v>84</v>
      </c>
      <c r="AR118">
        <v>11</v>
      </c>
      <c r="AS118">
        <v>2</v>
      </c>
      <c r="AT118">
        <v>13</v>
      </c>
      <c r="AU118">
        <v>3</v>
      </c>
      <c r="BE118" t="s">
        <v>515</v>
      </c>
      <c r="BG118" t="s">
        <v>25</v>
      </c>
      <c r="BH118">
        <v>2</v>
      </c>
      <c r="BI118" t="s">
        <v>517</v>
      </c>
      <c r="BJ118" t="s">
        <v>53</v>
      </c>
      <c r="BK118" t="s">
        <v>47</v>
      </c>
      <c r="BL118" t="s">
        <v>54</v>
      </c>
      <c r="BM118" t="s">
        <v>55</v>
      </c>
      <c r="BN118">
        <v>590</v>
      </c>
      <c r="BO118">
        <v>1260</v>
      </c>
      <c r="BP118">
        <v>1420</v>
      </c>
      <c r="BQ118" t="s">
        <v>1135</v>
      </c>
    </row>
    <row r="119" spans="2:69" x14ac:dyDescent="0.25">
      <c r="B119" t="s">
        <v>1136</v>
      </c>
      <c r="C119" t="s">
        <v>1137</v>
      </c>
      <c r="D119" t="s">
        <v>413</v>
      </c>
      <c r="E119">
        <v>47.3</v>
      </c>
      <c r="F119">
        <v>10229</v>
      </c>
      <c r="G119">
        <v>29</v>
      </c>
      <c r="H119">
        <v>30</v>
      </c>
      <c r="I119">
        <v>30</v>
      </c>
      <c r="J119">
        <v>30</v>
      </c>
      <c r="K119">
        <v>37.840000000000003</v>
      </c>
      <c r="M119" t="s">
        <v>3</v>
      </c>
      <c r="N119" t="s">
        <v>398</v>
      </c>
      <c r="P119" t="s">
        <v>5</v>
      </c>
      <c r="Q119" t="s">
        <v>6</v>
      </c>
      <c r="S119" t="s">
        <v>8</v>
      </c>
      <c r="T119">
        <v>1.1000000000000001</v>
      </c>
      <c r="U119">
        <v>1000</v>
      </c>
      <c r="V119" t="s">
        <v>39</v>
      </c>
      <c r="W119" t="s">
        <v>8</v>
      </c>
      <c r="X119" t="s">
        <v>8</v>
      </c>
      <c r="Z119" t="s">
        <v>10</v>
      </c>
      <c r="AA119" s="1">
        <v>0.2</v>
      </c>
      <c r="AD119" t="s">
        <v>400</v>
      </c>
      <c r="AF119" t="s">
        <v>1138</v>
      </c>
      <c r="AG119" t="s">
        <v>1139</v>
      </c>
      <c r="AH119" t="s">
        <v>1140</v>
      </c>
      <c r="AI119" t="s">
        <v>1141</v>
      </c>
      <c r="AL119" t="s">
        <v>65</v>
      </c>
      <c r="AM119" t="s">
        <v>65</v>
      </c>
      <c r="AN119" t="s">
        <v>224</v>
      </c>
      <c r="AP119" t="s">
        <v>50</v>
      </c>
      <c r="AQ119" t="s">
        <v>84</v>
      </c>
      <c r="AR119">
        <v>18</v>
      </c>
      <c r="AS119">
        <v>0</v>
      </c>
      <c r="AT119">
        <v>19</v>
      </c>
      <c r="AU119">
        <v>0</v>
      </c>
      <c r="BG119" t="s">
        <v>25</v>
      </c>
      <c r="BH119">
        <v>5</v>
      </c>
      <c r="BI119" t="s">
        <v>409</v>
      </c>
      <c r="BJ119" t="s">
        <v>53</v>
      </c>
      <c r="BK119" t="s">
        <v>65</v>
      </c>
      <c r="BL119" t="s">
        <v>68</v>
      </c>
      <c r="BM119" t="s">
        <v>55</v>
      </c>
      <c r="BN119">
        <v>590</v>
      </c>
      <c r="BO119">
        <v>1260</v>
      </c>
      <c r="BP119">
        <v>1420</v>
      </c>
      <c r="BQ119" t="s">
        <v>1142</v>
      </c>
    </row>
    <row r="120" spans="2:69" x14ac:dyDescent="0.25">
      <c r="B120" t="s">
        <v>1136</v>
      </c>
      <c r="C120" t="s">
        <v>1143</v>
      </c>
      <c r="D120" t="s">
        <v>1144</v>
      </c>
      <c r="E120">
        <v>24.1</v>
      </c>
      <c r="F120">
        <v>10228</v>
      </c>
      <c r="G120">
        <v>29</v>
      </c>
      <c r="H120">
        <v>30</v>
      </c>
      <c r="I120">
        <v>30</v>
      </c>
      <c r="J120">
        <v>30</v>
      </c>
      <c r="K120">
        <v>19.28</v>
      </c>
      <c r="M120" t="s">
        <v>3</v>
      </c>
      <c r="N120" t="s">
        <v>398</v>
      </c>
      <c r="P120" t="s">
        <v>5</v>
      </c>
      <c r="Q120" t="s">
        <v>6</v>
      </c>
      <c r="S120" t="s">
        <v>8</v>
      </c>
      <c r="T120">
        <v>0.6</v>
      </c>
      <c r="U120">
        <v>500</v>
      </c>
      <c r="V120" t="s">
        <v>39</v>
      </c>
      <c r="W120" t="s">
        <v>8</v>
      </c>
      <c r="X120" t="s">
        <v>8</v>
      </c>
      <c r="Z120" t="s">
        <v>10</v>
      </c>
      <c r="AA120" s="1">
        <v>0.2</v>
      </c>
      <c r="AD120" t="s">
        <v>400</v>
      </c>
      <c r="AF120" t="s">
        <v>1145</v>
      </c>
      <c r="AG120" t="s">
        <v>1146</v>
      </c>
      <c r="AH120" t="s">
        <v>1147</v>
      </c>
      <c r="AI120" t="s">
        <v>1148</v>
      </c>
      <c r="AL120" t="s">
        <v>47</v>
      </c>
      <c r="AM120" t="s">
        <v>47</v>
      </c>
      <c r="AN120" t="s">
        <v>224</v>
      </c>
      <c r="AP120" t="s">
        <v>50</v>
      </c>
      <c r="AQ120" t="s">
        <v>84</v>
      </c>
      <c r="AR120">
        <v>12</v>
      </c>
      <c r="AS120">
        <v>0</v>
      </c>
      <c r="AT120">
        <v>10</v>
      </c>
      <c r="AU120">
        <v>0</v>
      </c>
      <c r="BG120" t="s">
        <v>25</v>
      </c>
      <c r="BH120">
        <v>2</v>
      </c>
      <c r="BI120" t="s">
        <v>409</v>
      </c>
      <c r="BJ120" t="s">
        <v>53</v>
      </c>
      <c r="BK120" t="s">
        <v>47</v>
      </c>
      <c r="BL120" t="s">
        <v>54</v>
      </c>
      <c r="BM120" t="s">
        <v>55</v>
      </c>
      <c r="BN120">
        <v>590</v>
      </c>
      <c r="BO120">
        <v>1260</v>
      </c>
      <c r="BP120">
        <v>1420</v>
      </c>
      <c r="BQ120" t="s">
        <v>1149</v>
      </c>
    </row>
    <row r="121" spans="2:69" x14ac:dyDescent="0.25">
      <c r="B121" t="s">
        <v>1150</v>
      </c>
      <c r="C121" t="s">
        <v>1151</v>
      </c>
      <c r="D121" t="s">
        <v>1152</v>
      </c>
      <c r="E121">
        <v>44</v>
      </c>
      <c r="F121">
        <v>10333</v>
      </c>
      <c r="G121">
        <v>114</v>
      </c>
      <c r="H121">
        <v>18</v>
      </c>
      <c r="I121">
        <v>7</v>
      </c>
      <c r="J121">
        <v>27</v>
      </c>
      <c r="K121">
        <v>35.200000000000003</v>
      </c>
      <c r="M121" t="s">
        <v>3</v>
      </c>
      <c r="P121" t="s">
        <v>1153</v>
      </c>
      <c r="Q121" t="s">
        <v>1030</v>
      </c>
      <c r="S121" t="s">
        <v>1154</v>
      </c>
      <c r="T121">
        <v>0.6</v>
      </c>
      <c r="U121">
        <v>500</v>
      </c>
      <c r="V121" t="s">
        <v>1155</v>
      </c>
      <c r="W121" t="s">
        <v>1156</v>
      </c>
      <c r="X121" t="s">
        <v>1156</v>
      </c>
      <c r="Z121" t="s">
        <v>704</v>
      </c>
      <c r="AA121" s="1">
        <v>0.2</v>
      </c>
      <c r="AD121" t="s">
        <v>1157</v>
      </c>
      <c r="AF121" t="s">
        <v>1158</v>
      </c>
      <c r="AG121" t="s">
        <v>1158</v>
      </c>
      <c r="AH121" t="s">
        <v>1159</v>
      </c>
      <c r="AI121" t="s">
        <v>1160</v>
      </c>
      <c r="AL121" t="s">
        <v>47</v>
      </c>
      <c r="AM121" t="s">
        <v>47</v>
      </c>
      <c r="AN121" t="s">
        <v>1161</v>
      </c>
      <c r="AP121" t="s">
        <v>1162</v>
      </c>
      <c r="AQ121" t="s">
        <v>21</v>
      </c>
      <c r="AR121">
        <v>0</v>
      </c>
      <c r="AS121">
        <v>0</v>
      </c>
      <c r="AT121">
        <v>0</v>
      </c>
      <c r="AU121">
        <v>0</v>
      </c>
      <c r="BG121" t="s">
        <v>25</v>
      </c>
      <c r="BH121">
        <v>0</v>
      </c>
      <c r="BI121" t="s">
        <v>1163</v>
      </c>
      <c r="BJ121" t="s">
        <v>53</v>
      </c>
      <c r="BK121" t="s">
        <v>47</v>
      </c>
      <c r="BL121" t="s">
        <v>54</v>
      </c>
      <c r="BM121" t="s">
        <v>55</v>
      </c>
      <c r="BN121">
        <v>590</v>
      </c>
      <c r="BO121">
        <v>1260</v>
      </c>
      <c r="BP121">
        <v>1420</v>
      </c>
      <c r="BQ121" t="s">
        <v>1164</v>
      </c>
    </row>
    <row r="122" spans="2:69" x14ac:dyDescent="0.25">
      <c r="B122" t="s">
        <v>1150</v>
      </c>
      <c r="C122" t="s">
        <v>1165</v>
      </c>
      <c r="D122" t="s">
        <v>1166</v>
      </c>
      <c r="E122">
        <v>19</v>
      </c>
      <c r="F122">
        <v>10335</v>
      </c>
      <c r="G122">
        <v>113</v>
      </c>
      <c r="H122">
        <v>10</v>
      </c>
      <c r="I122">
        <v>10</v>
      </c>
      <c r="J122">
        <v>15</v>
      </c>
      <c r="K122">
        <v>15.2</v>
      </c>
      <c r="M122" t="s">
        <v>3</v>
      </c>
      <c r="P122" t="s">
        <v>1153</v>
      </c>
      <c r="Q122" t="s">
        <v>1030</v>
      </c>
      <c r="S122" t="s">
        <v>1154</v>
      </c>
      <c r="T122">
        <v>0.25</v>
      </c>
      <c r="U122">
        <v>200</v>
      </c>
      <c r="V122" t="s">
        <v>135</v>
      </c>
      <c r="W122" t="s">
        <v>1156</v>
      </c>
      <c r="X122" t="s">
        <v>1156</v>
      </c>
      <c r="Z122" t="s">
        <v>704</v>
      </c>
      <c r="AA122" s="1">
        <v>0.2</v>
      </c>
      <c r="AD122" t="s">
        <v>1157</v>
      </c>
      <c r="AF122" t="s">
        <v>1167</v>
      </c>
      <c r="AG122" t="s">
        <v>1168</v>
      </c>
      <c r="AH122" t="s">
        <v>1169</v>
      </c>
      <c r="AI122" t="s">
        <v>1170</v>
      </c>
      <c r="AL122" t="s">
        <v>17</v>
      </c>
      <c r="AM122" t="s">
        <v>17</v>
      </c>
      <c r="AN122" t="s">
        <v>1161</v>
      </c>
      <c r="AP122" t="s">
        <v>1162</v>
      </c>
      <c r="AQ122" t="s">
        <v>21</v>
      </c>
      <c r="AR122">
        <v>14</v>
      </c>
      <c r="AS122">
        <v>0</v>
      </c>
      <c r="AT122">
        <v>11</v>
      </c>
      <c r="AU122">
        <v>0</v>
      </c>
      <c r="BG122" t="s">
        <v>25</v>
      </c>
      <c r="BH122">
        <v>0</v>
      </c>
      <c r="BI122" t="s">
        <v>1163</v>
      </c>
      <c r="BJ122" t="s">
        <v>27</v>
      </c>
      <c r="BK122" t="s">
        <v>17</v>
      </c>
      <c r="BL122" t="s">
        <v>785</v>
      </c>
      <c r="BM122" t="s">
        <v>55</v>
      </c>
      <c r="BN122">
        <v>590</v>
      </c>
      <c r="BO122">
        <v>1260</v>
      </c>
      <c r="BP122">
        <v>1420</v>
      </c>
      <c r="BQ122" t="s">
        <v>1171</v>
      </c>
    </row>
    <row r="123" spans="2:69" x14ac:dyDescent="0.25">
      <c r="B123" t="s">
        <v>1150</v>
      </c>
      <c r="C123" t="s">
        <v>1172</v>
      </c>
      <c r="D123" t="s">
        <v>1173</v>
      </c>
      <c r="E123">
        <v>86.5</v>
      </c>
      <c r="F123">
        <v>10334</v>
      </c>
      <c r="G123">
        <v>115</v>
      </c>
      <c r="H123">
        <v>20</v>
      </c>
      <c r="I123">
        <v>8</v>
      </c>
      <c r="J123">
        <v>32</v>
      </c>
      <c r="K123">
        <v>69.2</v>
      </c>
      <c r="M123" t="s">
        <v>3</v>
      </c>
      <c r="P123" t="s">
        <v>1153</v>
      </c>
      <c r="Q123" t="s">
        <v>1030</v>
      </c>
      <c r="S123" t="s">
        <v>1154</v>
      </c>
      <c r="T123">
        <v>1.1000000000000001</v>
      </c>
      <c r="U123">
        <v>1000</v>
      </c>
      <c r="V123" t="s">
        <v>1155</v>
      </c>
      <c r="W123" t="s">
        <v>1156</v>
      </c>
      <c r="X123" t="s">
        <v>1156</v>
      </c>
      <c r="Z123" t="s">
        <v>704</v>
      </c>
      <c r="AA123" s="1">
        <v>0.2</v>
      </c>
      <c r="AD123" t="s">
        <v>1157</v>
      </c>
      <c r="AF123" t="s">
        <v>1174</v>
      </c>
      <c r="AG123" t="s">
        <v>1175</v>
      </c>
      <c r="AH123" t="s">
        <v>1176</v>
      </c>
      <c r="AI123" t="s">
        <v>1177</v>
      </c>
      <c r="AL123" t="s">
        <v>65</v>
      </c>
      <c r="AM123" t="s">
        <v>65</v>
      </c>
      <c r="AN123" t="s">
        <v>1161</v>
      </c>
      <c r="AP123" t="s">
        <v>1162</v>
      </c>
      <c r="AQ123" t="s">
        <v>21</v>
      </c>
      <c r="AR123">
        <v>0</v>
      </c>
      <c r="AS123">
        <v>0</v>
      </c>
      <c r="AT123">
        <v>0</v>
      </c>
      <c r="AU123">
        <v>0</v>
      </c>
      <c r="BG123" t="s">
        <v>25</v>
      </c>
      <c r="BH123">
        <v>0</v>
      </c>
      <c r="BI123" t="s">
        <v>1163</v>
      </c>
      <c r="BJ123" t="s">
        <v>53</v>
      </c>
      <c r="BK123" t="s">
        <v>65</v>
      </c>
      <c r="BL123" t="s">
        <v>68</v>
      </c>
      <c r="BM123" t="s">
        <v>55</v>
      </c>
      <c r="BN123">
        <v>590</v>
      </c>
      <c r="BO123">
        <v>1260</v>
      </c>
      <c r="BP123">
        <v>1420</v>
      </c>
    </row>
    <row r="124" spans="2:69" x14ac:dyDescent="0.25">
      <c r="B124" t="s">
        <v>1178</v>
      </c>
      <c r="C124" t="s">
        <v>1179</v>
      </c>
      <c r="D124" t="s">
        <v>1180</v>
      </c>
      <c r="E124">
        <v>46</v>
      </c>
      <c r="F124">
        <v>10346</v>
      </c>
      <c r="G124">
        <v>131</v>
      </c>
      <c r="H124">
        <v>20</v>
      </c>
      <c r="I124">
        <v>8</v>
      </c>
      <c r="J124">
        <v>32</v>
      </c>
      <c r="K124">
        <v>36.799999999999997</v>
      </c>
      <c r="M124" t="s">
        <v>3</v>
      </c>
      <c r="P124" t="s">
        <v>1181</v>
      </c>
      <c r="Q124" t="s">
        <v>1182</v>
      </c>
      <c r="S124" t="s">
        <v>1182</v>
      </c>
      <c r="T124">
        <v>1.1000000000000001</v>
      </c>
      <c r="U124">
        <v>1000</v>
      </c>
      <c r="V124" t="s">
        <v>1155</v>
      </c>
      <c r="W124" t="s">
        <v>1156</v>
      </c>
      <c r="X124" t="s">
        <v>1156</v>
      </c>
      <c r="Z124" t="s">
        <v>704</v>
      </c>
      <c r="AA124" s="1">
        <v>0.2</v>
      </c>
      <c r="AD124" t="s">
        <v>1183</v>
      </c>
      <c r="AF124" t="s">
        <v>1184</v>
      </c>
      <c r="AG124" t="s">
        <v>1185</v>
      </c>
      <c r="AH124" t="s">
        <v>1186</v>
      </c>
      <c r="AI124" t="s">
        <v>1187</v>
      </c>
      <c r="AL124" t="s">
        <v>65</v>
      </c>
      <c r="AM124" t="s">
        <v>65</v>
      </c>
      <c r="AN124" t="s">
        <v>1188</v>
      </c>
      <c r="AP124" t="s">
        <v>1189</v>
      </c>
      <c r="AQ124" t="s">
        <v>84</v>
      </c>
      <c r="AR124">
        <v>7</v>
      </c>
      <c r="AS124">
        <v>0</v>
      </c>
      <c r="AT124">
        <v>8</v>
      </c>
      <c r="AU124">
        <v>0</v>
      </c>
      <c r="BG124" t="s">
        <v>25</v>
      </c>
      <c r="BH124">
        <v>0</v>
      </c>
      <c r="BI124" t="s">
        <v>1190</v>
      </c>
      <c r="BJ124" t="s">
        <v>53</v>
      </c>
      <c r="BK124" t="s">
        <v>65</v>
      </c>
      <c r="BL124" t="s">
        <v>68</v>
      </c>
      <c r="BM124" t="s">
        <v>55</v>
      </c>
      <c r="BN124">
        <v>590</v>
      </c>
      <c r="BO124">
        <v>1260</v>
      </c>
      <c r="BP124">
        <v>1420</v>
      </c>
      <c r="BQ124" t="s">
        <v>1191</v>
      </c>
    </row>
    <row r="125" spans="2:69" x14ac:dyDescent="0.25">
      <c r="B125" t="s">
        <v>1178</v>
      </c>
      <c r="C125" t="s">
        <v>1192</v>
      </c>
      <c r="D125" t="s">
        <v>1193</v>
      </c>
      <c r="E125">
        <v>23.5</v>
      </c>
      <c r="F125">
        <v>10345</v>
      </c>
      <c r="G125">
        <v>132</v>
      </c>
      <c r="H125">
        <v>18</v>
      </c>
      <c r="I125">
        <v>7</v>
      </c>
      <c r="J125">
        <v>27</v>
      </c>
      <c r="K125">
        <v>18.8</v>
      </c>
      <c r="M125" t="s">
        <v>3</v>
      </c>
      <c r="P125" t="s">
        <v>1181</v>
      </c>
      <c r="Q125" t="s">
        <v>1182</v>
      </c>
      <c r="S125" t="s">
        <v>1182</v>
      </c>
      <c r="T125">
        <v>0.6</v>
      </c>
      <c r="U125">
        <v>500</v>
      </c>
      <c r="V125" t="s">
        <v>1155</v>
      </c>
      <c r="W125" t="s">
        <v>1156</v>
      </c>
      <c r="X125" t="s">
        <v>1156</v>
      </c>
      <c r="Z125" t="s">
        <v>704</v>
      </c>
      <c r="AA125" s="1">
        <v>0.2</v>
      </c>
      <c r="AD125" t="s">
        <v>1183</v>
      </c>
      <c r="AF125" t="s">
        <v>1194</v>
      </c>
      <c r="AG125" t="s">
        <v>1194</v>
      </c>
      <c r="AH125" t="s">
        <v>1195</v>
      </c>
      <c r="AI125" t="s">
        <v>1196</v>
      </c>
      <c r="AL125" t="s">
        <v>47</v>
      </c>
      <c r="AM125" t="s">
        <v>47</v>
      </c>
      <c r="AN125" t="s">
        <v>1188</v>
      </c>
      <c r="AP125" t="s">
        <v>1189</v>
      </c>
      <c r="AQ125" t="s">
        <v>84</v>
      </c>
      <c r="AR125">
        <v>0</v>
      </c>
      <c r="AS125">
        <v>0</v>
      </c>
      <c r="AT125">
        <v>0</v>
      </c>
      <c r="AU125">
        <v>0</v>
      </c>
      <c r="BG125" t="s">
        <v>25</v>
      </c>
      <c r="BH125">
        <v>0</v>
      </c>
      <c r="BI125" t="s">
        <v>1190</v>
      </c>
      <c r="BJ125" t="s">
        <v>53</v>
      </c>
      <c r="BK125" t="s">
        <v>47</v>
      </c>
      <c r="BL125" t="s">
        <v>54</v>
      </c>
      <c r="BM125" t="s">
        <v>55</v>
      </c>
      <c r="BN125">
        <v>590</v>
      </c>
      <c r="BO125">
        <v>1260</v>
      </c>
      <c r="BP125">
        <v>1420</v>
      </c>
    </row>
    <row r="126" spans="2:69" x14ac:dyDescent="0.25">
      <c r="B126" t="s">
        <v>1197</v>
      </c>
      <c r="C126" t="s">
        <v>1198</v>
      </c>
      <c r="D126" t="s">
        <v>1199</v>
      </c>
      <c r="E126">
        <v>63.5</v>
      </c>
      <c r="F126">
        <v>10341</v>
      </c>
      <c r="G126">
        <v>118</v>
      </c>
      <c r="H126">
        <v>20</v>
      </c>
      <c r="I126">
        <v>8</v>
      </c>
      <c r="J126">
        <v>32</v>
      </c>
      <c r="K126">
        <v>50.8</v>
      </c>
      <c r="M126" t="s">
        <v>3</v>
      </c>
      <c r="P126" t="s">
        <v>1200</v>
      </c>
      <c r="Q126" t="s">
        <v>1182</v>
      </c>
      <c r="S126" t="s">
        <v>1201</v>
      </c>
      <c r="T126">
        <v>1.1000000000000001</v>
      </c>
      <c r="U126">
        <v>1000</v>
      </c>
      <c r="V126" t="s">
        <v>1155</v>
      </c>
      <c r="W126" t="s">
        <v>1156</v>
      </c>
      <c r="X126" t="s">
        <v>1156</v>
      </c>
      <c r="Z126" t="s">
        <v>1202</v>
      </c>
      <c r="AA126" s="1">
        <v>0.2</v>
      </c>
      <c r="AD126" t="s">
        <v>1203</v>
      </c>
      <c r="AF126" t="s">
        <v>1204</v>
      </c>
      <c r="AG126" t="s">
        <v>1205</v>
      </c>
      <c r="AH126" t="s">
        <v>1206</v>
      </c>
      <c r="AI126" t="s">
        <v>1207</v>
      </c>
      <c r="AL126" t="s">
        <v>65</v>
      </c>
      <c r="AM126" t="s">
        <v>65</v>
      </c>
      <c r="AN126" t="s">
        <v>1188</v>
      </c>
      <c r="AP126" t="s">
        <v>1189</v>
      </c>
      <c r="AQ126" t="s">
        <v>84</v>
      </c>
      <c r="AR126">
        <v>0</v>
      </c>
      <c r="AS126">
        <v>0</v>
      </c>
      <c r="AT126">
        <v>0</v>
      </c>
      <c r="AU126">
        <v>0</v>
      </c>
      <c r="BG126" t="s">
        <v>25</v>
      </c>
      <c r="BH126">
        <v>0</v>
      </c>
      <c r="BI126" t="s">
        <v>1208</v>
      </c>
      <c r="BJ126" t="s">
        <v>53</v>
      </c>
      <c r="BK126" t="s">
        <v>65</v>
      </c>
      <c r="BL126" t="s">
        <v>68</v>
      </c>
      <c r="BM126" t="s">
        <v>55</v>
      </c>
      <c r="BN126">
        <v>590</v>
      </c>
      <c r="BO126">
        <v>1260</v>
      </c>
      <c r="BP126">
        <v>1420</v>
      </c>
    </row>
    <row r="127" spans="2:69" x14ac:dyDescent="0.25">
      <c r="B127" t="s">
        <v>1197</v>
      </c>
      <c r="C127" t="s">
        <v>1209</v>
      </c>
      <c r="D127" t="s">
        <v>1210</v>
      </c>
      <c r="E127">
        <v>32.5</v>
      </c>
      <c r="F127">
        <v>10340</v>
      </c>
      <c r="G127">
        <v>119</v>
      </c>
      <c r="H127">
        <v>18</v>
      </c>
      <c r="I127">
        <v>7</v>
      </c>
      <c r="J127">
        <v>27</v>
      </c>
      <c r="K127">
        <v>26</v>
      </c>
      <c r="M127" t="s">
        <v>3</v>
      </c>
      <c r="P127" t="s">
        <v>1200</v>
      </c>
      <c r="Q127" t="s">
        <v>1182</v>
      </c>
      <c r="S127" t="s">
        <v>1201</v>
      </c>
      <c r="T127">
        <v>0.6</v>
      </c>
      <c r="U127">
        <v>500</v>
      </c>
      <c r="V127" t="s">
        <v>1155</v>
      </c>
      <c r="W127" t="s">
        <v>1156</v>
      </c>
      <c r="X127" t="s">
        <v>1156</v>
      </c>
      <c r="Z127" t="s">
        <v>1202</v>
      </c>
      <c r="AA127" s="1">
        <v>0.2</v>
      </c>
      <c r="AD127" t="s">
        <v>1203</v>
      </c>
      <c r="AF127" t="s">
        <v>1211</v>
      </c>
      <c r="AG127" t="s">
        <v>1211</v>
      </c>
      <c r="AH127" t="s">
        <v>1212</v>
      </c>
      <c r="AI127" t="s">
        <v>1213</v>
      </c>
      <c r="AL127" t="s">
        <v>47</v>
      </c>
      <c r="AM127" t="s">
        <v>47</v>
      </c>
      <c r="AN127" t="s">
        <v>1188</v>
      </c>
      <c r="AP127" t="s">
        <v>1189</v>
      </c>
      <c r="AQ127" t="s">
        <v>84</v>
      </c>
      <c r="AR127">
        <v>0</v>
      </c>
      <c r="AS127">
        <v>0</v>
      </c>
      <c r="AT127">
        <v>0</v>
      </c>
      <c r="AU127">
        <v>0</v>
      </c>
      <c r="BG127" t="s">
        <v>25</v>
      </c>
      <c r="BH127">
        <v>0</v>
      </c>
      <c r="BI127" t="s">
        <v>1208</v>
      </c>
      <c r="BJ127" t="s">
        <v>53</v>
      </c>
      <c r="BK127" t="s">
        <v>47</v>
      </c>
      <c r="BL127" t="s">
        <v>54</v>
      </c>
      <c r="BM127" t="s">
        <v>55</v>
      </c>
      <c r="BN127">
        <v>590</v>
      </c>
      <c r="BO127">
        <v>1260</v>
      </c>
      <c r="BP127">
        <v>1420</v>
      </c>
    </row>
    <row r="128" spans="2:69" x14ac:dyDescent="0.25">
      <c r="B128" t="s">
        <v>1178</v>
      </c>
      <c r="C128" t="s">
        <v>1214</v>
      </c>
      <c r="D128" t="s">
        <v>1215</v>
      </c>
      <c r="E128">
        <v>11</v>
      </c>
      <c r="F128">
        <v>10347</v>
      </c>
      <c r="G128">
        <v>133</v>
      </c>
      <c r="H128">
        <v>10</v>
      </c>
      <c r="I128">
        <v>10</v>
      </c>
      <c r="J128">
        <v>15</v>
      </c>
      <c r="K128">
        <v>8.8000000000000007</v>
      </c>
      <c r="M128" t="s">
        <v>3</v>
      </c>
      <c r="P128" t="s">
        <v>1181</v>
      </c>
      <c r="Q128" t="s">
        <v>1182</v>
      </c>
      <c r="S128" t="s">
        <v>1182</v>
      </c>
      <c r="T128">
        <v>0.25</v>
      </c>
      <c r="U128">
        <v>200</v>
      </c>
      <c r="V128" t="s">
        <v>135</v>
      </c>
      <c r="W128" t="s">
        <v>1156</v>
      </c>
      <c r="X128" t="s">
        <v>1156</v>
      </c>
      <c r="Z128" t="s">
        <v>704</v>
      </c>
      <c r="AA128" s="1">
        <v>0.2</v>
      </c>
      <c r="AD128" t="s">
        <v>1183</v>
      </c>
      <c r="AF128" t="s">
        <v>1216</v>
      </c>
      <c r="AG128" t="s">
        <v>1217</v>
      </c>
      <c r="AH128" t="s">
        <v>1218</v>
      </c>
      <c r="AI128" t="s">
        <v>1219</v>
      </c>
      <c r="AL128" t="s">
        <v>17</v>
      </c>
      <c r="AM128" t="s">
        <v>17</v>
      </c>
      <c r="AN128" t="s">
        <v>1188</v>
      </c>
      <c r="AP128" t="s">
        <v>1189</v>
      </c>
      <c r="AQ128" t="s">
        <v>84</v>
      </c>
      <c r="AR128">
        <v>13</v>
      </c>
      <c r="AS128">
        <v>0</v>
      </c>
      <c r="AT128">
        <v>16</v>
      </c>
      <c r="AU128">
        <v>0</v>
      </c>
      <c r="BG128" t="s">
        <v>25</v>
      </c>
      <c r="BH128">
        <v>0</v>
      </c>
      <c r="BI128" t="s">
        <v>1190</v>
      </c>
      <c r="BJ128" t="s">
        <v>27</v>
      </c>
      <c r="BK128" t="s">
        <v>17</v>
      </c>
      <c r="BL128" t="s">
        <v>785</v>
      </c>
      <c r="BM128" t="s">
        <v>55</v>
      </c>
      <c r="BN128">
        <v>590</v>
      </c>
      <c r="BO128">
        <v>1260</v>
      </c>
      <c r="BP128">
        <v>1420</v>
      </c>
      <c r="BQ128" t="s">
        <v>1220</v>
      </c>
    </row>
    <row r="129" spans="2:69" x14ac:dyDescent="0.25">
      <c r="B129" t="s">
        <v>1197</v>
      </c>
      <c r="C129" t="s">
        <v>1221</v>
      </c>
      <c r="D129" t="s">
        <v>1222</v>
      </c>
      <c r="E129">
        <v>14.5</v>
      </c>
      <c r="F129">
        <v>10342</v>
      </c>
      <c r="G129">
        <v>117</v>
      </c>
      <c r="H129">
        <v>10</v>
      </c>
      <c r="I129">
        <v>10</v>
      </c>
      <c r="J129">
        <v>15</v>
      </c>
      <c r="K129">
        <v>11.6</v>
      </c>
      <c r="M129" t="s">
        <v>3</v>
      </c>
      <c r="P129" t="s">
        <v>1223</v>
      </c>
      <c r="Q129" t="s">
        <v>1182</v>
      </c>
      <c r="S129" t="s">
        <v>1201</v>
      </c>
      <c r="T129">
        <v>0.25</v>
      </c>
      <c r="U129">
        <v>200</v>
      </c>
      <c r="V129" t="s">
        <v>135</v>
      </c>
      <c r="W129" t="s">
        <v>1156</v>
      </c>
      <c r="X129" t="s">
        <v>1156</v>
      </c>
      <c r="Z129" t="s">
        <v>1202</v>
      </c>
      <c r="AA129" s="1">
        <v>0.2</v>
      </c>
      <c r="AD129" t="s">
        <v>1203</v>
      </c>
      <c r="AF129" t="s">
        <v>1224</v>
      </c>
      <c r="AG129" t="s">
        <v>1225</v>
      </c>
      <c r="AH129" t="s">
        <v>1226</v>
      </c>
      <c r="AI129" t="s">
        <v>1227</v>
      </c>
      <c r="AL129" t="s">
        <v>17</v>
      </c>
      <c r="AM129" t="s">
        <v>17</v>
      </c>
      <c r="AN129" t="s">
        <v>1188</v>
      </c>
      <c r="AP129" t="s">
        <v>1189</v>
      </c>
      <c r="AQ129" t="s">
        <v>84</v>
      </c>
      <c r="AR129">
        <v>16</v>
      </c>
      <c r="AS129">
        <v>0</v>
      </c>
      <c r="AT129">
        <v>16</v>
      </c>
      <c r="AU129">
        <v>0</v>
      </c>
      <c r="BG129" t="s">
        <v>25</v>
      </c>
      <c r="BH129">
        <v>0</v>
      </c>
      <c r="BI129" t="s">
        <v>1208</v>
      </c>
      <c r="BJ129" t="s">
        <v>27</v>
      </c>
      <c r="BK129" t="s">
        <v>17</v>
      </c>
      <c r="BL129" t="s">
        <v>785</v>
      </c>
      <c r="BM129" t="s">
        <v>55</v>
      </c>
      <c r="BN129">
        <v>590</v>
      </c>
      <c r="BO129">
        <v>1260</v>
      </c>
      <c r="BP129">
        <v>1420</v>
      </c>
      <c r="BQ129" t="s">
        <v>1228</v>
      </c>
    </row>
    <row r="130" spans="2:69" x14ac:dyDescent="0.25">
      <c r="B130" t="s">
        <v>1229</v>
      </c>
      <c r="C130" t="s">
        <v>1230</v>
      </c>
      <c r="D130" t="s">
        <v>1231</v>
      </c>
      <c r="E130">
        <v>15</v>
      </c>
      <c r="F130">
        <v>10350</v>
      </c>
      <c r="G130">
        <v>129</v>
      </c>
      <c r="H130">
        <v>10</v>
      </c>
      <c r="I130">
        <v>10</v>
      </c>
      <c r="J130">
        <v>15</v>
      </c>
      <c r="K130">
        <v>12</v>
      </c>
      <c r="M130" t="s">
        <v>3</v>
      </c>
      <c r="P130" t="s">
        <v>1232</v>
      </c>
      <c r="Q130" t="s">
        <v>141</v>
      </c>
      <c r="S130" t="s">
        <v>1233</v>
      </c>
      <c r="T130">
        <v>0.25</v>
      </c>
      <c r="U130">
        <v>200</v>
      </c>
      <c r="V130" t="s">
        <v>135</v>
      </c>
      <c r="W130" t="s">
        <v>1156</v>
      </c>
      <c r="X130" t="s">
        <v>1156</v>
      </c>
      <c r="Z130" t="s">
        <v>704</v>
      </c>
      <c r="AA130" s="1">
        <v>0.2</v>
      </c>
      <c r="AD130" t="s">
        <v>1234</v>
      </c>
      <c r="AF130" t="s">
        <v>1235</v>
      </c>
      <c r="AG130" t="s">
        <v>1236</v>
      </c>
      <c r="AH130" t="s">
        <v>1237</v>
      </c>
      <c r="AI130" t="s">
        <v>1238</v>
      </c>
      <c r="AL130" t="s">
        <v>17</v>
      </c>
      <c r="AM130" t="s">
        <v>17</v>
      </c>
      <c r="AN130" t="s">
        <v>1239</v>
      </c>
      <c r="AP130" t="s">
        <v>1240</v>
      </c>
      <c r="AQ130" t="s">
        <v>84</v>
      </c>
      <c r="AR130">
        <v>9</v>
      </c>
      <c r="AS130">
        <v>1</v>
      </c>
      <c r="AT130">
        <v>11</v>
      </c>
      <c r="AU130">
        <v>10</v>
      </c>
      <c r="BG130" t="s">
        <v>25</v>
      </c>
      <c r="BH130">
        <v>0</v>
      </c>
      <c r="BI130" t="s">
        <v>1241</v>
      </c>
      <c r="BJ130" t="s">
        <v>27</v>
      </c>
      <c r="BK130" t="s">
        <v>17</v>
      </c>
      <c r="BL130" t="s">
        <v>785</v>
      </c>
      <c r="BM130" t="s">
        <v>55</v>
      </c>
      <c r="BN130">
        <v>590</v>
      </c>
      <c r="BO130">
        <v>1260</v>
      </c>
      <c r="BP130">
        <v>1420</v>
      </c>
      <c r="BQ130" t="s">
        <v>1242</v>
      </c>
    </row>
    <row r="131" spans="2:69" x14ac:dyDescent="0.25">
      <c r="B131" t="s">
        <v>1229</v>
      </c>
      <c r="C131" t="s">
        <v>1243</v>
      </c>
      <c r="D131" t="s">
        <v>1244</v>
      </c>
      <c r="E131">
        <v>66.5</v>
      </c>
      <c r="F131">
        <v>10352</v>
      </c>
      <c r="G131">
        <v>128</v>
      </c>
      <c r="H131">
        <v>20</v>
      </c>
      <c r="I131">
        <v>8</v>
      </c>
      <c r="J131">
        <v>32</v>
      </c>
      <c r="K131">
        <v>53.2</v>
      </c>
      <c r="M131" t="s">
        <v>3</v>
      </c>
      <c r="P131" t="s">
        <v>1232</v>
      </c>
      <c r="Q131" t="s">
        <v>141</v>
      </c>
      <c r="S131" t="s">
        <v>1233</v>
      </c>
      <c r="T131">
        <v>1.1000000000000001</v>
      </c>
      <c r="U131">
        <v>1000</v>
      </c>
      <c r="V131" t="s">
        <v>1155</v>
      </c>
      <c r="W131" t="s">
        <v>1156</v>
      </c>
      <c r="X131" t="s">
        <v>1156</v>
      </c>
      <c r="Z131" t="s">
        <v>704</v>
      </c>
      <c r="AA131" s="1">
        <v>0.2</v>
      </c>
      <c r="AD131" t="s">
        <v>1234</v>
      </c>
      <c r="AF131" t="s">
        <v>1245</v>
      </c>
      <c r="AG131" t="s">
        <v>1246</v>
      </c>
      <c r="AH131" t="s">
        <v>1247</v>
      </c>
      <c r="AI131" t="s">
        <v>1248</v>
      </c>
      <c r="AL131" t="s">
        <v>65</v>
      </c>
      <c r="AM131" t="s">
        <v>65</v>
      </c>
      <c r="AN131" t="s">
        <v>1239</v>
      </c>
      <c r="AP131" t="s">
        <v>1240</v>
      </c>
      <c r="AQ131" t="s">
        <v>84</v>
      </c>
      <c r="AR131">
        <v>0</v>
      </c>
      <c r="AS131">
        <v>0</v>
      </c>
      <c r="AT131">
        <v>0</v>
      </c>
      <c r="AU131">
        <v>0</v>
      </c>
      <c r="BG131" t="s">
        <v>25</v>
      </c>
      <c r="BH131">
        <v>0</v>
      </c>
      <c r="BI131" t="s">
        <v>1241</v>
      </c>
      <c r="BJ131" t="s">
        <v>53</v>
      </c>
      <c r="BK131" t="s">
        <v>65</v>
      </c>
      <c r="BL131" t="s">
        <v>68</v>
      </c>
      <c r="BM131" t="s">
        <v>55</v>
      </c>
      <c r="BN131">
        <v>590</v>
      </c>
      <c r="BO131">
        <v>1260</v>
      </c>
      <c r="BP131">
        <v>1420</v>
      </c>
    </row>
    <row r="132" spans="2:69" x14ac:dyDescent="0.25">
      <c r="B132" t="s">
        <v>1229</v>
      </c>
      <c r="C132" t="s">
        <v>1249</v>
      </c>
      <c r="D132" t="s">
        <v>1250</v>
      </c>
      <c r="E132">
        <v>34</v>
      </c>
      <c r="F132">
        <v>10351</v>
      </c>
      <c r="G132">
        <v>127</v>
      </c>
      <c r="H132">
        <v>18</v>
      </c>
      <c r="I132">
        <v>7</v>
      </c>
      <c r="J132">
        <v>27</v>
      </c>
      <c r="K132">
        <v>27.2</v>
      </c>
      <c r="M132" t="s">
        <v>3</v>
      </c>
      <c r="P132" t="s">
        <v>1232</v>
      </c>
      <c r="Q132" t="s">
        <v>141</v>
      </c>
      <c r="S132" t="s">
        <v>1233</v>
      </c>
      <c r="T132">
        <v>0.6</v>
      </c>
      <c r="U132">
        <v>500</v>
      </c>
      <c r="V132" t="s">
        <v>1155</v>
      </c>
      <c r="W132" t="s">
        <v>1156</v>
      </c>
      <c r="X132" t="s">
        <v>1156</v>
      </c>
      <c r="Z132" t="s">
        <v>704</v>
      </c>
      <c r="AA132" s="1">
        <v>0.2</v>
      </c>
      <c r="AD132" t="s">
        <v>1234</v>
      </c>
      <c r="AF132" t="s">
        <v>1251</v>
      </c>
      <c r="AG132" t="s">
        <v>1251</v>
      </c>
      <c r="AH132" t="s">
        <v>1252</v>
      </c>
      <c r="AI132" t="s">
        <v>1253</v>
      </c>
      <c r="AL132" t="s">
        <v>47</v>
      </c>
      <c r="AM132" t="s">
        <v>47</v>
      </c>
      <c r="AN132" t="s">
        <v>1239</v>
      </c>
      <c r="AP132" t="s">
        <v>1240</v>
      </c>
      <c r="AQ132" t="s">
        <v>84</v>
      </c>
      <c r="AR132">
        <v>0</v>
      </c>
      <c r="AS132">
        <v>0</v>
      </c>
      <c r="AT132">
        <v>0</v>
      </c>
      <c r="AU132">
        <v>0</v>
      </c>
      <c r="BG132" t="s">
        <v>25</v>
      </c>
      <c r="BH132">
        <v>0</v>
      </c>
      <c r="BI132" t="s">
        <v>1241</v>
      </c>
      <c r="BJ132" t="s">
        <v>53</v>
      </c>
      <c r="BK132" t="s">
        <v>47</v>
      </c>
      <c r="BL132" t="s">
        <v>54</v>
      </c>
      <c r="BM132" t="s">
        <v>55</v>
      </c>
      <c r="BN132">
        <v>590</v>
      </c>
      <c r="BO132">
        <v>1260</v>
      </c>
      <c r="BP132">
        <v>1420</v>
      </c>
    </row>
    <row r="133" spans="2:69" x14ac:dyDescent="0.25">
      <c r="B133" t="s">
        <v>1254</v>
      </c>
      <c r="C133" t="s">
        <v>1255</v>
      </c>
      <c r="D133" t="s">
        <v>1256</v>
      </c>
      <c r="E133">
        <v>110</v>
      </c>
      <c r="F133">
        <v>10337</v>
      </c>
      <c r="G133">
        <v>152</v>
      </c>
      <c r="H133">
        <v>10</v>
      </c>
      <c r="I133">
        <v>10</v>
      </c>
      <c r="J133">
        <v>15</v>
      </c>
      <c r="K133">
        <v>88</v>
      </c>
      <c r="M133" t="s">
        <v>3</v>
      </c>
      <c r="P133" t="s">
        <v>1257</v>
      </c>
      <c r="Q133" t="s">
        <v>1030</v>
      </c>
      <c r="S133" t="s">
        <v>1258</v>
      </c>
      <c r="T133">
        <v>0.2</v>
      </c>
      <c r="U133">
        <v>200</v>
      </c>
      <c r="V133" t="s">
        <v>135</v>
      </c>
      <c r="W133" t="s">
        <v>1156</v>
      </c>
      <c r="X133" t="s">
        <v>1156</v>
      </c>
      <c r="Z133" t="s">
        <v>704</v>
      </c>
      <c r="AA133" s="1">
        <v>0.2</v>
      </c>
      <c r="AD133" t="s">
        <v>1259</v>
      </c>
      <c r="AF133" t="s">
        <v>1260</v>
      </c>
      <c r="AG133" t="s">
        <v>1261</v>
      </c>
      <c r="AH133" t="s">
        <v>1262</v>
      </c>
      <c r="AI133" t="s">
        <v>1263</v>
      </c>
      <c r="AL133" t="s">
        <v>782</v>
      </c>
      <c r="AM133" t="s">
        <v>782</v>
      </c>
      <c r="AN133" t="s">
        <v>1161</v>
      </c>
      <c r="AP133" t="s">
        <v>1264</v>
      </c>
      <c r="AQ133" t="s">
        <v>84</v>
      </c>
      <c r="AR133">
        <v>0</v>
      </c>
      <c r="AS133">
        <v>0</v>
      </c>
      <c r="AT133">
        <v>0</v>
      </c>
      <c r="AU133">
        <v>0</v>
      </c>
      <c r="BG133" t="s">
        <v>25</v>
      </c>
      <c r="BH133">
        <v>0</v>
      </c>
      <c r="BI133" t="s">
        <v>1265</v>
      </c>
      <c r="BJ133" t="s">
        <v>27</v>
      </c>
      <c r="BK133" t="s">
        <v>17</v>
      </c>
      <c r="BL133" t="s">
        <v>785</v>
      </c>
      <c r="BM133" t="s">
        <v>55</v>
      </c>
      <c r="BN133">
        <v>590</v>
      </c>
      <c r="BO133">
        <v>1260</v>
      </c>
      <c r="BP133">
        <v>1420</v>
      </c>
    </row>
    <row r="134" spans="2:69" x14ac:dyDescent="0.25">
      <c r="B134" t="s">
        <v>1266</v>
      </c>
      <c r="C134" t="s">
        <v>1267</v>
      </c>
      <c r="D134" t="s">
        <v>1268</v>
      </c>
      <c r="E134">
        <v>8</v>
      </c>
      <c r="F134">
        <v>10332</v>
      </c>
      <c r="G134">
        <v>113</v>
      </c>
      <c r="H134">
        <v>12</v>
      </c>
      <c r="I134">
        <v>7</v>
      </c>
      <c r="J134">
        <v>14</v>
      </c>
      <c r="K134">
        <v>6.4</v>
      </c>
      <c r="M134" t="s">
        <v>271</v>
      </c>
      <c r="P134" t="s">
        <v>1153</v>
      </c>
      <c r="Q134" t="s">
        <v>1030</v>
      </c>
      <c r="S134" t="s">
        <v>1154</v>
      </c>
      <c r="T134">
        <v>0.1</v>
      </c>
      <c r="U134">
        <v>50</v>
      </c>
      <c r="V134" t="s">
        <v>282</v>
      </c>
      <c r="W134" t="s">
        <v>1156</v>
      </c>
      <c r="X134" t="s">
        <v>1156</v>
      </c>
      <c r="Z134" t="s">
        <v>704</v>
      </c>
      <c r="AA134" s="1">
        <v>0.2</v>
      </c>
      <c r="AD134" t="s">
        <v>1157</v>
      </c>
      <c r="AF134" t="s">
        <v>1269</v>
      </c>
      <c r="AG134" t="s">
        <v>1270</v>
      </c>
      <c r="AH134" t="s">
        <v>1271</v>
      </c>
      <c r="AI134" t="s">
        <v>1272</v>
      </c>
      <c r="AL134" t="s">
        <v>278</v>
      </c>
      <c r="AM134" t="s">
        <v>279</v>
      </c>
      <c r="AN134" t="s">
        <v>1161</v>
      </c>
      <c r="AP134" t="s">
        <v>1162</v>
      </c>
      <c r="AQ134" t="s">
        <v>84</v>
      </c>
      <c r="AR134">
        <v>27</v>
      </c>
      <c r="AS134">
        <v>0</v>
      </c>
      <c r="AT134">
        <v>29</v>
      </c>
      <c r="AU134">
        <v>0</v>
      </c>
      <c r="BG134" t="s">
        <v>25</v>
      </c>
      <c r="BH134">
        <v>1</v>
      </c>
      <c r="BI134" t="s">
        <v>1163</v>
      </c>
      <c r="BJ134" t="s">
        <v>282</v>
      </c>
      <c r="BK134" t="s">
        <v>278</v>
      </c>
      <c r="BL134" t="s">
        <v>283</v>
      </c>
      <c r="BM134" t="s">
        <v>284</v>
      </c>
      <c r="BN134">
        <v>1860</v>
      </c>
      <c r="BO134">
        <v>3960</v>
      </c>
      <c r="BP134">
        <v>4450</v>
      </c>
      <c r="BQ134" t="s">
        <v>1273</v>
      </c>
    </row>
    <row r="135" spans="2:69" x14ac:dyDescent="0.25">
      <c r="B135" t="s">
        <v>1274</v>
      </c>
      <c r="C135" t="s">
        <v>1275</v>
      </c>
      <c r="D135" t="s">
        <v>1276</v>
      </c>
      <c r="E135">
        <v>11</v>
      </c>
      <c r="F135">
        <v>10331</v>
      </c>
      <c r="G135">
        <v>114</v>
      </c>
      <c r="H135">
        <v>8</v>
      </c>
      <c r="I135">
        <v>3</v>
      </c>
      <c r="J135">
        <v>16</v>
      </c>
      <c r="K135">
        <v>8.8000000000000007</v>
      </c>
      <c r="M135" t="s">
        <v>138</v>
      </c>
      <c r="P135" t="s">
        <v>1153</v>
      </c>
      <c r="Q135" t="s">
        <v>1030</v>
      </c>
      <c r="S135" t="s">
        <v>1154</v>
      </c>
      <c r="T135">
        <v>0.11</v>
      </c>
      <c r="U135">
        <v>60</v>
      </c>
      <c r="V135" t="s">
        <v>142</v>
      </c>
      <c r="W135" t="s">
        <v>1156</v>
      </c>
      <c r="X135" t="s">
        <v>1156</v>
      </c>
      <c r="Z135" t="s">
        <v>704</v>
      </c>
      <c r="AA135" s="1">
        <v>0.2</v>
      </c>
      <c r="AD135" t="s">
        <v>1157</v>
      </c>
      <c r="AF135" t="s">
        <v>1277</v>
      </c>
      <c r="AG135" t="s">
        <v>1278</v>
      </c>
      <c r="AH135" t="s">
        <v>1279</v>
      </c>
      <c r="AI135" t="s">
        <v>1280</v>
      </c>
      <c r="AL135" t="s">
        <v>296</v>
      </c>
      <c r="AM135" t="s">
        <v>297</v>
      </c>
      <c r="AN135" t="s">
        <v>1161</v>
      </c>
      <c r="AP135" t="s">
        <v>1162</v>
      </c>
      <c r="AQ135" t="s">
        <v>84</v>
      </c>
      <c r="AR135">
        <v>50</v>
      </c>
      <c r="AS135">
        <v>0</v>
      </c>
      <c r="AT135">
        <v>26</v>
      </c>
      <c r="AU135">
        <v>0</v>
      </c>
      <c r="BG135" t="s">
        <v>25</v>
      </c>
      <c r="BH135">
        <v>8</v>
      </c>
      <c r="BI135" t="s">
        <v>1163</v>
      </c>
      <c r="BJ135" t="s">
        <v>142</v>
      </c>
      <c r="BK135" t="s">
        <v>296</v>
      </c>
      <c r="BL135" t="s">
        <v>300</v>
      </c>
      <c r="BM135" t="s">
        <v>301</v>
      </c>
      <c r="BN135">
        <v>2780</v>
      </c>
      <c r="BO135">
        <v>5920</v>
      </c>
      <c r="BP135">
        <v>6650</v>
      </c>
      <c r="BQ135" t="s">
        <v>1281</v>
      </c>
    </row>
    <row r="136" spans="2:69" x14ac:dyDescent="0.25">
      <c r="B136" t="s">
        <v>1282</v>
      </c>
      <c r="C136" t="s">
        <v>1283</v>
      </c>
      <c r="D136" t="s">
        <v>1284</v>
      </c>
      <c r="E136">
        <v>11</v>
      </c>
      <c r="F136">
        <v>10338</v>
      </c>
      <c r="G136">
        <v>115</v>
      </c>
      <c r="H136">
        <v>8</v>
      </c>
      <c r="I136">
        <v>3</v>
      </c>
      <c r="J136">
        <v>16</v>
      </c>
      <c r="K136">
        <v>8.8000000000000007</v>
      </c>
      <c r="M136" t="s">
        <v>138</v>
      </c>
      <c r="P136" t="s">
        <v>1223</v>
      </c>
      <c r="Q136" t="s">
        <v>1182</v>
      </c>
      <c r="S136" t="s">
        <v>1201</v>
      </c>
      <c r="T136">
        <v>0.11</v>
      </c>
      <c r="U136">
        <v>60</v>
      </c>
      <c r="V136" t="s">
        <v>142</v>
      </c>
      <c r="W136" t="s">
        <v>1156</v>
      </c>
      <c r="X136" t="s">
        <v>1156</v>
      </c>
      <c r="Z136" t="s">
        <v>1202</v>
      </c>
      <c r="AA136" s="1">
        <v>0.2</v>
      </c>
      <c r="AD136" t="s">
        <v>1203</v>
      </c>
      <c r="AF136" t="s">
        <v>1285</v>
      </c>
      <c r="AG136" t="s">
        <v>1286</v>
      </c>
      <c r="AH136" t="s">
        <v>1287</v>
      </c>
      <c r="AI136" t="s">
        <v>1288</v>
      </c>
      <c r="AL136" t="s">
        <v>296</v>
      </c>
      <c r="AM136" t="s">
        <v>297</v>
      </c>
      <c r="AN136" t="s">
        <v>1188</v>
      </c>
      <c r="AP136" t="s">
        <v>1189</v>
      </c>
      <c r="AQ136" t="s">
        <v>84</v>
      </c>
      <c r="AR136">
        <v>43</v>
      </c>
      <c r="AS136">
        <v>0</v>
      </c>
      <c r="AT136">
        <v>44</v>
      </c>
      <c r="AU136">
        <v>0</v>
      </c>
      <c r="BG136" t="s">
        <v>25</v>
      </c>
      <c r="BH136">
        <v>1</v>
      </c>
      <c r="BI136" t="s">
        <v>1208</v>
      </c>
      <c r="BJ136" t="s">
        <v>142</v>
      </c>
      <c r="BK136" t="s">
        <v>296</v>
      </c>
      <c r="BL136" t="s">
        <v>300</v>
      </c>
      <c r="BM136" t="s">
        <v>301</v>
      </c>
      <c r="BN136">
        <v>2780</v>
      </c>
      <c r="BO136">
        <v>5920</v>
      </c>
      <c r="BP136">
        <v>6650</v>
      </c>
      <c r="BQ136" t="s">
        <v>1289</v>
      </c>
    </row>
    <row r="137" spans="2:69" x14ac:dyDescent="0.25">
      <c r="B137" t="s">
        <v>1290</v>
      </c>
      <c r="C137" t="s">
        <v>1291</v>
      </c>
      <c r="D137" t="s">
        <v>1292</v>
      </c>
      <c r="E137">
        <v>6.5</v>
      </c>
      <c r="F137">
        <v>10344</v>
      </c>
      <c r="G137">
        <v>134</v>
      </c>
      <c r="H137">
        <v>12</v>
      </c>
      <c r="I137">
        <v>7</v>
      </c>
      <c r="J137">
        <v>14</v>
      </c>
      <c r="K137">
        <v>5.2</v>
      </c>
      <c r="M137" t="s">
        <v>271</v>
      </c>
      <c r="P137" t="s">
        <v>1181</v>
      </c>
      <c r="Q137" t="s">
        <v>1182</v>
      </c>
      <c r="S137" t="s">
        <v>1182</v>
      </c>
      <c r="T137">
        <v>0.1</v>
      </c>
      <c r="U137">
        <v>50</v>
      </c>
      <c r="V137" t="s">
        <v>282</v>
      </c>
      <c r="W137" t="s">
        <v>1156</v>
      </c>
      <c r="X137" t="s">
        <v>1156</v>
      </c>
      <c r="Z137" t="s">
        <v>704</v>
      </c>
      <c r="AA137" s="1">
        <v>0.2</v>
      </c>
      <c r="AD137" t="s">
        <v>1183</v>
      </c>
      <c r="AF137" t="s">
        <v>1293</v>
      </c>
      <c r="AG137" t="s">
        <v>1294</v>
      </c>
      <c r="AH137" t="s">
        <v>1295</v>
      </c>
      <c r="AI137" t="s">
        <v>1296</v>
      </c>
      <c r="AL137" t="s">
        <v>278</v>
      </c>
      <c r="AM137" t="s">
        <v>279</v>
      </c>
      <c r="AN137" t="s">
        <v>1188</v>
      </c>
      <c r="AP137" t="s">
        <v>1189</v>
      </c>
      <c r="AQ137" t="s">
        <v>84</v>
      </c>
      <c r="AR137">
        <v>34</v>
      </c>
      <c r="AS137">
        <v>2</v>
      </c>
      <c r="AT137">
        <v>21</v>
      </c>
      <c r="AU137">
        <v>17</v>
      </c>
      <c r="BG137" t="s">
        <v>25</v>
      </c>
      <c r="BH137">
        <v>0</v>
      </c>
      <c r="BI137" t="s">
        <v>1190</v>
      </c>
      <c r="BJ137" t="s">
        <v>282</v>
      </c>
      <c r="BK137" t="s">
        <v>278</v>
      </c>
      <c r="BL137" t="s">
        <v>283</v>
      </c>
      <c r="BM137" t="s">
        <v>284</v>
      </c>
      <c r="BN137">
        <v>1860</v>
      </c>
      <c r="BO137">
        <v>3960</v>
      </c>
      <c r="BP137">
        <v>4450</v>
      </c>
      <c r="BQ137" t="s">
        <v>1297</v>
      </c>
    </row>
    <row r="138" spans="2:69" x14ac:dyDescent="0.25">
      <c r="B138" t="s">
        <v>1298</v>
      </c>
      <c r="C138" t="s">
        <v>1299</v>
      </c>
      <c r="D138" t="s">
        <v>1300</v>
      </c>
      <c r="E138">
        <v>7.5</v>
      </c>
      <c r="F138">
        <v>10339</v>
      </c>
      <c r="G138">
        <v>116</v>
      </c>
      <c r="H138">
        <v>12</v>
      </c>
      <c r="I138">
        <v>7</v>
      </c>
      <c r="J138">
        <v>14</v>
      </c>
      <c r="K138">
        <v>6</v>
      </c>
      <c r="M138" t="s">
        <v>271</v>
      </c>
      <c r="P138" t="s">
        <v>1200</v>
      </c>
      <c r="Q138" t="s">
        <v>1182</v>
      </c>
      <c r="S138" t="s">
        <v>1201</v>
      </c>
      <c r="T138">
        <v>0.1</v>
      </c>
      <c r="U138">
        <v>50</v>
      </c>
      <c r="V138" t="s">
        <v>282</v>
      </c>
      <c r="W138" t="s">
        <v>1156</v>
      </c>
      <c r="X138" t="s">
        <v>1156</v>
      </c>
      <c r="Z138" t="s">
        <v>1202</v>
      </c>
      <c r="AA138" s="1">
        <v>0.2</v>
      </c>
      <c r="AD138" t="s">
        <v>1203</v>
      </c>
      <c r="AF138" t="s">
        <v>1301</v>
      </c>
      <c r="AG138" t="s">
        <v>1302</v>
      </c>
      <c r="AH138" t="s">
        <v>1303</v>
      </c>
      <c r="AI138" t="s">
        <v>1304</v>
      </c>
      <c r="AL138" t="s">
        <v>278</v>
      </c>
      <c r="AM138" t="s">
        <v>279</v>
      </c>
      <c r="AN138" t="s">
        <v>1188</v>
      </c>
      <c r="AP138" t="s">
        <v>1189</v>
      </c>
      <c r="AQ138" t="s">
        <v>84</v>
      </c>
      <c r="AR138">
        <v>23</v>
      </c>
      <c r="AS138">
        <v>0</v>
      </c>
      <c r="AT138">
        <v>25</v>
      </c>
      <c r="AU138">
        <v>0</v>
      </c>
      <c r="BG138" t="s">
        <v>25</v>
      </c>
      <c r="BH138">
        <v>0</v>
      </c>
      <c r="BI138" t="s">
        <v>1208</v>
      </c>
      <c r="BJ138" t="s">
        <v>282</v>
      </c>
      <c r="BK138" t="s">
        <v>278</v>
      </c>
      <c r="BL138" t="s">
        <v>283</v>
      </c>
      <c r="BM138" t="s">
        <v>284</v>
      </c>
      <c r="BN138">
        <v>1860</v>
      </c>
      <c r="BO138">
        <v>3960</v>
      </c>
      <c r="BP138">
        <v>4450</v>
      </c>
      <c r="BQ138" t="s">
        <v>1305</v>
      </c>
    </row>
    <row r="139" spans="2:69" x14ac:dyDescent="0.25">
      <c r="B139" t="s">
        <v>1306</v>
      </c>
      <c r="C139" t="s">
        <v>1307</v>
      </c>
      <c r="D139" t="s">
        <v>1308</v>
      </c>
      <c r="E139">
        <v>11</v>
      </c>
      <c r="F139">
        <v>10343</v>
      </c>
      <c r="G139">
        <v>135</v>
      </c>
      <c r="H139">
        <v>8</v>
      </c>
      <c r="I139">
        <v>3</v>
      </c>
      <c r="J139">
        <v>16</v>
      </c>
      <c r="K139">
        <v>8.8000000000000007</v>
      </c>
      <c r="M139" t="s">
        <v>138</v>
      </c>
      <c r="P139" t="s">
        <v>1181</v>
      </c>
      <c r="Q139" t="s">
        <v>1182</v>
      </c>
      <c r="S139" t="s">
        <v>1182</v>
      </c>
      <c r="T139">
        <v>0.11</v>
      </c>
      <c r="U139">
        <v>60</v>
      </c>
      <c r="V139" t="s">
        <v>142</v>
      </c>
      <c r="W139" t="s">
        <v>1156</v>
      </c>
      <c r="X139" t="s">
        <v>1156</v>
      </c>
      <c r="Z139" t="s">
        <v>704</v>
      </c>
      <c r="AA139" s="1">
        <v>0.2</v>
      </c>
      <c r="AD139" t="s">
        <v>1183</v>
      </c>
      <c r="AF139" t="s">
        <v>1309</v>
      </c>
      <c r="AG139" t="s">
        <v>1310</v>
      </c>
      <c r="AH139" t="s">
        <v>1311</v>
      </c>
      <c r="AI139" t="s">
        <v>1312</v>
      </c>
      <c r="AL139" t="s">
        <v>296</v>
      </c>
      <c r="AM139" t="s">
        <v>297</v>
      </c>
      <c r="AN139" t="s">
        <v>1188</v>
      </c>
      <c r="AP139" t="s">
        <v>1189</v>
      </c>
      <c r="AQ139" t="s">
        <v>84</v>
      </c>
      <c r="AR139">
        <v>48</v>
      </c>
      <c r="AS139">
        <v>1</v>
      </c>
      <c r="AT139">
        <v>26</v>
      </c>
      <c r="AU139">
        <v>24</v>
      </c>
      <c r="BG139" t="s">
        <v>25</v>
      </c>
      <c r="BH139">
        <v>7</v>
      </c>
      <c r="BI139" t="s">
        <v>1190</v>
      </c>
      <c r="BJ139" t="s">
        <v>142</v>
      </c>
      <c r="BK139" t="s">
        <v>296</v>
      </c>
      <c r="BL139" t="s">
        <v>300</v>
      </c>
      <c r="BM139" t="s">
        <v>301</v>
      </c>
      <c r="BN139">
        <v>2780</v>
      </c>
      <c r="BO139">
        <v>5920</v>
      </c>
      <c r="BP139">
        <v>6650</v>
      </c>
      <c r="BQ139" t="s">
        <v>1313</v>
      </c>
    </row>
    <row r="140" spans="2:69" x14ac:dyDescent="0.25">
      <c r="B140" t="s">
        <v>1314</v>
      </c>
      <c r="C140" t="s">
        <v>1315</v>
      </c>
      <c r="D140" t="s">
        <v>1316</v>
      </c>
      <c r="E140">
        <v>11</v>
      </c>
      <c r="F140">
        <v>10348</v>
      </c>
      <c r="G140">
        <v>126</v>
      </c>
      <c r="H140">
        <v>8</v>
      </c>
      <c r="I140">
        <v>3</v>
      </c>
      <c r="J140">
        <v>16</v>
      </c>
      <c r="K140">
        <v>8.8000000000000007</v>
      </c>
      <c r="M140" t="s">
        <v>138</v>
      </c>
      <c r="P140" t="s">
        <v>1232</v>
      </c>
      <c r="Q140" t="s">
        <v>141</v>
      </c>
      <c r="S140" t="s">
        <v>1233</v>
      </c>
      <c r="T140">
        <v>0.11</v>
      </c>
      <c r="U140">
        <v>60</v>
      </c>
      <c r="V140" t="s">
        <v>142</v>
      </c>
      <c r="W140" t="s">
        <v>1156</v>
      </c>
      <c r="X140" t="s">
        <v>1156</v>
      </c>
      <c r="Z140" t="s">
        <v>704</v>
      </c>
      <c r="AA140" s="1">
        <v>0.2</v>
      </c>
      <c r="AD140" t="s">
        <v>1234</v>
      </c>
      <c r="AF140" t="s">
        <v>1317</v>
      </c>
      <c r="AG140" t="s">
        <v>1318</v>
      </c>
      <c r="AH140" t="s">
        <v>1319</v>
      </c>
      <c r="AI140" t="s">
        <v>1320</v>
      </c>
      <c r="AL140" t="s">
        <v>296</v>
      </c>
      <c r="AM140" t="s">
        <v>297</v>
      </c>
      <c r="AN140" t="s">
        <v>1239</v>
      </c>
      <c r="AP140" t="s">
        <v>1240</v>
      </c>
      <c r="AQ140" t="s">
        <v>84</v>
      </c>
      <c r="AR140">
        <v>50</v>
      </c>
      <c r="AS140">
        <v>0</v>
      </c>
      <c r="AT140">
        <v>50</v>
      </c>
      <c r="AU140">
        <v>0</v>
      </c>
      <c r="BG140" t="s">
        <v>25</v>
      </c>
      <c r="BH140">
        <v>5</v>
      </c>
      <c r="BI140" t="s">
        <v>1241</v>
      </c>
      <c r="BJ140" t="s">
        <v>142</v>
      </c>
      <c r="BK140" t="s">
        <v>296</v>
      </c>
      <c r="BL140" t="s">
        <v>300</v>
      </c>
      <c r="BM140" t="s">
        <v>301</v>
      </c>
      <c r="BN140">
        <v>2780</v>
      </c>
      <c r="BO140">
        <v>5920</v>
      </c>
      <c r="BP140">
        <v>6650</v>
      </c>
      <c r="BQ140" t="s">
        <v>1321</v>
      </c>
    </row>
    <row r="141" spans="2:69" x14ac:dyDescent="0.25">
      <c r="B141" t="s">
        <v>1322</v>
      </c>
      <c r="C141" t="s">
        <v>1323</v>
      </c>
      <c r="D141" t="s">
        <v>1324</v>
      </c>
      <c r="E141">
        <v>7.5</v>
      </c>
      <c r="F141">
        <v>10349</v>
      </c>
      <c r="G141">
        <v>125</v>
      </c>
      <c r="H141">
        <v>12</v>
      </c>
      <c r="I141">
        <v>7</v>
      </c>
      <c r="J141">
        <v>14</v>
      </c>
      <c r="K141">
        <v>6</v>
      </c>
      <c r="M141" t="s">
        <v>271</v>
      </c>
      <c r="P141" t="s">
        <v>1232</v>
      </c>
      <c r="Q141" t="s">
        <v>141</v>
      </c>
      <c r="S141" t="s">
        <v>1233</v>
      </c>
      <c r="T141">
        <v>0.1</v>
      </c>
      <c r="U141">
        <v>50</v>
      </c>
      <c r="V141" t="s">
        <v>282</v>
      </c>
      <c r="W141" t="s">
        <v>1156</v>
      </c>
      <c r="X141" t="s">
        <v>1156</v>
      </c>
      <c r="Z141" t="s">
        <v>704</v>
      </c>
      <c r="AA141" s="1">
        <v>0.2</v>
      </c>
      <c r="AD141" t="s">
        <v>1234</v>
      </c>
      <c r="AF141" t="s">
        <v>1325</v>
      </c>
      <c r="AG141" t="s">
        <v>1326</v>
      </c>
      <c r="AH141" t="s">
        <v>1327</v>
      </c>
      <c r="AI141" t="s">
        <v>1328</v>
      </c>
      <c r="AL141" t="s">
        <v>278</v>
      </c>
      <c r="AM141" t="s">
        <v>279</v>
      </c>
      <c r="AN141" t="s">
        <v>1239</v>
      </c>
      <c r="AP141" t="s">
        <v>1240</v>
      </c>
      <c r="AQ141" t="s">
        <v>84</v>
      </c>
      <c r="AR141">
        <v>36</v>
      </c>
      <c r="AS141">
        <v>0</v>
      </c>
      <c r="AT141">
        <v>41</v>
      </c>
      <c r="AU141">
        <v>0</v>
      </c>
      <c r="BG141" t="s">
        <v>25</v>
      </c>
      <c r="BH141">
        <v>1</v>
      </c>
      <c r="BI141" t="s">
        <v>1241</v>
      </c>
      <c r="BJ141" t="s">
        <v>282</v>
      </c>
      <c r="BK141" t="s">
        <v>278</v>
      </c>
      <c r="BL141" t="s">
        <v>283</v>
      </c>
      <c r="BM141" t="s">
        <v>284</v>
      </c>
      <c r="BN141">
        <v>1860</v>
      </c>
      <c r="BO141">
        <v>3960</v>
      </c>
      <c r="BP141">
        <v>4450</v>
      </c>
      <c r="BQ141" t="s">
        <v>1329</v>
      </c>
    </row>
    <row r="142" spans="2:69" x14ac:dyDescent="0.25">
      <c r="B142" t="s">
        <v>1330</v>
      </c>
      <c r="C142" t="s">
        <v>1331</v>
      </c>
      <c r="D142" t="s">
        <v>1332</v>
      </c>
      <c r="E142">
        <v>24.5</v>
      </c>
      <c r="F142">
        <v>10336</v>
      </c>
      <c r="G142">
        <v>151</v>
      </c>
      <c r="H142">
        <v>8</v>
      </c>
      <c r="I142">
        <v>3</v>
      </c>
      <c r="J142">
        <v>16</v>
      </c>
      <c r="K142">
        <v>19.600000000000001</v>
      </c>
      <c r="M142" t="s">
        <v>138</v>
      </c>
      <c r="P142" t="s">
        <v>1257</v>
      </c>
      <c r="Q142" t="s">
        <v>1030</v>
      </c>
      <c r="S142" t="s">
        <v>1258</v>
      </c>
      <c r="T142">
        <v>0.11</v>
      </c>
      <c r="U142">
        <v>60</v>
      </c>
      <c r="V142" t="s">
        <v>142</v>
      </c>
      <c r="W142" t="s">
        <v>1156</v>
      </c>
      <c r="X142" t="s">
        <v>1156</v>
      </c>
      <c r="Z142" t="s">
        <v>704</v>
      </c>
      <c r="AA142" s="1">
        <v>0.2</v>
      </c>
      <c r="AD142" t="s">
        <v>1259</v>
      </c>
      <c r="AF142" t="s">
        <v>1333</v>
      </c>
      <c r="AG142" t="s">
        <v>1334</v>
      </c>
      <c r="AH142" t="s">
        <v>1335</v>
      </c>
      <c r="AI142" t="s">
        <v>1336</v>
      </c>
      <c r="AL142" t="s">
        <v>296</v>
      </c>
      <c r="AM142" t="s">
        <v>297</v>
      </c>
      <c r="AN142" t="s">
        <v>1161</v>
      </c>
      <c r="AP142" t="s">
        <v>1240</v>
      </c>
      <c r="AQ142" t="s">
        <v>84</v>
      </c>
      <c r="AR142">
        <v>0</v>
      </c>
      <c r="AS142">
        <v>0</v>
      </c>
      <c r="AT142">
        <v>0</v>
      </c>
      <c r="AU142">
        <v>0</v>
      </c>
      <c r="BG142" t="s">
        <v>25</v>
      </c>
      <c r="BH142">
        <v>0</v>
      </c>
      <c r="BI142" t="s">
        <v>1265</v>
      </c>
      <c r="BJ142" t="s">
        <v>142</v>
      </c>
      <c r="BK142" t="s">
        <v>296</v>
      </c>
      <c r="BL142" t="s">
        <v>300</v>
      </c>
      <c r="BM142" t="s">
        <v>301</v>
      </c>
      <c r="BN142">
        <v>2780</v>
      </c>
      <c r="BO142">
        <v>5920</v>
      </c>
      <c r="BP142">
        <v>6650</v>
      </c>
    </row>
    <row r="143" spans="2:69" x14ac:dyDescent="0.25">
      <c r="B143" t="s">
        <v>1337</v>
      </c>
      <c r="E143">
        <v>14.9</v>
      </c>
      <c r="F143">
        <v>10517</v>
      </c>
      <c r="G143">
        <v>201</v>
      </c>
      <c r="H143">
        <v>8</v>
      </c>
      <c r="I143">
        <v>3</v>
      </c>
      <c r="J143">
        <v>16</v>
      </c>
      <c r="K143">
        <v>11.92</v>
      </c>
      <c r="M143" t="s">
        <v>138</v>
      </c>
      <c r="N143" t="s">
        <v>1338</v>
      </c>
      <c r="O143" t="s">
        <v>1339</v>
      </c>
    </row>
    <row r="144" spans="2:69" x14ac:dyDescent="0.25">
      <c r="B144" t="s">
        <v>1340</v>
      </c>
      <c r="E144">
        <v>28.6</v>
      </c>
      <c r="F144">
        <v>20007</v>
      </c>
      <c r="G144">
        <v>61</v>
      </c>
      <c r="H144">
        <v>30</v>
      </c>
      <c r="I144">
        <v>30</v>
      </c>
      <c r="J144">
        <v>30</v>
      </c>
      <c r="L144" t="s">
        <v>1341</v>
      </c>
      <c r="M144" t="s">
        <v>3</v>
      </c>
      <c r="N144" t="s">
        <v>834</v>
      </c>
      <c r="Q144" t="s">
        <v>504</v>
      </c>
      <c r="T144">
        <v>0.7</v>
      </c>
      <c r="U144">
        <v>700</v>
      </c>
      <c r="V144" t="s">
        <v>3</v>
      </c>
      <c r="W144" t="s">
        <v>802</v>
      </c>
      <c r="X144" t="s">
        <v>811</v>
      </c>
      <c r="AF144" t="s">
        <v>1342</v>
      </c>
      <c r="AG144" t="s">
        <v>1342</v>
      </c>
      <c r="AH144" t="s">
        <v>1343</v>
      </c>
      <c r="AI144" t="s">
        <v>1344</v>
      </c>
      <c r="AL144" t="s">
        <v>806</v>
      </c>
      <c r="AM144" t="s">
        <v>806</v>
      </c>
      <c r="AR144">
        <v>9</v>
      </c>
      <c r="AS144">
        <v>0</v>
      </c>
      <c r="AT144">
        <v>0</v>
      </c>
      <c r="AU144">
        <v>0</v>
      </c>
      <c r="BG144" t="s">
        <v>25</v>
      </c>
      <c r="BH144">
        <v>0</v>
      </c>
      <c r="BQ144" t="s">
        <v>1345</v>
      </c>
    </row>
    <row r="145" spans="2:69" x14ac:dyDescent="0.25">
      <c r="B145" t="s">
        <v>1346</v>
      </c>
      <c r="E145">
        <v>14.9</v>
      </c>
      <c r="F145">
        <v>10531</v>
      </c>
      <c r="G145">
        <v>90</v>
      </c>
      <c r="H145">
        <v>32</v>
      </c>
      <c r="I145">
        <v>17</v>
      </c>
      <c r="J145">
        <v>11</v>
      </c>
      <c r="L145" t="s">
        <v>1347</v>
      </c>
      <c r="M145" t="s">
        <v>977</v>
      </c>
      <c r="S145" t="s">
        <v>977</v>
      </c>
      <c r="T145">
        <v>0.6</v>
      </c>
      <c r="U145">
        <v>600</v>
      </c>
      <c r="W145" t="s">
        <v>1037</v>
      </c>
      <c r="X145" t="s">
        <v>1037</v>
      </c>
      <c r="AD145" t="s">
        <v>1348</v>
      </c>
      <c r="AF145" t="s">
        <v>1349</v>
      </c>
      <c r="AG145" t="s">
        <v>1349</v>
      </c>
      <c r="AH145" t="s">
        <v>1350</v>
      </c>
      <c r="AI145" t="s">
        <v>1351</v>
      </c>
      <c r="AJ145" t="s">
        <v>1352</v>
      </c>
      <c r="AK145" t="s">
        <v>1353</v>
      </c>
      <c r="AQ145" t="s">
        <v>84</v>
      </c>
      <c r="AR145">
        <v>354</v>
      </c>
      <c r="AS145">
        <v>0</v>
      </c>
      <c r="AT145">
        <v>370</v>
      </c>
      <c r="AU145">
        <v>0</v>
      </c>
      <c r="AV145" t="s">
        <v>983</v>
      </c>
      <c r="BG145" t="s">
        <v>25</v>
      </c>
      <c r="BH145">
        <v>0</v>
      </c>
      <c r="BQ145" t="s">
        <v>1354</v>
      </c>
    </row>
    <row r="146" spans="2:69" x14ac:dyDescent="0.25">
      <c r="B146" t="s">
        <v>1346</v>
      </c>
      <c r="E146">
        <v>0</v>
      </c>
      <c r="G146">
        <v>90</v>
      </c>
      <c r="H146">
        <v>32</v>
      </c>
      <c r="I146">
        <v>17</v>
      </c>
      <c r="J146">
        <v>11</v>
      </c>
      <c r="M146" t="s">
        <v>977</v>
      </c>
      <c r="S146" t="s">
        <v>977</v>
      </c>
      <c r="T146">
        <v>0.6</v>
      </c>
      <c r="U146">
        <v>600</v>
      </c>
      <c r="W146" t="s">
        <v>1037</v>
      </c>
      <c r="X146" t="s">
        <v>1037</v>
      </c>
      <c r="AD146" t="s">
        <v>1348</v>
      </c>
      <c r="AF146" t="s">
        <v>1349</v>
      </c>
      <c r="AG146" t="s">
        <v>1349</v>
      </c>
      <c r="AH146" t="s">
        <v>1350</v>
      </c>
      <c r="AI146" t="s">
        <v>1351</v>
      </c>
      <c r="AJ146" t="s">
        <v>1352</v>
      </c>
      <c r="AK146" t="s">
        <v>1353</v>
      </c>
      <c r="AQ146" t="s">
        <v>84</v>
      </c>
      <c r="AR146">
        <v>-152</v>
      </c>
      <c r="AS146">
        <v>1</v>
      </c>
      <c r="AT146">
        <v>489</v>
      </c>
      <c r="AU146">
        <v>-153</v>
      </c>
      <c r="AV146" t="s">
        <v>983</v>
      </c>
      <c r="BG146" t="s">
        <v>1039</v>
      </c>
      <c r="BH146">
        <v>0</v>
      </c>
      <c r="BQ146" t="s">
        <v>1354</v>
      </c>
    </row>
    <row r="147" spans="2:69" x14ac:dyDescent="0.25">
      <c r="B147" t="s">
        <v>699</v>
      </c>
      <c r="E147">
        <v>0</v>
      </c>
      <c r="G147">
        <v>51</v>
      </c>
      <c r="H147">
        <v>12</v>
      </c>
      <c r="I147">
        <v>7</v>
      </c>
      <c r="J147">
        <v>14</v>
      </c>
      <c r="M147" t="s">
        <v>271</v>
      </c>
      <c r="N147" t="s">
        <v>700</v>
      </c>
      <c r="P147" t="s">
        <v>701</v>
      </c>
      <c r="Q147" t="s">
        <v>36</v>
      </c>
      <c r="R147" t="s">
        <v>702</v>
      </c>
      <c r="T147">
        <v>0.1</v>
      </c>
      <c r="U147">
        <v>50</v>
      </c>
      <c r="V147" t="s">
        <v>271</v>
      </c>
      <c r="W147" t="s">
        <v>703</v>
      </c>
      <c r="X147" t="s">
        <v>703</v>
      </c>
      <c r="Z147" t="s">
        <v>704</v>
      </c>
      <c r="AD147" t="s">
        <v>705</v>
      </c>
      <c r="AE147" t="s">
        <v>706</v>
      </c>
      <c r="AF147" t="s">
        <v>707</v>
      </c>
      <c r="AG147" t="s">
        <v>708</v>
      </c>
      <c r="AH147" t="s">
        <v>709</v>
      </c>
      <c r="AI147" t="s">
        <v>710</v>
      </c>
      <c r="AL147" t="s">
        <v>278</v>
      </c>
      <c r="AM147" t="s">
        <v>279</v>
      </c>
      <c r="AN147" t="s">
        <v>110</v>
      </c>
      <c r="AO147" t="s">
        <v>711</v>
      </c>
      <c r="AP147" t="s">
        <v>20</v>
      </c>
      <c r="AQ147" t="s">
        <v>84</v>
      </c>
      <c r="AR147">
        <v>-1</v>
      </c>
      <c r="AS147">
        <v>0</v>
      </c>
      <c r="AT147">
        <v>0</v>
      </c>
      <c r="AU147">
        <v>-2</v>
      </c>
      <c r="AV147" t="s">
        <v>22</v>
      </c>
      <c r="BF147" t="s">
        <v>712</v>
      </c>
      <c r="BG147" t="s">
        <v>1039</v>
      </c>
      <c r="BH147">
        <v>10</v>
      </c>
    </row>
    <row r="148" spans="2:69" x14ac:dyDescent="0.25">
      <c r="B148" t="s">
        <v>1355</v>
      </c>
      <c r="E148">
        <v>65</v>
      </c>
      <c r="F148">
        <v>10397</v>
      </c>
      <c r="G148">
        <v>88</v>
      </c>
      <c r="H148">
        <v>35</v>
      </c>
      <c r="I148">
        <v>17</v>
      </c>
      <c r="J148">
        <v>13</v>
      </c>
      <c r="L148" t="s">
        <v>1356</v>
      </c>
      <c r="M148" t="s">
        <v>977</v>
      </c>
      <c r="N148" t="s">
        <v>306</v>
      </c>
      <c r="P148" t="s">
        <v>5</v>
      </c>
      <c r="Q148" t="s">
        <v>6</v>
      </c>
      <c r="S148" t="s">
        <v>977</v>
      </c>
      <c r="T148">
        <v>1.6</v>
      </c>
      <c r="U148">
        <v>1600</v>
      </c>
      <c r="W148" t="s">
        <v>977</v>
      </c>
      <c r="X148" t="s">
        <v>8</v>
      </c>
      <c r="Z148" t="s">
        <v>10</v>
      </c>
      <c r="AD148" t="s">
        <v>308</v>
      </c>
      <c r="AF148" t="s">
        <v>1357</v>
      </c>
      <c r="AG148" t="s">
        <v>1357</v>
      </c>
      <c r="AH148" t="s">
        <v>1358</v>
      </c>
      <c r="AI148" t="s">
        <v>1359</v>
      </c>
      <c r="AL148" t="s">
        <v>982</v>
      </c>
      <c r="AM148" t="s">
        <v>982</v>
      </c>
      <c r="AN148" t="s">
        <v>314</v>
      </c>
      <c r="AP148" t="s">
        <v>316</v>
      </c>
      <c r="AQ148" t="s">
        <v>84</v>
      </c>
      <c r="AR148">
        <v>2</v>
      </c>
      <c r="AS148">
        <v>0</v>
      </c>
      <c r="AT148">
        <v>0</v>
      </c>
      <c r="AU148">
        <v>0</v>
      </c>
      <c r="AV148" t="s">
        <v>983</v>
      </c>
      <c r="BG148" t="s">
        <v>25</v>
      </c>
      <c r="BH148">
        <v>0</v>
      </c>
      <c r="BQ148" t="s">
        <v>1360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CDCE5-3690-4C17-B321-82B870F113A8}">
  <dimension ref="A1:AH150"/>
  <sheetViews>
    <sheetView tabSelected="1" topLeftCell="K97" zoomScale="70" zoomScaleNormal="70" workbookViewId="0">
      <selection activeCell="R130" sqref="R130"/>
    </sheetView>
  </sheetViews>
  <sheetFormatPr defaultRowHeight="15" x14ac:dyDescent="0.25"/>
  <cols>
    <col min="1" max="1" width="13.42578125" bestFit="1" customWidth="1"/>
    <col min="2" max="2" width="13.140625" bestFit="1" customWidth="1"/>
    <col min="3" max="3" width="23" customWidth="1"/>
    <col min="4" max="4" width="15.7109375" bestFit="1" customWidth="1"/>
    <col min="5" max="5" width="16.5703125" bestFit="1" customWidth="1"/>
    <col min="6" max="6" width="42.42578125" bestFit="1" customWidth="1"/>
    <col min="7" max="7" width="15.140625" bestFit="1" customWidth="1"/>
    <col min="8" max="8" width="15.140625" customWidth="1"/>
    <col min="9" max="9" width="100" customWidth="1"/>
    <col min="10" max="10" width="17.28515625" customWidth="1"/>
    <col min="11" max="11" width="15.140625" bestFit="1" customWidth="1"/>
    <col min="12" max="12" width="14.7109375" bestFit="1" customWidth="1"/>
    <col min="13" max="13" width="14.140625" bestFit="1" customWidth="1"/>
    <col min="14" max="14" width="14.7109375" bestFit="1" customWidth="1"/>
    <col min="15" max="16" width="22.140625" customWidth="1"/>
    <col min="17" max="18" width="17.85546875" customWidth="1"/>
    <col min="19" max="19" width="19.7109375" bestFit="1" customWidth="1"/>
    <col min="20" max="20" width="12.7109375" customWidth="1"/>
    <col min="21" max="21" width="14.140625" bestFit="1" customWidth="1"/>
    <col min="22" max="22" width="10.85546875" customWidth="1"/>
    <col min="23" max="23" width="12.42578125" bestFit="1" customWidth="1"/>
    <col min="24" max="24" width="13.140625" bestFit="1" customWidth="1"/>
    <col min="25" max="25" width="17.7109375" bestFit="1" customWidth="1"/>
    <col min="27" max="27" width="18.42578125" bestFit="1" customWidth="1"/>
    <col min="28" max="28" width="15.7109375" bestFit="1" customWidth="1"/>
    <col min="32" max="32" width="55.5703125" customWidth="1"/>
  </cols>
  <sheetData>
    <row r="1" spans="1:34" x14ac:dyDescent="0.25">
      <c r="D1" s="3" t="s">
        <v>1366</v>
      </c>
      <c r="E1" s="3" t="s">
        <v>1430</v>
      </c>
      <c r="F1" s="3" t="s">
        <v>1431</v>
      </c>
      <c r="G1" s="3" t="s">
        <v>1432</v>
      </c>
      <c r="H1" s="3"/>
      <c r="I1" s="3" t="s">
        <v>1433</v>
      </c>
      <c r="J1" s="3" t="s">
        <v>1434</v>
      </c>
      <c r="K1" s="3" t="s">
        <v>1435</v>
      </c>
      <c r="L1" s="3" t="s">
        <v>1436</v>
      </c>
      <c r="M1" s="3" t="s">
        <v>1437</v>
      </c>
      <c r="N1" s="3" t="s">
        <v>1438</v>
      </c>
      <c r="O1" s="3" t="s">
        <v>1441</v>
      </c>
      <c r="P1" s="3"/>
      <c r="Q1" s="3" t="s">
        <v>1442</v>
      </c>
      <c r="R1" s="3"/>
      <c r="S1" t="s">
        <v>1513</v>
      </c>
      <c r="U1" t="s">
        <v>1443</v>
      </c>
      <c r="V1" t="s">
        <v>1419</v>
      </c>
      <c r="W1" t="s">
        <v>1444</v>
      </c>
      <c r="X1" t="s">
        <v>1445</v>
      </c>
      <c r="Y1" t="s">
        <v>1382</v>
      </c>
      <c r="Z1" t="s">
        <v>1450</v>
      </c>
      <c r="AA1" t="s">
        <v>1421</v>
      </c>
      <c r="AD1" t="s">
        <v>1384</v>
      </c>
      <c r="AF1" t="s">
        <v>1451</v>
      </c>
      <c r="AG1" t="s">
        <v>1400</v>
      </c>
      <c r="AH1" t="s">
        <v>1402</v>
      </c>
    </row>
    <row r="2" spans="1:34" x14ac:dyDescent="0.25">
      <c r="A2" t="s">
        <v>1464</v>
      </c>
      <c r="B2" t="s">
        <v>1465</v>
      </c>
      <c r="D2" t="str">
        <f>Sheet1!F1</f>
        <v>sku</v>
      </c>
      <c r="E2" s="3"/>
      <c r="F2" t="str">
        <f>Sheet1!B1</f>
        <v>namaproduk</v>
      </c>
      <c r="G2" t="str">
        <f>Sheet1!M1</f>
        <v>kind</v>
      </c>
      <c r="H2" s="3"/>
      <c r="I2" t="str">
        <f>Sheet1!N1</f>
        <v>shortdescription</v>
      </c>
      <c r="K2" t="str">
        <f>Sheet1!U1</f>
        <v>beratasli</v>
      </c>
      <c r="L2" t="str">
        <f>Sheet1!H1</f>
        <v>panjang</v>
      </c>
      <c r="M2" t="str">
        <f>Sheet1!I1</f>
        <v>lebar</v>
      </c>
      <c r="N2" t="str">
        <f>Sheet1!J1</f>
        <v>tinggi</v>
      </c>
      <c r="O2" t="str">
        <f>Sheet1!W1</f>
        <v>categoryname</v>
      </c>
      <c r="P2" s="3"/>
      <c r="Q2" t="str">
        <f>Sheet1!X1</f>
        <v>collection</v>
      </c>
      <c r="R2" s="3"/>
      <c r="S2" t="str">
        <f>Sheet1!M1</f>
        <v>kind</v>
      </c>
      <c r="U2" t="str">
        <f>Sheet1!AQ1</f>
        <v>statusstock</v>
      </c>
      <c r="V2" t="str">
        <f>Sheet1!BG1</f>
        <v>status</v>
      </c>
    </row>
    <row r="3" spans="1:34" x14ac:dyDescent="0.25">
      <c r="A3">
        <f>'data original'!A1</f>
        <v>1</v>
      </c>
      <c r="B3">
        <v>1</v>
      </c>
      <c r="C3" t="s">
        <v>1466</v>
      </c>
      <c r="D3">
        <f>'data original'!C1</f>
        <v>10223</v>
      </c>
      <c r="F3" t="str">
        <f>'data original'!B1</f>
        <v>Sumatra Mandheling Coffee Beans</v>
      </c>
      <c r="G3" t="str">
        <f>'data original'!D1</f>
        <v>beans</v>
      </c>
      <c r="H3">
        <f>VLOOKUP(G3,form!$B$2:$C$5,2,FALSE)</f>
        <v>1</v>
      </c>
      <c r="I3" t="str">
        <f>'data original'!E1</f>
        <v>These Arabica coffee beans are not only rare and rich in history but also one of the highly recognised by gourmet coffee producers in the world. The syrupy, full body of Sumatra Mandheling, combined with its muted acidity, makes an elegant, smooth cup of coffee. A blend of sweet and spicy, exuding an exotic flavour.</v>
      </c>
      <c r="J3" t="str">
        <f>'data original'!S1</f>
        <v>Floral &amp; Fruity - Sweet &amp; Spicy - Slightly Earthy Undertones</v>
      </c>
      <c r="K3">
        <f>'data original'!F1</f>
        <v>200</v>
      </c>
      <c r="L3">
        <f>'data original'!G1</f>
        <v>10</v>
      </c>
      <c r="M3">
        <f>'data original'!H1</f>
        <v>10</v>
      </c>
      <c r="N3">
        <f>'data original'!I1</f>
        <v>15</v>
      </c>
      <c r="O3" t="str">
        <f>'data original'!J1</f>
        <v>single origin</v>
      </c>
      <c r="P3">
        <f>VLOOKUP(O3,category!$B$2:$C$12,2,TRUE)</f>
        <v>10</v>
      </c>
      <c r="Q3" t="str">
        <f>'data original'!K1</f>
        <v>single origin</v>
      </c>
      <c r="R3">
        <f>VLOOKUP(Q3,collection!$B$2:$C$11,2,TRUE)</f>
        <v>9</v>
      </c>
      <c r="S3" t="str">
        <f>'data original'!L1</f>
        <v>beans</v>
      </c>
      <c r="T3">
        <f>VLOOKUP(S3,kind!$B$2:$C$8,2,TRUE)</f>
        <v>2</v>
      </c>
      <c r="U3" t="str">
        <f>'data original'!M1</f>
        <v>Available</v>
      </c>
      <c r="V3" t="str">
        <f>'data original'!N1</f>
        <v>aktif</v>
      </c>
      <c r="Y3" t="str">
        <f>'data original'!O1</f>
        <v>can</v>
      </c>
      <c r="Z3">
        <f>VLOOKUP(Y3,package!$B$2:$C$8,2,FALSE)</f>
        <v>1</v>
      </c>
      <c r="AA3" t="str">
        <f>'data original'!P1</f>
        <v>so sumatra</v>
      </c>
      <c r="AB3" t="str">
        <f>'data original'!Q1</f>
        <v>single origin</v>
      </c>
      <c r="AC3">
        <f>VLOOKUP(AB3,collection!$B$2:$C$11,2,FALSE)</f>
        <v>9</v>
      </c>
      <c r="AD3">
        <v>9</v>
      </c>
      <c r="AE3" t="s">
        <v>6</v>
      </c>
      <c r="AF3" t="str">
        <f>I3</f>
        <v>These Arabica coffee beans are not only rare and rich in history but also one of the highly recognised by gourmet coffee producers in the world. The syrupy, full body of Sumatra Mandheling, combined with its muted acidity, makes an elegant, smooth cup of coffee. A blend of sweet and spicy, exuding an exotic flavour.</v>
      </c>
    </row>
    <row r="4" spans="1:34" x14ac:dyDescent="0.25">
      <c r="A4">
        <f>'data original'!A2</f>
        <v>2</v>
      </c>
      <c r="B4">
        <v>2</v>
      </c>
      <c r="C4" t="s">
        <v>1467</v>
      </c>
      <c r="D4">
        <f>'data original'!C2</f>
        <v>10137</v>
      </c>
      <c r="F4" t="str">
        <f>'data original'!B2</f>
        <v>Exotic Blend Coffee Beans</v>
      </c>
      <c r="G4" t="str">
        <f>'data original'!D2</f>
        <v>beans</v>
      </c>
      <c r="H4">
        <f>VLOOKUP(G4,form!$B$2:$C$5,2,FALSE)</f>
        <v>1</v>
      </c>
      <c r="I4" t="str">
        <f>'data original'!E2</f>
        <v>20% Arabica - 80% Robusta. An 20/80 blend of Arabica and Robusta roasted with the City+ Roast mode and consisting of only Indonesian beans. Its lowest acidity amongst our Gourmet Collection and high bitterness characterise this blend, with sweet chocolaty aftertastes and woody, nuttiness in its undertones.</v>
      </c>
      <c r="J4" t="str">
        <f>'data original'!S2</f>
        <v>Sweet Chocolaty Aftertaste - Woody - Nutty - Chocolaty Undertones</v>
      </c>
      <c r="K4">
        <f>'data original'!F2</f>
        <v>500</v>
      </c>
      <c r="L4">
        <f>'data original'!G2</f>
        <v>18</v>
      </c>
      <c r="M4">
        <f>'data original'!H2</f>
        <v>7</v>
      </c>
      <c r="N4">
        <f>'data original'!I2</f>
        <v>27</v>
      </c>
      <c r="O4" t="str">
        <f>'data original'!J2</f>
        <v>gourmet</v>
      </c>
      <c r="P4">
        <f>VLOOKUP(O4,category!$B$2:$C$12,2,TRUE)</f>
        <v>6</v>
      </c>
      <c r="Q4" t="str">
        <f>'data original'!K2</f>
        <v>gourmet</v>
      </c>
      <c r="R4">
        <f>VLOOKUP(Q4,collection!$B$2:$C$11,2,TRUE)</f>
        <v>5</v>
      </c>
      <c r="S4" t="str">
        <f>'data original'!L2</f>
        <v>beans</v>
      </c>
      <c r="T4">
        <f>VLOOKUP(S4,kind!$B$2:$C$8,2,TRUE)</f>
        <v>2</v>
      </c>
      <c r="U4" t="str">
        <f>'data original'!M2</f>
        <v>Available</v>
      </c>
      <c r="V4" t="str">
        <f>'data original'!N2</f>
        <v>aktif</v>
      </c>
      <c r="Y4" t="str">
        <f>'data original'!O2</f>
        <v>pouch</v>
      </c>
      <c r="Z4">
        <f>VLOOKUP(Y4,package!$B$2:$C$8,2,FALSE)</f>
        <v>2</v>
      </c>
      <c r="AA4" t="str">
        <f>'data original'!P2</f>
        <v>gc exotic</v>
      </c>
      <c r="AB4" t="str">
        <f>'data original'!Q2</f>
        <v>gourmet</v>
      </c>
      <c r="AC4">
        <f>VLOOKUP(AB4,collection!$B$2:$C$11,2,FALSE)</f>
        <v>5</v>
      </c>
      <c r="AD4">
        <v>5</v>
      </c>
      <c r="AE4" t="s">
        <v>36</v>
      </c>
      <c r="AF4" t="str">
        <f t="shared" ref="AF4:AF67" si="0">I4</f>
        <v>20% Arabica - 80% Robusta. An 20/80 blend of Arabica and Robusta roasted with the City+ Roast mode and consisting of only Indonesian beans. Its lowest acidity amongst our Gourmet Collection and high bitterness characterise this blend, with sweet chocolaty aftertastes and woody, nuttiness in its undertones.</v>
      </c>
    </row>
    <row r="5" spans="1:34" x14ac:dyDescent="0.25">
      <c r="A5">
        <f>'data original'!A3</f>
        <v>3</v>
      </c>
      <c r="B5">
        <v>3</v>
      </c>
      <c r="C5" t="s">
        <v>1468</v>
      </c>
      <c r="D5">
        <f>'data original'!C3</f>
        <v>10138</v>
      </c>
      <c r="F5" t="str">
        <f>'data original'!B3</f>
        <v>Exotic Blend Coffee Beans</v>
      </c>
      <c r="G5" t="str">
        <f>'data original'!D3</f>
        <v>beans</v>
      </c>
      <c r="H5">
        <f>VLOOKUP(G5,form!$B$2:$C$5,2,FALSE)</f>
        <v>1</v>
      </c>
      <c r="I5" t="str">
        <f>'data original'!E3</f>
        <v>20% Arabica - 80% Robusta. An 20/80 blend of Arabica and Robusta roasted with the City+ Roast mode and consisting of only Indonesian beans. Its lowest acidity amongst our Gourmet Collection and high bitterness characterise this blend, with sweet chocolaty aftertastes and woody, nuttiness in its undertones.</v>
      </c>
      <c r="J5" t="str">
        <f>'data original'!S3</f>
        <v>Sweet Chocolaty Aftertaste - Woody - Nutty - Chocolaty Undertones</v>
      </c>
      <c r="K5">
        <f>'data original'!F3</f>
        <v>1000</v>
      </c>
      <c r="L5">
        <f>'data original'!G3</f>
        <v>20</v>
      </c>
      <c r="M5">
        <f>'data original'!H3</f>
        <v>8</v>
      </c>
      <c r="N5">
        <f>'data original'!I3</f>
        <v>32</v>
      </c>
      <c r="O5" t="str">
        <f>'data original'!J3</f>
        <v>gourmet</v>
      </c>
      <c r="P5">
        <f>VLOOKUP(O5,category!$B$2:$C$12,2,TRUE)</f>
        <v>6</v>
      </c>
      <c r="Q5" t="str">
        <f>'data original'!K3</f>
        <v>gourmet</v>
      </c>
      <c r="R5">
        <f>VLOOKUP(Q5,collection!$B$2:$C$11,2,TRUE)</f>
        <v>5</v>
      </c>
      <c r="S5" t="str">
        <f>'data original'!L3</f>
        <v>beans</v>
      </c>
      <c r="T5">
        <f>VLOOKUP(S5,kind!$B$2:$C$8,2,TRUE)</f>
        <v>2</v>
      </c>
      <c r="U5" t="str">
        <f>'data original'!M3</f>
        <v>Available</v>
      </c>
      <c r="V5" t="str">
        <f>'data original'!N3</f>
        <v>aktif</v>
      </c>
      <c r="Y5" t="str">
        <f>'data original'!O3</f>
        <v>pouch</v>
      </c>
      <c r="Z5">
        <f>VLOOKUP(Y5,package!$B$2:$C$8,2,FALSE)</f>
        <v>2</v>
      </c>
      <c r="AA5" t="str">
        <f>'data original'!P3</f>
        <v>gc exotic</v>
      </c>
      <c r="AB5" t="str">
        <f>'data original'!Q3</f>
        <v>gourmet</v>
      </c>
      <c r="AC5">
        <f>VLOOKUP(AB5,collection!$B$2:$C$11,2,FALSE)</f>
        <v>5</v>
      </c>
      <c r="AD5">
        <v>5</v>
      </c>
      <c r="AE5" t="s">
        <v>36</v>
      </c>
      <c r="AF5" t="str">
        <f t="shared" si="0"/>
        <v>20% Arabica - 80% Robusta. An 20/80 blend of Arabica and Robusta roasted with the City+ Roast mode and consisting of only Indonesian beans. Its lowest acidity amongst our Gourmet Collection and high bitterness characterise this blend, with sweet chocolaty aftertastes and woody, nuttiness in its undertones.</v>
      </c>
    </row>
    <row r="6" spans="1:34" x14ac:dyDescent="0.25">
      <c r="A6">
        <f>'data original'!A4</f>
        <v>4</v>
      </c>
      <c r="B6">
        <v>4</v>
      </c>
      <c r="C6" t="s">
        <v>1469</v>
      </c>
      <c r="D6">
        <f>'data original'!C4</f>
        <v>10143</v>
      </c>
      <c r="F6" t="str">
        <f>'data original'!B4</f>
        <v>Lumiere Blend Coffee Beans</v>
      </c>
      <c r="G6" t="str">
        <f>'data original'!D4</f>
        <v>beans</v>
      </c>
      <c r="H6">
        <f>VLOOKUP(G6,form!$B$2:$C$5,2,FALSE)</f>
        <v>1</v>
      </c>
      <c r="I6" t="str">
        <f>'data original'!E4</f>
        <v>30% Arabica - 70% Robusta. A 30/70 blend of Arabica and Robusta beans originating from the different regions of Indonesia and roasted with the City+ Roast mode. Taste the complementary sweet chocolaty hints, warm spices and slight earthiness amongst the caramel chocolaty undertones, with lower acidity and strong body.</v>
      </c>
      <c r="J6" t="str">
        <f>'data original'!S4</f>
        <v>Sweet Chocolaty &amp; Warm Spices - Slight Earthy - Caramel Chocolaty Undertones</v>
      </c>
      <c r="K6">
        <f>'data original'!F4</f>
        <v>1000</v>
      </c>
      <c r="L6">
        <f>'data original'!G4</f>
        <v>20</v>
      </c>
      <c r="M6">
        <f>'data original'!H4</f>
        <v>8</v>
      </c>
      <c r="N6">
        <f>'data original'!I4</f>
        <v>32</v>
      </c>
      <c r="O6" t="str">
        <f>'data original'!J4</f>
        <v>gourmet</v>
      </c>
      <c r="P6">
        <f>VLOOKUP(O6,category!$B$2:$C$12,2,TRUE)</f>
        <v>6</v>
      </c>
      <c r="Q6" t="str">
        <f>'data original'!K4</f>
        <v>gourmet</v>
      </c>
      <c r="R6">
        <f>VLOOKUP(Q6,collection!$B$2:$C$11,2,TRUE)</f>
        <v>5</v>
      </c>
      <c r="S6" t="str">
        <f>'data original'!L4</f>
        <v>beans</v>
      </c>
      <c r="T6">
        <f>VLOOKUP(S6,kind!$B$2:$C$8,2,TRUE)</f>
        <v>2</v>
      </c>
      <c r="U6" t="str">
        <f>'data original'!M4</f>
        <v>available</v>
      </c>
      <c r="V6" t="str">
        <f>'data original'!N4</f>
        <v>aktif</v>
      </c>
      <c r="Y6" t="str">
        <f>'data original'!O4</f>
        <v>pouch</v>
      </c>
      <c r="Z6">
        <f>VLOOKUP(Y6,package!$B$2:$C$8,2,FALSE)</f>
        <v>2</v>
      </c>
      <c r="AA6" t="str">
        <f>'data original'!P4</f>
        <v>gc lumiere</v>
      </c>
      <c r="AB6" t="str">
        <f>'data original'!Q4</f>
        <v>gourmet</v>
      </c>
      <c r="AC6">
        <f>VLOOKUP(AB6,collection!$B$2:$C$11,2,FALSE)</f>
        <v>5</v>
      </c>
      <c r="AD6">
        <v>5</v>
      </c>
      <c r="AE6" t="s">
        <v>36</v>
      </c>
      <c r="AF6" t="str">
        <f t="shared" si="0"/>
        <v>30% Arabica - 70% Robusta. A 30/70 blend of Arabica and Robusta beans originating from the different regions of Indonesia and roasted with the City+ Roast mode. Taste the complementary sweet chocolaty hints, warm spices and slight earthiness amongst the caramel chocolaty undertones, with lower acidity and strong body.</v>
      </c>
    </row>
    <row r="7" spans="1:34" x14ac:dyDescent="0.25">
      <c r="A7">
        <f>'data original'!A5</f>
        <v>5</v>
      </c>
      <c r="B7">
        <v>5</v>
      </c>
      <c r="C7" t="s">
        <v>1470</v>
      </c>
      <c r="D7">
        <f>'data original'!C5</f>
        <v>10142</v>
      </c>
      <c r="F7" t="str">
        <f>'data original'!B5</f>
        <v>Lumiere Blend Coffee Beans</v>
      </c>
      <c r="G7" t="str">
        <f>'data original'!D5</f>
        <v>beans</v>
      </c>
      <c r="H7">
        <f>VLOOKUP(G7,form!$B$2:$C$5,2,FALSE)</f>
        <v>1</v>
      </c>
      <c r="I7" t="str">
        <f>'data original'!E5</f>
        <v>30% Arabica - 70% Robusta. A 30/70 blend of Arabica and Robusta beans originating from the different regions of Indonesia and roasted with the City+ Roast mode. Taste the complementary sweet chocolaty hints, warm spices and slight earthiness amongst the caramel chocolaty undertones, with lower acidity and strong body.</v>
      </c>
      <c r="J7" t="str">
        <f>'data original'!S5</f>
        <v>Sweet Chocolaty &amp; Warm Spices - Slight Earthy - Caramel Chocolaty Undertones</v>
      </c>
      <c r="K7">
        <f>'data original'!F5</f>
        <v>500</v>
      </c>
      <c r="L7">
        <f>'data original'!G5</f>
        <v>18</v>
      </c>
      <c r="M7">
        <f>'data original'!H5</f>
        <v>7</v>
      </c>
      <c r="N7">
        <f>'data original'!I5</f>
        <v>27</v>
      </c>
      <c r="O7" t="str">
        <f>'data original'!J5</f>
        <v>gourmet</v>
      </c>
      <c r="P7">
        <f>VLOOKUP(O7,category!$B$2:$C$12,2,TRUE)</f>
        <v>6</v>
      </c>
      <c r="Q7" t="str">
        <f>'data original'!K5</f>
        <v>gourmet</v>
      </c>
      <c r="R7">
        <f>VLOOKUP(Q7,collection!$B$2:$C$11,2,TRUE)</f>
        <v>5</v>
      </c>
      <c r="S7" t="str">
        <f>'data original'!L5</f>
        <v>beans</v>
      </c>
      <c r="T7">
        <f>VLOOKUP(S7,kind!$B$2:$C$8,2,TRUE)</f>
        <v>2</v>
      </c>
      <c r="U7" t="str">
        <f>'data original'!M5</f>
        <v>available</v>
      </c>
      <c r="V7" t="str">
        <f>'data original'!N5</f>
        <v>aktif</v>
      </c>
      <c r="Y7" t="str">
        <f>'data original'!O5</f>
        <v>pouch</v>
      </c>
      <c r="Z7">
        <f>VLOOKUP(Y7,package!$B$2:$C$8,2,FALSE)</f>
        <v>2</v>
      </c>
      <c r="AA7" t="str">
        <f>'data original'!P5</f>
        <v>gc lumiere</v>
      </c>
      <c r="AB7" t="str">
        <f>'data original'!Q5</f>
        <v>gourmet</v>
      </c>
      <c r="AC7">
        <f>VLOOKUP(AB7,collection!$B$2:$C$11,2,FALSE)</f>
        <v>5</v>
      </c>
      <c r="AD7">
        <v>5</v>
      </c>
      <c r="AE7" t="s">
        <v>36</v>
      </c>
      <c r="AF7" t="str">
        <f t="shared" si="0"/>
        <v>30% Arabica - 70% Robusta. A 30/70 blend of Arabica and Robusta beans originating from the different regions of Indonesia and roasted with the City+ Roast mode. Taste the complementary sweet chocolaty hints, warm spices and slight earthiness amongst the caramel chocolaty undertones, with lower acidity and strong body.</v>
      </c>
    </row>
    <row r="8" spans="1:34" x14ac:dyDescent="0.25">
      <c r="A8">
        <f>'data original'!A6</f>
        <v>6</v>
      </c>
      <c r="B8">
        <v>6</v>
      </c>
      <c r="C8" t="s">
        <v>1471</v>
      </c>
      <c r="D8">
        <f>'data original'!C6</f>
        <v>10148</v>
      </c>
      <c r="F8" t="str">
        <f>'data original'!B6</f>
        <v>Signature Blend Coffee Beans</v>
      </c>
      <c r="G8" t="str">
        <f>'data original'!D6</f>
        <v>beans</v>
      </c>
      <c r="H8">
        <f>VLOOKUP(G8,form!$B$2:$C$5,2,FALSE)</f>
        <v>1</v>
      </c>
      <c r="I8" t="str">
        <f>'data original'!E6</f>
        <v xml:space="preserve">100% Arabica. Pure 100% Arabica coffee beans originating from various regions in Indonesia, and roasted with the Full City Roast mode. Relish in unmatched acidity along with hints of warm spices, tropical fruits and chocolaty caramel nuances. </v>
      </c>
      <c r="J8" t="str">
        <f>'data original'!S6</f>
        <v>Tropical Fruity - Warm Spices - Choco Caramel Nuances</v>
      </c>
      <c r="K8">
        <f>'data original'!F6</f>
        <v>1000</v>
      </c>
      <c r="L8">
        <f>'data original'!G6</f>
        <v>20</v>
      </c>
      <c r="M8">
        <f>'data original'!H6</f>
        <v>8</v>
      </c>
      <c r="N8">
        <f>'data original'!I6</f>
        <v>32</v>
      </c>
      <c r="O8" t="str">
        <f>'data original'!J6</f>
        <v>gourmet</v>
      </c>
      <c r="P8">
        <f>VLOOKUP(O8,category!$B$2:$C$12,2,TRUE)</f>
        <v>6</v>
      </c>
      <c r="Q8" t="str">
        <f>'data original'!K6</f>
        <v>gourmet</v>
      </c>
      <c r="R8">
        <f>VLOOKUP(Q8,collection!$B$2:$C$11,2,TRUE)</f>
        <v>5</v>
      </c>
      <c r="S8" t="str">
        <f>'data original'!L6</f>
        <v>beans</v>
      </c>
      <c r="T8">
        <f>VLOOKUP(S8,kind!$B$2:$C$8,2,TRUE)</f>
        <v>2</v>
      </c>
      <c r="U8" t="str">
        <f>'data original'!M6</f>
        <v>available</v>
      </c>
      <c r="V8" t="str">
        <f>'data original'!N6</f>
        <v>aktif</v>
      </c>
      <c r="Y8" t="str">
        <f>'data original'!O6</f>
        <v>pouch</v>
      </c>
      <c r="Z8">
        <f>VLOOKUP(Y8,package!$B$2:$C$8,2,FALSE)</f>
        <v>2</v>
      </c>
      <c r="AA8" t="str">
        <f>'data original'!P6</f>
        <v>gc signature</v>
      </c>
      <c r="AB8" t="str">
        <f>'data original'!Q6</f>
        <v>gourmet</v>
      </c>
      <c r="AC8">
        <f>VLOOKUP(AB8,collection!$B$2:$C$11,2,FALSE)</f>
        <v>5</v>
      </c>
      <c r="AD8">
        <v>5</v>
      </c>
      <c r="AE8" t="s">
        <v>36</v>
      </c>
      <c r="AF8" t="str">
        <f t="shared" si="0"/>
        <v xml:space="preserve">100% Arabica. Pure 100% Arabica coffee beans originating from various regions in Indonesia, and roasted with the Full City Roast mode. Relish in unmatched acidity along with hints of warm spices, tropical fruits and chocolaty caramel nuances. </v>
      </c>
    </row>
    <row r="9" spans="1:34" x14ac:dyDescent="0.25">
      <c r="A9">
        <f>'data original'!A7</f>
        <v>7</v>
      </c>
      <c r="B9">
        <v>7</v>
      </c>
      <c r="C9" t="s">
        <v>1472</v>
      </c>
      <c r="D9">
        <f>'data original'!C7</f>
        <v>10147</v>
      </c>
      <c r="F9" t="str">
        <f>'data original'!B7</f>
        <v>Signature Blend Coffee Beans</v>
      </c>
      <c r="G9" t="str">
        <f>'data original'!D7</f>
        <v>beans</v>
      </c>
      <c r="H9">
        <f>VLOOKUP(G9,form!$B$2:$C$5,2,FALSE)</f>
        <v>1</v>
      </c>
      <c r="I9" t="str">
        <f>'data original'!E7</f>
        <v xml:space="preserve">100% Arabica. Pure 100% Arabica coffee beans originating from various regions in Indonesia, and roasted with the Full City Roast mode. Relish in unmatched acidity along with hints of warm spices, tropical fruits and chocolaty caramel nuances. </v>
      </c>
      <c r="J9" t="str">
        <f>'data original'!S7</f>
        <v>Tropical Fruity - Warm Spices - Choco Caramel Nuances</v>
      </c>
      <c r="K9">
        <f>'data original'!F7</f>
        <v>500</v>
      </c>
      <c r="L9">
        <f>'data original'!G7</f>
        <v>18</v>
      </c>
      <c r="M9">
        <f>'data original'!H7</f>
        <v>7</v>
      </c>
      <c r="N9">
        <f>'data original'!I7</f>
        <v>27</v>
      </c>
      <c r="O9" t="str">
        <f>'data original'!J7</f>
        <v>gourmet</v>
      </c>
      <c r="P9">
        <f>VLOOKUP(O9,category!$B$2:$C$12,2,TRUE)</f>
        <v>6</v>
      </c>
      <c r="Q9" t="str">
        <f>'data original'!K7</f>
        <v>gourmet</v>
      </c>
      <c r="R9">
        <f>VLOOKUP(Q9,collection!$B$2:$C$11,2,TRUE)</f>
        <v>5</v>
      </c>
      <c r="S9" t="str">
        <f>'data original'!L7</f>
        <v>beans</v>
      </c>
      <c r="T9">
        <f>VLOOKUP(S9,kind!$B$2:$C$8,2,TRUE)</f>
        <v>2</v>
      </c>
      <c r="U9" t="str">
        <f>'data original'!M7</f>
        <v>available</v>
      </c>
      <c r="V9" t="str">
        <f>'data original'!N7</f>
        <v>aktif</v>
      </c>
      <c r="Y9" t="str">
        <f>'data original'!O7</f>
        <v>pouch</v>
      </c>
      <c r="Z9">
        <f>VLOOKUP(Y9,package!$B$2:$C$8,2,FALSE)</f>
        <v>2</v>
      </c>
      <c r="AA9" t="str">
        <f>'data original'!P7</f>
        <v>gc signature</v>
      </c>
      <c r="AB9" t="str">
        <f>'data original'!Q7</f>
        <v>gourmet</v>
      </c>
      <c r="AC9">
        <f>VLOOKUP(AB9,collection!$B$2:$C$11,2,FALSE)</f>
        <v>5</v>
      </c>
      <c r="AD9">
        <v>5</v>
      </c>
      <c r="AE9" t="s">
        <v>36</v>
      </c>
      <c r="AF9" t="str">
        <f t="shared" si="0"/>
        <v xml:space="preserve">100% Arabica. Pure 100% Arabica coffee beans originating from various regions in Indonesia, and roasted with the Full City Roast mode. Relish in unmatched acidity along with hints of warm spices, tropical fruits and chocolaty caramel nuances. </v>
      </c>
    </row>
    <row r="10" spans="1:34" x14ac:dyDescent="0.25">
      <c r="A10">
        <f>'data original'!A8</f>
        <v>8</v>
      </c>
      <c r="B10">
        <v>8</v>
      </c>
      <c r="C10" t="s">
        <v>1473</v>
      </c>
      <c r="D10">
        <f>'data original'!C8</f>
        <v>10149</v>
      </c>
      <c r="F10" t="str">
        <f>'data original'!B8</f>
        <v>Signature Blend Coffee Beans</v>
      </c>
      <c r="G10" t="str">
        <f>'data original'!D8</f>
        <v>beans</v>
      </c>
      <c r="H10">
        <f>VLOOKUP(G10,form!$B$2:$C$5,2,FALSE)</f>
        <v>1</v>
      </c>
      <c r="I10" t="str">
        <f>'data original'!E8</f>
        <v xml:space="preserve">100% Arabica. Pure 100% Arabica coffee beans originating from various regions in Indonesia, and roasted with the Full City Roast mode. Relish in unmatched acidity along with hints of warm spices, tropical fruits and chocolaty caramel nuances. </v>
      </c>
      <c r="J10" t="str">
        <f>'data original'!S8</f>
        <v>Tropical Fruity - Warm Spices - Choco Caramel Nuances</v>
      </c>
      <c r="K10">
        <f>'data original'!F8</f>
        <v>200</v>
      </c>
      <c r="L10">
        <f>'data original'!G8</f>
        <v>10</v>
      </c>
      <c r="M10">
        <f>'data original'!H8</f>
        <v>10</v>
      </c>
      <c r="N10">
        <f>'data original'!I8</f>
        <v>15</v>
      </c>
      <c r="O10" t="str">
        <f>'data original'!J8</f>
        <v>gourmet</v>
      </c>
      <c r="P10">
        <f>VLOOKUP(O10,category!$B$2:$C$12,2,TRUE)</f>
        <v>6</v>
      </c>
      <c r="Q10" t="str">
        <f>'data original'!K8</f>
        <v>gourmet</v>
      </c>
      <c r="R10">
        <f>VLOOKUP(Q10,collection!$B$2:$C$11,2,TRUE)</f>
        <v>5</v>
      </c>
      <c r="S10" t="str">
        <f>'data original'!L8</f>
        <v>beans</v>
      </c>
      <c r="T10">
        <f>VLOOKUP(S10,kind!$B$2:$C$8,2,TRUE)</f>
        <v>2</v>
      </c>
      <c r="U10" t="str">
        <f>'data original'!M8</f>
        <v>available</v>
      </c>
      <c r="V10" t="str">
        <f>'data original'!N8</f>
        <v>aktif</v>
      </c>
      <c r="Y10" t="str">
        <f>'data original'!O8</f>
        <v>can</v>
      </c>
      <c r="Z10">
        <f>VLOOKUP(Y10,package!$B$2:$C$8,2,FALSE)</f>
        <v>1</v>
      </c>
      <c r="AA10" t="str">
        <f>'data original'!P8</f>
        <v>gc signature</v>
      </c>
      <c r="AB10" t="str">
        <f>'data original'!Q8</f>
        <v>gourmet</v>
      </c>
      <c r="AC10">
        <f>VLOOKUP(AB10,collection!$B$2:$C$11,2,FALSE)</f>
        <v>5</v>
      </c>
      <c r="AD10">
        <v>5</v>
      </c>
      <c r="AE10" t="s">
        <v>36</v>
      </c>
      <c r="AF10" t="str">
        <f t="shared" si="0"/>
        <v xml:space="preserve">100% Arabica. Pure 100% Arabica coffee beans originating from various regions in Indonesia, and roasted with the Full City Roast mode. Relish in unmatched acidity along with hints of warm spices, tropical fruits and chocolaty caramel nuances. </v>
      </c>
    </row>
    <row r="11" spans="1:34" x14ac:dyDescent="0.25">
      <c r="A11">
        <f>'data original'!A9</f>
        <v>9</v>
      </c>
      <c r="B11">
        <v>9</v>
      </c>
      <c r="C11" t="s">
        <v>1474</v>
      </c>
      <c r="D11">
        <f>'data original'!C9</f>
        <v>10139</v>
      </c>
      <c r="F11" t="str">
        <f>'data original'!B9</f>
        <v>Exotic Blend Coffee Beans</v>
      </c>
      <c r="G11" t="str">
        <f>'data original'!D9</f>
        <v>beans</v>
      </c>
      <c r="H11">
        <f>VLOOKUP(G11,form!$B$2:$C$5,2,FALSE)</f>
        <v>1</v>
      </c>
      <c r="I11" t="str">
        <f>'data original'!E9</f>
        <v>20% Arabica - 80% Robusta. An 20/80 blend of Arabica and Robusta roasted with the City+ Roast mode and consisting of only Indonesian beans. Its lowest acidity amongst our Gourmet Collection and high bitterness characterise this blend, with sweet chocolaty aftertastes and woody, nuttiness in its undertones.</v>
      </c>
      <c r="J11" t="str">
        <f>'data original'!S9</f>
        <v>Sweet Chocolaty Aftertaste - Woody - Nutty - Chocolaty Undertones</v>
      </c>
      <c r="K11">
        <f>'data original'!F9</f>
        <v>200</v>
      </c>
      <c r="L11">
        <f>'data original'!G9</f>
        <v>10</v>
      </c>
      <c r="M11">
        <f>'data original'!H9</f>
        <v>10</v>
      </c>
      <c r="N11">
        <f>'data original'!I9</f>
        <v>15</v>
      </c>
      <c r="O11" t="str">
        <f>'data original'!J9</f>
        <v>gourmet</v>
      </c>
      <c r="P11">
        <f>VLOOKUP(O11,category!$B$2:$C$12,2,TRUE)</f>
        <v>6</v>
      </c>
      <c r="Q11" t="str">
        <f>'data original'!K9</f>
        <v>gourmet</v>
      </c>
      <c r="R11">
        <f>VLOOKUP(Q11,collection!$B$2:$C$11,2,TRUE)</f>
        <v>5</v>
      </c>
      <c r="S11" t="str">
        <f>'data original'!L9</f>
        <v>beans</v>
      </c>
      <c r="T11">
        <f>VLOOKUP(S11,kind!$B$2:$C$8,2,TRUE)</f>
        <v>2</v>
      </c>
      <c r="U11" t="str">
        <f>'data original'!M9</f>
        <v>available</v>
      </c>
      <c r="V11" t="str">
        <f>'data original'!N9</f>
        <v>aktif</v>
      </c>
      <c r="Y11" t="str">
        <f>'data original'!O9</f>
        <v>can</v>
      </c>
      <c r="Z11">
        <f>VLOOKUP(Y11,package!$B$2:$C$8,2,FALSE)</f>
        <v>1</v>
      </c>
      <c r="AA11" t="str">
        <f>'data original'!P9</f>
        <v>gc exotic</v>
      </c>
      <c r="AB11" t="str">
        <f>'data original'!Q9</f>
        <v>gourmet</v>
      </c>
      <c r="AC11">
        <f>VLOOKUP(AB11,collection!$B$2:$C$11,2,FALSE)</f>
        <v>5</v>
      </c>
      <c r="AF11" t="str">
        <f t="shared" si="0"/>
        <v>20% Arabica - 80% Robusta. An 20/80 blend of Arabica and Robusta roasted with the City+ Roast mode and consisting of only Indonesian beans. Its lowest acidity amongst our Gourmet Collection and high bitterness characterise this blend, with sweet chocolaty aftertastes and woody, nuttiness in its undertones.</v>
      </c>
    </row>
    <row r="12" spans="1:34" x14ac:dyDescent="0.25">
      <c r="A12">
        <f>'data original'!A10</f>
        <v>10</v>
      </c>
      <c r="B12">
        <v>10</v>
      </c>
      <c r="C12" t="s">
        <v>1475</v>
      </c>
      <c r="D12">
        <f>'data original'!C10</f>
        <v>10144</v>
      </c>
      <c r="F12" t="str">
        <f>'data original'!B10</f>
        <v>Lumiere Blend Coffee Beans</v>
      </c>
      <c r="G12" t="str">
        <f>'data original'!D10</f>
        <v>beans</v>
      </c>
      <c r="H12">
        <f>VLOOKUP(G12,form!$B$2:$C$5,2,FALSE)</f>
        <v>1</v>
      </c>
      <c r="I12" t="str">
        <f>'data original'!E10</f>
        <v>30% Arabica - 70% Robusta. A 30/70 blend of Arabica and Robusta beans originating from the different regions of Indonesia and roasted with the City+ Roast mode. Taste the complementary sweet chocolaty hints, warm spices and slight earthiness amongst the caramel chocolaty undertones, with lower acidity and strong body.</v>
      </c>
      <c r="J12" t="str">
        <f>'data original'!S10</f>
        <v>Sweet Chocolaty &amp; Warm Spices - Slight Earthy - Caramel Chocolaty Undertones</v>
      </c>
      <c r="K12">
        <f>'data original'!F10</f>
        <v>200</v>
      </c>
      <c r="L12">
        <f>'data original'!G10</f>
        <v>10</v>
      </c>
      <c r="M12">
        <f>'data original'!H10</f>
        <v>10</v>
      </c>
      <c r="N12">
        <f>'data original'!I10</f>
        <v>15</v>
      </c>
      <c r="O12" t="str">
        <f>'data original'!J10</f>
        <v>gourmet</v>
      </c>
      <c r="P12">
        <f>VLOOKUP(O12,category!$B$2:$C$12,2,TRUE)</f>
        <v>6</v>
      </c>
      <c r="Q12" t="str">
        <f>'data original'!K10</f>
        <v>gourmet</v>
      </c>
      <c r="R12">
        <f>VLOOKUP(Q12,collection!$B$2:$C$11,2,TRUE)</f>
        <v>5</v>
      </c>
      <c r="S12" t="str">
        <f>'data original'!L10</f>
        <v>beans</v>
      </c>
      <c r="T12">
        <f>VLOOKUP(S12,kind!$B$2:$C$8,2,TRUE)</f>
        <v>2</v>
      </c>
      <c r="U12" t="str">
        <f>'data original'!M10</f>
        <v>available</v>
      </c>
      <c r="V12" t="str">
        <f>'data original'!N10</f>
        <v>aktif</v>
      </c>
      <c r="Y12" t="str">
        <f>'data original'!O10</f>
        <v>can</v>
      </c>
      <c r="Z12">
        <f>VLOOKUP(Y12,package!$B$2:$C$8,2,FALSE)</f>
        <v>1</v>
      </c>
      <c r="AA12" t="str">
        <f>'data original'!P10</f>
        <v>gc lumiere</v>
      </c>
      <c r="AB12" t="str">
        <f>'data original'!Q10</f>
        <v>gourmet</v>
      </c>
      <c r="AC12">
        <f>VLOOKUP(AB12,collection!$B$2:$C$11,2,FALSE)</f>
        <v>5</v>
      </c>
      <c r="AD12">
        <v>5</v>
      </c>
      <c r="AE12" t="s">
        <v>36</v>
      </c>
      <c r="AF12" t="str">
        <f t="shared" si="0"/>
        <v>30% Arabica - 70% Robusta. A 30/70 blend of Arabica and Robusta beans originating from the different regions of Indonesia and roasted with the City+ Roast mode. Taste the complementary sweet chocolaty hints, warm spices and slight earthiness amongst the caramel chocolaty undertones, with lower acidity and strong body.</v>
      </c>
    </row>
    <row r="13" spans="1:34" x14ac:dyDescent="0.25">
      <c r="A13">
        <f>'data original'!A11</f>
        <v>11</v>
      </c>
      <c r="B13">
        <v>11</v>
      </c>
      <c r="C13" t="s">
        <v>1476</v>
      </c>
      <c r="D13">
        <f>'data original'!C11</f>
        <v>10133</v>
      </c>
      <c r="F13" t="str">
        <f>'data original'!B11</f>
        <v>Espresso Blend Coffee Beans</v>
      </c>
      <c r="G13" t="str">
        <f>'data original'!D11</f>
        <v>beans</v>
      </c>
      <c r="H13">
        <f>VLOOKUP(G13,form!$B$2:$C$5,2,FALSE)</f>
        <v>1</v>
      </c>
      <c r="I13" t="str">
        <f>'data original'!E11</f>
        <v>70% Arabica - 30% Robusta. A 70/30 blend of Arabica and Robusta beans originating from the vast regions of Indonesia and roasted with the Full City Roast mode. Experience the dark chocolate hints alongside caramel and romantic florals of this one of a kind blend with medium acidity and heavy body.</v>
      </c>
      <c r="J13" t="str">
        <f>'data original'!S11</f>
        <v>Dark Chocolate - Caramel - Romantic Florals</v>
      </c>
      <c r="K13">
        <f>'data original'!F11</f>
        <v>1000</v>
      </c>
      <c r="L13">
        <f>'data original'!G11</f>
        <v>20</v>
      </c>
      <c r="M13">
        <f>'data original'!H11</f>
        <v>8</v>
      </c>
      <c r="N13">
        <f>'data original'!I11</f>
        <v>32</v>
      </c>
      <c r="O13" t="str">
        <f>'data original'!J11</f>
        <v>gourmet</v>
      </c>
      <c r="P13">
        <f>VLOOKUP(O13,category!$B$2:$C$12,2,TRUE)</f>
        <v>6</v>
      </c>
      <c r="Q13" t="str">
        <f>'data original'!K11</f>
        <v>gourmet</v>
      </c>
      <c r="R13">
        <f>VLOOKUP(Q13,collection!$B$2:$C$11,2,TRUE)</f>
        <v>5</v>
      </c>
      <c r="S13" t="str">
        <f>'data original'!L11</f>
        <v>beans</v>
      </c>
      <c r="T13">
        <f>VLOOKUP(S13,kind!$B$2:$C$8,2,TRUE)</f>
        <v>2</v>
      </c>
      <c r="U13">
        <f>'data original'!M11</f>
        <v>0</v>
      </c>
      <c r="V13" t="str">
        <f>'data original'!N11</f>
        <v>aktif</v>
      </c>
      <c r="Y13" t="str">
        <f>'data original'!O11</f>
        <v>pouch</v>
      </c>
      <c r="Z13">
        <f>VLOOKUP(Y13,package!$B$2:$C$8,2,FALSE)</f>
        <v>2</v>
      </c>
      <c r="AA13" t="str">
        <f>'data original'!P11</f>
        <v>gc espresso</v>
      </c>
      <c r="AB13" t="str">
        <f>'data original'!Q11</f>
        <v>gourmet</v>
      </c>
      <c r="AC13">
        <f>VLOOKUP(AB13,collection!$B$2:$C$11,2,FALSE)</f>
        <v>5</v>
      </c>
      <c r="AD13">
        <v>5</v>
      </c>
      <c r="AE13" t="s">
        <v>36</v>
      </c>
      <c r="AF13" t="str">
        <f t="shared" si="0"/>
        <v>70% Arabica - 30% Robusta. A 70/30 blend of Arabica and Robusta beans originating from the vast regions of Indonesia and roasted with the Full City Roast mode. Experience the dark chocolate hints alongside caramel and romantic florals of this one of a kind blend with medium acidity and heavy body.</v>
      </c>
    </row>
    <row r="14" spans="1:34" x14ac:dyDescent="0.25">
      <c r="A14">
        <f>'data original'!A12</f>
        <v>12</v>
      </c>
      <c r="B14">
        <v>12</v>
      </c>
      <c r="C14" t="s">
        <v>1477</v>
      </c>
      <c r="D14">
        <f>'data original'!C12</f>
        <v>10132</v>
      </c>
      <c r="F14" t="str">
        <f>'data original'!B12</f>
        <v>Espresso Blend Coffee Beans</v>
      </c>
      <c r="G14" t="str">
        <f>'data original'!D12</f>
        <v>beans</v>
      </c>
      <c r="H14">
        <f>VLOOKUP(G14,form!$B$2:$C$5,2,FALSE)</f>
        <v>1</v>
      </c>
      <c r="I14" t="str">
        <f>'data original'!E12</f>
        <v>70% Arabica - 30% Robusta. A 70/30 blend of Arabica and Robusta beans originating from the vast regions of Indonesia and roasted with the Full City Roast mode. Experience the dark chocolate hints alongside caramel and romantic florals of this one of a kind blend with medium acidity and heavy body.</v>
      </c>
      <c r="J14" t="str">
        <f>'data original'!S12</f>
        <v>Dark Chocolate - Caramel - Romantic Florals</v>
      </c>
      <c r="K14">
        <f>'data original'!F12</f>
        <v>500</v>
      </c>
      <c r="L14">
        <f>'data original'!G12</f>
        <v>18</v>
      </c>
      <c r="M14">
        <f>'data original'!H12</f>
        <v>7</v>
      </c>
      <c r="N14">
        <f>'data original'!I12</f>
        <v>27</v>
      </c>
      <c r="O14" t="str">
        <f>'data original'!J12</f>
        <v>gourmet</v>
      </c>
      <c r="P14">
        <f>VLOOKUP(O14,category!$B$2:$C$12,2,TRUE)</f>
        <v>6</v>
      </c>
      <c r="Q14" t="str">
        <f>'data original'!K12</f>
        <v>gourmet</v>
      </c>
      <c r="R14">
        <f>VLOOKUP(Q14,collection!$B$2:$C$11,2,TRUE)</f>
        <v>5</v>
      </c>
      <c r="S14" t="str">
        <f>'data original'!L12</f>
        <v>beans</v>
      </c>
      <c r="T14">
        <f>VLOOKUP(S14,kind!$B$2:$C$8,2,TRUE)</f>
        <v>2</v>
      </c>
      <c r="U14" t="str">
        <f>'data original'!M12</f>
        <v>available</v>
      </c>
      <c r="V14" t="str">
        <f>'data original'!N12</f>
        <v>aktif</v>
      </c>
      <c r="Y14" t="str">
        <f>'data original'!O12</f>
        <v>pouch</v>
      </c>
      <c r="Z14">
        <f>VLOOKUP(Y14,package!$B$2:$C$8,2,FALSE)</f>
        <v>2</v>
      </c>
      <c r="AA14" t="str">
        <f>'data original'!P12</f>
        <v>gc espresso</v>
      </c>
      <c r="AB14" t="str">
        <f>'data original'!Q12</f>
        <v>gourmet</v>
      </c>
      <c r="AC14">
        <f>VLOOKUP(AB14,collection!$B$2:$C$11,2,FALSE)</f>
        <v>5</v>
      </c>
      <c r="AD14">
        <v>5</v>
      </c>
      <c r="AE14" t="s">
        <v>36</v>
      </c>
      <c r="AF14" t="str">
        <f t="shared" si="0"/>
        <v>70% Arabica - 30% Robusta. A 70/30 blend of Arabica and Robusta beans originating from the vast regions of Indonesia and roasted with the Full City Roast mode. Experience the dark chocolate hints alongside caramel and romantic florals of this one of a kind blend with medium acidity and heavy body.</v>
      </c>
    </row>
    <row r="15" spans="1:34" x14ac:dyDescent="0.25">
      <c r="A15">
        <f>'data original'!A13</f>
        <v>13</v>
      </c>
      <c r="B15">
        <v>13</v>
      </c>
      <c r="C15" t="s">
        <v>1478</v>
      </c>
      <c r="D15">
        <f>'data original'!C13</f>
        <v>10134</v>
      </c>
      <c r="F15" t="str">
        <f>'data original'!B13</f>
        <v>Espresso Blend Coffee Beans</v>
      </c>
      <c r="G15" t="str">
        <f>'data original'!D13</f>
        <v>beans</v>
      </c>
      <c r="H15">
        <f>VLOOKUP(G15,form!$B$2:$C$5,2,FALSE)</f>
        <v>1</v>
      </c>
      <c r="I15" t="str">
        <f>'data original'!E13</f>
        <v>70% Arabica - 30% Robusta. A 70/30 blend of Arabica and Robusta beans originating from the vast regions of Indonesia and roasted with the Full City Roast mode. Experience the dark chocolate hints alongside caramel and romantic florals of this one of a kind blend with medium acidity and heavy body.</v>
      </c>
      <c r="J15" t="str">
        <f>'data original'!S13</f>
        <v>Dark Chocolate - Caramel - Romantic Florals</v>
      </c>
      <c r="K15">
        <f>'data original'!F13</f>
        <v>200</v>
      </c>
      <c r="L15">
        <f>'data original'!G13</f>
        <v>10</v>
      </c>
      <c r="M15">
        <f>'data original'!H13</f>
        <v>10</v>
      </c>
      <c r="N15">
        <f>'data original'!I13</f>
        <v>15</v>
      </c>
      <c r="O15" t="str">
        <f>'data original'!J13</f>
        <v>gourmet</v>
      </c>
      <c r="P15">
        <f>VLOOKUP(O15,category!$B$2:$C$12,2,TRUE)</f>
        <v>6</v>
      </c>
      <c r="Q15" t="str">
        <f>'data original'!K13</f>
        <v>gourmet</v>
      </c>
      <c r="R15">
        <f>VLOOKUP(Q15,collection!$B$2:$C$11,2,TRUE)</f>
        <v>5</v>
      </c>
      <c r="S15" t="str">
        <f>'data original'!L13</f>
        <v>beans</v>
      </c>
      <c r="T15">
        <f>VLOOKUP(S15,kind!$B$2:$C$8,2,TRUE)</f>
        <v>2</v>
      </c>
      <c r="U15" t="str">
        <f>'data original'!M13</f>
        <v>available</v>
      </c>
      <c r="V15" t="str">
        <f>'data original'!N13</f>
        <v>aktif</v>
      </c>
      <c r="Y15" t="str">
        <f>'data original'!O13</f>
        <v>can</v>
      </c>
      <c r="Z15">
        <f>VLOOKUP(Y15,package!$B$2:$C$8,2,FALSE)</f>
        <v>1</v>
      </c>
      <c r="AA15" t="str">
        <f>'data original'!P13</f>
        <v>gc espresso</v>
      </c>
      <c r="AB15" t="str">
        <f>'data original'!Q13</f>
        <v>gourmet</v>
      </c>
      <c r="AC15">
        <f>VLOOKUP(AB15,collection!$B$2:$C$11,2,FALSE)</f>
        <v>5</v>
      </c>
      <c r="AD15">
        <v>5</v>
      </c>
      <c r="AE15" t="s">
        <v>36</v>
      </c>
      <c r="AF15" t="str">
        <f t="shared" si="0"/>
        <v>70% Arabica - 30% Robusta. A 70/30 blend of Arabica and Robusta beans originating from the vast regions of Indonesia and roasted with the Full City Roast mode. Experience the dark chocolate hints alongside caramel and romantic florals of this one of a kind blend with medium acidity and heavy body.</v>
      </c>
    </row>
    <row r="16" spans="1:34" x14ac:dyDescent="0.25">
      <c r="A16">
        <f>'data original'!A14</f>
        <v>14</v>
      </c>
      <c r="B16">
        <v>14</v>
      </c>
      <c r="C16" t="s">
        <v>1479</v>
      </c>
      <c r="D16">
        <f>'data original'!C14</f>
        <v>10128</v>
      </c>
      <c r="F16" t="str">
        <f>'data original'!B14</f>
        <v>Equilibre Blend Coffee Beans</v>
      </c>
      <c r="G16" t="str">
        <f>'data original'!D14</f>
        <v>beans</v>
      </c>
      <c r="H16">
        <f>VLOOKUP(G16,form!$B$2:$C$5,2,FALSE)</f>
        <v>1</v>
      </c>
      <c r="I16" t="str">
        <f>'data original'!E14</f>
        <v>50% Arabica - 50% Robusta. A 50/50 blend of Arabica and Robusta beans made with coffee grown and farmed in Indonesia and roasted with the City+ Roast mode. With a lower acidity compared to our Signature and Espresso blends, Equilibre is a balanced blend which possesses good body alongside sweet fruity and floral aftertastes with nutty and warm spice nuances.</v>
      </c>
      <c r="J16" t="str">
        <f>'data original'!S14</f>
        <v>Sweet Fruity Floral Aftertaste - Nutty Warm Spice Nuances</v>
      </c>
      <c r="K16">
        <f>'data original'!F14</f>
        <v>1000</v>
      </c>
      <c r="L16">
        <f>'data original'!G14</f>
        <v>20</v>
      </c>
      <c r="M16">
        <f>'data original'!H14</f>
        <v>8</v>
      </c>
      <c r="N16">
        <f>'data original'!I14</f>
        <v>32</v>
      </c>
      <c r="O16" t="str">
        <f>'data original'!J14</f>
        <v>gourmet</v>
      </c>
      <c r="P16">
        <f>VLOOKUP(O16,category!$B$2:$C$12,2,TRUE)</f>
        <v>6</v>
      </c>
      <c r="Q16" t="str">
        <f>'data original'!K14</f>
        <v>gourmet</v>
      </c>
      <c r="R16">
        <f>VLOOKUP(Q16,collection!$B$2:$C$11,2,TRUE)</f>
        <v>5</v>
      </c>
      <c r="S16" t="str">
        <f>'data original'!L14</f>
        <v>beans</v>
      </c>
      <c r="T16">
        <f>VLOOKUP(S16,kind!$B$2:$C$8,2,TRUE)</f>
        <v>2</v>
      </c>
      <c r="U16" t="str">
        <f>'data original'!M14</f>
        <v>available</v>
      </c>
      <c r="V16" t="str">
        <f>'data original'!N14</f>
        <v>aktif</v>
      </c>
      <c r="Y16" t="str">
        <f>'data original'!O14</f>
        <v>pouch</v>
      </c>
      <c r="Z16">
        <f>VLOOKUP(Y16,package!$B$2:$C$8,2,FALSE)</f>
        <v>2</v>
      </c>
      <c r="AA16" t="str">
        <f>'data original'!P14</f>
        <v>gc equilibre</v>
      </c>
      <c r="AB16" t="str">
        <f>'data original'!Q14</f>
        <v>gourmet</v>
      </c>
      <c r="AC16">
        <f>VLOOKUP(AB16,collection!$B$2:$C$11,2,FALSE)</f>
        <v>5</v>
      </c>
      <c r="AD16">
        <v>5</v>
      </c>
      <c r="AE16" t="s">
        <v>36</v>
      </c>
      <c r="AF16" t="str">
        <f t="shared" si="0"/>
        <v>50% Arabica - 50% Robusta. A 50/50 blend of Arabica and Robusta beans made with coffee grown and farmed in Indonesia and roasted with the City+ Roast mode. With a lower acidity compared to our Signature and Espresso blends, Equilibre is a balanced blend which possesses good body alongside sweet fruity and floral aftertastes with nutty and warm spice nuances.</v>
      </c>
    </row>
    <row r="17" spans="1:32" x14ac:dyDescent="0.25">
      <c r="A17">
        <f>'data original'!A15</f>
        <v>15</v>
      </c>
      <c r="B17">
        <v>15</v>
      </c>
      <c r="C17" t="s">
        <v>1480</v>
      </c>
      <c r="D17">
        <f>'data original'!C15</f>
        <v>10127</v>
      </c>
      <c r="F17" t="str">
        <f>'data original'!B15</f>
        <v>Equilibre Blend Coffee Beans</v>
      </c>
      <c r="G17" t="str">
        <f>'data original'!D15</f>
        <v>beans</v>
      </c>
      <c r="H17">
        <f>VLOOKUP(G17,form!$B$2:$C$5,2,FALSE)</f>
        <v>1</v>
      </c>
      <c r="I17" t="str">
        <f>'data original'!E15</f>
        <v>50% Arabica - 50% Robusta. A 50/50 blend of Arabica and Robusta beans made with coffee grown and farmed in Indonesia and roasted with the City+ Roast mode. With a lower acidity compared to our Signature and Espresso blends, Equilibre is a balanced blend which possesses good body alongside sweet fruity and floral aftertastes with nutty and warm spice nuances.</v>
      </c>
      <c r="J17" t="str">
        <f>'data original'!S15</f>
        <v>Sweet Fruity Floral Aftertaste - Nutty Warm Spice Nuances</v>
      </c>
      <c r="K17">
        <f>'data original'!F15</f>
        <v>500</v>
      </c>
      <c r="L17">
        <f>'data original'!G15</f>
        <v>18</v>
      </c>
      <c r="M17">
        <f>'data original'!H15</f>
        <v>7</v>
      </c>
      <c r="N17">
        <f>'data original'!I15</f>
        <v>27</v>
      </c>
      <c r="O17" t="str">
        <f>'data original'!J15</f>
        <v>gourmet</v>
      </c>
      <c r="P17">
        <f>VLOOKUP(O17,category!$B$2:$C$12,2,TRUE)</f>
        <v>6</v>
      </c>
      <c r="Q17" t="str">
        <f>'data original'!K15</f>
        <v>gourmet</v>
      </c>
      <c r="R17">
        <f>VLOOKUP(Q17,collection!$B$2:$C$11,2,TRUE)</f>
        <v>5</v>
      </c>
      <c r="S17" t="str">
        <f>'data original'!L15</f>
        <v>beans</v>
      </c>
      <c r="T17">
        <f>VLOOKUP(S17,kind!$B$2:$C$8,2,TRUE)</f>
        <v>2</v>
      </c>
      <c r="U17" t="str">
        <f>'data original'!M15</f>
        <v>available</v>
      </c>
      <c r="V17" t="str">
        <f>'data original'!N15</f>
        <v>aktif</v>
      </c>
      <c r="Y17" t="str">
        <f>'data original'!O15</f>
        <v>pouch</v>
      </c>
      <c r="Z17">
        <f>VLOOKUP(Y17,package!$B$2:$C$8,2,FALSE)</f>
        <v>2</v>
      </c>
      <c r="AA17" t="str">
        <f>'data original'!P15</f>
        <v>gc equilibre</v>
      </c>
      <c r="AB17" t="str">
        <f>'data original'!Q15</f>
        <v>gourmet</v>
      </c>
      <c r="AC17">
        <f>VLOOKUP(AB17,collection!$B$2:$C$11,2,FALSE)</f>
        <v>5</v>
      </c>
      <c r="AD17">
        <v>5</v>
      </c>
      <c r="AE17" t="s">
        <v>36</v>
      </c>
      <c r="AF17" t="str">
        <f t="shared" si="0"/>
        <v>50% Arabica - 50% Robusta. A 50/50 blend of Arabica and Robusta beans made with coffee grown and farmed in Indonesia and roasted with the City+ Roast mode. With a lower acidity compared to our Signature and Espresso blends, Equilibre is a balanced blend which possesses good body alongside sweet fruity and floral aftertastes with nutty and warm spice nuances.</v>
      </c>
    </row>
    <row r="18" spans="1:32" x14ac:dyDescent="0.25">
      <c r="A18">
        <f>'data original'!A16</f>
        <v>16</v>
      </c>
      <c r="B18">
        <v>16</v>
      </c>
      <c r="C18" t="s">
        <v>1481</v>
      </c>
      <c r="D18">
        <f>'data original'!C16</f>
        <v>10129</v>
      </c>
      <c r="F18" t="str">
        <f>'data original'!B16</f>
        <v>Equilibre Blend Coffee Beans</v>
      </c>
      <c r="G18" t="str">
        <f>'data original'!D16</f>
        <v>beans</v>
      </c>
      <c r="H18">
        <f>VLOOKUP(G18,form!$B$2:$C$5,2,FALSE)</f>
        <v>1</v>
      </c>
      <c r="I18" t="str">
        <f>'data original'!E16</f>
        <v>50% Arabica - 50% Robusta. A 50/50 blend of Arabica and Robusta beans made with coffee grown and farmed in Indonesia and roasted with the City+ Roast mode. With a lower acidity compared to our Signature and Espresso blends, Equilibre is a balanced blend which possesses good body alongside sweet fruity and floral aftertastes with nutty and warm spice nuances.</v>
      </c>
      <c r="J18" t="str">
        <f>'data original'!S16</f>
        <v>Sweet Fruity Floral Aftertaste - Nutty Warm Spice Nuances</v>
      </c>
      <c r="K18">
        <f>'data original'!F16</f>
        <v>200</v>
      </c>
      <c r="L18">
        <f>'data original'!G16</f>
        <v>10</v>
      </c>
      <c r="M18">
        <f>'data original'!H16</f>
        <v>10</v>
      </c>
      <c r="N18">
        <f>'data original'!I16</f>
        <v>15</v>
      </c>
      <c r="O18" t="str">
        <f>'data original'!J16</f>
        <v>gourmet</v>
      </c>
      <c r="P18">
        <f>VLOOKUP(O18,category!$B$2:$C$12,2,TRUE)</f>
        <v>6</v>
      </c>
      <c r="Q18" t="str">
        <f>'data original'!K16</f>
        <v>gourmet</v>
      </c>
      <c r="R18">
        <f>VLOOKUP(Q18,collection!$B$2:$C$11,2,TRUE)</f>
        <v>5</v>
      </c>
      <c r="S18" t="str">
        <f>'data original'!L16</f>
        <v>beans</v>
      </c>
      <c r="T18">
        <f>VLOOKUP(S18,kind!$B$2:$C$8,2,TRUE)</f>
        <v>2</v>
      </c>
      <c r="U18" t="str">
        <f>'data original'!M16</f>
        <v>available</v>
      </c>
      <c r="V18" t="str">
        <f>'data original'!N16</f>
        <v>aktif</v>
      </c>
      <c r="Y18" t="str">
        <f>'data original'!O16</f>
        <v>can</v>
      </c>
      <c r="Z18">
        <f>VLOOKUP(Y18,package!$B$2:$C$8,2,FALSE)</f>
        <v>1</v>
      </c>
      <c r="AA18" t="str">
        <f>'data original'!P16</f>
        <v>gc equilibre</v>
      </c>
      <c r="AB18" t="str">
        <f>'data original'!Q16</f>
        <v>gourmet</v>
      </c>
      <c r="AC18">
        <f>VLOOKUP(AB18,collection!$B$2:$C$11,2,FALSE)</f>
        <v>5</v>
      </c>
      <c r="AD18">
        <v>5</v>
      </c>
      <c r="AE18" t="s">
        <v>36</v>
      </c>
      <c r="AF18" t="str">
        <f t="shared" si="0"/>
        <v>50% Arabica - 50% Robusta. A 50/50 blend of Arabica and Robusta beans made with coffee grown and farmed in Indonesia and roasted with the City+ Roast mode. With a lower acidity compared to our Signature and Espresso blends, Equilibre is a balanced blend which possesses good body alongside sweet fruity and floral aftertastes with nutty and warm spice nuances.</v>
      </c>
    </row>
    <row r="19" spans="1:32" x14ac:dyDescent="0.25">
      <c r="A19">
        <f>'data original'!A17</f>
        <v>17</v>
      </c>
      <c r="B19">
        <v>17</v>
      </c>
      <c r="C19" t="s">
        <v>1482</v>
      </c>
      <c r="D19">
        <f>'data original'!C17</f>
        <v>10219</v>
      </c>
      <c r="F19" t="str">
        <f>'data original'!B17</f>
        <v>Sumatra Mandheling Ground Coffee</v>
      </c>
      <c r="G19" t="str">
        <f>'data original'!D17</f>
        <v>ground</v>
      </c>
      <c r="H19">
        <f>VLOOKUP(G19,form!$B$2:$C$5,2,FALSE)</f>
        <v>2</v>
      </c>
      <c r="I19" t="str">
        <f>'data original'!E17</f>
        <v>These Arabica coffee beans are not only rare and rich in history but also one of the highly recognised by gourmet coffee producers in the world. The syrupy, full body of Sumatra Mandheling, combined with its muted acidity, makes an elegant, smooth cup of coffee. A blend of sweet and spicy, exuding an exotic flavour.</v>
      </c>
      <c r="J19" t="str">
        <f>'data original'!S17</f>
        <v>Floral &amp; Fruity - Sweet &amp; Spicy - Slightly Earthy Undertones</v>
      </c>
      <c r="K19">
        <f>'data original'!F17</f>
        <v>200</v>
      </c>
      <c r="L19">
        <f>'data original'!G17</f>
        <v>10</v>
      </c>
      <c r="M19">
        <f>'data original'!H17</f>
        <v>10</v>
      </c>
      <c r="N19">
        <f>'data original'!I17</f>
        <v>15</v>
      </c>
      <c r="O19" t="str">
        <f>'data original'!J17</f>
        <v>single origin</v>
      </c>
      <c r="P19">
        <f>VLOOKUP(O19,category!$B$2:$C$12,2,TRUE)</f>
        <v>10</v>
      </c>
      <c r="Q19" t="str">
        <f>'data original'!K17</f>
        <v>single origin</v>
      </c>
      <c r="R19">
        <f>VLOOKUP(Q19,collection!$B$2:$C$11,2,TRUE)</f>
        <v>9</v>
      </c>
      <c r="S19" t="str">
        <f>'data original'!L17</f>
        <v>ground</v>
      </c>
      <c r="T19">
        <f>VLOOKUP(S19,kind!$B$2:$C$8,2,TRUE)</f>
        <v>6</v>
      </c>
      <c r="U19" t="str">
        <f>'data original'!M17</f>
        <v>available</v>
      </c>
      <c r="V19" t="str">
        <f>'data original'!N17</f>
        <v>aktif</v>
      </c>
      <c r="Y19" t="str">
        <f>'data original'!O17</f>
        <v>ground box</v>
      </c>
      <c r="Z19">
        <v>5</v>
      </c>
      <c r="AA19" t="str">
        <f>'data original'!P17</f>
        <v>so sumatra</v>
      </c>
      <c r="AB19" t="str">
        <f>'data original'!Q17</f>
        <v>single origin</v>
      </c>
      <c r="AC19">
        <f>VLOOKUP(AB19,collection!$B$2:$C$11,2,FALSE)</f>
        <v>9</v>
      </c>
      <c r="AD19">
        <v>5</v>
      </c>
      <c r="AE19" t="s">
        <v>36</v>
      </c>
      <c r="AF19" t="str">
        <f t="shared" si="0"/>
        <v>These Arabica coffee beans are not only rare and rich in history but also one of the highly recognised by gourmet coffee producers in the world. The syrupy, full body of Sumatra Mandheling, combined with its muted acidity, makes an elegant, smooth cup of coffee. A blend of sweet and spicy, exuding an exotic flavour.</v>
      </c>
    </row>
    <row r="20" spans="1:32" x14ac:dyDescent="0.25">
      <c r="A20">
        <f>'data original'!A18</f>
        <v>18</v>
      </c>
      <c r="B20">
        <v>18</v>
      </c>
      <c r="C20" t="s">
        <v>1483</v>
      </c>
      <c r="D20">
        <f>'data original'!C18</f>
        <v>10218</v>
      </c>
      <c r="F20" t="str">
        <f>'data original'!B18</f>
        <v>Sumatra Mandheling Drip Coffee</v>
      </c>
      <c r="G20" t="str">
        <f>'data original'!D18</f>
        <v>drip</v>
      </c>
      <c r="H20">
        <f>VLOOKUP(G20,form!$B$2:$C$5,2,FALSE)</f>
        <v>3</v>
      </c>
      <c r="I20" t="str">
        <f>'data original'!E18</f>
        <v>These Arabica coffee beans are not only rare and rich in history but also one of the highly recognised by gourmet coffee producers in the world. The syrupy, full body of Sumatra Mandheling, combined with its muted acidity, makes an elegant, smooth cup of coffee. A blend of sweet and spicy, exuding an exotic flavour.</v>
      </c>
      <c r="J20" t="str">
        <f>'data original'!S18</f>
        <v>Floral &amp; Fruity - Sweet &amp; Spicy - Slightly Earthy Undertones</v>
      </c>
      <c r="K20">
        <f>'data original'!F18</f>
        <v>50</v>
      </c>
      <c r="L20">
        <f>'data original'!G18</f>
        <v>12</v>
      </c>
      <c r="M20">
        <f>'data original'!H18</f>
        <v>7</v>
      </c>
      <c r="N20">
        <f>'data original'!I18</f>
        <v>14</v>
      </c>
      <c r="O20" t="str">
        <f>'data original'!J18</f>
        <v>single origin</v>
      </c>
      <c r="P20">
        <f>VLOOKUP(O20,category!$B$2:$C$12,2,TRUE)</f>
        <v>10</v>
      </c>
      <c r="Q20" t="str">
        <f>'data original'!K18</f>
        <v>single origin</v>
      </c>
      <c r="R20">
        <f>VLOOKUP(Q20,collection!$B$2:$C$11,2,TRUE)</f>
        <v>9</v>
      </c>
      <c r="S20" t="str">
        <f>'data original'!L18</f>
        <v>drip</v>
      </c>
      <c r="T20">
        <f>VLOOKUP(S20,kind!$B$2:$C$8,2,TRUE)</f>
        <v>4</v>
      </c>
      <c r="U20" t="str">
        <f>'data original'!M18</f>
        <v>available</v>
      </c>
      <c r="V20" t="str">
        <f>'data original'!N18</f>
        <v>aktif</v>
      </c>
      <c r="Y20" t="str">
        <f>'data original'!O18</f>
        <v>drip</v>
      </c>
      <c r="Z20">
        <f>VLOOKUP(Y20,package!$B$2:$C$8,2,FALSE)</f>
        <v>3</v>
      </c>
      <c r="AA20" t="str">
        <f>'data original'!P18</f>
        <v>so sumatra</v>
      </c>
      <c r="AB20" t="str">
        <f>'data original'!Q18</f>
        <v>single origin</v>
      </c>
      <c r="AC20">
        <f>VLOOKUP(AB20,collection!$B$2:$C$11,2,FALSE)</f>
        <v>9</v>
      </c>
      <c r="AD20">
        <v>9</v>
      </c>
      <c r="AF20" t="str">
        <f t="shared" si="0"/>
        <v>These Arabica coffee beans are not only rare and rich in history but also one of the highly recognised by gourmet coffee producers in the world. The syrupy, full body of Sumatra Mandheling, combined with its muted acidity, makes an elegant, smooth cup of coffee. A blend of sweet and spicy, exuding an exotic flavour.</v>
      </c>
    </row>
    <row r="21" spans="1:32" x14ac:dyDescent="0.25">
      <c r="A21">
        <f>'data original'!A19</f>
        <v>19</v>
      </c>
      <c r="B21">
        <v>19</v>
      </c>
      <c r="C21" t="s">
        <v>1484</v>
      </c>
      <c r="D21">
        <f>'data original'!C19</f>
        <v>10217</v>
      </c>
      <c r="F21" t="str">
        <f>'data original'!B19</f>
        <v>Sumatra Mandheling Coffee Capsules</v>
      </c>
      <c r="G21" t="str">
        <f>'data original'!D19</f>
        <v>capsules</v>
      </c>
      <c r="I21" t="str">
        <f>'data original'!E19</f>
        <v>These Arabica coffee beans are not only rare and rich in history but also one of the highly recognised by gourmet coffee producers in the world. The syrupy, full body of Sumatra Mandheling, combined with its muted acidity, makes an elegant, smooth cup of coffee. A blend of sweet and spicy, exuding an exotic flavour.</v>
      </c>
      <c r="J21" t="str">
        <f>'data original'!S19</f>
        <v>Floral &amp; Fruity - Sweet &amp; Spicy - Slightly Earthy Undertones</v>
      </c>
      <c r="K21">
        <f>'data original'!F19</f>
        <v>60</v>
      </c>
      <c r="L21">
        <f>'data original'!G19</f>
        <v>8</v>
      </c>
      <c r="M21">
        <f>'data original'!H19</f>
        <v>3</v>
      </c>
      <c r="N21">
        <f>'data original'!I19</f>
        <v>16</v>
      </c>
      <c r="O21" t="str">
        <f>'data original'!J19</f>
        <v>single origin</v>
      </c>
      <c r="P21">
        <f>VLOOKUP(O21,category!$B$2:$C$12,2,TRUE)</f>
        <v>10</v>
      </c>
      <c r="Q21" t="str">
        <f>'data original'!K19</f>
        <v>single origin</v>
      </c>
      <c r="R21">
        <f>VLOOKUP(Q21,collection!$B$2:$C$11,2,TRUE)</f>
        <v>9</v>
      </c>
      <c r="S21" t="str">
        <f>'data original'!L19</f>
        <v>capsules</v>
      </c>
      <c r="T21">
        <f>VLOOKUP(S21,kind!$B$2:$C$8,2,TRUE)</f>
        <v>3</v>
      </c>
      <c r="U21" t="str">
        <f>'data original'!M19</f>
        <v>available</v>
      </c>
      <c r="V21" t="str">
        <f>'data original'!N19</f>
        <v>aktif</v>
      </c>
      <c r="Y21" t="str">
        <f>'data original'!O19</f>
        <v>capsule</v>
      </c>
      <c r="Z21">
        <f>VLOOKUP(Y21,package!$B$2:$C$8,2,FALSE)</f>
        <v>4</v>
      </c>
      <c r="AA21" t="str">
        <f>'data original'!P19</f>
        <v>so sumatra</v>
      </c>
      <c r="AB21" t="str">
        <f>'data original'!Q19</f>
        <v>single origin</v>
      </c>
      <c r="AC21">
        <f>VLOOKUP(AB21,collection!$B$2:$C$11,2,FALSE)</f>
        <v>9</v>
      </c>
      <c r="AF21" t="str">
        <f t="shared" si="0"/>
        <v>These Arabica coffee beans are not only rare and rich in history but also one of the highly recognised by gourmet coffee producers in the world. The syrupy, full body of Sumatra Mandheling, combined with its muted acidity, makes an elegant, smooth cup of coffee. A blend of sweet and spicy, exuding an exotic flavour.</v>
      </c>
    </row>
    <row r="22" spans="1:32" x14ac:dyDescent="0.25">
      <c r="A22">
        <f>'data original'!A20</f>
        <v>20</v>
      </c>
      <c r="B22">
        <v>20</v>
      </c>
      <c r="C22" t="s">
        <v>1485</v>
      </c>
      <c r="D22">
        <f>'data original'!C20</f>
        <v>10174</v>
      </c>
      <c r="F22" t="str">
        <f>'data original'!B20</f>
        <v>Bali Kintamani Ground Coffee</v>
      </c>
      <c r="G22" t="str">
        <f>'data original'!D20</f>
        <v>ground</v>
      </c>
      <c r="H22">
        <f>VLOOKUP(G22,form!$B$2:$C$5,2,FALSE)</f>
        <v>2</v>
      </c>
      <c r="I22" t="str">
        <f>'data original'!E20</f>
        <v>Grown in the highlands of Kintamani, this coffee has unique characteristics derived from wet processing method, making them slightly sweeter. The mild body of the coffee exudes a clean light and refreshing taste exhibiting a citrusy, fruity finish. It is a must-try for those who do not like the bitter taste.</v>
      </c>
      <c r="J22" t="str">
        <f>'data original'!S20</f>
        <v>Good Balance - Herbal &amp; Nutty - Lively Acidity - Sweet Citrus Notes</v>
      </c>
      <c r="K22">
        <f>'data original'!F20</f>
        <v>200</v>
      </c>
      <c r="L22">
        <f>'data original'!G20</f>
        <v>10</v>
      </c>
      <c r="M22">
        <f>'data original'!H20</f>
        <v>10</v>
      </c>
      <c r="N22">
        <f>'data original'!I20</f>
        <v>15</v>
      </c>
      <c r="O22" t="str">
        <f>'data original'!J20</f>
        <v>single origin</v>
      </c>
      <c r="P22">
        <f>VLOOKUP(O22,category!$B$2:$C$12,2,TRUE)</f>
        <v>10</v>
      </c>
      <c r="Q22" t="str">
        <f>'data original'!K20</f>
        <v>single origin</v>
      </c>
      <c r="R22">
        <f>VLOOKUP(Q22,collection!$B$2:$C$11,2,TRUE)</f>
        <v>9</v>
      </c>
      <c r="S22" t="str">
        <f>'data original'!L20</f>
        <v>ground</v>
      </c>
      <c r="T22">
        <f>VLOOKUP(S22,kind!$B$2:$C$8,2,TRUE)</f>
        <v>6</v>
      </c>
      <c r="U22" t="str">
        <f>'data original'!M20</f>
        <v>available</v>
      </c>
      <c r="V22" t="str">
        <f>'data original'!N20</f>
        <v>aktif</v>
      </c>
      <c r="Y22" t="str">
        <f>'data original'!O20</f>
        <v>ground box</v>
      </c>
      <c r="Z22">
        <v>5</v>
      </c>
      <c r="AA22" t="str">
        <f>'data original'!P20</f>
        <v>so bali kintamani</v>
      </c>
      <c r="AB22" t="str">
        <f>'data original'!Q20</f>
        <v>single origin</v>
      </c>
      <c r="AC22">
        <f>VLOOKUP(AB22,collection!$B$2:$C$11,2,FALSE)</f>
        <v>9</v>
      </c>
      <c r="AD22">
        <v>9</v>
      </c>
      <c r="AE22" t="s">
        <v>6</v>
      </c>
      <c r="AF22" t="str">
        <f t="shared" si="0"/>
        <v>Grown in the highlands of Kintamani, this coffee has unique characteristics derived from wet processing method, making them slightly sweeter. The mild body of the coffee exudes a clean light and refreshing taste exhibiting a citrusy, fruity finish. It is a must-try for those who do not like the bitter taste.</v>
      </c>
    </row>
    <row r="23" spans="1:32" x14ac:dyDescent="0.25">
      <c r="A23">
        <f>'data original'!A21</f>
        <v>21</v>
      </c>
      <c r="B23">
        <v>21</v>
      </c>
      <c r="C23" t="s">
        <v>1486</v>
      </c>
      <c r="D23">
        <f>'data original'!C21</f>
        <v>10172</v>
      </c>
      <c r="F23" t="str">
        <f>'data original'!B21</f>
        <v>Bali Kintamani Coffee Capsules</v>
      </c>
      <c r="G23" t="str">
        <f>'data original'!D21</f>
        <v>capsules</v>
      </c>
      <c r="H23">
        <f>VLOOKUP(G23,form!$B$2:$C$5,2,FALSE)</f>
        <v>4</v>
      </c>
      <c r="I23" t="str">
        <f>'data original'!E21</f>
        <v>Grown in the highlands of Kintamani, this coffee has unique characteristics derived from wet processing method, making them slightly sweeter. The mild body of the coffee exudes a clean light and refreshing taste exhibiting a citrusy, fruity finish. It is a must-try for those who do not like the bitter taste.</v>
      </c>
      <c r="J23" t="str">
        <f>'data original'!S21</f>
        <v>Good Balance - Herbal &amp; Nutty - Lively Acidity - Sweet Citrus Notes</v>
      </c>
      <c r="K23">
        <f>'data original'!F21</f>
        <v>60</v>
      </c>
      <c r="L23">
        <f>'data original'!G21</f>
        <v>8</v>
      </c>
      <c r="M23">
        <f>'data original'!H21</f>
        <v>3</v>
      </c>
      <c r="N23">
        <f>'data original'!I21</f>
        <v>16</v>
      </c>
      <c r="O23" t="str">
        <f>'data original'!J21</f>
        <v>single origin</v>
      </c>
      <c r="P23">
        <f>VLOOKUP(O23,category!$B$2:$C$12,2,TRUE)</f>
        <v>10</v>
      </c>
      <c r="Q23" t="str">
        <f>'data original'!K21</f>
        <v>single origin</v>
      </c>
      <c r="R23">
        <f>VLOOKUP(Q23,collection!$B$2:$C$11,2,TRUE)</f>
        <v>9</v>
      </c>
      <c r="S23" t="str">
        <f>'data original'!L21</f>
        <v>capsules</v>
      </c>
      <c r="T23">
        <f>VLOOKUP(S23,kind!$B$2:$C$8,2,TRUE)</f>
        <v>3</v>
      </c>
      <c r="U23" t="str">
        <f>'data original'!M21</f>
        <v>available</v>
      </c>
      <c r="V23" t="str">
        <f>'data original'!N21</f>
        <v>aktif</v>
      </c>
      <c r="Y23" t="str">
        <f>'data original'!O21</f>
        <v>capsule</v>
      </c>
      <c r="Z23">
        <f>VLOOKUP(Y23,package!$B$2:$C$8,2,FALSE)</f>
        <v>4</v>
      </c>
      <c r="AA23" t="str">
        <f>'data original'!P21</f>
        <v>so bali kintamani</v>
      </c>
      <c r="AB23" t="str">
        <f>'data original'!Q21</f>
        <v>single origin</v>
      </c>
      <c r="AC23">
        <f>VLOOKUP(AB23,collection!$B$2:$C$11,2,FALSE)</f>
        <v>9</v>
      </c>
      <c r="AD23">
        <v>9</v>
      </c>
      <c r="AE23" t="s">
        <v>6</v>
      </c>
      <c r="AF23" t="str">
        <f t="shared" si="0"/>
        <v>Grown in the highlands of Kintamani, this coffee has unique characteristics derived from wet processing method, making them slightly sweeter. The mild body of the coffee exudes a clean light and refreshing taste exhibiting a citrusy, fruity finish. It is a must-try for those who do not like the bitter taste.</v>
      </c>
    </row>
    <row r="24" spans="1:32" x14ac:dyDescent="0.25">
      <c r="A24">
        <f>'data original'!A22</f>
        <v>22</v>
      </c>
      <c r="B24">
        <v>22</v>
      </c>
      <c r="C24" t="s">
        <v>1487</v>
      </c>
      <c r="D24">
        <f>'data original'!C22</f>
        <v>10173</v>
      </c>
      <c r="F24" t="str">
        <f>'data original'!B22</f>
        <v>Bali Kintamani Drip Coffee</v>
      </c>
      <c r="G24" t="str">
        <f>'data original'!D22</f>
        <v>drip</v>
      </c>
      <c r="H24">
        <f>VLOOKUP(G24,form!$B$2:$C$5,2,FALSE)</f>
        <v>3</v>
      </c>
      <c r="I24" t="str">
        <f>'data original'!E22</f>
        <v>Grown in the highlands of Kintamani, this coffee has unique characteristics derived from wet processing method, making them slightly sweeter. The mild body of the coffee exudes a clean light and refreshing taste exhibiting a citrusy, fruity finish. It is a must-try for those who do not like the bitter taste.</v>
      </c>
      <c r="J24" t="str">
        <f>'data original'!S22</f>
        <v>Good Balance - Herbal &amp; Nutty - Lively Acidity - Sweet Citrus Notes</v>
      </c>
      <c r="K24">
        <f>'data original'!F22</f>
        <v>50</v>
      </c>
      <c r="L24">
        <f>'data original'!G22</f>
        <v>12</v>
      </c>
      <c r="M24">
        <f>'data original'!H22</f>
        <v>7</v>
      </c>
      <c r="N24">
        <f>'data original'!I22</f>
        <v>14</v>
      </c>
      <c r="O24" t="str">
        <f>'data original'!J22</f>
        <v>single origin</v>
      </c>
      <c r="P24">
        <f>VLOOKUP(O24,category!$B$2:$C$12,2,TRUE)</f>
        <v>10</v>
      </c>
      <c r="Q24" t="str">
        <f>'data original'!K22</f>
        <v>single origin</v>
      </c>
      <c r="R24">
        <f>VLOOKUP(Q24,collection!$B$2:$C$11,2,TRUE)</f>
        <v>9</v>
      </c>
      <c r="S24" t="str">
        <f>'data original'!L22</f>
        <v>drip</v>
      </c>
      <c r="T24">
        <f>VLOOKUP(S24,kind!$B$2:$C$8,2,TRUE)</f>
        <v>4</v>
      </c>
      <c r="U24" t="str">
        <f>'data original'!M22</f>
        <v>available</v>
      </c>
      <c r="V24" t="str">
        <f>'data original'!N22</f>
        <v>aktif</v>
      </c>
      <c r="Y24" t="str">
        <f>'data original'!O22</f>
        <v>drip</v>
      </c>
      <c r="Z24">
        <f>VLOOKUP(Y24,package!$B$2:$C$8,2,FALSE)</f>
        <v>3</v>
      </c>
      <c r="AA24" t="str">
        <f>'data original'!P22</f>
        <v>so bali kintamani</v>
      </c>
      <c r="AB24" t="str">
        <f>'data original'!Q22</f>
        <v>single origin</v>
      </c>
      <c r="AC24">
        <f>VLOOKUP(AB24,collection!$B$2:$C$11,2,FALSE)</f>
        <v>9</v>
      </c>
      <c r="AD24">
        <v>9</v>
      </c>
      <c r="AF24" t="str">
        <f t="shared" si="0"/>
        <v>Grown in the highlands of Kintamani, this coffee has unique characteristics derived from wet processing method, making them slightly sweeter. The mild body of the coffee exudes a clean light and refreshing taste exhibiting a citrusy, fruity finish. It is a must-try for those who do not like the bitter taste.</v>
      </c>
    </row>
    <row r="25" spans="1:32" x14ac:dyDescent="0.25">
      <c r="A25">
        <f>'data original'!A23</f>
        <v>23</v>
      </c>
      <c r="B25">
        <v>23</v>
      </c>
      <c r="C25" t="s">
        <v>1488</v>
      </c>
      <c r="D25">
        <f>'data original'!C23</f>
        <v>10178</v>
      </c>
      <c r="F25" t="str">
        <f>'data original'!B23</f>
        <v>Bali Kintamani Coffee Beans</v>
      </c>
      <c r="G25" t="str">
        <f>'data original'!D23</f>
        <v>beans</v>
      </c>
      <c r="H25">
        <f>VLOOKUP(G25,form!$B$2:$C$5,2,FALSE)</f>
        <v>1</v>
      </c>
      <c r="I25" t="str">
        <f>'data original'!E23</f>
        <v>Grown in the highlands of Kintamani, this coffee has unique characteristics derived from wet processing method, making them slightly sweeter. The mild body of the coffee exudes a clean light and refreshing taste exhibiting a citrusy, fruity finish. It is a must-try for those who do not like the bitter taste.</v>
      </c>
      <c r="J25" t="str">
        <f>'data original'!S23</f>
        <v>Good Balance - Herbal &amp; Nutty - Lively Acidity - Sweet Citrus Notes</v>
      </c>
      <c r="K25">
        <f>'data original'!F23</f>
        <v>200</v>
      </c>
      <c r="L25">
        <f>'data original'!G23</f>
        <v>10</v>
      </c>
      <c r="M25">
        <f>'data original'!H23</f>
        <v>10</v>
      </c>
      <c r="N25">
        <f>'data original'!I23</f>
        <v>15</v>
      </c>
      <c r="O25" t="str">
        <f>'data original'!J23</f>
        <v>single origin</v>
      </c>
      <c r="P25">
        <f>VLOOKUP(O25,category!$B$2:$C$12,2,TRUE)</f>
        <v>10</v>
      </c>
      <c r="Q25" t="str">
        <f>'data original'!K23</f>
        <v>single origin</v>
      </c>
      <c r="R25">
        <f>VLOOKUP(Q25,collection!$B$2:$C$11,2,TRUE)</f>
        <v>9</v>
      </c>
      <c r="S25" t="str">
        <f>'data original'!L23</f>
        <v>beans</v>
      </c>
      <c r="T25">
        <f>VLOOKUP(S25,kind!$B$2:$C$8,2,TRUE)</f>
        <v>2</v>
      </c>
      <c r="U25" t="str">
        <f>'data original'!M23</f>
        <v>available</v>
      </c>
      <c r="V25" t="str">
        <f>'data original'!N23</f>
        <v>aktif</v>
      </c>
      <c r="Y25" t="str">
        <f>'data original'!O23</f>
        <v>can</v>
      </c>
      <c r="Z25">
        <f>VLOOKUP(Y25,package!$B$2:$C$8,2,FALSE)</f>
        <v>1</v>
      </c>
      <c r="AA25" t="str">
        <f>'data original'!P23</f>
        <v>so bali kintamani</v>
      </c>
      <c r="AB25" t="str">
        <f>'data original'!Q23</f>
        <v>single origin</v>
      </c>
      <c r="AC25">
        <f>VLOOKUP(AB25,collection!$B$2:$C$11,2,FALSE)</f>
        <v>9</v>
      </c>
      <c r="AD25">
        <v>9</v>
      </c>
      <c r="AF25" t="str">
        <f t="shared" si="0"/>
        <v>Grown in the highlands of Kintamani, this coffee has unique characteristics derived from wet processing method, making them slightly sweeter. The mild body of the coffee exudes a clean light and refreshing taste exhibiting a citrusy, fruity finish. It is a must-try for those who do not like the bitter taste.</v>
      </c>
    </row>
    <row r="26" spans="1:32" x14ac:dyDescent="0.25">
      <c r="A26">
        <f>'data original'!A24</f>
        <v>24</v>
      </c>
      <c r="B26">
        <v>24</v>
      </c>
      <c r="C26" t="s">
        <v>1489</v>
      </c>
      <c r="D26">
        <f>'data original'!C24</f>
        <v>10167</v>
      </c>
      <c r="F26" t="str">
        <f>'data original'!B24</f>
        <v>Aceh Gayo Drip Coffee</v>
      </c>
      <c r="G26" t="str">
        <f>'data original'!D24</f>
        <v>drip</v>
      </c>
      <c r="H26">
        <f>VLOOKUP(G26,form!$B$2:$C$5,2,FALSE)</f>
        <v>3</v>
      </c>
      <c r="I26" t="str">
        <f>'data original'!E24</f>
        <v>Aceh Gayo coffee is often used in most coffee shops commonly for cafe latte. It has light earthy notes with a mild body and bittersweet spicy chocolate taste. Soft in acidity, this coffee reveals some elegant caramel-fruity flavours, marrying a perfect combination of spicy and sweet. Its unique taste will make you crave for more.</v>
      </c>
      <c r="J26" t="str">
        <f>'data original'!S24</f>
        <v>Spicy - Caramel &amp; Chocolaty - Fruity - Slightly Earthy Notes</v>
      </c>
      <c r="K26">
        <f>'data original'!F24</f>
        <v>50</v>
      </c>
      <c r="L26">
        <f>'data original'!G24</f>
        <v>12</v>
      </c>
      <c r="M26">
        <f>'data original'!H24</f>
        <v>7</v>
      </c>
      <c r="N26">
        <f>'data original'!I24</f>
        <v>14</v>
      </c>
      <c r="O26" t="str">
        <f>'data original'!J24</f>
        <v>single origin</v>
      </c>
      <c r="P26">
        <f>VLOOKUP(O26,category!$B$2:$C$12,2,TRUE)</f>
        <v>10</v>
      </c>
      <c r="Q26" t="str">
        <f>'data original'!K24</f>
        <v>single origin</v>
      </c>
      <c r="R26">
        <f>VLOOKUP(Q26,collection!$B$2:$C$11,2,TRUE)</f>
        <v>9</v>
      </c>
      <c r="S26" t="str">
        <f>'data original'!L24</f>
        <v>drip</v>
      </c>
      <c r="T26">
        <f>VLOOKUP(S26,kind!$B$2:$C$8,2,TRUE)</f>
        <v>4</v>
      </c>
      <c r="U26" t="str">
        <f>'data original'!M24</f>
        <v>available</v>
      </c>
      <c r="V26" t="str">
        <f>'data original'!N24</f>
        <v>aktif</v>
      </c>
      <c r="Y26" t="str">
        <f>'data original'!O24</f>
        <v>drip</v>
      </c>
      <c r="Z26">
        <f>VLOOKUP(Y26,package!$B$2:$C$8,2,FALSE)</f>
        <v>3</v>
      </c>
      <c r="AA26" t="str">
        <f>'data original'!P24</f>
        <v>so aceh</v>
      </c>
      <c r="AB26" t="str">
        <f>'data original'!Q24</f>
        <v>single origin</v>
      </c>
      <c r="AC26">
        <f>VLOOKUP(AB26,collection!$B$2:$C$11,2,FALSE)</f>
        <v>9</v>
      </c>
      <c r="AD26">
        <v>9</v>
      </c>
      <c r="AF26" t="str">
        <f t="shared" si="0"/>
        <v>Aceh Gayo coffee is often used in most coffee shops commonly for cafe latte. It has light earthy notes with a mild body and bittersweet spicy chocolate taste. Soft in acidity, this coffee reveals some elegant caramel-fruity flavours, marrying a perfect combination of spicy and sweet. Its unique taste will make you crave for more.</v>
      </c>
    </row>
    <row r="27" spans="1:32" x14ac:dyDescent="0.25">
      <c r="A27">
        <f>'data original'!A25</f>
        <v>25</v>
      </c>
      <c r="B27">
        <v>25</v>
      </c>
      <c r="C27" t="s">
        <v>1490</v>
      </c>
      <c r="D27">
        <f>'data original'!C25</f>
        <v>10171</v>
      </c>
      <c r="F27" t="str">
        <f>'data original'!B25</f>
        <v>Aceh Gayo Coffee Beans</v>
      </c>
      <c r="G27" t="str">
        <f>'data original'!D25</f>
        <v>beans</v>
      </c>
      <c r="H27">
        <f>VLOOKUP(G27,form!$B$2:$C$5,2,FALSE)</f>
        <v>1</v>
      </c>
      <c r="I27" t="str">
        <f>'data original'!E25</f>
        <v>Aceh Gayo coffee is often used in most coffee shops commonly for cafe latte. It has light earthy notes with a mild body and bittersweet spicy chocolate taste. Soft in acidity, this coffee reveals some elegant caramel-fruity flavours, marrying a perfect combination of spicy and sweet. Its unique taste will make you crave for more.</v>
      </c>
      <c r="J27" t="str">
        <f>'data original'!S25</f>
        <v>Spicy - Caramel &amp; Chocolaty - Fruity - Slightly Earthy Notes</v>
      </c>
      <c r="K27">
        <f>'data original'!F25</f>
        <v>200</v>
      </c>
      <c r="L27">
        <f>'data original'!G25</f>
        <v>10</v>
      </c>
      <c r="M27">
        <f>'data original'!H25</f>
        <v>10</v>
      </c>
      <c r="N27">
        <f>'data original'!I25</f>
        <v>15</v>
      </c>
      <c r="O27" t="str">
        <f>'data original'!J25</f>
        <v>single origin</v>
      </c>
      <c r="P27">
        <f>VLOOKUP(O27,category!$B$2:$C$12,2,TRUE)</f>
        <v>10</v>
      </c>
      <c r="Q27" t="str">
        <f>'data original'!K25</f>
        <v>single origin</v>
      </c>
      <c r="R27">
        <f>VLOOKUP(Q27,collection!$B$2:$C$11,2,TRUE)</f>
        <v>9</v>
      </c>
      <c r="S27" t="str">
        <f>'data original'!L25</f>
        <v>beans</v>
      </c>
      <c r="T27">
        <f>VLOOKUP(S27,kind!$B$2:$C$8,2,TRUE)</f>
        <v>2</v>
      </c>
      <c r="U27" t="str">
        <f>'data original'!M25</f>
        <v>available</v>
      </c>
      <c r="V27" t="str">
        <f>'data original'!N25</f>
        <v>aktif</v>
      </c>
      <c r="Y27" t="str">
        <f>'data original'!O25</f>
        <v>can</v>
      </c>
      <c r="Z27">
        <f>VLOOKUP(Y27,package!$B$2:$C$8,2,FALSE)</f>
        <v>1</v>
      </c>
      <c r="AA27" t="str">
        <f>'data original'!P25</f>
        <v>so aceh</v>
      </c>
      <c r="AB27" t="str">
        <f>'data original'!Q25</f>
        <v>single origin</v>
      </c>
      <c r="AC27">
        <f>VLOOKUP(AB27,collection!$B$2:$C$11,2,FALSE)</f>
        <v>9</v>
      </c>
      <c r="AD27">
        <v>9</v>
      </c>
      <c r="AF27" t="str">
        <f t="shared" si="0"/>
        <v>Aceh Gayo coffee is often used in most coffee shops commonly for cafe latte. It has light earthy notes with a mild body and bittersweet spicy chocolate taste. Soft in acidity, this coffee reveals some elegant caramel-fruity flavours, marrying a perfect combination of spicy and sweet. Its unique taste will make you crave for more.</v>
      </c>
    </row>
    <row r="28" spans="1:32" x14ac:dyDescent="0.25">
      <c r="A28">
        <f>'data original'!A26</f>
        <v>26</v>
      </c>
      <c r="B28">
        <v>26</v>
      </c>
      <c r="C28" t="s">
        <v>1491</v>
      </c>
      <c r="D28">
        <f>'data original'!C26</f>
        <v>10166</v>
      </c>
      <c r="F28" t="str">
        <f>'data original'!B26</f>
        <v>Aceh Gayo Coffee Capsules</v>
      </c>
      <c r="G28" t="str">
        <f>'data original'!D26</f>
        <v>capsules</v>
      </c>
      <c r="H28">
        <f>VLOOKUP(G28,form!$B$2:$C$5,2,FALSE)</f>
        <v>4</v>
      </c>
      <c r="I28" t="str">
        <f>'data original'!E26</f>
        <v>Aceh Gayo coffee is often used in most coffee shops commonly for cafe latte. It has light earthy notes with a mild body and bittersweet spicy chocolate taste. Soft in acidity, this coffee reveals some elegant caramel-fruity flavours, marrying a perfect combination of spicy and sweet. Its unique taste will make you crave for more.</v>
      </c>
      <c r="J28" t="str">
        <f>'data original'!S26</f>
        <v>Spicy - Caramel &amp; Chocolaty - Fruity - Slightly Earthy Notes</v>
      </c>
      <c r="K28">
        <f>'data original'!F26</f>
        <v>60</v>
      </c>
      <c r="L28">
        <f>'data original'!G26</f>
        <v>8</v>
      </c>
      <c r="M28">
        <f>'data original'!H26</f>
        <v>3</v>
      </c>
      <c r="N28">
        <f>'data original'!I26</f>
        <v>16</v>
      </c>
      <c r="O28" t="str">
        <f>'data original'!J26</f>
        <v>single origin</v>
      </c>
      <c r="P28">
        <f>VLOOKUP(O28,category!$B$2:$C$12,2,TRUE)</f>
        <v>10</v>
      </c>
      <c r="Q28" t="str">
        <f>'data original'!K26</f>
        <v>single origin</v>
      </c>
      <c r="R28">
        <f>VLOOKUP(Q28,collection!$B$2:$C$11,2,TRUE)</f>
        <v>9</v>
      </c>
      <c r="S28" t="str">
        <f>'data original'!L26</f>
        <v>capsules</v>
      </c>
      <c r="T28">
        <f>VLOOKUP(S28,kind!$B$2:$C$8,2,TRUE)</f>
        <v>3</v>
      </c>
      <c r="U28" t="str">
        <f>'data original'!M26</f>
        <v>available</v>
      </c>
      <c r="V28" t="str">
        <f>'data original'!N26</f>
        <v>aktif</v>
      </c>
      <c r="Y28" t="str">
        <f>'data original'!O26</f>
        <v>capsule</v>
      </c>
      <c r="Z28">
        <f>VLOOKUP(Y28,package!$B$2:$C$8,2,FALSE)</f>
        <v>4</v>
      </c>
      <c r="AA28" t="str">
        <f>'data original'!P26</f>
        <v>so aceh</v>
      </c>
      <c r="AB28" t="str">
        <f>'data original'!Q26</f>
        <v>single origin</v>
      </c>
      <c r="AC28">
        <f>VLOOKUP(AB28,collection!$B$2:$C$11,2,FALSE)</f>
        <v>9</v>
      </c>
      <c r="AD28">
        <v>9</v>
      </c>
      <c r="AF28" t="str">
        <f t="shared" si="0"/>
        <v>Aceh Gayo coffee is often used in most coffee shops commonly for cafe latte. It has light earthy notes with a mild body and bittersweet spicy chocolate taste. Soft in acidity, this coffee reveals some elegant caramel-fruity flavours, marrying a perfect combination of spicy and sweet. Its unique taste will make you crave for more.</v>
      </c>
    </row>
    <row r="29" spans="1:32" x14ac:dyDescent="0.25">
      <c r="A29">
        <f>'data original'!A27</f>
        <v>27</v>
      </c>
      <c r="B29">
        <v>27</v>
      </c>
      <c r="C29" t="s">
        <v>1492</v>
      </c>
      <c r="D29">
        <f>'data original'!C27</f>
        <v>10224</v>
      </c>
      <c r="F29" t="str">
        <f>'data original'!B27</f>
        <v>Toraja Kalosi Coffee Capsules</v>
      </c>
      <c r="G29" t="str">
        <f>'data original'!D27</f>
        <v>capsules</v>
      </c>
      <c r="H29">
        <f>VLOOKUP(G29,form!$B$2:$C$5,2,FALSE)</f>
        <v>4</v>
      </c>
      <c r="I29" t="str">
        <f>'data original'!E27</f>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c r="J29" t="str">
        <f>'data original'!S27</f>
        <v>Warm Spices - Sweet &amp; Smooth Aftertastes</v>
      </c>
      <c r="K29">
        <f>'data original'!F27</f>
        <v>60</v>
      </c>
      <c r="L29">
        <f>'data original'!G27</f>
        <v>8</v>
      </c>
      <c r="M29">
        <f>'data original'!H27</f>
        <v>3</v>
      </c>
      <c r="N29">
        <f>'data original'!I27</f>
        <v>16</v>
      </c>
      <c r="O29" t="str">
        <f>'data original'!J27</f>
        <v>single origin</v>
      </c>
      <c r="P29">
        <f>VLOOKUP(O29,category!$B$2:$C$12,2,TRUE)</f>
        <v>10</v>
      </c>
      <c r="Q29" t="str">
        <f>'data original'!K27</f>
        <v>single origin</v>
      </c>
      <c r="R29">
        <f>VLOOKUP(Q29,collection!$B$2:$C$11,2,TRUE)</f>
        <v>9</v>
      </c>
      <c r="S29" t="str">
        <f>'data original'!L27</f>
        <v>capsules</v>
      </c>
      <c r="T29">
        <f>VLOOKUP(S29,kind!$B$2:$C$8,2,TRUE)</f>
        <v>3</v>
      </c>
      <c r="U29" t="str">
        <f>'data original'!M27</f>
        <v>available</v>
      </c>
      <c r="V29" t="str">
        <f>'data original'!N27</f>
        <v>aktif</v>
      </c>
      <c r="Y29" t="str">
        <f>'data original'!O27</f>
        <v>capsule</v>
      </c>
      <c r="Z29">
        <f>VLOOKUP(Y29,package!$B$2:$C$8,2,FALSE)</f>
        <v>4</v>
      </c>
      <c r="AA29" t="str">
        <f>'data original'!P27</f>
        <v>so toraja</v>
      </c>
      <c r="AB29" t="str">
        <f>'data original'!Q27</f>
        <v>single origin</v>
      </c>
      <c r="AC29">
        <f>VLOOKUP(AB29,collection!$B$2:$C$11,2,FALSE)</f>
        <v>9</v>
      </c>
      <c r="AD29">
        <v>9</v>
      </c>
      <c r="AF29" t="str">
        <f t="shared" si="0"/>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row>
    <row r="30" spans="1:32" x14ac:dyDescent="0.25">
      <c r="A30">
        <f>'data original'!A28</f>
        <v>28</v>
      </c>
      <c r="B30">
        <v>28</v>
      </c>
      <c r="C30" t="s">
        <v>1493</v>
      </c>
      <c r="D30">
        <f>'data original'!C28</f>
        <v>10230</v>
      </c>
      <c r="F30" t="str">
        <f>'data original'!B28</f>
        <v>Toraja Kalosi Coffee Beans</v>
      </c>
      <c r="G30" t="str">
        <f>'data original'!D28</f>
        <v>beans</v>
      </c>
      <c r="H30">
        <f>VLOOKUP(G30,form!$B$2:$C$5,2,FALSE)</f>
        <v>1</v>
      </c>
      <c r="I30" t="str">
        <f>'data original'!E28</f>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c r="J30" t="str">
        <f>'data original'!S28</f>
        <v>Warm Spices - Sweet &amp; Smooth Aftertastes</v>
      </c>
      <c r="K30">
        <f>'data original'!F28</f>
        <v>200</v>
      </c>
      <c r="L30">
        <f>'data original'!G28</f>
        <v>10</v>
      </c>
      <c r="M30">
        <f>'data original'!H28</f>
        <v>10</v>
      </c>
      <c r="N30">
        <f>'data original'!I28</f>
        <v>15</v>
      </c>
      <c r="O30" t="str">
        <f>'data original'!J28</f>
        <v>single origin</v>
      </c>
      <c r="P30">
        <f>VLOOKUP(O30,category!$B$2:$C$12,2,TRUE)</f>
        <v>10</v>
      </c>
      <c r="Q30" t="str">
        <f>'data original'!K28</f>
        <v>single origin</v>
      </c>
      <c r="R30">
        <f>VLOOKUP(Q30,collection!$B$2:$C$11,2,TRUE)</f>
        <v>9</v>
      </c>
      <c r="S30" t="str">
        <f>'data original'!L28</f>
        <v>beans</v>
      </c>
      <c r="T30">
        <f>VLOOKUP(S30,kind!$B$2:$C$8,2,TRUE)</f>
        <v>2</v>
      </c>
      <c r="U30" t="str">
        <f>'data original'!M28</f>
        <v>Available</v>
      </c>
      <c r="V30" t="str">
        <f>'data original'!N28</f>
        <v>aktif</v>
      </c>
      <c r="Y30" t="str">
        <f>'data original'!O28</f>
        <v>can</v>
      </c>
      <c r="Z30">
        <f>VLOOKUP(Y30,package!$B$2:$C$8,2,FALSE)</f>
        <v>1</v>
      </c>
      <c r="AA30" t="str">
        <f>'data original'!P28</f>
        <v>so toraja</v>
      </c>
      <c r="AB30" t="str">
        <f>'data original'!Q28</f>
        <v>single origin</v>
      </c>
      <c r="AC30">
        <f>VLOOKUP(AB30,collection!$B$2:$C$11,2,FALSE)</f>
        <v>9</v>
      </c>
      <c r="AD30">
        <v>9</v>
      </c>
      <c r="AF30" t="str">
        <f t="shared" si="0"/>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row>
    <row r="31" spans="1:32" x14ac:dyDescent="0.25">
      <c r="A31">
        <f>'data original'!A29</f>
        <v>29</v>
      </c>
      <c r="B31">
        <v>29</v>
      </c>
      <c r="C31" t="s">
        <v>1494</v>
      </c>
      <c r="D31">
        <f>'data original'!C29</f>
        <v>10226</v>
      </c>
      <c r="F31" t="str">
        <f>'data original'!B29</f>
        <v>Toraja Kalosi Ground Coffee</v>
      </c>
      <c r="G31" t="str">
        <f>'data original'!D29</f>
        <v>ground</v>
      </c>
      <c r="H31">
        <f>VLOOKUP(G31,form!$B$2:$C$5,2,FALSE)</f>
        <v>2</v>
      </c>
      <c r="I31" t="str">
        <f>'data original'!E29</f>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c r="J31" t="str">
        <f>'data original'!S29</f>
        <v>Warm Spices - Sweet &amp; Smooth Aftertastes</v>
      </c>
      <c r="K31">
        <f>'data original'!F29</f>
        <v>200</v>
      </c>
      <c r="L31">
        <f>'data original'!G29</f>
        <v>10</v>
      </c>
      <c r="M31">
        <f>'data original'!H29</f>
        <v>10</v>
      </c>
      <c r="N31">
        <f>'data original'!I29</f>
        <v>15</v>
      </c>
      <c r="O31" t="str">
        <f>'data original'!J29</f>
        <v>single origin</v>
      </c>
      <c r="P31">
        <f>VLOOKUP(O31,category!$B$2:$C$12,2,TRUE)</f>
        <v>10</v>
      </c>
      <c r="Q31" t="str">
        <f>'data original'!K29</f>
        <v>single origin</v>
      </c>
      <c r="R31">
        <f>VLOOKUP(Q31,collection!$B$2:$C$11,2,TRUE)</f>
        <v>9</v>
      </c>
      <c r="S31" t="str">
        <f>'data original'!L29</f>
        <v>ground</v>
      </c>
      <c r="T31">
        <f>VLOOKUP(S31,kind!$B$2:$C$8,2,TRUE)</f>
        <v>6</v>
      </c>
      <c r="U31" t="str">
        <f>'data original'!M29</f>
        <v>available</v>
      </c>
      <c r="V31" t="str">
        <f>'data original'!N29</f>
        <v>aktif</v>
      </c>
      <c r="Y31" t="str">
        <f>'data original'!O29</f>
        <v>ground box</v>
      </c>
      <c r="Z31">
        <v>5</v>
      </c>
      <c r="AA31" t="str">
        <f>'data original'!P29</f>
        <v>so toraja</v>
      </c>
      <c r="AB31" t="str">
        <f>'data original'!Q29</f>
        <v>single origin</v>
      </c>
      <c r="AC31">
        <f>VLOOKUP(AB31,collection!$B$2:$C$11,2,FALSE)</f>
        <v>9</v>
      </c>
      <c r="AD31">
        <v>9</v>
      </c>
      <c r="AF31" t="str">
        <f t="shared" si="0"/>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row>
    <row r="32" spans="1:32" x14ac:dyDescent="0.25">
      <c r="A32">
        <f>'data original'!A30</f>
        <v>30</v>
      </c>
      <c r="B32">
        <v>30</v>
      </c>
      <c r="C32" t="s">
        <v>1495</v>
      </c>
      <c r="D32">
        <f>'data original'!C30</f>
        <v>10225</v>
      </c>
      <c r="F32" t="str">
        <f>'data original'!B30</f>
        <v>Toraja Kalosi Drip Coffee</v>
      </c>
      <c r="G32" t="str">
        <f>'data original'!D30</f>
        <v>drip</v>
      </c>
      <c r="H32">
        <f>VLOOKUP(G32,form!$B$2:$C$5,2,FALSE)</f>
        <v>3</v>
      </c>
      <c r="I32" t="str">
        <f>'data original'!E30</f>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c r="J32" t="str">
        <f>'data original'!S30</f>
        <v>Warm Spices - Sweet &amp; Smooth Aftertastes</v>
      </c>
      <c r="K32">
        <f>'data original'!F30</f>
        <v>50</v>
      </c>
      <c r="L32">
        <f>'data original'!G30</f>
        <v>12</v>
      </c>
      <c r="M32">
        <f>'data original'!H30</f>
        <v>7</v>
      </c>
      <c r="N32">
        <f>'data original'!I30</f>
        <v>14</v>
      </c>
      <c r="O32" t="str">
        <f>'data original'!J30</f>
        <v>single origin</v>
      </c>
      <c r="P32">
        <f>VLOOKUP(O32,category!$B$2:$C$12,2,TRUE)</f>
        <v>10</v>
      </c>
      <c r="Q32" t="str">
        <f>'data original'!K30</f>
        <v>single origin</v>
      </c>
      <c r="R32">
        <f>VLOOKUP(Q32,collection!$B$2:$C$11,2,TRUE)</f>
        <v>9</v>
      </c>
      <c r="S32" t="str">
        <f>'data original'!L30</f>
        <v>drip</v>
      </c>
      <c r="T32">
        <f>VLOOKUP(S32,kind!$B$2:$C$8,2,TRUE)</f>
        <v>4</v>
      </c>
      <c r="U32" t="str">
        <f>'data original'!M30</f>
        <v>available</v>
      </c>
      <c r="V32" t="str">
        <f>'data original'!N30</f>
        <v>aktif</v>
      </c>
      <c r="Y32" t="str">
        <f>'data original'!O30</f>
        <v>drip</v>
      </c>
      <c r="Z32">
        <f>VLOOKUP(Y32,package!$B$2:$C$8,2,FALSE)</f>
        <v>3</v>
      </c>
      <c r="AA32" t="str">
        <f>'data original'!P30</f>
        <v>so toraja</v>
      </c>
      <c r="AB32" t="str">
        <f>'data original'!Q30</f>
        <v>single origin</v>
      </c>
      <c r="AC32">
        <f>VLOOKUP(AB32,collection!$B$2:$C$11,2,FALSE)</f>
        <v>9</v>
      </c>
      <c r="AD32">
        <v>9</v>
      </c>
      <c r="AF32" t="str">
        <f t="shared" si="0"/>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row>
    <row r="33" spans="1:32" x14ac:dyDescent="0.25">
      <c r="A33">
        <f>'data original'!A31</f>
        <v>31</v>
      </c>
      <c r="B33">
        <v>31</v>
      </c>
      <c r="C33" t="s">
        <v>1496</v>
      </c>
      <c r="D33">
        <f>'data original'!C31</f>
        <v>10211</v>
      </c>
      <c r="F33" t="str">
        <f>'data original'!B31</f>
        <v>Peaberry Drip Coffee</v>
      </c>
      <c r="G33" t="str">
        <f>'data original'!D31</f>
        <v>drip</v>
      </c>
      <c r="H33">
        <f>VLOOKUP(G33,form!$B$2:$C$5,2,FALSE)</f>
        <v>3</v>
      </c>
      <c r="I33" t="str">
        <f>'data original'!E31</f>
        <v>Peaberry is known to be significantly sweeter than other beans because of its exclusive access to the fruit. With delicate fruity fragrance, as well as subtle nutty and herbal character, the medium acidity enveloped in sweetness carries through into the long finish.</v>
      </c>
      <c r="J33" t="str">
        <f>'data original'!S31</f>
        <v>Fresh Herbal - Fruity Cereal - Sweet &amp; Long Aftertastes</v>
      </c>
      <c r="K33">
        <f>'data original'!F31</f>
        <v>50</v>
      </c>
      <c r="L33">
        <f>'data original'!G31</f>
        <v>12</v>
      </c>
      <c r="M33">
        <f>'data original'!H31</f>
        <v>7</v>
      </c>
      <c r="N33">
        <f>'data original'!I31</f>
        <v>14</v>
      </c>
      <c r="O33" t="str">
        <f>'data original'!J31</f>
        <v>single origin</v>
      </c>
      <c r="P33">
        <f>VLOOKUP(O33,category!$B$2:$C$12,2,TRUE)</f>
        <v>10</v>
      </c>
      <c r="Q33" t="str">
        <f>'data original'!K31</f>
        <v>single origin</v>
      </c>
      <c r="R33">
        <f>VLOOKUP(Q33,collection!$B$2:$C$11,2,TRUE)</f>
        <v>9</v>
      </c>
      <c r="S33" t="str">
        <f>'data original'!L31</f>
        <v>drip</v>
      </c>
      <c r="T33">
        <f>VLOOKUP(S33,kind!$B$2:$C$8,2,TRUE)</f>
        <v>4</v>
      </c>
      <c r="U33" t="str">
        <f>'data original'!M31</f>
        <v>available</v>
      </c>
      <c r="V33" t="str">
        <f>'data original'!N31</f>
        <v>aktif</v>
      </c>
      <c r="Y33" t="str">
        <f>'data original'!O31</f>
        <v>drip</v>
      </c>
      <c r="Z33">
        <f>VLOOKUP(Y33,package!$B$2:$C$8,2,FALSE)</f>
        <v>3</v>
      </c>
      <c r="AA33" t="str">
        <f>'data original'!P31</f>
        <v>so peaberry</v>
      </c>
      <c r="AB33" t="str">
        <f>'data original'!Q31</f>
        <v>single origin</v>
      </c>
      <c r="AC33">
        <f>VLOOKUP(AB33,collection!$B$2:$C$11,2,FALSE)</f>
        <v>9</v>
      </c>
      <c r="AD33">
        <v>9</v>
      </c>
      <c r="AF33" t="str">
        <f t="shared" si="0"/>
        <v>Peaberry is known to be significantly sweeter than other beans because of its exclusive access to the fruit. With delicate fruity fragrance, as well as subtle nutty and herbal character, the medium acidity enveloped in sweetness carries through into the long finish.</v>
      </c>
    </row>
    <row r="34" spans="1:32" x14ac:dyDescent="0.25">
      <c r="A34">
        <f>'data original'!A32</f>
        <v>32</v>
      </c>
      <c r="B34">
        <v>32</v>
      </c>
      <c r="C34" t="s">
        <v>1497</v>
      </c>
      <c r="D34">
        <f>'data original'!C32</f>
        <v>10212</v>
      </c>
      <c r="F34" t="str">
        <f>'data original'!B32</f>
        <v>Peaberry Ground Coffee</v>
      </c>
      <c r="G34" t="str">
        <f>'data original'!D32</f>
        <v>ground</v>
      </c>
      <c r="H34">
        <f>VLOOKUP(G34,form!$B$2:$C$5,2,FALSE)</f>
        <v>2</v>
      </c>
      <c r="I34" t="str">
        <f>'data original'!E32</f>
        <v>Peaberry is known to be significantly sweeter than other beans because of its exclusive access to the fruit. With delicate fruity fragrance, as well as subtle nutty and herbal character, the medium acidity enveloped in sweetness carries through into the long finish.</v>
      </c>
      <c r="J34" t="str">
        <f>'data original'!S32</f>
        <v>Fresh Herbal - Fruity Cereal - Sweet &amp; Long Aftertastes</v>
      </c>
      <c r="K34">
        <f>'data original'!F32</f>
        <v>200</v>
      </c>
      <c r="L34">
        <f>'data original'!G32</f>
        <v>10</v>
      </c>
      <c r="M34">
        <f>'data original'!H32</f>
        <v>10</v>
      </c>
      <c r="N34">
        <f>'data original'!I32</f>
        <v>15</v>
      </c>
      <c r="O34" t="str">
        <f>'data original'!J32</f>
        <v>single origin</v>
      </c>
      <c r="P34">
        <f>VLOOKUP(O34,category!$B$2:$C$12,2,TRUE)</f>
        <v>10</v>
      </c>
      <c r="Q34" t="str">
        <f>'data original'!K32</f>
        <v>single origin</v>
      </c>
      <c r="R34">
        <f>VLOOKUP(Q34,collection!$B$2:$C$11,2,TRUE)</f>
        <v>9</v>
      </c>
      <c r="S34" t="str">
        <f>'data original'!L32</f>
        <v>ground</v>
      </c>
      <c r="T34">
        <f>VLOOKUP(S34,kind!$B$2:$C$8,2,TRUE)</f>
        <v>6</v>
      </c>
      <c r="U34" t="str">
        <f>'data original'!M32</f>
        <v>available</v>
      </c>
      <c r="V34" t="str">
        <f>'data original'!N32</f>
        <v>aktif</v>
      </c>
      <c r="Y34" t="str">
        <f>'data original'!O32</f>
        <v>ground box</v>
      </c>
      <c r="Z34">
        <v>5</v>
      </c>
      <c r="AA34" t="str">
        <f>'data original'!P32</f>
        <v>so peaberry</v>
      </c>
      <c r="AB34" t="str">
        <f>'data original'!Q32</f>
        <v>single origin</v>
      </c>
      <c r="AC34">
        <f>VLOOKUP(AB34,collection!$B$2:$C$11,2,FALSE)</f>
        <v>9</v>
      </c>
      <c r="AD34">
        <v>9</v>
      </c>
      <c r="AF34" t="str">
        <f t="shared" si="0"/>
        <v>Peaberry is known to be significantly sweeter than other beans because of its exclusive access to the fruit. With delicate fruity fragrance, as well as subtle nutty and herbal character, the medium acidity enveloped in sweetness carries through into the long finish.</v>
      </c>
    </row>
    <row r="35" spans="1:32" x14ac:dyDescent="0.25">
      <c r="A35">
        <f>'data original'!A33</f>
        <v>33</v>
      </c>
      <c r="B35">
        <v>33</v>
      </c>
      <c r="C35" t="s">
        <v>1498</v>
      </c>
      <c r="D35">
        <f>'data original'!C33</f>
        <v>10216</v>
      </c>
      <c r="F35" t="str">
        <f>'data original'!B33</f>
        <v>Peaberry Coffee Beans</v>
      </c>
      <c r="G35" t="str">
        <f>'data original'!D33</f>
        <v>beans</v>
      </c>
      <c r="H35">
        <f>VLOOKUP(G35,form!$B$2:$C$5,2,FALSE)</f>
        <v>1</v>
      </c>
      <c r="I35" t="str">
        <f>'data original'!E33</f>
        <v>Peaberry is known to be significantly sweeter than other beans because of its exclusive access to the fruit. With delicate fruity fragrance, as well as subtle nutty and herbal character, the medium acidity enveloped in sweetness carries through into the long finish.</v>
      </c>
      <c r="J35" t="str">
        <f>'data original'!S33</f>
        <v>Fresh Herbal - Fruity Cereal - Sweet &amp; Long Aftertastes</v>
      </c>
      <c r="K35">
        <f>'data original'!F33</f>
        <v>200</v>
      </c>
      <c r="L35">
        <f>'data original'!G33</f>
        <v>10</v>
      </c>
      <c r="M35">
        <f>'data original'!H33</f>
        <v>10</v>
      </c>
      <c r="N35">
        <f>'data original'!I33</f>
        <v>15</v>
      </c>
      <c r="O35" t="str">
        <f>'data original'!J33</f>
        <v>single origin</v>
      </c>
      <c r="P35">
        <f>VLOOKUP(O35,category!$B$2:$C$12,2,TRUE)</f>
        <v>10</v>
      </c>
      <c r="Q35" t="str">
        <f>'data original'!K33</f>
        <v>single origin</v>
      </c>
      <c r="R35">
        <f>VLOOKUP(Q35,collection!$B$2:$C$11,2,TRUE)</f>
        <v>9</v>
      </c>
      <c r="S35" t="str">
        <f>'data original'!L33</f>
        <v>beans</v>
      </c>
      <c r="T35">
        <f>VLOOKUP(S35,kind!$B$2:$C$8,2,TRUE)</f>
        <v>2</v>
      </c>
      <c r="U35" t="str">
        <f>'data original'!M33</f>
        <v>available</v>
      </c>
      <c r="V35" t="str">
        <f>'data original'!N33</f>
        <v>aktif</v>
      </c>
      <c r="Y35" t="str">
        <f>'data original'!O33</f>
        <v>can</v>
      </c>
      <c r="Z35">
        <f>VLOOKUP(Y35,package!$B$2:$C$8,2,FALSE)</f>
        <v>1</v>
      </c>
      <c r="AA35" t="str">
        <f>'data original'!P33</f>
        <v>so peaberry</v>
      </c>
      <c r="AB35" t="str">
        <f>'data original'!Q33</f>
        <v>single origin</v>
      </c>
      <c r="AC35">
        <f>VLOOKUP(AB35,collection!$B$2:$C$11,2,FALSE)</f>
        <v>9</v>
      </c>
      <c r="AD35">
        <v>9</v>
      </c>
      <c r="AF35" t="str">
        <f t="shared" si="0"/>
        <v>Peaberry is known to be significantly sweeter than other beans because of its exclusive access to the fruit. With delicate fruity fragrance, as well as subtle nutty and herbal character, the medium acidity enveloped in sweetness carries through into the long finish.</v>
      </c>
    </row>
    <row r="36" spans="1:32" x14ac:dyDescent="0.25">
      <c r="A36">
        <f>'data original'!A34</f>
        <v>34</v>
      </c>
      <c r="B36">
        <v>34</v>
      </c>
      <c r="C36" t="s">
        <v>1499</v>
      </c>
      <c r="D36">
        <f>'data original'!C34</f>
        <v>10210</v>
      </c>
      <c r="F36" t="str">
        <f>'data original'!B34</f>
        <v>Peaberry Coffee Capsules</v>
      </c>
      <c r="G36" t="str">
        <f>'data original'!D34</f>
        <v>capsules</v>
      </c>
      <c r="H36">
        <f>VLOOKUP(G36,form!$B$2:$C$5,2,FALSE)</f>
        <v>4</v>
      </c>
      <c r="I36" t="str">
        <f>'data original'!E34</f>
        <v>Peaberry is known to be significantly sweeter than other beans because of its exclusive access to the fruit. With delicate fruity fragrance, as well as subtle nutty and herbal character, the medium acidity enveloped in sweetness carries through into the long finish.</v>
      </c>
      <c r="J36" t="str">
        <f>'data original'!S34</f>
        <v>Fresh Herbal - Fruity Cereal - Sweet &amp; Long Aftertastes</v>
      </c>
      <c r="K36">
        <f>'data original'!F34</f>
        <v>60</v>
      </c>
      <c r="L36">
        <f>'data original'!G34</f>
        <v>8</v>
      </c>
      <c r="M36">
        <f>'data original'!H34</f>
        <v>3</v>
      </c>
      <c r="N36">
        <f>'data original'!I34</f>
        <v>16</v>
      </c>
      <c r="O36" t="str">
        <f>'data original'!J34</f>
        <v>single origin</v>
      </c>
      <c r="P36">
        <f>VLOOKUP(O36,category!$B$2:$C$12,2,TRUE)</f>
        <v>10</v>
      </c>
      <c r="Q36" t="str">
        <f>'data original'!K34</f>
        <v>single origin</v>
      </c>
      <c r="R36">
        <f>VLOOKUP(Q36,collection!$B$2:$C$11,2,TRUE)</f>
        <v>9</v>
      </c>
      <c r="S36" t="str">
        <f>'data original'!L34</f>
        <v>capsules</v>
      </c>
      <c r="T36">
        <f>VLOOKUP(S36,kind!$B$2:$C$8,2,TRUE)</f>
        <v>3</v>
      </c>
      <c r="U36" t="str">
        <f>'data original'!M34</f>
        <v>available</v>
      </c>
      <c r="V36" t="str">
        <f>'data original'!N34</f>
        <v>aktif</v>
      </c>
      <c r="Y36" t="str">
        <f>'data original'!O34</f>
        <v>capsule</v>
      </c>
      <c r="Z36">
        <f>VLOOKUP(Y36,package!$B$2:$C$8,2,FALSE)</f>
        <v>4</v>
      </c>
      <c r="AA36" t="str">
        <f>'data original'!P34</f>
        <v>so peaberry</v>
      </c>
      <c r="AB36" t="str">
        <f>'data original'!Q34</f>
        <v>single origin</v>
      </c>
      <c r="AC36">
        <f>VLOOKUP(AB36,collection!$B$2:$C$11,2,FALSE)</f>
        <v>9</v>
      </c>
      <c r="AD36">
        <v>9</v>
      </c>
      <c r="AF36" t="str">
        <f t="shared" si="0"/>
        <v>Peaberry is known to be significantly sweeter than other beans because of its exclusive access to the fruit. With delicate fruity fragrance, as well as subtle nutty and herbal character, the medium acidity enveloped in sweetness carries through into the long finish.</v>
      </c>
    </row>
    <row r="37" spans="1:32" x14ac:dyDescent="0.25">
      <c r="A37">
        <f>'data original'!A35</f>
        <v>35</v>
      </c>
      <c r="B37">
        <v>35</v>
      </c>
      <c r="C37" t="s">
        <v>1500</v>
      </c>
      <c r="D37">
        <f>'data original'!C35</f>
        <v>10192</v>
      </c>
      <c r="F37" t="str">
        <f>'data original'!B35</f>
        <v>Lampung Coffee Capsules</v>
      </c>
      <c r="G37" t="str">
        <f>'data original'!D35</f>
        <v>capsules</v>
      </c>
      <c r="H37">
        <f>VLOOKUP(G37,form!$B$2:$C$5,2,FALSE)</f>
        <v>4</v>
      </c>
      <c r="I37" t="str">
        <f>'data original'!E35</f>
        <v>Well-sought after by the world's coffee industry, this Robusta coffee gives off an immense strong-bodied bitter taste with the essence of chocolate, slightly earthy aroma and tobacco undertones. The absence of acidity is Lampung's trademark.</v>
      </c>
      <c r="J37" t="str">
        <f>'data original'!S35</f>
        <v>Chocolaty - Slightly Earthy - Tobacco Notes</v>
      </c>
      <c r="K37">
        <f>'data original'!F35</f>
        <v>60</v>
      </c>
      <c r="L37">
        <f>'data original'!G35</f>
        <v>8</v>
      </c>
      <c r="M37">
        <f>'data original'!H35</f>
        <v>3</v>
      </c>
      <c r="N37">
        <f>'data original'!I35</f>
        <v>16</v>
      </c>
      <c r="O37" t="str">
        <f>'data original'!J35</f>
        <v>single origin</v>
      </c>
      <c r="P37">
        <f>VLOOKUP(O37,category!$B$2:$C$12,2,TRUE)</f>
        <v>10</v>
      </c>
      <c r="Q37" t="str">
        <f>'data original'!K35</f>
        <v>single origin</v>
      </c>
      <c r="R37">
        <f>VLOOKUP(Q37,collection!$B$2:$C$11,2,TRUE)</f>
        <v>9</v>
      </c>
      <c r="S37" t="str">
        <f>'data original'!L35</f>
        <v>capsules</v>
      </c>
      <c r="T37">
        <f>VLOOKUP(S37,kind!$B$2:$C$8,2,TRUE)</f>
        <v>3</v>
      </c>
      <c r="U37" t="str">
        <f>'data original'!M35</f>
        <v>available</v>
      </c>
      <c r="V37" t="str">
        <f>'data original'!N35</f>
        <v>aktif</v>
      </c>
      <c r="Y37" t="str">
        <f>'data original'!O35</f>
        <v>capsule</v>
      </c>
      <c r="Z37">
        <f>VLOOKUP(Y37,package!$B$2:$C$8,2,FALSE)</f>
        <v>4</v>
      </c>
      <c r="AA37" t="str">
        <f>'data original'!P35</f>
        <v>so lampung</v>
      </c>
      <c r="AB37" t="str">
        <f>'data original'!Q35</f>
        <v>single origin</v>
      </c>
      <c r="AC37">
        <f>VLOOKUP(AB37,collection!$B$2:$C$11,2,FALSE)</f>
        <v>9</v>
      </c>
      <c r="AD37">
        <v>9</v>
      </c>
      <c r="AF37" t="str">
        <f t="shared" si="0"/>
        <v>Well-sought after by the world's coffee industry, this Robusta coffee gives off an immense strong-bodied bitter taste with the essence of chocolate, slightly earthy aroma and tobacco undertones. The absence of acidity is Lampung's trademark.</v>
      </c>
    </row>
    <row r="38" spans="1:32" x14ac:dyDescent="0.25">
      <c r="A38">
        <f>'data original'!A36</f>
        <v>36</v>
      </c>
      <c r="B38">
        <v>36</v>
      </c>
      <c r="C38" t="s">
        <v>1501</v>
      </c>
      <c r="D38">
        <f>'data original'!C36</f>
        <v>10194</v>
      </c>
      <c r="F38" t="str">
        <f>'data original'!B36</f>
        <v>Lampung Ground Coffee</v>
      </c>
      <c r="G38" t="str">
        <f>'data original'!D36</f>
        <v>ground</v>
      </c>
      <c r="H38">
        <f>VLOOKUP(G38,form!$B$2:$C$5,2,FALSE)</f>
        <v>2</v>
      </c>
      <c r="I38" t="str">
        <f>'data original'!E36</f>
        <v>Well-sought after by the world's coffee industry, this Robusta coffee gives off an immense strong-bodied bitter taste with the essence of chocolate, slightly earthy aroma and tobacco undertones. The absence of acidity is Lampung's trademark.</v>
      </c>
      <c r="J38" t="str">
        <f>'data original'!S36</f>
        <v>Chocolaty - Slightly Earthy - Tobacco Notes</v>
      </c>
      <c r="K38">
        <f>'data original'!F36</f>
        <v>200</v>
      </c>
      <c r="L38">
        <f>'data original'!G36</f>
        <v>10</v>
      </c>
      <c r="M38">
        <f>'data original'!H36</f>
        <v>10</v>
      </c>
      <c r="N38">
        <f>'data original'!I36</f>
        <v>15</v>
      </c>
      <c r="O38" t="str">
        <f>'data original'!J36</f>
        <v>single origin</v>
      </c>
      <c r="P38">
        <f>VLOOKUP(O38,category!$B$2:$C$12,2,TRUE)</f>
        <v>10</v>
      </c>
      <c r="Q38" t="str">
        <f>'data original'!K36</f>
        <v>single origin</v>
      </c>
      <c r="R38">
        <f>VLOOKUP(Q38,collection!$B$2:$C$11,2,TRUE)</f>
        <v>9</v>
      </c>
      <c r="S38" t="str">
        <f>'data original'!L36</f>
        <v>ground</v>
      </c>
      <c r="T38">
        <f>VLOOKUP(S38,kind!$B$2:$C$8,2,TRUE)</f>
        <v>6</v>
      </c>
      <c r="U38" t="str">
        <f>'data original'!M36</f>
        <v>available</v>
      </c>
      <c r="V38" t="str">
        <f>'data original'!N36</f>
        <v>aktif</v>
      </c>
      <c r="Y38" t="str">
        <f>'data original'!O36</f>
        <v>ground box</v>
      </c>
      <c r="Z38">
        <v>5</v>
      </c>
      <c r="AA38" t="str">
        <f>'data original'!P36</f>
        <v>so lampung</v>
      </c>
      <c r="AB38" t="str">
        <f>'data original'!Q36</f>
        <v>single origin</v>
      </c>
      <c r="AC38">
        <f>VLOOKUP(AB38,collection!$B$2:$C$11,2,FALSE)</f>
        <v>9</v>
      </c>
      <c r="AD38">
        <v>9</v>
      </c>
      <c r="AF38" t="str">
        <f t="shared" si="0"/>
        <v>Well-sought after by the world's coffee industry, this Robusta coffee gives off an immense strong-bodied bitter taste with the essence of chocolate, slightly earthy aroma and tobacco undertones. The absence of acidity is Lampung's trademark.</v>
      </c>
    </row>
    <row r="39" spans="1:32" x14ac:dyDescent="0.25">
      <c r="A39">
        <f>'data original'!A37</f>
        <v>37</v>
      </c>
      <c r="B39">
        <v>37</v>
      </c>
      <c r="C39" t="s">
        <v>1502</v>
      </c>
      <c r="D39">
        <f>'data original'!C37</f>
        <v>10198</v>
      </c>
      <c r="F39" t="str">
        <f>'data original'!B37</f>
        <v>Lampung Coffee Beans</v>
      </c>
      <c r="G39" t="str">
        <f>'data original'!D37</f>
        <v>beans</v>
      </c>
      <c r="H39">
        <f>VLOOKUP(G39,form!$B$2:$C$5,2,FALSE)</f>
        <v>1</v>
      </c>
      <c r="I39" t="str">
        <f>'data original'!E37</f>
        <v>Well-sought after by the world's coffee industry, this Robusta coffee gives off an immense strong-bodied bitter taste with the essence of chocolate, slightly earthy aroma and tobacco undertones. The absence of acidity is Lampung's trademark.</v>
      </c>
      <c r="J39" t="str">
        <f>'data original'!S37</f>
        <v>Chocolaty - Slightly Earthy - Tobacco Notes</v>
      </c>
      <c r="K39">
        <f>'data original'!F37</f>
        <v>200</v>
      </c>
      <c r="L39">
        <f>'data original'!G37</f>
        <v>10</v>
      </c>
      <c r="M39">
        <f>'data original'!H37</f>
        <v>10</v>
      </c>
      <c r="N39">
        <f>'data original'!I37</f>
        <v>15</v>
      </c>
      <c r="O39" t="str">
        <f>'data original'!J37</f>
        <v>single origin</v>
      </c>
      <c r="P39">
        <f>VLOOKUP(O39,category!$B$2:$C$12,2,TRUE)</f>
        <v>10</v>
      </c>
      <c r="Q39" t="str">
        <f>'data original'!K37</f>
        <v>single origin</v>
      </c>
      <c r="R39">
        <f>VLOOKUP(Q39,collection!$B$2:$C$11,2,TRUE)</f>
        <v>9</v>
      </c>
      <c r="S39" t="str">
        <f>'data original'!L37</f>
        <v>beans</v>
      </c>
      <c r="T39">
        <f>VLOOKUP(S39,kind!$B$2:$C$8,2,TRUE)</f>
        <v>2</v>
      </c>
      <c r="U39" t="str">
        <f>'data original'!M37</f>
        <v>available</v>
      </c>
      <c r="V39" t="str">
        <f>'data original'!N37</f>
        <v>aktif</v>
      </c>
      <c r="Y39" t="str">
        <f>'data original'!O37</f>
        <v>can</v>
      </c>
      <c r="Z39">
        <f>VLOOKUP(Y39,package!$B$2:$C$8,2,FALSE)</f>
        <v>1</v>
      </c>
      <c r="AA39" t="str">
        <f>'data original'!P37</f>
        <v>so lampung</v>
      </c>
      <c r="AB39" t="str">
        <f>'data original'!Q37</f>
        <v>single origin</v>
      </c>
      <c r="AC39">
        <f>VLOOKUP(AB39,collection!$B$2:$C$11,2,FALSE)</f>
        <v>9</v>
      </c>
      <c r="AD39">
        <v>9</v>
      </c>
      <c r="AF39" t="str">
        <f t="shared" si="0"/>
        <v>Well-sought after by the world's coffee industry, this Robusta coffee gives off an immense strong-bodied bitter taste with the essence of chocolate, slightly earthy aroma and tobacco undertones. The absence of acidity is Lampung's trademark.</v>
      </c>
    </row>
    <row r="40" spans="1:32" x14ac:dyDescent="0.25">
      <c r="A40">
        <f>'data original'!A38</f>
        <v>38</v>
      </c>
      <c r="B40">
        <v>38</v>
      </c>
      <c r="C40" t="s">
        <v>1503</v>
      </c>
      <c r="D40">
        <f>'data original'!C38</f>
        <v>10193</v>
      </c>
      <c r="F40" t="str">
        <f>'data original'!B38</f>
        <v>Lampung Drip Coffee</v>
      </c>
      <c r="G40" t="str">
        <f>'data original'!D38</f>
        <v>drip</v>
      </c>
      <c r="H40">
        <f>VLOOKUP(G40,form!$B$2:$C$5,2,FALSE)</f>
        <v>3</v>
      </c>
      <c r="I40" t="str">
        <f>'data original'!E38</f>
        <v>Well-sought after by the world's coffee industry, this Robusta coffee gives off an immense strong-bodied bitter taste with the essence of chocolate, slightly earthy aroma and tobacco undertones. The absence of acidity is Lampung's trademark.</v>
      </c>
      <c r="J40" t="str">
        <f>'data original'!S38</f>
        <v>Chocolaty - Slightly Earthy - Tobacco Notes</v>
      </c>
      <c r="K40">
        <f>'data original'!F38</f>
        <v>50</v>
      </c>
      <c r="L40">
        <f>'data original'!G38</f>
        <v>12</v>
      </c>
      <c r="M40">
        <f>'data original'!H38</f>
        <v>7</v>
      </c>
      <c r="N40">
        <f>'data original'!I38</f>
        <v>14</v>
      </c>
      <c r="O40" t="str">
        <f>'data original'!J38</f>
        <v>single origin</v>
      </c>
      <c r="P40">
        <f>VLOOKUP(O40,category!$B$2:$C$12,2,TRUE)</f>
        <v>10</v>
      </c>
      <c r="Q40" t="str">
        <f>'data original'!K38</f>
        <v>single origin</v>
      </c>
      <c r="R40">
        <f>VLOOKUP(Q40,collection!$B$2:$C$11,2,TRUE)</f>
        <v>9</v>
      </c>
      <c r="S40" t="str">
        <f>'data original'!L38</f>
        <v>drip</v>
      </c>
      <c r="T40">
        <f>VLOOKUP(S40,kind!$B$2:$C$8,2,TRUE)</f>
        <v>4</v>
      </c>
      <c r="U40" t="str">
        <f>'data original'!M38</f>
        <v>available</v>
      </c>
      <c r="V40" t="str">
        <f>'data original'!N38</f>
        <v>aktif</v>
      </c>
      <c r="Y40" t="str">
        <f>'data original'!O38</f>
        <v>drip</v>
      </c>
      <c r="Z40">
        <f>VLOOKUP(Y40,package!$B$2:$C$8,2,FALSE)</f>
        <v>3</v>
      </c>
      <c r="AA40" t="str">
        <f>'data original'!P38</f>
        <v>so lampung</v>
      </c>
      <c r="AB40" t="str">
        <f>'data original'!Q38</f>
        <v>single origin</v>
      </c>
      <c r="AC40">
        <f>VLOOKUP(AB40,collection!$B$2:$C$11,2,FALSE)</f>
        <v>9</v>
      </c>
      <c r="AD40">
        <v>9</v>
      </c>
      <c r="AF40" t="str">
        <f t="shared" si="0"/>
        <v>Well-sought after by the world's coffee industry, this Robusta coffee gives off an immense strong-bodied bitter taste with the essence of chocolate, slightly earthy aroma and tobacco undertones. The absence of acidity is Lampung's trademark.</v>
      </c>
    </row>
    <row r="41" spans="1:32" x14ac:dyDescent="0.25">
      <c r="A41">
        <f>'data original'!A39</f>
        <v>39</v>
      </c>
      <c r="B41">
        <v>39</v>
      </c>
      <c r="C41" t="s">
        <v>1504</v>
      </c>
      <c r="D41">
        <f>'data original'!C39</f>
        <v>10180</v>
      </c>
      <c r="F41" t="str">
        <f>'data original'!B39</f>
        <v>Flores Bajawa Drip Coffee</v>
      </c>
      <c r="G41" t="str">
        <f>'data original'!D39</f>
        <v>drip</v>
      </c>
      <c r="H41">
        <f>VLOOKUP(G41,form!$B$2:$C$5,2,FALSE)</f>
        <v>3</v>
      </c>
      <c r="I41" t="str">
        <f>'data original'!E39</f>
        <v>This 100% Arabica coffee is limited in availability and one of the most popular coffees in the globe for its strongly aromatic flavour. Akin to its name, Flores coffee has an outstanding and intense floral nectareous sweetness and fragrance with hints of vanilla and chocolate fudge, leaving a lingering caramel finish.</v>
      </c>
      <c r="J41" t="str">
        <f>'data original'!S39</f>
        <v>Chocolate Fudges - Floral Nectareous Sweetness - Vanilla Hints - Caramel Undertones</v>
      </c>
      <c r="K41">
        <f>'data original'!F39</f>
        <v>50</v>
      </c>
      <c r="L41">
        <f>'data original'!G39</f>
        <v>12</v>
      </c>
      <c r="M41">
        <f>'data original'!H39</f>
        <v>7</v>
      </c>
      <c r="N41">
        <f>'data original'!I39</f>
        <v>14</v>
      </c>
      <c r="O41" t="str">
        <f>'data original'!J39</f>
        <v>single origin</v>
      </c>
      <c r="P41">
        <f>VLOOKUP(O41,category!$B$2:$C$12,2,TRUE)</f>
        <v>10</v>
      </c>
      <c r="Q41" t="str">
        <f>'data original'!K39</f>
        <v>single origin</v>
      </c>
      <c r="R41">
        <f>VLOOKUP(Q41,collection!$B$2:$C$11,2,TRUE)</f>
        <v>9</v>
      </c>
      <c r="S41" t="str">
        <f>'data original'!L39</f>
        <v>drip</v>
      </c>
      <c r="T41">
        <f>VLOOKUP(S41,kind!$B$2:$C$8,2,TRUE)</f>
        <v>4</v>
      </c>
      <c r="U41" t="str">
        <f>'data original'!M39</f>
        <v>available</v>
      </c>
      <c r="V41" t="str">
        <f>'data original'!N39</f>
        <v>aktif</v>
      </c>
      <c r="Y41" t="str">
        <f>'data original'!O39</f>
        <v>drip</v>
      </c>
      <c r="Z41">
        <f>VLOOKUP(Y41,package!$B$2:$C$8,2,FALSE)</f>
        <v>3</v>
      </c>
      <c r="AA41" t="str">
        <f>'data original'!P39</f>
        <v>so flores</v>
      </c>
      <c r="AB41" t="str">
        <f>'data original'!Q39</f>
        <v>single origin</v>
      </c>
      <c r="AC41">
        <f>VLOOKUP(AB41,collection!$B$2:$C$11,2,FALSE)</f>
        <v>9</v>
      </c>
      <c r="AD41">
        <v>9</v>
      </c>
      <c r="AF41" t="str">
        <f t="shared" si="0"/>
        <v>This 100% Arabica coffee is limited in availability and one of the most popular coffees in the globe for its strongly aromatic flavour. Akin to its name, Flores coffee has an outstanding and intense floral nectareous sweetness and fragrance with hints of vanilla and chocolate fudge, leaving a lingering caramel finish.</v>
      </c>
    </row>
    <row r="42" spans="1:32" x14ac:dyDescent="0.25">
      <c r="A42">
        <f>'data original'!A40</f>
        <v>40</v>
      </c>
      <c r="B42">
        <v>40</v>
      </c>
      <c r="C42" t="s">
        <v>1505</v>
      </c>
      <c r="D42">
        <f>'data original'!C40</f>
        <v>10179</v>
      </c>
      <c r="F42" t="str">
        <f>'data original'!B40</f>
        <v>Flores Bajawa Coffee Capsules</v>
      </c>
      <c r="G42" t="str">
        <f>'data original'!D40</f>
        <v>capsules</v>
      </c>
      <c r="H42">
        <f>VLOOKUP(G42,form!$B$2:$C$5,2,FALSE)</f>
        <v>4</v>
      </c>
      <c r="I42" t="str">
        <f>'data original'!E40</f>
        <v>This 100% Arabica coffee is limited in availability and one of the most popular coffees in the globe for its strongly aromatic flavour. Akin to its name, Flores coffee has an outstanding and intense floral nectareous sweetness and fragrance with hints of vanilla and chocolate fudge, leaving a lingering caramel finish.</v>
      </c>
      <c r="J42" t="str">
        <f>'data original'!S40</f>
        <v>Chocolate Fudges - Floral Nectareous Sweetness - Vanilla Hints - Caramel Undertones</v>
      </c>
      <c r="K42">
        <f>'data original'!F40</f>
        <v>60</v>
      </c>
      <c r="L42">
        <f>'data original'!G40</f>
        <v>8</v>
      </c>
      <c r="M42">
        <f>'data original'!H40</f>
        <v>3</v>
      </c>
      <c r="N42">
        <f>'data original'!I40</f>
        <v>16</v>
      </c>
      <c r="O42" t="str">
        <f>'data original'!J40</f>
        <v>single origin</v>
      </c>
      <c r="P42">
        <f>VLOOKUP(O42,category!$B$2:$C$12,2,TRUE)</f>
        <v>10</v>
      </c>
      <c r="Q42" t="str">
        <f>'data original'!K40</f>
        <v>single origin</v>
      </c>
      <c r="R42">
        <f>VLOOKUP(Q42,collection!$B$2:$C$11,2,TRUE)</f>
        <v>9</v>
      </c>
      <c r="S42" t="str">
        <f>'data original'!L40</f>
        <v>capsules</v>
      </c>
      <c r="T42">
        <f>VLOOKUP(S42,kind!$B$2:$C$8,2,TRUE)</f>
        <v>3</v>
      </c>
      <c r="U42" t="str">
        <f>'data original'!M40</f>
        <v>available</v>
      </c>
      <c r="V42" t="str">
        <f>'data original'!N40</f>
        <v>aktif</v>
      </c>
      <c r="Y42" t="str">
        <f>'data original'!O40</f>
        <v>capsule</v>
      </c>
      <c r="Z42">
        <f>VLOOKUP(Y42,package!$B$2:$C$8,2,FALSE)</f>
        <v>4</v>
      </c>
      <c r="AA42" t="str">
        <f>'data original'!P40</f>
        <v>so flores</v>
      </c>
      <c r="AB42" t="str">
        <f>'data original'!Q40</f>
        <v>single origin</v>
      </c>
      <c r="AC42">
        <f>VLOOKUP(AB42,collection!$B$2:$C$11,2,FALSE)</f>
        <v>9</v>
      </c>
      <c r="AD42">
        <v>9</v>
      </c>
      <c r="AF42" t="str">
        <f t="shared" si="0"/>
        <v>This 100% Arabica coffee is limited in availability and one of the most popular coffees in the globe for its strongly aromatic flavour. Akin to its name, Flores coffee has an outstanding and intense floral nectareous sweetness and fragrance with hints of vanilla and chocolate fudge, leaving a lingering caramel finish.</v>
      </c>
    </row>
    <row r="43" spans="1:32" x14ac:dyDescent="0.25">
      <c r="A43">
        <f>'data original'!A41</f>
        <v>41</v>
      </c>
      <c r="B43">
        <v>41</v>
      </c>
      <c r="C43" t="s">
        <v>1506</v>
      </c>
      <c r="D43">
        <f>'data original'!C41</f>
        <v>10184</v>
      </c>
      <c r="F43" t="str">
        <f>'data original'!B41</f>
        <v>Flores Bajawa Coffee Beans</v>
      </c>
      <c r="G43" t="str">
        <f>'data original'!D41</f>
        <v>beans</v>
      </c>
      <c r="H43">
        <f>VLOOKUP(G43,form!$B$2:$C$5,2,FALSE)</f>
        <v>1</v>
      </c>
      <c r="I43" t="str">
        <f>'data original'!E41</f>
        <v>This 100% Arabica coffee is limited in availability and one of the most popular coffees in the globe for its strongly aromatic flavour. Akin to its name, Flores coffee has an outstanding and intense floral nectareous sweetness and fragrance with hints of vanilla and chocolate fudge, leaving a lingering caramel finish.</v>
      </c>
      <c r="J43" t="str">
        <f>'data original'!S41</f>
        <v>Chocolate Fudges - Floral Nectareous Sweetness - Vanilla Hints - Caramel Undertones</v>
      </c>
      <c r="K43">
        <f>'data original'!F41</f>
        <v>200</v>
      </c>
      <c r="L43">
        <f>'data original'!G41</f>
        <v>10</v>
      </c>
      <c r="M43">
        <f>'data original'!H41</f>
        <v>10</v>
      </c>
      <c r="N43">
        <f>'data original'!I41</f>
        <v>15</v>
      </c>
      <c r="O43" t="str">
        <f>'data original'!J41</f>
        <v>single origin</v>
      </c>
      <c r="P43">
        <f>VLOOKUP(O43,category!$B$2:$C$12,2,TRUE)</f>
        <v>10</v>
      </c>
      <c r="Q43" t="str">
        <f>'data original'!K41</f>
        <v>single origin</v>
      </c>
      <c r="R43">
        <f>VLOOKUP(Q43,collection!$B$2:$C$11,2,TRUE)</f>
        <v>9</v>
      </c>
      <c r="S43" t="str">
        <f>'data original'!L41</f>
        <v>beans</v>
      </c>
      <c r="T43">
        <f>VLOOKUP(S43,kind!$B$2:$C$8,2,TRUE)</f>
        <v>2</v>
      </c>
      <c r="U43" t="str">
        <f>'data original'!M41</f>
        <v>available</v>
      </c>
      <c r="V43" t="str">
        <f>'data original'!N41</f>
        <v>aktif</v>
      </c>
      <c r="Y43" t="str">
        <f>'data original'!O41</f>
        <v>can</v>
      </c>
      <c r="Z43">
        <f>VLOOKUP(Y43,package!$B$2:$C$8,2,FALSE)</f>
        <v>1</v>
      </c>
      <c r="AA43" t="str">
        <f>'data original'!P41</f>
        <v>so flores</v>
      </c>
      <c r="AB43" t="str">
        <f>'data original'!Q41</f>
        <v>single origin</v>
      </c>
      <c r="AC43">
        <f>VLOOKUP(AB43,collection!$B$2:$C$11,2,FALSE)</f>
        <v>9</v>
      </c>
      <c r="AD43">
        <v>9</v>
      </c>
      <c r="AF43" t="str">
        <f t="shared" si="0"/>
        <v>This 100% Arabica coffee is limited in availability and one of the most popular coffees in the globe for its strongly aromatic flavour. Akin to its name, Flores coffee has an outstanding and intense floral nectareous sweetness and fragrance with hints of vanilla and chocolate fudge, leaving a lingering caramel finish.</v>
      </c>
    </row>
    <row r="44" spans="1:32" x14ac:dyDescent="0.25">
      <c r="A44">
        <f>'data original'!A42</f>
        <v>42</v>
      </c>
      <c r="B44">
        <v>42</v>
      </c>
      <c r="C44" t="s">
        <v>1507</v>
      </c>
      <c r="D44">
        <f>'data original'!C42</f>
        <v>10232</v>
      </c>
      <c r="F44" t="str">
        <f>'data original'!B42</f>
        <v>West Java Drip Coffee</v>
      </c>
      <c r="G44" t="str">
        <f>'data original'!D42</f>
        <v>drip</v>
      </c>
      <c r="H44">
        <f>VLOOKUP(G44,form!$B$2:$C$5,2,FALSE)</f>
        <v>3</v>
      </c>
      <c r="I44" t="str">
        <f>'data original'!E42</f>
        <v>West Java coffees' sour flavour is not too dominant yet not too earthy. They have a berry-like, wine taste with a sweet honey aroma that taste great on their own or paired well with dark chocolate desserts that accentuates its flavour. To bring out its earthiness, enjoy it with a hearty brunch made with cheese, mushrooms or bacon.</v>
      </c>
      <c r="J44" t="str">
        <f>'data original'!S42</f>
        <v>Wine Taste - Berry Like - Sweet Honey</v>
      </c>
      <c r="K44">
        <f>'data original'!F42</f>
        <v>50</v>
      </c>
      <c r="L44">
        <f>'data original'!G42</f>
        <v>12</v>
      </c>
      <c r="M44">
        <f>'data original'!H42</f>
        <v>7</v>
      </c>
      <c r="N44">
        <f>'data original'!I42</f>
        <v>14</v>
      </c>
      <c r="O44" t="str">
        <f>'data original'!J42</f>
        <v>single origin</v>
      </c>
      <c r="P44">
        <f>VLOOKUP(O44,category!$B$2:$C$12,2,TRUE)</f>
        <v>10</v>
      </c>
      <c r="Q44" t="str">
        <f>'data original'!K42</f>
        <v>single origin</v>
      </c>
      <c r="R44">
        <f>VLOOKUP(Q44,collection!$B$2:$C$11,2,TRUE)</f>
        <v>9</v>
      </c>
      <c r="S44" t="str">
        <f>'data original'!L42</f>
        <v>drip</v>
      </c>
      <c r="T44">
        <f>VLOOKUP(S44,kind!$B$2:$C$8,2,TRUE)</f>
        <v>4</v>
      </c>
      <c r="U44" t="str">
        <f>'data original'!M42</f>
        <v>available</v>
      </c>
      <c r="V44" t="str">
        <f>'data original'!N42</f>
        <v>aktif</v>
      </c>
      <c r="Y44" t="str">
        <f>'data original'!O42</f>
        <v>drip</v>
      </c>
      <c r="Z44">
        <f>VLOOKUP(Y44,package!$B$2:$C$8,2,FALSE)</f>
        <v>3</v>
      </c>
      <c r="AA44" t="str">
        <f>'data original'!P42</f>
        <v>so west java</v>
      </c>
      <c r="AB44" t="str">
        <f>'data original'!Q42</f>
        <v>single origin</v>
      </c>
      <c r="AC44">
        <f>VLOOKUP(AB44,collection!$B$2:$C$11,2,FALSE)</f>
        <v>9</v>
      </c>
      <c r="AD44">
        <v>9</v>
      </c>
      <c r="AF44" t="str">
        <f t="shared" si="0"/>
        <v>West Java coffees' sour flavour is not too dominant yet not too earthy. They have a berry-like, wine taste with a sweet honey aroma that taste great on their own or paired well with dark chocolate desserts that accentuates its flavour. To bring out its earthiness, enjoy it with a hearty brunch made with cheese, mushrooms or bacon.</v>
      </c>
    </row>
    <row r="45" spans="1:32" x14ac:dyDescent="0.25">
      <c r="A45">
        <f>'data original'!A43</f>
        <v>43</v>
      </c>
      <c r="B45">
        <v>43</v>
      </c>
      <c r="C45" t="s">
        <v>1508</v>
      </c>
      <c r="D45">
        <f>'data original'!C43</f>
        <v>10231</v>
      </c>
      <c r="F45" t="str">
        <f>'data original'!B43</f>
        <v>West Java Coffee Capsules</v>
      </c>
      <c r="G45" t="str">
        <f>'data original'!D43</f>
        <v>capsules</v>
      </c>
      <c r="H45">
        <f>VLOOKUP(G45,form!$B$2:$C$5,2,FALSE)</f>
        <v>4</v>
      </c>
      <c r="I45" t="str">
        <f>'data original'!E43</f>
        <v>West Java coffees' sour flavour is not too dominant yet not too earthy. They have a berry-like, wine taste with a sweet honey aroma that taste great on their own or paired well with dark chocolate desserts that accentuates its flavour. To bring out its earthiness, enjoy it with a hearty brunch made with cheese, mushrooms or bacon.</v>
      </c>
      <c r="J45" t="str">
        <f>'data original'!S43</f>
        <v>Wine Taste - Berry Like - Sweet Honey</v>
      </c>
      <c r="K45">
        <f>'data original'!F43</f>
        <v>60</v>
      </c>
      <c r="L45">
        <f>'data original'!G43</f>
        <v>8</v>
      </c>
      <c r="M45">
        <f>'data original'!H43</f>
        <v>3</v>
      </c>
      <c r="N45">
        <f>'data original'!I43</f>
        <v>16</v>
      </c>
      <c r="O45" t="str">
        <f>'data original'!J43</f>
        <v>single origin</v>
      </c>
      <c r="P45">
        <f>VLOOKUP(O45,category!$B$2:$C$12,2,TRUE)</f>
        <v>10</v>
      </c>
      <c r="Q45" t="str">
        <f>'data original'!K43</f>
        <v>single origin</v>
      </c>
      <c r="R45">
        <f>VLOOKUP(Q45,collection!$B$2:$C$11,2,TRUE)</f>
        <v>9</v>
      </c>
      <c r="S45" t="str">
        <f>'data original'!L43</f>
        <v>capsules</v>
      </c>
      <c r="T45">
        <f>VLOOKUP(S45,kind!$B$2:$C$8,2,TRUE)</f>
        <v>3</v>
      </c>
      <c r="U45" t="str">
        <f>'data original'!M43</f>
        <v>available</v>
      </c>
      <c r="V45" t="str">
        <f>'data original'!N43</f>
        <v>aktif</v>
      </c>
      <c r="Y45" t="str">
        <f>'data original'!O43</f>
        <v>capsule</v>
      </c>
      <c r="Z45">
        <f>VLOOKUP(Y45,package!$B$2:$C$8,2,FALSE)</f>
        <v>4</v>
      </c>
      <c r="AA45" t="str">
        <f>'data original'!P43</f>
        <v>so west java</v>
      </c>
      <c r="AB45" t="str">
        <f>'data original'!Q43</f>
        <v>single origin</v>
      </c>
      <c r="AC45">
        <f>VLOOKUP(AB45,collection!$B$2:$C$11,2,FALSE)</f>
        <v>9</v>
      </c>
      <c r="AD45">
        <v>9</v>
      </c>
      <c r="AF45" t="str">
        <f t="shared" si="0"/>
        <v>West Java coffees' sour flavour is not too dominant yet not too earthy. They have a berry-like, wine taste with a sweet honey aroma that taste great on their own or paired well with dark chocolate desserts that accentuates its flavour. To bring out its earthiness, enjoy it with a hearty brunch made with cheese, mushrooms or bacon.</v>
      </c>
    </row>
    <row r="46" spans="1:32" x14ac:dyDescent="0.25">
      <c r="A46">
        <f>'data original'!A44</f>
        <v>44</v>
      </c>
      <c r="B46">
        <v>44</v>
      </c>
      <c r="D46">
        <f>'data original'!C44</f>
        <v>10199</v>
      </c>
      <c r="F46" t="str">
        <f>'data original'!B44</f>
        <v>Manglayang Coffee Capsules</v>
      </c>
      <c r="G46" t="str">
        <f>'data original'!D44</f>
        <v>capsules</v>
      </c>
      <c r="H46">
        <f>VLOOKUP(G46,form!$B$2:$C$5,2,FALSE)</f>
        <v>4</v>
      </c>
      <c r="I46" t="str">
        <f>'data original'!E44</f>
        <v>Famous for its traditional coffee cultivation that retains its original character and distinctive flavours, our Manglayang Arabica coffee provides a smooth, medium body. The gentle plum acidity flavour it exudes, complements its sweet maple syrup notes, leaving a fruity lingering mouthfeel.</v>
      </c>
      <c r="J46" t="str">
        <f>'data original'!S44</f>
        <v>Sweet Maple Syrup - Fruity - Acidic Plum</v>
      </c>
      <c r="K46">
        <f>'data original'!F44</f>
        <v>60</v>
      </c>
      <c r="L46">
        <f>'data original'!G44</f>
        <v>8</v>
      </c>
      <c r="M46">
        <f>'data original'!H44</f>
        <v>3</v>
      </c>
      <c r="N46">
        <f>'data original'!I44</f>
        <v>16</v>
      </c>
      <c r="O46" t="str">
        <f>'data original'!J44</f>
        <v>single origin</v>
      </c>
      <c r="P46">
        <f>VLOOKUP(O46,category!$B$2:$C$12,2,TRUE)</f>
        <v>10</v>
      </c>
      <c r="Q46" t="str">
        <f>'data original'!K44</f>
        <v>single origin</v>
      </c>
      <c r="R46">
        <f>VLOOKUP(Q46,collection!$B$2:$C$11,2,TRUE)</f>
        <v>9</v>
      </c>
      <c r="S46" t="str">
        <f>'data original'!L44</f>
        <v>capsules</v>
      </c>
      <c r="T46">
        <f>VLOOKUP(S46,kind!$B$2:$C$8,2,TRUE)</f>
        <v>3</v>
      </c>
      <c r="U46" t="str">
        <f>'data original'!M44</f>
        <v>available</v>
      </c>
      <c r="V46" t="str">
        <f>'data original'!N44</f>
        <v>aktif</v>
      </c>
      <c r="Y46" t="str">
        <f>'data original'!O44</f>
        <v>capsule</v>
      </c>
      <c r="Z46">
        <f>VLOOKUP(Y46,package!$B$2:$C$8,2,FALSE)</f>
        <v>4</v>
      </c>
      <c r="AA46" t="str">
        <f>'data original'!P44</f>
        <v>so manglayang</v>
      </c>
      <c r="AB46" t="str">
        <f>'data original'!Q44</f>
        <v>single origin</v>
      </c>
      <c r="AC46">
        <f>VLOOKUP(AB46,collection!$B$2:$C$11,2,FALSE)</f>
        <v>9</v>
      </c>
      <c r="AD46">
        <v>9</v>
      </c>
      <c r="AF46" t="str">
        <f t="shared" si="0"/>
        <v>Famous for its traditional coffee cultivation that retains its original character and distinctive flavours, our Manglayang Arabica coffee provides a smooth, medium body. The gentle plum acidity flavour it exudes, complements its sweet maple syrup notes, leaving a fruity lingering mouthfeel.</v>
      </c>
    </row>
    <row r="47" spans="1:32" x14ac:dyDescent="0.25">
      <c r="A47">
        <f>'data original'!A45</f>
        <v>45</v>
      </c>
      <c r="B47">
        <v>45</v>
      </c>
      <c r="D47">
        <f>'data original'!C45</f>
        <v>10200</v>
      </c>
      <c r="F47" t="str">
        <f>'data original'!B45</f>
        <v>Manglayang Drip Coffee</v>
      </c>
      <c r="G47" t="str">
        <f>'data original'!D45</f>
        <v>drip</v>
      </c>
      <c r="H47">
        <f>VLOOKUP(G47,form!$B$2:$C$5,2,FALSE)</f>
        <v>3</v>
      </c>
      <c r="I47" t="str">
        <f>'data original'!E45</f>
        <v>Famous for its traditional coffee cultivation that retains its original character and distinctive flavours, our Manglayang Arabica coffee provides a smooth, medium body. The gentle plum acidity flavour it exudes, complements its sweet maple syrup notes, leaving a fruity lingering mouthfeel.</v>
      </c>
      <c r="J47" t="str">
        <f>'data original'!S45</f>
        <v>Sweet Maple Syrup - Fruity - Acidic Plum</v>
      </c>
      <c r="K47">
        <f>'data original'!F45</f>
        <v>50</v>
      </c>
      <c r="L47">
        <f>'data original'!G45</f>
        <v>12</v>
      </c>
      <c r="M47">
        <f>'data original'!H45</f>
        <v>7</v>
      </c>
      <c r="N47">
        <f>'data original'!I45</f>
        <v>14</v>
      </c>
      <c r="O47" t="str">
        <f>'data original'!J45</f>
        <v>single origin</v>
      </c>
      <c r="P47">
        <f>VLOOKUP(O47,category!$B$2:$C$12,2,TRUE)</f>
        <v>10</v>
      </c>
      <c r="Q47" t="str">
        <f>'data original'!K45</f>
        <v>single origin</v>
      </c>
      <c r="R47">
        <f>VLOOKUP(Q47,collection!$B$2:$C$11,2,TRUE)</f>
        <v>9</v>
      </c>
      <c r="S47" t="str">
        <f>'data original'!L45</f>
        <v>drip</v>
      </c>
      <c r="T47">
        <f>VLOOKUP(S47,kind!$B$2:$C$8,2,TRUE)</f>
        <v>4</v>
      </c>
      <c r="U47" t="str">
        <f>'data original'!M45</f>
        <v>available</v>
      </c>
      <c r="V47" t="str">
        <f>'data original'!N45</f>
        <v>aktif</v>
      </c>
      <c r="Y47" t="str">
        <f>'data original'!O45</f>
        <v>drip</v>
      </c>
      <c r="Z47">
        <f>VLOOKUP(Y47,package!$B$2:$C$8,2,FALSE)</f>
        <v>3</v>
      </c>
      <c r="AA47" t="str">
        <f>'data original'!P45</f>
        <v>so manglayang</v>
      </c>
      <c r="AB47" t="str">
        <f>'data original'!Q45</f>
        <v>single origin</v>
      </c>
      <c r="AC47">
        <f>VLOOKUP(AB47,collection!$B$2:$C$11,2,FALSE)</f>
        <v>9</v>
      </c>
      <c r="AD47">
        <v>9</v>
      </c>
      <c r="AF47" t="str">
        <f t="shared" si="0"/>
        <v>Famous for its traditional coffee cultivation that retains its original character and distinctive flavours, our Manglayang Arabica coffee provides a smooth, medium body. The gentle plum acidity flavour it exudes, complements its sweet maple syrup notes, leaving a fruity lingering mouthfeel.</v>
      </c>
    </row>
    <row r="48" spans="1:32" x14ac:dyDescent="0.25">
      <c r="A48">
        <f>'data original'!A46</f>
        <v>46</v>
      </c>
      <c r="B48">
        <v>46</v>
      </c>
      <c r="D48">
        <f>'data original'!C46</f>
        <v>10162</v>
      </c>
      <c r="F48" t="str">
        <f>'data original'!B46</f>
        <v>Sumatra Mandheling Rainforest Coffee Beans</v>
      </c>
      <c r="G48" t="str">
        <f>'data original'!D46</f>
        <v>beans</v>
      </c>
      <c r="H48">
        <f>VLOOKUP(G48,form!$B$2:$C$5,2,FALSE)</f>
        <v>1</v>
      </c>
      <c r="I48" t="str">
        <f>'data original'!E46</f>
        <v xml:space="preserve">Considered by many to be the best coffee beans that Sumatra produces, our Rainforest Alliance Certified Sumatra Mandheling Rainforest coffee is packed with sweet floral and fruity flavours, and a spicy aroma that finishes off with a slightly earthy undertone. You can try pairing our Sumatran coffee with sweet and creamy desserts. </v>
      </c>
      <c r="J48" t="str">
        <f>'data original'!S46</f>
        <v>Floral &amp; Fruity - Sweet - Spicy - Slightly Earthy Undertones</v>
      </c>
      <c r="K48">
        <f>'data original'!F46</f>
        <v>200</v>
      </c>
      <c r="L48">
        <f>'data original'!G46</f>
        <v>10</v>
      </c>
      <c r="M48">
        <f>'data original'!H46</f>
        <v>10</v>
      </c>
      <c r="N48">
        <f>'data original'!I46</f>
        <v>15</v>
      </c>
      <c r="O48" t="str">
        <f>'data original'!J46</f>
        <v>rainforest</v>
      </c>
      <c r="P48">
        <f>VLOOKUP(O48,category!$B$2:$C$12,2,TRUE)</f>
        <v>9</v>
      </c>
      <c r="Q48" t="str">
        <f>'data original'!K46</f>
        <v>rainforest</v>
      </c>
      <c r="R48">
        <f>VLOOKUP(Q48,collection!$B$2:$C$11,2,TRUE)</f>
        <v>8</v>
      </c>
      <c r="S48" t="str">
        <f>'data original'!L46</f>
        <v>beans</v>
      </c>
      <c r="T48">
        <f>VLOOKUP(S48,kind!$B$2:$C$8,2,TRUE)</f>
        <v>2</v>
      </c>
      <c r="U48" t="str">
        <f>'data original'!M46</f>
        <v>available</v>
      </c>
      <c r="V48" t="str">
        <f>'data original'!N46</f>
        <v>aktif</v>
      </c>
      <c r="Y48" t="str">
        <f>'data original'!O46</f>
        <v>can</v>
      </c>
      <c r="Z48">
        <f>VLOOKUP(Y48,package!$B$2:$C$8,2,FALSE)</f>
        <v>1</v>
      </c>
      <c r="AA48" t="str">
        <f>'data original'!P46</f>
        <v>so rainforest</v>
      </c>
      <c r="AB48" t="str">
        <f>'data original'!Q46</f>
        <v>rainforest</v>
      </c>
      <c r="AC48">
        <f>VLOOKUP(AB48,collection!$B$2:$C$11,2,FALSE)</f>
        <v>8</v>
      </c>
      <c r="AD48">
        <v>9</v>
      </c>
      <c r="AF48" t="str">
        <f t="shared" si="0"/>
        <v xml:space="preserve">Considered by many to be the best coffee beans that Sumatra produces, our Rainforest Alliance Certified Sumatra Mandheling Rainforest coffee is packed with sweet floral and fruity flavours, and a spicy aroma that finishes off with a slightly earthy undertone. You can try pairing our Sumatran coffee with sweet and creamy desserts. </v>
      </c>
    </row>
    <row r="49" spans="1:32" x14ac:dyDescent="0.25">
      <c r="A49">
        <f>'data original'!A47</f>
        <v>47</v>
      </c>
      <c r="B49">
        <v>47</v>
      </c>
      <c r="D49">
        <f>'data original'!C47</f>
        <v>10157</v>
      </c>
      <c r="F49" t="str">
        <f>'data original'!B47</f>
        <v>Java Arabica Organic Coffee Beans</v>
      </c>
      <c r="G49" t="str">
        <f>'data original'!D47</f>
        <v>beans</v>
      </c>
      <c r="H49">
        <f>VLOOKUP(G49,form!$B$2:$C$5,2,FALSE)</f>
        <v>1</v>
      </c>
      <c r="I49" t="str">
        <f>'data original'!E47</f>
        <v>One of the best farm-to-cup Indonesian coffee comes from Java. These USDA organic approved beans are grown in high altitude without the use of pesticides, herbicides, or other chemicals. With mild acidity and heavy-body, its flavour is elegantly sweet with a subtle earthiness that lingers on.</v>
      </c>
      <c r="J49" t="str">
        <f>'data original'!S47</f>
        <v>Delicate Sweetness - Slightly Earthy - Woody &amp; Herbal - Long Aftertastes</v>
      </c>
      <c r="K49">
        <f>'data original'!F47</f>
        <v>200</v>
      </c>
      <c r="L49">
        <f>'data original'!G47</f>
        <v>10</v>
      </c>
      <c r="M49">
        <f>'data original'!H47</f>
        <v>10</v>
      </c>
      <c r="N49">
        <f>'data original'!I47</f>
        <v>15</v>
      </c>
      <c r="O49" t="str">
        <f>'data original'!J47</f>
        <v>organic</v>
      </c>
      <c r="P49">
        <f>VLOOKUP(O49,category!$B$2:$C$12,2,TRUE)</f>
        <v>8</v>
      </c>
      <c r="Q49" t="str">
        <f>'data original'!K47</f>
        <v>organic</v>
      </c>
      <c r="R49">
        <f>VLOOKUP(Q49,collection!$B$2:$C$11,2,TRUE)</f>
        <v>7</v>
      </c>
      <c r="S49" t="str">
        <f>'data original'!L47</f>
        <v>beans</v>
      </c>
      <c r="T49">
        <f>VLOOKUP(S49,kind!$B$2:$C$8,2,TRUE)</f>
        <v>2</v>
      </c>
      <c r="U49" t="str">
        <f>'data original'!M47</f>
        <v>available</v>
      </c>
      <c r="V49" t="str">
        <f>'data original'!N47</f>
        <v>aktif</v>
      </c>
      <c r="Y49" t="str">
        <f>'data original'!O47</f>
        <v>can</v>
      </c>
      <c r="Z49">
        <f>VLOOKUP(Y49,package!$B$2:$C$8,2,FALSE)</f>
        <v>1</v>
      </c>
      <c r="AA49" t="str">
        <f>'data original'!P47</f>
        <v>so organic</v>
      </c>
      <c r="AB49" t="str">
        <f>'data original'!Q47</f>
        <v>organic</v>
      </c>
      <c r="AC49">
        <f>VLOOKUP(AB49,collection!$B$2:$C$11,2,FALSE)</f>
        <v>7</v>
      </c>
      <c r="AD49">
        <v>9</v>
      </c>
      <c r="AF49" t="str">
        <f t="shared" si="0"/>
        <v>One of the best farm-to-cup Indonesian coffee comes from Java. These USDA organic approved beans are grown in high altitude without the use of pesticides, herbicides, or other chemicals. With mild acidity and heavy-body, its flavour is elegantly sweet with a subtle earthiness that lingers on.</v>
      </c>
    </row>
    <row r="50" spans="1:32" x14ac:dyDescent="0.25">
      <c r="A50">
        <f>'data original'!A48</f>
        <v>48</v>
      </c>
      <c r="B50">
        <v>48</v>
      </c>
      <c r="D50">
        <f>'data original'!C48</f>
        <v>10186</v>
      </c>
      <c r="F50" t="str">
        <f>'data original'!B48</f>
        <v>Java Drip Coffee</v>
      </c>
      <c r="G50" t="str">
        <f>'data original'!D48</f>
        <v>drip</v>
      </c>
      <c r="H50">
        <f>VLOOKUP(G50,form!$B$2:$C$5,2,FALSE)</f>
        <v>3</v>
      </c>
      <c r="I50" t="str">
        <f>'data original'!E48</f>
        <v>Supresso Java Robusta coffee beans are thoroughly wet-processed, kicking off the acidity, drops the body and reduces the earthiness of the cup to a unique sweetness. Its strong malty taste with hints of tobacco notes will give a perfect combination when added with cocoa - great for brewing your delicious mocha.</v>
      </c>
      <c r="J50" t="str">
        <f>'data original'!S48</f>
        <v>Sweetness - Strong Malty - Tobacco Notes</v>
      </c>
      <c r="K50">
        <f>'data original'!F48</f>
        <v>50</v>
      </c>
      <c r="L50">
        <f>'data original'!G48</f>
        <v>12</v>
      </c>
      <c r="M50">
        <f>'data original'!H48</f>
        <v>7</v>
      </c>
      <c r="N50">
        <f>'data original'!I48</f>
        <v>14</v>
      </c>
      <c r="O50" t="str">
        <f>'data original'!J48</f>
        <v>single origin</v>
      </c>
      <c r="P50">
        <f>VLOOKUP(O50,category!$B$2:$C$12,2,TRUE)</f>
        <v>10</v>
      </c>
      <c r="Q50" t="str">
        <f>'data original'!K48</f>
        <v>single origin</v>
      </c>
      <c r="R50">
        <f>VLOOKUP(Q50,collection!$B$2:$C$11,2,TRUE)</f>
        <v>9</v>
      </c>
      <c r="S50" t="str">
        <f>'data original'!L48</f>
        <v>drip</v>
      </c>
      <c r="T50">
        <f>VLOOKUP(S50,kind!$B$2:$C$8,2,TRUE)</f>
        <v>4</v>
      </c>
      <c r="U50" t="str">
        <f>'data original'!M48</f>
        <v>available</v>
      </c>
      <c r="V50" t="str">
        <f>'data original'!N48</f>
        <v>aktif</v>
      </c>
      <c r="Y50" t="str">
        <f>'data original'!O48</f>
        <v>drip</v>
      </c>
      <c r="Z50">
        <f>VLOOKUP(Y50,package!$B$2:$C$8,2,FALSE)</f>
        <v>3</v>
      </c>
      <c r="AA50" t="str">
        <f>'data original'!P48</f>
        <v>so java</v>
      </c>
      <c r="AB50" t="str">
        <f>'data original'!Q48</f>
        <v>single origin</v>
      </c>
      <c r="AC50">
        <f>VLOOKUP(AB50,collection!$B$2:$C$11,2,FALSE)</f>
        <v>9</v>
      </c>
      <c r="AD50">
        <v>9</v>
      </c>
      <c r="AF50" t="str">
        <f t="shared" si="0"/>
        <v>Supresso Java Robusta coffee beans are thoroughly wet-processed, kicking off the acidity, drops the body and reduces the earthiness of the cup to a unique sweetness. Its strong malty taste with hints of tobacco notes will give a perfect combination when added with cocoa - great for brewing your delicious mocha.</v>
      </c>
    </row>
    <row r="51" spans="1:32" x14ac:dyDescent="0.25">
      <c r="A51">
        <f>'data original'!A49</f>
        <v>49</v>
      </c>
      <c r="B51">
        <v>49</v>
      </c>
      <c r="D51">
        <f>'data original'!C49</f>
        <v>10238</v>
      </c>
      <c r="F51" t="str">
        <f>'data original'!B49</f>
        <v>Costa Rica Blend Drip Coffee</v>
      </c>
      <c r="G51" t="str">
        <f>'data original'!D49</f>
        <v>drip</v>
      </c>
      <c r="H51">
        <f>VLOOKUP(G51,form!$B$2:$C$5,2,FALSE)</f>
        <v>3</v>
      </c>
      <c r="I51" t="str">
        <f>'data original'!E49</f>
        <v>Costa Rican coffees believed to have some of the best coffee flavour profiles in the south and central America. Our medium-bodied drip coffee has a defining hazelnut and almond taste with hints of red apple tones and subtle acidity. Your savoury, hearty breakfast will be a good pairing with our blend.</v>
      </c>
      <c r="J51" t="str">
        <f>'data original'!S49</f>
        <v>Red Apples - Almonds - Roasted Hazelnut</v>
      </c>
      <c r="K51">
        <f>'data original'!F49</f>
        <v>50</v>
      </c>
      <c r="L51">
        <f>'data original'!G49</f>
        <v>12</v>
      </c>
      <c r="M51">
        <f>'data original'!H49</f>
        <v>7</v>
      </c>
      <c r="N51">
        <f>'data original'!I49</f>
        <v>14</v>
      </c>
      <c r="O51" t="str">
        <f>'data original'!J49</f>
        <v>world blend</v>
      </c>
      <c r="P51">
        <f>VLOOKUP(O51,category!$B$2:$C$12,2,TRUE)</f>
        <v>11</v>
      </c>
      <c r="Q51" t="str">
        <f>'data original'!K49</f>
        <v>world blend</v>
      </c>
      <c r="R51">
        <f>VLOOKUP(Q51,collection!$B$2:$C$11,2,TRUE)</f>
        <v>10</v>
      </c>
      <c r="S51" t="str">
        <f>'data original'!L49</f>
        <v>drip</v>
      </c>
      <c r="T51">
        <f>VLOOKUP(S51,kind!$B$2:$C$8,2,TRUE)</f>
        <v>4</v>
      </c>
      <c r="U51" t="str">
        <f>'data original'!M49</f>
        <v>available</v>
      </c>
      <c r="V51" t="str">
        <f>'data original'!N49</f>
        <v>aktif</v>
      </c>
      <c r="Y51" t="str">
        <f>'data original'!O49</f>
        <v>drip</v>
      </c>
      <c r="Z51">
        <f>VLOOKUP(Y51,package!$B$2:$C$8,2,FALSE)</f>
        <v>3</v>
      </c>
      <c r="AA51" t="str">
        <f>'data original'!P49</f>
        <v>wb costarica</v>
      </c>
      <c r="AB51" t="str">
        <f>'data original'!Q49</f>
        <v>world blend</v>
      </c>
      <c r="AC51">
        <f>VLOOKUP(AB51,collection!$B$2:$C$11,2,FALSE)</f>
        <v>10</v>
      </c>
      <c r="AD51">
        <v>9</v>
      </c>
      <c r="AF51" t="str">
        <f t="shared" si="0"/>
        <v>Costa Rican coffees believed to have some of the best coffee flavour profiles in the south and central America. Our medium-bodied drip coffee has a defining hazelnut and almond taste with hints of red apple tones and subtle acidity. Your savoury, hearty breakfast will be a good pairing with our blend.</v>
      </c>
    </row>
    <row r="52" spans="1:32" x14ac:dyDescent="0.25">
      <c r="A52">
        <f>'data original'!A50</f>
        <v>50</v>
      </c>
      <c r="B52">
        <v>50</v>
      </c>
      <c r="D52">
        <f>'data original'!C50</f>
        <v>10237</v>
      </c>
      <c r="F52" t="str">
        <f>'data original'!B50</f>
        <v>Brazilia Blend Drip Coffee</v>
      </c>
      <c r="G52" t="str">
        <f>'data original'!D50</f>
        <v>drip</v>
      </c>
      <c r="H52">
        <f>VLOOKUP(G52,form!$B$2:$C$5,2,FALSE)</f>
        <v>3</v>
      </c>
      <c r="I52" t="str">
        <f>'data original'!E50</f>
        <v xml:space="preserve">Intense nuttiness, low acidity and hints of berry-like flavour that offers an excellent bittersweet chocolate taste, our Brazilia Blend drip coffee is not only perfect on its own. It is also an excellent base for brewing flavoured coffees and cappuccino.  </v>
      </c>
      <c r="J52" t="str">
        <f>'data original'!S50</f>
        <v>Intense Nuttiness - Berry Like - Dark Chocolate</v>
      </c>
      <c r="K52">
        <f>'data original'!F50</f>
        <v>50</v>
      </c>
      <c r="L52">
        <f>'data original'!G50</f>
        <v>12</v>
      </c>
      <c r="M52">
        <f>'data original'!H50</f>
        <v>7</v>
      </c>
      <c r="N52">
        <f>'data original'!I50</f>
        <v>14</v>
      </c>
      <c r="O52" t="str">
        <f>'data original'!J50</f>
        <v>world blend</v>
      </c>
      <c r="P52">
        <f>VLOOKUP(O52,category!$B$2:$C$12,2,TRUE)</f>
        <v>11</v>
      </c>
      <c r="Q52" t="str">
        <f>'data original'!K50</f>
        <v>world blend</v>
      </c>
      <c r="R52">
        <f>VLOOKUP(Q52,collection!$B$2:$C$11,2,TRUE)</f>
        <v>10</v>
      </c>
      <c r="S52" t="str">
        <f>'data original'!L50</f>
        <v>drip</v>
      </c>
      <c r="T52">
        <f>VLOOKUP(S52,kind!$B$2:$C$8,2,TRUE)</f>
        <v>4</v>
      </c>
      <c r="U52" t="str">
        <f>'data original'!M50</f>
        <v>available</v>
      </c>
      <c r="V52" t="str">
        <f>'data original'!N50</f>
        <v>aktif</v>
      </c>
      <c r="Y52" t="str">
        <f>'data original'!O50</f>
        <v>drip</v>
      </c>
      <c r="Z52">
        <f>VLOOKUP(Y52,package!$B$2:$C$8,2,FALSE)</f>
        <v>3</v>
      </c>
      <c r="AA52" t="str">
        <f>'data original'!P50</f>
        <v>wb brazilia</v>
      </c>
      <c r="AB52" t="str">
        <f>'data original'!Q50</f>
        <v>world blend</v>
      </c>
      <c r="AC52">
        <f>VLOOKUP(AB52,collection!$B$2:$C$11,2,FALSE)</f>
        <v>10</v>
      </c>
      <c r="AD52">
        <v>9</v>
      </c>
      <c r="AF52" t="str">
        <f t="shared" si="0"/>
        <v xml:space="preserve">Intense nuttiness, low acidity and hints of berry-like flavour that offers an excellent bittersweet chocolate taste, our Brazilia Blend drip coffee is not only perfect on its own. It is also an excellent base for brewing flavoured coffees and cappuccino.  </v>
      </c>
    </row>
    <row r="53" spans="1:32" x14ac:dyDescent="0.25">
      <c r="A53">
        <f>'data original'!A51</f>
        <v>51</v>
      </c>
      <c r="B53">
        <v>51</v>
      </c>
      <c r="D53">
        <f>'data original'!C51</f>
        <v>10239</v>
      </c>
      <c r="F53" t="str">
        <f>'data original'!B51</f>
        <v>Nanyang Coffee Drip Coffee</v>
      </c>
      <c r="G53" t="str">
        <f>'data original'!D51</f>
        <v>drip</v>
      </c>
      <c r="H53">
        <f>VLOOKUP(G53,form!$B$2:$C$5,2,FALSE)</f>
        <v>3</v>
      </c>
      <c r="I53" t="str">
        <f>'data original'!E51</f>
        <v>Our Nanyang Coffee is a favourite of the older generation due to its traditional old-school flavour that delights your palate with every sip reminding you of home. It has a rich and robust aroma that exudes a gentle, bittersweet taste, best paired with your morning kaya or peanut butter toast and half-boiled eggs.</v>
      </c>
      <c r="J53" t="str">
        <f>'data original'!S51</f>
        <v>Rich &amp; Strong</v>
      </c>
      <c r="K53">
        <f>'data original'!F51</f>
        <v>50</v>
      </c>
      <c r="L53">
        <f>'data original'!G51</f>
        <v>12</v>
      </c>
      <c r="M53">
        <f>'data original'!H51</f>
        <v>7</v>
      </c>
      <c r="N53">
        <f>'data original'!I51</f>
        <v>14</v>
      </c>
      <c r="O53" t="str">
        <f>'data original'!J51</f>
        <v>world blend</v>
      </c>
      <c r="P53">
        <f>VLOOKUP(O53,category!$B$2:$C$12,2,TRUE)</f>
        <v>11</v>
      </c>
      <c r="Q53" t="str">
        <f>'data original'!K51</f>
        <v>world blend</v>
      </c>
      <c r="R53">
        <f>VLOOKUP(Q53,collection!$B$2:$C$11,2,TRUE)</f>
        <v>10</v>
      </c>
      <c r="S53" t="str">
        <f>'data original'!L51</f>
        <v>drip</v>
      </c>
      <c r="T53">
        <f>VLOOKUP(S53,kind!$B$2:$C$8,2,TRUE)</f>
        <v>4</v>
      </c>
      <c r="U53" t="str">
        <f>'data original'!M51</f>
        <v>available</v>
      </c>
      <c r="V53" t="str">
        <f>'data original'!N51</f>
        <v>aktif</v>
      </c>
      <c r="Y53" t="str">
        <f>'data original'!O51</f>
        <v>drip</v>
      </c>
      <c r="Z53">
        <f>VLOOKUP(Y53,package!$B$2:$C$8,2,FALSE)</f>
        <v>3</v>
      </c>
      <c r="AA53" t="str">
        <f>'data original'!P51</f>
        <v>wb nanyang</v>
      </c>
      <c r="AB53" t="str">
        <f>'data original'!Q51</f>
        <v>world blend</v>
      </c>
      <c r="AC53">
        <f>VLOOKUP(AB53,collection!$B$2:$C$11,2,FALSE)</f>
        <v>10</v>
      </c>
      <c r="AD53">
        <v>10</v>
      </c>
      <c r="AF53" t="str">
        <f t="shared" si="0"/>
        <v>Our Nanyang Coffee is a favourite of the older generation due to its traditional old-school flavour that delights your palate with every sip reminding you of home. It has a rich and robust aroma that exudes a gentle, bittersweet taste, best paired with your morning kaya or peanut butter toast and half-boiled eggs.</v>
      </c>
    </row>
    <row r="54" spans="1:32" x14ac:dyDescent="0.25">
      <c r="A54">
        <f>'data original'!A52</f>
        <v>52</v>
      </c>
      <c r="B54">
        <v>52</v>
      </c>
      <c r="C54" t="s">
        <v>1509</v>
      </c>
      <c r="D54">
        <f>'data original'!C52</f>
        <v>10153</v>
      </c>
      <c r="F54" t="str">
        <f>'data original'!B52</f>
        <v>Luwak Prestige Arabica Drip Coffee</v>
      </c>
      <c r="G54" t="str">
        <f>'data original'!D52</f>
        <v>drip</v>
      </c>
      <c r="H54">
        <f>VLOOKUP(G54,form!$B$2:$C$5,2,FALSE)</f>
        <v>3</v>
      </c>
      <c r="I54" t="str">
        <f>'data original'!E52</f>
        <v>Characterised by its velvety and sweet chocolaty-caramel taste profile, Luwak is a rare and exotic coffee that leaves every coffee lover intrigued and typically found on bucket lists around the world. A perfect cup for you if you like your coffee smooth with a clean aftertaste.</v>
      </c>
      <c r="J54" t="str">
        <f>'data original'!S52</f>
        <v>Chocolaty Caramel - Velvety Sweetness - Clean Aftertastes</v>
      </c>
      <c r="K54">
        <f>'data original'!F52</f>
        <v>50</v>
      </c>
      <c r="L54">
        <f>'data original'!G52</f>
        <v>12</v>
      </c>
      <c r="M54">
        <f>'data original'!H52</f>
        <v>7</v>
      </c>
      <c r="N54">
        <f>'data original'!I52</f>
        <v>14</v>
      </c>
      <c r="O54" t="str">
        <f>'data original'!J52</f>
        <v>luwak prestige</v>
      </c>
      <c r="P54">
        <f>VLOOKUP(O54,category!$B$2:$C$12,2,TRUE)</f>
        <v>7</v>
      </c>
      <c r="Q54" t="str">
        <f>'data original'!K52</f>
        <v>luwak prestige</v>
      </c>
      <c r="R54">
        <f>VLOOKUP(Q54,collection!$B$2:$C$11,2,TRUE)</f>
        <v>6</v>
      </c>
      <c r="S54" t="str">
        <f>'data original'!L52</f>
        <v>drip</v>
      </c>
      <c r="T54">
        <f>VLOOKUP(S54,kind!$B$2:$C$8,2,TRUE)</f>
        <v>4</v>
      </c>
      <c r="U54" t="str">
        <f>'data original'!M52</f>
        <v>available</v>
      </c>
      <c r="V54" t="str">
        <f>'data original'!N52</f>
        <v>aktif</v>
      </c>
      <c r="Y54" t="str">
        <f>'data original'!O52</f>
        <v>drip</v>
      </c>
      <c r="Z54">
        <f>VLOOKUP(Y54,package!$B$2:$C$8,2,FALSE)</f>
        <v>3</v>
      </c>
      <c r="AA54" t="str">
        <f>'data original'!P52</f>
        <v>luwak prestige</v>
      </c>
      <c r="AB54" t="str">
        <f>'data original'!Q52</f>
        <v>luwak prestige</v>
      </c>
      <c r="AC54">
        <f>VLOOKUP(AB54,collection!$B$2:$C$11,2,FALSE)</f>
        <v>6</v>
      </c>
      <c r="AD54">
        <v>10</v>
      </c>
      <c r="AF54" t="str">
        <f t="shared" si="0"/>
        <v>Characterised by its velvety and sweet chocolaty-caramel taste profile, Luwak is a rare and exotic coffee that leaves every coffee lover intrigued and typically found on bucket lists around the world. A perfect cup for you if you like your coffee smooth with a clean aftertaste.</v>
      </c>
    </row>
    <row r="55" spans="1:32" x14ac:dyDescent="0.25">
      <c r="A55">
        <f>'data original'!A53</f>
        <v>53</v>
      </c>
      <c r="B55">
        <v>53</v>
      </c>
      <c r="C55" t="s">
        <v>1510</v>
      </c>
      <c r="D55">
        <f>'data original'!C53</f>
        <v>10152</v>
      </c>
      <c r="F55" t="str">
        <f>'data original'!B53</f>
        <v>Luwak Prestige Arabica Coffee Capsules</v>
      </c>
      <c r="G55" t="str">
        <f>'data original'!D53</f>
        <v>capsules</v>
      </c>
      <c r="H55">
        <f>VLOOKUP(G55,form!$B$2:$C$5,2,FALSE)</f>
        <v>4</v>
      </c>
      <c r="I55" t="str">
        <f>'data original'!E53</f>
        <v>Characterised by its velvety and sweet chocolaty-caramel taste profile, Luwak is a rare and exotic coffee that leaves every coffee lover intrigued and typically found on bucket lists around the world. A perfect cup for you if you like your coffee smooth with a clean aftertaste.</v>
      </c>
      <c r="J55" t="str">
        <f>'data original'!S53</f>
        <v>Chocolaty Caramel - Velvety Sweetness - Clean Aftertastes</v>
      </c>
      <c r="K55">
        <f>'data original'!F53</f>
        <v>60</v>
      </c>
      <c r="L55">
        <f>'data original'!G53</f>
        <v>8</v>
      </c>
      <c r="M55">
        <f>'data original'!H53</f>
        <v>3</v>
      </c>
      <c r="N55">
        <f>'data original'!I53</f>
        <v>16</v>
      </c>
      <c r="O55" t="str">
        <f>'data original'!J53</f>
        <v>luwak prestige</v>
      </c>
      <c r="P55">
        <f>VLOOKUP(O55,category!$B$2:$C$12,2,TRUE)</f>
        <v>7</v>
      </c>
      <c r="Q55" t="str">
        <f>'data original'!K53</f>
        <v>luwak prestige</v>
      </c>
      <c r="R55">
        <f>VLOOKUP(Q55,collection!$B$2:$C$11,2,TRUE)</f>
        <v>6</v>
      </c>
      <c r="S55" t="str">
        <f>'data original'!L53</f>
        <v>capsules</v>
      </c>
      <c r="T55">
        <f>VLOOKUP(S55,kind!$B$2:$C$8,2,TRUE)</f>
        <v>3</v>
      </c>
      <c r="U55" t="str">
        <f>'data original'!M53</f>
        <v>Available</v>
      </c>
      <c r="V55" t="str">
        <f>'data original'!N53</f>
        <v>aktif</v>
      </c>
      <c r="Y55" t="str">
        <f>'data original'!O53</f>
        <v>capsule</v>
      </c>
      <c r="Z55">
        <f>VLOOKUP(Y55,package!$B$2:$C$8,2,FALSE)</f>
        <v>4</v>
      </c>
      <c r="AA55" t="str">
        <f>'data original'!P53</f>
        <v>luwak prestige</v>
      </c>
      <c r="AB55" t="str">
        <f>'data original'!Q53</f>
        <v>luwak prestige</v>
      </c>
      <c r="AC55">
        <f>VLOOKUP(AB55,collection!$B$2:$C$11,2,FALSE)</f>
        <v>6</v>
      </c>
      <c r="AD55">
        <v>10</v>
      </c>
      <c r="AF55" t="str">
        <f t="shared" si="0"/>
        <v>Characterised by its velvety and sweet chocolaty-caramel taste profile, Luwak is a rare and exotic coffee that leaves every coffee lover intrigued and typically found on bucket lists around the world. A perfect cup for you if you like your coffee smooth with a clean aftertaste.</v>
      </c>
    </row>
    <row r="56" spans="1:32" x14ac:dyDescent="0.25">
      <c r="A56">
        <f>'data original'!A54</f>
        <v>54</v>
      </c>
      <c r="B56">
        <v>54</v>
      </c>
      <c r="C56" t="s">
        <v>1511</v>
      </c>
      <c r="D56">
        <f>'data original'!C54</f>
        <v>10151</v>
      </c>
      <c r="F56" t="str">
        <f>'data original'!B54</f>
        <v>Luwak Prestige Arabica Coffee Beans</v>
      </c>
      <c r="G56" t="str">
        <f>'data original'!D54</f>
        <v>beans</v>
      </c>
      <c r="H56">
        <f>VLOOKUP(G56,form!$B$2:$C$5,2,FALSE)</f>
        <v>1</v>
      </c>
      <c r="I56" t="str">
        <f>'data original'!E54</f>
        <v>Characterised by its velvety and sweet chocolaty-caramel taste profile, Luwak is a rare and exotic coffee that leaves every coffee lover intrigued and typically found on bucket lists around the world. A perfect cup for you if you like your coffee smooth with a clean aftertaste.</v>
      </c>
      <c r="J56" t="str">
        <f>'data original'!S54</f>
        <v>Chocolaty Caramel - Velvety Sweetness - Clean Aftertastes</v>
      </c>
      <c r="K56">
        <f>'data original'!F54</f>
        <v>100</v>
      </c>
      <c r="L56">
        <f>'data original'!G54</f>
        <v>10</v>
      </c>
      <c r="M56">
        <f>'data original'!H54</f>
        <v>10</v>
      </c>
      <c r="N56">
        <f>'data original'!I54</f>
        <v>15</v>
      </c>
      <c r="O56" t="str">
        <f>'data original'!J54</f>
        <v>luwak prestige</v>
      </c>
      <c r="P56">
        <f>VLOOKUP(O56,category!$B$2:$C$12,2,TRUE)</f>
        <v>7</v>
      </c>
      <c r="Q56" t="str">
        <f>'data original'!K54</f>
        <v>luwak prestige</v>
      </c>
      <c r="R56">
        <f>VLOOKUP(Q56,collection!$B$2:$C$11,2,TRUE)</f>
        <v>6</v>
      </c>
      <c r="S56" t="str">
        <f>'data original'!L54</f>
        <v>beans</v>
      </c>
      <c r="T56">
        <f>VLOOKUP(S56,kind!$B$2:$C$8,2,TRUE)</f>
        <v>2</v>
      </c>
      <c r="U56" t="str">
        <f>'data original'!M54</f>
        <v>available</v>
      </c>
      <c r="V56" t="str">
        <f>'data original'!N54</f>
        <v>aktif</v>
      </c>
      <c r="Y56" t="str">
        <f>'data original'!O54</f>
        <v>can</v>
      </c>
      <c r="Z56">
        <f>VLOOKUP(Y56,package!$B$2:$C$8,2,FALSE)</f>
        <v>1</v>
      </c>
      <c r="AA56" t="str">
        <f>'data original'!P54</f>
        <v>luwak prestige</v>
      </c>
      <c r="AB56" t="str">
        <f>'data original'!Q54</f>
        <v>luwak prestige</v>
      </c>
      <c r="AC56">
        <f>VLOOKUP(AB56,collection!$B$2:$C$11,2,FALSE)</f>
        <v>6</v>
      </c>
      <c r="AD56">
        <v>6</v>
      </c>
      <c r="AF56" t="str">
        <f t="shared" si="0"/>
        <v>Characterised by its velvety and sweet chocolaty-caramel taste profile, Luwak is a rare and exotic coffee that leaves every coffee lover intrigued and typically found on bucket lists around the world. A perfect cup for you if you like your coffee smooth with a clean aftertaste.</v>
      </c>
    </row>
    <row r="57" spans="1:32" x14ac:dyDescent="0.25">
      <c r="A57">
        <f>'data original'!A55</f>
        <v>55</v>
      </c>
      <c r="B57">
        <v>55</v>
      </c>
      <c r="D57">
        <f>'data original'!C55</f>
        <v>10209</v>
      </c>
      <c r="F57" t="str">
        <f>'data original'!B55</f>
        <v>Papua Coffee Beans</v>
      </c>
      <c r="G57" t="str">
        <f>'data original'!D55</f>
        <v>beans</v>
      </c>
      <c r="H57">
        <f>VLOOKUP(G57,form!$B$2:$C$5,2,FALSE)</f>
        <v>1</v>
      </c>
      <c r="I57" t="str">
        <f>'data original'!E55</f>
        <v>A perfect summer brew when chilled, our 100% Arabica Papua coffee has the characteristics of the coffee coincide with those found in chocolate. This heavy-bodied coffee has a delicate sweetness of fruity tones and hints of tobacco notes that tastes chocolaty as it cools off.</v>
      </c>
      <c r="J57" t="str">
        <f>'data original'!S55</f>
        <v>Delicate Sweetness - Chocolaty - Fruity - Tobacco Notes</v>
      </c>
      <c r="K57">
        <f>'data original'!F55</f>
        <v>200</v>
      </c>
      <c r="L57">
        <f>'data original'!G55</f>
        <v>10</v>
      </c>
      <c r="M57">
        <f>'data original'!H55</f>
        <v>10</v>
      </c>
      <c r="N57">
        <f>'data original'!I55</f>
        <v>15</v>
      </c>
      <c r="O57" t="str">
        <f>'data original'!J55</f>
        <v>single origin</v>
      </c>
      <c r="P57">
        <f>VLOOKUP(O57,category!$B$2:$C$12,2,TRUE)</f>
        <v>10</v>
      </c>
      <c r="Q57" t="str">
        <f>'data original'!K55</f>
        <v>single origin</v>
      </c>
      <c r="R57">
        <f>VLOOKUP(Q57,collection!$B$2:$C$11,2,TRUE)</f>
        <v>9</v>
      </c>
      <c r="S57" t="str">
        <f>'data original'!L55</f>
        <v>beans</v>
      </c>
      <c r="T57">
        <f>VLOOKUP(S57,kind!$B$2:$C$8,2,TRUE)</f>
        <v>2</v>
      </c>
      <c r="U57" t="str">
        <f>'data original'!M55</f>
        <v>out of stock</v>
      </c>
      <c r="V57" t="str">
        <f>'data original'!N55</f>
        <v>aktif</v>
      </c>
      <c r="Y57" t="str">
        <f>'data original'!O55</f>
        <v>can</v>
      </c>
      <c r="Z57">
        <f>VLOOKUP(Y57,package!$B$2:$C$8,2,FALSE)</f>
        <v>1</v>
      </c>
      <c r="AA57" t="str">
        <f>'data original'!P55</f>
        <v>so papua</v>
      </c>
      <c r="AB57" t="str">
        <f>'data original'!Q55</f>
        <v>single origin</v>
      </c>
      <c r="AC57">
        <f>VLOOKUP(AB57,collection!$B$2:$C$11,2,FALSE)</f>
        <v>9</v>
      </c>
      <c r="AD57">
        <v>6</v>
      </c>
      <c r="AF57" t="str">
        <f t="shared" si="0"/>
        <v>A perfect summer brew when chilled, our 100% Arabica Papua coffee has the characteristics of the coffee coincide with those found in chocolate. This heavy-bodied coffee has a delicate sweetness of fruity tones and hints of tobacco notes that tastes chocolaty as it cools off.</v>
      </c>
    </row>
    <row r="58" spans="1:32" x14ac:dyDescent="0.25">
      <c r="A58">
        <f>'data original'!A56</f>
        <v>56</v>
      </c>
      <c r="B58">
        <v>56</v>
      </c>
      <c r="D58">
        <f>'data original'!C56</f>
        <v>10185</v>
      </c>
      <c r="F58" t="str">
        <f>'data original'!B56</f>
        <v>Java Coffee Capsules</v>
      </c>
      <c r="G58" t="str">
        <f>'data original'!D56</f>
        <v>capsules</v>
      </c>
      <c r="H58">
        <f>VLOOKUP(G58,form!$B$2:$C$5,2,FALSE)</f>
        <v>4</v>
      </c>
      <c r="I58" t="str">
        <f>'data original'!E56</f>
        <v>Supresso Java Robusta coffee beans are thoroughly wet-processed, kicking off the acidity, drops the body and reduces the earthiness of the cup to a unique sweetness. Its strong malty taste with hints of tobacco notes will give a perfect combination when added with cocoa - great for brewing your delicious mocha.</v>
      </c>
      <c r="J58" t="str">
        <f>'data original'!S56</f>
        <v>Unique Sweetness - Strong Malty - Tobacco Notes</v>
      </c>
      <c r="K58">
        <f>'data original'!F56</f>
        <v>60</v>
      </c>
      <c r="L58">
        <f>'data original'!G56</f>
        <v>8</v>
      </c>
      <c r="M58">
        <f>'data original'!H56</f>
        <v>3</v>
      </c>
      <c r="N58">
        <f>'data original'!I56</f>
        <v>6</v>
      </c>
      <c r="O58" t="str">
        <f>'data original'!J56</f>
        <v>single origin</v>
      </c>
      <c r="P58">
        <f>VLOOKUP(O58,category!$B$2:$C$12,2,TRUE)</f>
        <v>10</v>
      </c>
      <c r="Q58" t="str">
        <f>'data original'!K56</f>
        <v>single origin</v>
      </c>
      <c r="R58">
        <f>VLOOKUP(Q58,collection!$B$2:$C$11,2,TRUE)</f>
        <v>9</v>
      </c>
      <c r="S58" t="str">
        <f>'data original'!L56</f>
        <v>capsules</v>
      </c>
      <c r="T58">
        <f>VLOOKUP(S58,kind!$B$2:$C$8,2,TRUE)</f>
        <v>3</v>
      </c>
      <c r="U58" t="str">
        <f>'data original'!M56</f>
        <v>available</v>
      </c>
      <c r="V58" t="str">
        <f>'data original'!N56</f>
        <v>aktif</v>
      </c>
      <c r="Y58" t="str">
        <f>'data original'!O56</f>
        <v>capsule</v>
      </c>
      <c r="Z58">
        <f>VLOOKUP(Y58,package!$B$2:$C$8,2,FALSE)</f>
        <v>4</v>
      </c>
      <c r="AA58" t="str">
        <f>'data original'!P56</f>
        <v>so java</v>
      </c>
      <c r="AB58" t="str">
        <f>'data original'!Q56</f>
        <v>single origin</v>
      </c>
      <c r="AC58">
        <f>VLOOKUP(AB58,collection!$B$2:$C$11,2,FALSE)</f>
        <v>9</v>
      </c>
      <c r="AD58">
        <v>6</v>
      </c>
      <c r="AF58" t="str">
        <f t="shared" si="0"/>
        <v>Supresso Java Robusta coffee beans are thoroughly wet-processed, kicking off the acidity, drops the body and reduces the earthiness of the cup to a unique sweetness. Its strong malty taste with hints of tobacco notes will give a perfect combination when added with cocoa - great for brewing your delicious mocha.</v>
      </c>
    </row>
    <row r="59" spans="1:32" x14ac:dyDescent="0.25">
      <c r="A59">
        <f>'data original'!A57</f>
        <v>57</v>
      </c>
      <c r="B59">
        <v>57</v>
      </c>
      <c r="D59">
        <f>'data original'!C57</f>
        <v>20002</v>
      </c>
      <c r="F59" t="str">
        <f>'data original'!B57</f>
        <v>Java Bundle (Capsules)</v>
      </c>
      <c r="G59" t="str">
        <f>'data original'!D57</f>
        <v>capsules</v>
      </c>
      <c r="H59">
        <f>VLOOKUP(G59,form!$B$2:$C$5,2,FALSE)</f>
        <v>4</v>
      </c>
      <c r="I59" t="str">
        <f>'data original'!E57</f>
        <v>Want to know the taste of Java? It's all in this bundle, which brings together: Java and West Java. Each variety contains two distinct flavours - "West Java" represents a heavier body while "Java" is uniquely malty, sweet and has a slightly lighter body.</v>
      </c>
      <c r="J59">
        <f>'data original'!S57</f>
        <v>0</v>
      </c>
      <c r="K59">
        <f>'data original'!F57</f>
        <v>120</v>
      </c>
      <c r="L59">
        <f>'data original'!G57</f>
        <v>30</v>
      </c>
      <c r="M59">
        <f>'data original'!H57</f>
        <v>30</v>
      </c>
      <c r="N59">
        <f>'data original'!I57</f>
        <v>30</v>
      </c>
      <c r="O59" t="str">
        <f>'data original'!J57</f>
        <v>bundle</v>
      </c>
      <c r="P59">
        <f>VLOOKUP(O59,category!$B$2:$C$12,2,TRUE)</f>
        <v>4</v>
      </c>
      <c r="Q59" t="str">
        <f>'data original'!K57</f>
        <v>Single Origin</v>
      </c>
      <c r="R59">
        <f>VLOOKUP(Q59,collection!$B$2:$C$11,2,TRUE)</f>
        <v>9</v>
      </c>
      <c r="S59" t="str">
        <f>'data original'!L57</f>
        <v>capsules</v>
      </c>
      <c r="T59">
        <f>VLOOKUP(S59,kind!$B$2:$C$8,2,TRUE)</f>
        <v>3</v>
      </c>
      <c r="U59" t="str">
        <f>'data original'!M57</f>
        <v>Available</v>
      </c>
      <c r="V59" t="str">
        <f>'data original'!N57</f>
        <v>aktif</v>
      </c>
      <c r="Y59" t="str">
        <f>'data original'!O57</f>
        <v>Capsule</v>
      </c>
      <c r="Z59">
        <f>VLOOKUP(Y59,package!$B$2:$C$8,2,FALSE)</f>
        <v>4</v>
      </c>
      <c r="AA59">
        <f>'data original'!P57</f>
        <v>0</v>
      </c>
      <c r="AB59" t="str">
        <f>'data original'!Q57</f>
        <v>Single Origin</v>
      </c>
      <c r="AC59">
        <f>VLOOKUP(AB59,collection!$B$2:$C$11,2,FALSE)</f>
        <v>9</v>
      </c>
      <c r="AD59">
        <v>9</v>
      </c>
      <c r="AF59" t="str">
        <f t="shared" si="0"/>
        <v>Want to know the taste of Java? It's all in this bundle, which brings together: Java and West Java. Each variety contains two distinct flavours - "West Java" represents a heavier body while "Java" is uniquely malty, sweet and has a slightly lighter body.</v>
      </c>
    </row>
    <row r="60" spans="1:32" x14ac:dyDescent="0.25">
      <c r="A60">
        <f>'data original'!A58</f>
        <v>58</v>
      </c>
      <c r="B60">
        <v>58</v>
      </c>
      <c r="D60">
        <f>'data original'!C58</f>
        <v>20003</v>
      </c>
      <c r="F60" t="str">
        <f>'data original'!B58</f>
        <v>Java Bundle (Drip)</v>
      </c>
      <c r="G60" t="str">
        <f>'data original'!D58</f>
        <v>drip</v>
      </c>
      <c r="H60">
        <f>VLOOKUP(G60,form!$B$2:$C$5,2,FALSE)</f>
        <v>3</v>
      </c>
      <c r="I60" t="str">
        <f>'data original'!E58</f>
        <v>Want to know the taste of Java? Its all in this bundle, which brings together: Java and West Java. Each variety contains two distinct flavours - "West Java" represents a heavier body while "Java" is uniquely malty, sweet and has a slightly lighter body.</v>
      </c>
      <c r="J60">
        <f>'data original'!S58</f>
        <v>0</v>
      </c>
      <c r="K60">
        <f>'data original'!F58</f>
        <v>200</v>
      </c>
      <c r="L60">
        <f>'data original'!G58</f>
        <v>30</v>
      </c>
      <c r="M60">
        <f>'data original'!H58</f>
        <v>30</v>
      </c>
      <c r="N60">
        <f>'data original'!I58</f>
        <v>30</v>
      </c>
      <c r="O60" t="str">
        <f>'data original'!J58</f>
        <v>bundle</v>
      </c>
      <c r="P60">
        <f>VLOOKUP(O60,category!$B$2:$C$12,2,TRUE)</f>
        <v>4</v>
      </c>
      <c r="Q60" t="str">
        <f>'data original'!K58</f>
        <v>Single Origin</v>
      </c>
      <c r="R60">
        <f>VLOOKUP(Q60,collection!$B$2:$C$11,2,TRUE)</f>
        <v>9</v>
      </c>
      <c r="S60" t="str">
        <f>'data original'!L58</f>
        <v>drip</v>
      </c>
      <c r="T60">
        <f>VLOOKUP(S60,kind!$B$2:$C$8,2,TRUE)</f>
        <v>4</v>
      </c>
      <c r="U60" t="str">
        <f>'data original'!M58</f>
        <v>Available</v>
      </c>
      <c r="V60" t="str">
        <f>'data original'!N58</f>
        <v>aktif</v>
      </c>
      <c r="Y60" t="str">
        <f>'data original'!O58</f>
        <v>Drip</v>
      </c>
      <c r="Z60">
        <f>VLOOKUP(Y60,package!$B$2:$C$8,2,FALSE)</f>
        <v>3</v>
      </c>
      <c r="AA60">
        <f>'data original'!P58</f>
        <v>0</v>
      </c>
      <c r="AB60" t="str">
        <f>'data original'!Q58</f>
        <v>Single Origin</v>
      </c>
      <c r="AC60">
        <f>VLOOKUP(AB60,collection!$B$2:$C$11,2,FALSE)</f>
        <v>9</v>
      </c>
      <c r="AD60">
        <v>4</v>
      </c>
      <c r="AF60" t="str">
        <f t="shared" si="0"/>
        <v>Want to know the taste of Java? Its all in this bundle, which brings together: Java and West Java. Each variety contains two distinct flavours - "West Java" represents a heavier body while "Java" is uniquely malty, sweet and has a slightly lighter body.</v>
      </c>
    </row>
    <row r="61" spans="1:32" x14ac:dyDescent="0.25">
      <c r="A61">
        <f>'data original'!A59</f>
        <v>59</v>
      </c>
      <c r="B61">
        <v>59</v>
      </c>
      <c r="D61">
        <f>'data original'!C59</f>
        <v>20004</v>
      </c>
      <c r="F61" t="str">
        <f>'data original'!B59</f>
        <v>Java Bundle (Coffee Beans)</v>
      </c>
      <c r="G61" t="str">
        <f>'data original'!D59</f>
        <v>beans</v>
      </c>
      <c r="H61">
        <f>VLOOKUP(G61,form!$B$2:$C$5,2,FALSE)</f>
        <v>1</v>
      </c>
      <c r="I61" t="str">
        <f>'data original'!E59</f>
        <v>Want to know the taste of Java? Its all in this bundle, which brings together: Java and West Java. Each variety contains two distinct flavours - "West Java" represents a heavier body while "Java" is uniquely malty, sweet and has a slightly lighter body.</v>
      </c>
      <c r="J61">
        <f>'data original'!S59</f>
        <v>0</v>
      </c>
      <c r="K61">
        <f>'data original'!F59</f>
        <v>400</v>
      </c>
      <c r="L61">
        <f>'data original'!G59</f>
        <v>30</v>
      </c>
      <c r="M61">
        <f>'data original'!H59</f>
        <v>30</v>
      </c>
      <c r="N61">
        <f>'data original'!I59</f>
        <v>30</v>
      </c>
      <c r="O61" t="str">
        <f>'data original'!J59</f>
        <v>bundle</v>
      </c>
      <c r="P61">
        <f>VLOOKUP(O61,category!$B$2:$C$12,2,TRUE)</f>
        <v>4</v>
      </c>
      <c r="Q61" t="str">
        <f>'data original'!K59</f>
        <v>Single Origin</v>
      </c>
      <c r="R61">
        <f>VLOOKUP(Q61,collection!$B$2:$C$11,2,TRUE)</f>
        <v>9</v>
      </c>
      <c r="S61" t="str">
        <f>'data original'!L59</f>
        <v>beans</v>
      </c>
      <c r="T61">
        <f>VLOOKUP(S61,kind!$B$2:$C$8,2,TRUE)</f>
        <v>2</v>
      </c>
      <c r="U61" t="str">
        <f>'data original'!M59</f>
        <v>Available</v>
      </c>
      <c r="V61" t="str">
        <f>'data original'!N59</f>
        <v>aktif</v>
      </c>
      <c r="Y61" t="str">
        <f>'data original'!O59</f>
        <v>Can</v>
      </c>
      <c r="Z61">
        <f>VLOOKUP(Y61,package!$B$2:$C$8,2,FALSE)</f>
        <v>1</v>
      </c>
      <c r="AA61">
        <f>'data original'!P59</f>
        <v>0</v>
      </c>
      <c r="AB61" t="str">
        <f>'data original'!Q59</f>
        <v>Single Origin</v>
      </c>
      <c r="AC61">
        <f>VLOOKUP(AB61,collection!$B$2:$C$11,2,FALSE)</f>
        <v>9</v>
      </c>
      <c r="AD61">
        <v>9</v>
      </c>
      <c r="AF61" t="str">
        <f t="shared" si="0"/>
        <v>Want to know the taste of Java? Its all in this bundle, which brings together: Java and West Java. Each variety contains two distinct flavours - "West Java" represents a heavier body while "Java" is uniquely malty, sweet and has a slightly lighter body.</v>
      </c>
    </row>
    <row r="62" spans="1:32" x14ac:dyDescent="0.25">
      <c r="A62">
        <f>'data original'!A60</f>
        <v>60</v>
      </c>
      <c r="B62">
        <v>60</v>
      </c>
      <c r="D62">
        <f>'data original'!C60</f>
        <v>20006</v>
      </c>
      <c r="F62" t="str">
        <f>'data original'!B60</f>
        <v>Robusta Bundle (Drip)</v>
      </c>
      <c r="G62" t="str">
        <f>'data original'!D60</f>
        <v>drip</v>
      </c>
      <c r="H62">
        <f>VLOOKUP(G62,form!$B$2:$C$5,2,FALSE)</f>
        <v>3</v>
      </c>
      <c r="I62" t="str">
        <f>'data original'!E60</f>
        <v>Like your Indonesian pour-overs strong and robust? The Robusta bundle consisting of only Single Origin Robusta coffee, is guaranteed to knock you off your feet and keep you alert through your afternoon workday.</v>
      </c>
      <c r="J62">
        <f>'data original'!S60</f>
        <v>0</v>
      </c>
      <c r="K62">
        <f>'data original'!F60</f>
        <v>300</v>
      </c>
      <c r="L62">
        <f>'data original'!G60</f>
        <v>30</v>
      </c>
      <c r="M62">
        <f>'data original'!H60</f>
        <v>30</v>
      </c>
      <c r="N62">
        <f>'data original'!I60</f>
        <v>30</v>
      </c>
      <c r="O62" t="str">
        <f>'data original'!J60</f>
        <v>bundle</v>
      </c>
      <c r="P62">
        <f>VLOOKUP(O62,category!$B$2:$C$12,2,TRUE)</f>
        <v>4</v>
      </c>
      <c r="Q62" t="str">
        <f>'data original'!K60</f>
        <v>Single Origin</v>
      </c>
      <c r="R62">
        <f>VLOOKUP(Q62,collection!$B$2:$C$11,2,TRUE)</f>
        <v>9</v>
      </c>
      <c r="S62" t="str">
        <f>'data original'!L60</f>
        <v>drip</v>
      </c>
      <c r="T62">
        <f>VLOOKUP(S62,kind!$B$2:$C$8,2,TRUE)</f>
        <v>4</v>
      </c>
      <c r="U62" t="str">
        <f>'data original'!M60</f>
        <v>Available</v>
      </c>
      <c r="V62" t="str">
        <f>'data original'!N60</f>
        <v>aktif</v>
      </c>
      <c r="Y62" t="str">
        <f>'data original'!O60</f>
        <v>Drip</v>
      </c>
      <c r="Z62">
        <f>VLOOKUP(Y62,package!$B$2:$C$8,2,FALSE)</f>
        <v>3</v>
      </c>
      <c r="AA62">
        <f>'data original'!P60</f>
        <v>0</v>
      </c>
      <c r="AB62" t="str">
        <f>'data original'!Q60</f>
        <v>Single Origin</v>
      </c>
      <c r="AC62">
        <f>VLOOKUP(AB62,collection!$B$2:$C$11,2,FALSE)</f>
        <v>9</v>
      </c>
      <c r="AD62">
        <v>9</v>
      </c>
      <c r="AF62" t="str">
        <f t="shared" si="0"/>
        <v>Like your Indonesian pour-overs strong and robust? The Robusta bundle consisting of only Single Origin Robusta coffee, is guaranteed to knock you off your feet and keep you alert through your afternoon workday.</v>
      </c>
    </row>
    <row r="63" spans="1:32" x14ac:dyDescent="0.25">
      <c r="A63">
        <f>'data original'!A61</f>
        <v>61</v>
      </c>
      <c r="B63">
        <v>61</v>
      </c>
      <c r="D63">
        <f>'data original'!C61</f>
        <v>20008</v>
      </c>
      <c r="F63" t="str">
        <f>'data original'!B61</f>
        <v>Arabica Bundle (Capsules)</v>
      </c>
      <c r="G63" t="str">
        <f>'data original'!D61</f>
        <v>capsules</v>
      </c>
      <c r="H63">
        <f>VLOOKUP(G63,form!$B$2:$C$5,2,FALSE)</f>
        <v>4</v>
      </c>
      <c r="I63" t="str">
        <f>'data original'!E61</f>
        <v>This Arabica Bundle is truly the creme de la creme, where all variants are 100% Arabica and of Single Origin, perfect for those of us who rely on caffeine to get through the day. Its the perfect sampling of sweet and refreshing, that is sure to open your mind and taste buds to a whole new world of coffee.</v>
      </c>
      <c r="J63">
        <f>'data original'!S61</f>
        <v>0</v>
      </c>
      <c r="K63">
        <f>'data original'!F61</f>
        <v>300</v>
      </c>
      <c r="L63">
        <f>'data original'!G61</f>
        <v>30</v>
      </c>
      <c r="M63">
        <f>'data original'!H61</f>
        <v>30</v>
      </c>
      <c r="N63">
        <f>'data original'!I61</f>
        <v>30</v>
      </c>
      <c r="O63" t="str">
        <f>'data original'!J61</f>
        <v>bundle</v>
      </c>
      <c r="P63">
        <f>VLOOKUP(O63,category!$B$2:$C$12,2,TRUE)</f>
        <v>4</v>
      </c>
      <c r="Q63" t="str">
        <f>'data original'!K61</f>
        <v>Single Origin</v>
      </c>
      <c r="R63">
        <f>VLOOKUP(Q63,collection!$B$2:$C$11,2,TRUE)</f>
        <v>9</v>
      </c>
      <c r="S63" t="str">
        <f>'data original'!L61</f>
        <v>capsules</v>
      </c>
      <c r="T63">
        <f>VLOOKUP(S63,kind!$B$2:$C$8,2,TRUE)</f>
        <v>3</v>
      </c>
      <c r="U63" t="str">
        <f>'data original'!M61</f>
        <v>Available</v>
      </c>
      <c r="V63" t="str">
        <f>'data original'!N61</f>
        <v>aktif</v>
      </c>
      <c r="Y63" t="str">
        <f>'data original'!O61</f>
        <v>Capsule</v>
      </c>
      <c r="Z63">
        <f>VLOOKUP(Y63,package!$B$2:$C$8,2,FALSE)</f>
        <v>4</v>
      </c>
      <c r="AA63">
        <f>'data original'!P61</f>
        <v>0</v>
      </c>
      <c r="AB63" t="str">
        <f>'data original'!Q61</f>
        <v>Single Origin</v>
      </c>
      <c r="AC63">
        <f>VLOOKUP(AB63,collection!$B$2:$C$11,2,FALSE)</f>
        <v>9</v>
      </c>
      <c r="AD63">
        <v>9</v>
      </c>
      <c r="AF63" t="str">
        <f t="shared" si="0"/>
        <v>This Arabica Bundle is truly the creme de la creme, where all variants are 100% Arabica and of Single Origin, perfect for those of us who rely on caffeine to get through the day. Its the perfect sampling of sweet and refreshing, that is sure to open your mind and taste buds to a whole new world of coffee.</v>
      </c>
    </row>
    <row r="64" spans="1:32" x14ac:dyDescent="0.25">
      <c r="A64">
        <f>'data original'!A62</f>
        <v>62</v>
      </c>
      <c r="B64">
        <v>62</v>
      </c>
      <c r="D64">
        <f>'data original'!C62</f>
        <v>20009</v>
      </c>
      <c r="F64" t="str">
        <f>'data original'!B62</f>
        <v>Arabica Bundle (Drip)</v>
      </c>
      <c r="G64" t="str">
        <f>'data original'!D62</f>
        <v>drip</v>
      </c>
      <c r="H64">
        <f>VLOOKUP(G64,form!$B$2:$C$5,2,FALSE)</f>
        <v>3</v>
      </c>
      <c r="I64" t="str">
        <f>'data original'!E62</f>
        <v>This Arabica Bundle is truly the creme de la creme, where all variants are 100% Arabica and of Single Origin, perfect for those of us who rely on caffeine to get through the day. Its the perfect sampling of sweet and refreshing, that is sure to open your mind and taste buds to a whole new world of coffee.</v>
      </c>
      <c r="J64">
        <f>'data original'!S62</f>
        <v>0</v>
      </c>
      <c r="K64">
        <f>'data original'!F62</f>
        <v>300</v>
      </c>
      <c r="L64">
        <f>'data original'!G62</f>
        <v>30</v>
      </c>
      <c r="M64">
        <f>'data original'!H62</f>
        <v>30</v>
      </c>
      <c r="N64">
        <f>'data original'!I62</f>
        <v>30</v>
      </c>
      <c r="O64" t="str">
        <f>'data original'!J62</f>
        <v>bundle</v>
      </c>
      <c r="P64">
        <f>VLOOKUP(O64,category!$B$2:$C$12,2,TRUE)</f>
        <v>4</v>
      </c>
      <c r="Q64" t="str">
        <f>'data original'!K62</f>
        <v>Single Origin</v>
      </c>
      <c r="R64">
        <f>VLOOKUP(Q64,collection!$B$2:$C$11,2,TRUE)</f>
        <v>9</v>
      </c>
      <c r="S64" t="str">
        <f>'data original'!L62</f>
        <v>drip</v>
      </c>
      <c r="T64">
        <f>VLOOKUP(S64,kind!$B$2:$C$8,2,TRUE)</f>
        <v>4</v>
      </c>
      <c r="U64" t="str">
        <f>'data original'!M62</f>
        <v>Available</v>
      </c>
      <c r="V64" t="str">
        <f>'data original'!N62</f>
        <v>aktif</v>
      </c>
      <c r="Y64" t="str">
        <f>'data original'!O62</f>
        <v>Drip</v>
      </c>
      <c r="Z64">
        <f>VLOOKUP(Y64,package!$B$2:$C$8,2,FALSE)</f>
        <v>3</v>
      </c>
      <c r="AA64">
        <f>'data original'!P62</f>
        <v>0</v>
      </c>
      <c r="AB64" t="str">
        <f>'data original'!Q62</f>
        <v>Single Origin</v>
      </c>
      <c r="AC64">
        <f>VLOOKUP(AB64,collection!$B$2:$C$11,2,FALSE)</f>
        <v>9</v>
      </c>
      <c r="AD64">
        <v>9</v>
      </c>
      <c r="AF64" t="str">
        <f t="shared" si="0"/>
        <v>This Arabica Bundle is truly the creme de la creme, where all variants are 100% Arabica and of Single Origin, perfect for those of us who rely on caffeine to get through the day. Its the perfect sampling of sweet and refreshing, that is sure to open your mind and taste buds to a whole new world of coffee.</v>
      </c>
    </row>
    <row r="65" spans="1:32" x14ac:dyDescent="0.25">
      <c r="A65">
        <f>'data original'!A63</f>
        <v>63</v>
      </c>
      <c r="B65">
        <v>63</v>
      </c>
      <c r="D65">
        <f>'data original'!C63</f>
        <v>20010</v>
      </c>
      <c r="F65" t="str">
        <f>'data original'!B63</f>
        <v>Arabica Bundle (Coffee Beans)</v>
      </c>
      <c r="G65" t="str">
        <f>'data original'!D63</f>
        <v>beans</v>
      </c>
      <c r="H65">
        <f>VLOOKUP(G65,form!$B$2:$C$5,2,FALSE)</f>
        <v>1</v>
      </c>
      <c r="I65" t="str">
        <f>'data original'!E63</f>
        <v>This Arabica Bundle is truly the creme de la creme, where all variants are 100% Arabica and of Single Origin, perfect for those of us who rely on caffeine to get through the day. Its the perfect sampling of sweet and refreshing, that is sure to open your mind and taste buds to a whole new world of coffee.</v>
      </c>
      <c r="J65">
        <f>'data original'!S63</f>
        <v>0</v>
      </c>
      <c r="K65">
        <f>'data original'!F63</f>
        <v>800</v>
      </c>
      <c r="L65">
        <f>'data original'!G63</f>
        <v>30</v>
      </c>
      <c r="M65">
        <f>'data original'!H63</f>
        <v>30</v>
      </c>
      <c r="N65">
        <f>'data original'!I63</f>
        <v>30</v>
      </c>
      <c r="O65" t="str">
        <f>'data original'!J63</f>
        <v>bundle</v>
      </c>
      <c r="P65">
        <f>VLOOKUP(O65,category!$B$2:$C$12,2,TRUE)</f>
        <v>4</v>
      </c>
      <c r="Q65" t="str">
        <f>'data original'!K63</f>
        <v>Single Origin</v>
      </c>
      <c r="R65">
        <f>VLOOKUP(Q65,collection!$B$2:$C$11,2,TRUE)</f>
        <v>9</v>
      </c>
      <c r="S65" t="str">
        <f>'data original'!L63</f>
        <v>beans</v>
      </c>
      <c r="T65">
        <f>VLOOKUP(S65,kind!$B$2:$C$8,2,TRUE)</f>
        <v>2</v>
      </c>
      <c r="U65" t="str">
        <f>'data original'!M63</f>
        <v>Available</v>
      </c>
      <c r="V65" t="str">
        <f>'data original'!N63</f>
        <v>aktif</v>
      </c>
      <c r="Y65" t="str">
        <f>'data original'!O63</f>
        <v>Can</v>
      </c>
      <c r="Z65">
        <f>VLOOKUP(Y65,package!$B$2:$C$8,2,FALSE)</f>
        <v>1</v>
      </c>
      <c r="AA65">
        <f>'data original'!P63</f>
        <v>0</v>
      </c>
      <c r="AB65" t="str">
        <f>'data original'!Q63</f>
        <v>Single Origin</v>
      </c>
      <c r="AC65">
        <f>VLOOKUP(AB65,collection!$B$2:$C$11,2,FALSE)</f>
        <v>9</v>
      </c>
      <c r="AD65">
        <v>9</v>
      </c>
      <c r="AF65" t="str">
        <f t="shared" si="0"/>
        <v>This Arabica Bundle is truly the creme de la creme, where all variants are 100% Arabica and of Single Origin, perfect for those of us who rely on caffeine to get through the day. Its the perfect sampling of sweet and refreshing, that is sure to open your mind and taste buds to a whole new world of coffee.</v>
      </c>
    </row>
    <row r="66" spans="1:32" x14ac:dyDescent="0.25">
      <c r="A66">
        <f>'data original'!A64</f>
        <v>64</v>
      </c>
      <c r="B66">
        <v>64</v>
      </c>
      <c r="D66">
        <f>'data original'!C64</f>
        <v>20011</v>
      </c>
      <c r="F66" t="str">
        <f>'data original'!B64</f>
        <v>Top 3 Bestsellers Bundle (Capsules)</v>
      </c>
      <c r="G66" t="str">
        <f>'data original'!D64</f>
        <v>capsules</v>
      </c>
      <c r="H66">
        <f>VLOOKUP(G66,form!$B$2:$C$5,2,FALSE)</f>
        <v>4</v>
      </c>
      <c r="I66" t="str">
        <f>'data original'!E64</f>
        <v>We're rolling out the red carpet! Our Top 3 Bestsellers Bundle features the most popular varieties of Supresso, so start here if you want to get to know us a little better. Convenient, delicious, and of great value - what's not to love?</v>
      </c>
      <c r="J66">
        <f>'data original'!S64</f>
        <v>0</v>
      </c>
      <c r="K66">
        <f>'data original'!F64</f>
        <v>300</v>
      </c>
      <c r="L66">
        <f>'data original'!G64</f>
        <v>30</v>
      </c>
      <c r="M66">
        <f>'data original'!H64</f>
        <v>30</v>
      </c>
      <c r="N66">
        <f>'data original'!I64</f>
        <v>30</v>
      </c>
      <c r="O66" t="str">
        <f>'data original'!J64</f>
        <v>bundle</v>
      </c>
      <c r="P66">
        <f>VLOOKUP(O66,category!$B$2:$C$12,2,TRUE)</f>
        <v>4</v>
      </c>
      <c r="Q66" t="str">
        <f>'data original'!K64</f>
        <v>Single Origin</v>
      </c>
      <c r="R66">
        <f>VLOOKUP(Q66,collection!$B$2:$C$11,2,TRUE)</f>
        <v>9</v>
      </c>
      <c r="S66" t="str">
        <f>'data original'!L64</f>
        <v>capsules</v>
      </c>
      <c r="T66">
        <f>VLOOKUP(S66,kind!$B$2:$C$8,2,TRUE)</f>
        <v>3</v>
      </c>
      <c r="U66" t="str">
        <f>'data original'!M64</f>
        <v>Available</v>
      </c>
      <c r="V66" t="str">
        <f>'data original'!N64</f>
        <v>aktif</v>
      </c>
      <c r="Y66" t="str">
        <f>'data original'!O64</f>
        <v>Capsule</v>
      </c>
      <c r="Z66">
        <f>VLOOKUP(Y66,package!$B$2:$C$8,2,FALSE)</f>
        <v>4</v>
      </c>
      <c r="AA66">
        <f>'data original'!P64</f>
        <v>0</v>
      </c>
      <c r="AB66" t="str">
        <f>'data original'!Q64</f>
        <v>Single Origin</v>
      </c>
      <c r="AC66">
        <f>VLOOKUP(AB66,collection!$B$2:$C$11,2,FALSE)</f>
        <v>9</v>
      </c>
      <c r="AD66">
        <v>9</v>
      </c>
      <c r="AF66" t="str">
        <f t="shared" si="0"/>
        <v>We're rolling out the red carpet! Our Top 3 Bestsellers Bundle features the most popular varieties of Supresso, so start here if you want to get to know us a little better. Convenient, delicious, and of great value - what's not to love?</v>
      </c>
    </row>
    <row r="67" spans="1:32" x14ac:dyDescent="0.25">
      <c r="A67">
        <f>'data original'!A65</f>
        <v>65</v>
      </c>
      <c r="B67">
        <v>65</v>
      </c>
      <c r="D67">
        <f>'data original'!C65</f>
        <v>20012</v>
      </c>
      <c r="F67" t="str">
        <f>'data original'!B65</f>
        <v>Top 3 Bestsellers Bundle (Drip)</v>
      </c>
      <c r="G67" t="str">
        <f>'data original'!D65</f>
        <v>drip</v>
      </c>
      <c r="H67">
        <f>VLOOKUP(G67,form!$B$2:$C$5,2,FALSE)</f>
        <v>3</v>
      </c>
      <c r="I67" t="str">
        <f>'data original'!E65</f>
        <v>We're rolling out the red carpet! Our Top 3 Bestsellers Bundle features the most popular varieties of Supresso, so start here if you want to get to know us a little better. Convenient, delicious, and of great value - what's not to love?</v>
      </c>
      <c r="J67">
        <f>'data original'!S65</f>
        <v>0</v>
      </c>
      <c r="K67">
        <f>'data original'!F65</f>
        <v>300</v>
      </c>
      <c r="L67">
        <f>'data original'!G65</f>
        <v>30</v>
      </c>
      <c r="M67">
        <f>'data original'!H65</f>
        <v>30</v>
      </c>
      <c r="N67">
        <f>'data original'!I65</f>
        <v>30</v>
      </c>
      <c r="O67" t="str">
        <f>'data original'!J65</f>
        <v>bundle</v>
      </c>
      <c r="P67">
        <f>VLOOKUP(O67,category!$B$2:$C$12,2,TRUE)</f>
        <v>4</v>
      </c>
      <c r="Q67" t="str">
        <f>'data original'!K65</f>
        <v>Single Origin</v>
      </c>
      <c r="R67">
        <f>VLOOKUP(Q67,collection!$B$2:$C$11,2,TRUE)</f>
        <v>9</v>
      </c>
      <c r="S67" t="str">
        <f>'data original'!L65</f>
        <v>drip</v>
      </c>
      <c r="T67">
        <f>VLOOKUP(S67,kind!$B$2:$C$8,2,TRUE)</f>
        <v>4</v>
      </c>
      <c r="U67" t="str">
        <f>'data original'!M65</f>
        <v>Available</v>
      </c>
      <c r="V67" t="str">
        <f>'data original'!N65</f>
        <v>aktif</v>
      </c>
      <c r="Y67" t="str">
        <f>'data original'!O65</f>
        <v>Drip</v>
      </c>
      <c r="Z67">
        <f>VLOOKUP(Y67,package!$B$2:$C$8,2,FALSE)</f>
        <v>3</v>
      </c>
      <c r="AA67">
        <f>'data original'!P65</f>
        <v>0</v>
      </c>
      <c r="AB67" t="str">
        <f>'data original'!Q65</f>
        <v>Single Origin</v>
      </c>
      <c r="AC67">
        <f>VLOOKUP(AB67,collection!$B$2:$C$11,2,FALSE)</f>
        <v>9</v>
      </c>
      <c r="AD67">
        <v>9</v>
      </c>
      <c r="AE67" t="s">
        <v>6</v>
      </c>
      <c r="AF67" t="str">
        <f t="shared" si="0"/>
        <v>We're rolling out the red carpet! Our Top 3 Bestsellers Bundle features the most popular varieties of Supresso, so start here if you want to get to know us a little better. Convenient, delicious, and of great value - what's not to love?</v>
      </c>
    </row>
    <row r="68" spans="1:32" x14ac:dyDescent="0.25">
      <c r="A68">
        <f>'data original'!A66</f>
        <v>66</v>
      </c>
      <c r="B68">
        <v>66</v>
      </c>
      <c r="D68">
        <f>'data original'!C66</f>
        <v>20013</v>
      </c>
      <c r="F68" t="str">
        <f>'data original'!B66</f>
        <v>Top 3 Bestsellers Bundle (Coffee Beans)</v>
      </c>
      <c r="G68" t="str">
        <f>'data original'!D66</f>
        <v>beans</v>
      </c>
      <c r="H68">
        <f>VLOOKUP(G68,form!$B$2:$C$5,2,FALSE)</f>
        <v>1</v>
      </c>
      <c r="I68" t="str">
        <f>'data original'!E66</f>
        <v>We're rolling out the red carpet! Our Top 3 Bestsellers Bundle features the most popular varieties of Supresso, so start here if you want to get to know us a little better. Convenient, delicious, and of great value - what's not to love?</v>
      </c>
      <c r="J68">
        <f>'data original'!S66</f>
        <v>0</v>
      </c>
      <c r="K68">
        <f>'data original'!F66</f>
        <v>800</v>
      </c>
      <c r="L68">
        <f>'data original'!G66</f>
        <v>30</v>
      </c>
      <c r="M68">
        <f>'data original'!H66</f>
        <v>30</v>
      </c>
      <c r="N68">
        <f>'data original'!I66</f>
        <v>30</v>
      </c>
      <c r="O68" t="str">
        <f>'data original'!J66</f>
        <v>bundle</v>
      </c>
      <c r="P68">
        <f>VLOOKUP(O68,category!$B$2:$C$12,2,TRUE)</f>
        <v>4</v>
      </c>
      <c r="Q68" t="str">
        <f>'data original'!K66</f>
        <v>Single Origin</v>
      </c>
      <c r="R68">
        <f>VLOOKUP(Q68,collection!$B$2:$C$11,2,TRUE)</f>
        <v>9</v>
      </c>
      <c r="S68" t="str">
        <f>'data original'!L66</f>
        <v>beans</v>
      </c>
      <c r="T68">
        <f>VLOOKUP(S68,kind!$B$2:$C$8,2,TRUE)</f>
        <v>2</v>
      </c>
      <c r="U68" t="str">
        <f>'data original'!M66</f>
        <v>Available</v>
      </c>
      <c r="V68" t="str">
        <f>'data original'!N66</f>
        <v>aktif</v>
      </c>
      <c r="Y68" t="str">
        <f>'data original'!O66</f>
        <v>Can</v>
      </c>
      <c r="Z68">
        <f>VLOOKUP(Y68,package!$B$2:$C$8,2,FALSE)</f>
        <v>1</v>
      </c>
      <c r="AA68">
        <f>'data original'!P66</f>
        <v>0</v>
      </c>
      <c r="AB68" t="str">
        <f>'data original'!Q66</f>
        <v>Single Origin</v>
      </c>
      <c r="AC68">
        <f>VLOOKUP(AB68,collection!$B$2:$C$11,2,FALSE)</f>
        <v>9</v>
      </c>
      <c r="AD68">
        <v>9</v>
      </c>
      <c r="AF68" t="str">
        <f t="shared" ref="AF68:AF131" si="1">I68</f>
        <v>We're rolling out the red carpet! Our Top 3 Bestsellers Bundle features the most popular varieties of Supresso, so start here if you want to get to know us a little better. Convenient, delicious, and of great value - what's not to love?</v>
      </c>
    </row>
    <row r="69" spans="1:32" x14ac:dyDescent="0.25">
      <c r="A69">
        <f>'data original'!A67</f>
        <v>67</v>
      </c>
      <c r="B69">
        <v>67</v>
      </c>
      <c r="D69">
        <f>'data original'!C67</f>
        <v>20014</v>
      </c>
      <c r="F69" t="str">
        <f>'data original'!B67</f>
        <v>Top 3 Bestsellers Bundle (Ground Coffee)</v>
      </c>
      <c r="G69" t="str">
        <f>'data original'!D67</f>
        <v>ground</v>
      </c>
      <c r="H69">
        <f>VLOOKUP(G69,form!$B$2:$C$5,2,FALSE)</f>
        <v>2</v>
      </c>
      <c r="I69" t="str">
        <f>'data original'!E67</f>
        <v>We're rolling out the red carpet! Our Top 3 Bestsellers Bundle features the most popular varieties of Supresso, so start here if you want to get to know us a little better. Convenient, delicious, and of great value - what's not to love?</v>
      </c>
      <c r="J69">
        <f>'data original'!S67</f>
        <v>0</v>
      </c>
      <c r="K69">
        <f>'data original'!F67</f>
        <v>800</v>
      </c>
      <c r="L69">
        <f>'data original'!G67</f>
        <v>30</v>
      </c>
      <c r="M69">
        <f>'data original'!H67</f>
        <v>30</v>
      </c>
      <c r="N69">
        <f>'data original'!I67</f>
        <v>30</v>
      </c>
      <c r="O69" t="str">
        <f>'data original'!J67</f>
        <v>bundle</v>
      </c>
      <c r="P69">
        <f>VLOOKUP(O69,category!$B$2:$C$12,2,TRUE)</f>
        <v>4</v>
      </c>
      <c r="Q69" t="str">
        <f>'data original'!K67</f>
        <v>Single Origin</v>
      </c>
      <c r="R69">
        <f>VLOOKUP(Q69,collection!$B$2:$C$11,2,TRUE)</f>
        <v>9</v>
      </c>
      <c r="S69" t="str">
        <f>'data original'!L67</f>
        <v>ground</v>
      </c>
      <c r="T69">
        <f>VLOOKUP(S69,kind!$B$2:$C$8,2,TRUE)</f>
        <v>6</v>
      </c>
      <c r="U69" t="str">
        <f>'data original'!M67</f>
        <v>Available</v>
      </c>
      <c r="V69" t="str">
        <f>'data original'!N67</f>
        <v>aktif</v>
      </c>
      <c r="Y69" t="str">
        <f>'data original'!O67</f>
        <v>ground box</v>
      </c>
      <c r="Z69">
        <v>5</v>
      </c>
      <c r="AA69">
        <f>'data original'!P67</f>
        <v>0</v>
      </c>
      <c r="AB69" t="str">
        <f>'data original'!Q67</f>
        <v>Single Origin</v>
      </c>
      <c r="AC69">
        <f>VLOOKUP(AB69,collection!$B$2:$C$11,2,FALSE)</f>
        <v>9</v>
      </c>
      <c r="AD69">
        <v>9</v>
      </c>
      <c r="AF69" t="str">
        <f t="shared" si="1"/>
        <v>We're rolling out the red carpet! Our Top 3 Bestsellers Bundle features the most popular varieties of Supresso, so start here if you want to get to know us a little better. Convenient, delicious, and of great value - what's not to love?</v>
      </c>
    </row>
    <row r="70" spans="1:32" x14ac:dyDescent="0.25">
      <c r="A70">
        <f>'data original'!A68</f>
        <v>68</v>
      </c>
      <c r="B70">
        <v>68</v>
      </c>
      <c r="D70">
        <f>'data original'!C68</f>
        <v>20019</v>
      </c>
      <c r="F70" t="str">
        <f>'data original'!B68</f>
        <v>Luwak Twin Bundle (Capsules)</v>
      </c>
      <c r="G70" t="str">
        <f>'data original'!D68</f>
        <v>capsules</v>
      </c>
      <c r="H70">
        <f>VLOOKUP(G70,form!$B$2:$C$5,2,FALSE)</f>
        <v>4</v>
      </c>
      <c r="I70" t="str">
        <f>'data original'!E68</f>
        <v>You know it, you love it. Chocolaty, warm, and inviting; what more can one want? Double up on your favourite Luwak Prestige Capsule with the Luwak Twin Bundle for a reduced price.</v>
      </c>
      <c r="J70" t="str">
        <f>'data original'!S68</f>
        <v>Chocolaty Caramel - Velvety Sweetness - Clean Aftertastes</v>
      </c>
      <c r="K70">
        <f>'data original'!F68</f>
        <v>200</v>
      </c>
      <c r="L70">
        <f>'data original'!G68</f>
        <v>30</v>
      </c>
      <c r="M70">
        <f>'data original'!H68</f>
        <v>30</v>
      </c>
      <c r="N70">
        <f>'data original'!I68</f>
        <v>30</v>
      </c>
      <c r="O70" t="str">
        <f>'data original'!J68</f>
        <v>bundle</v>
      </c>
      <c r="P70">
        <f>VLOOKUP(O70,category!$B$2:$C$12,2,TRUE)</f>
        <v>4</v>
      </c>
      <c r="Q70" t="str">
        <f>'data original'!K68</f>
        <v>Luwak Prestige</v>
      </c>
      <c r="R70">
        <f>VLOOKUP(Q70,collection!$B$2:$C$11,2,TRUE)</f>
        <v>6</v>
      </c>
      <c r="S70" t="str">
        <f>'data original'!L68</f>
        <v>capsules</v>
      </c>
      <c r="T70">
        <f>VLOOKUP(S70,kind!$B$2:$C$8,2,TRUE)</f>
        <v>3</v>
      </c>
      <c r="U70" t="str">
        <f>'data original'!M68</f>
        <v>Available</v>
      </c>
      <c r="V70" t="str">
        <f>'data original'!N68</f>
        <v>aktif</v>
      </c>
      <c r="Y70" t="str">
        <f>'data original'!O68</f>
        <v>Capsule</v>
      </c>
      <c r="Z70">
        <f>VLOOKUP(Y70,package!$B$2:$C$8,2,FALSE)</f>
        <v>4</v>
      </c>
      <c r="AA70">
        <f>'data original'!P68</f>
        <v>0</v>
      </c>
      <c r="AB70" t="str">
        <f>'data original'!Q68</f>
        <v>Luwak Prestige</v>
      </c>
      <c r="AC70">
        <f>VLOOKUP(AB70,collection!$B$2:$C$11,2,FALSE)</f>
        <v>6</v>
      </c>
      <c r="AD70">
        <v>9</v>
      </c>
      <c r="AF70" t="str">
        <f t="shared" si="1"/>
        <v>You know it, you love it. Chocolaty, warm, and inviting; what more can one want? Double up on your favourite Luwak Prestige Capsule with the Luwak Twin Bundle for a reduced price.</v>
      </c>
    </row>
    <row r="71" spans="1:32" x14ac:dyDescent="0.25">
      <c r="A71">
        <f>'data original'!A69</f>
        <v>69</v>
      </c>
      <c r="B71">
        <v>69</v>
      </c>
      <c r="D71">
        <f>'data original'!C69</f>
        <v>20020</v>
      </c>
      <c r="F71" t="str">
        <f>'data original'!B69</f>
        <v>Luwak Twin Bundle (Drip)</v>
      </c>
      <c r="G71" t="str">
        <f>'data original'!D69</f>
        <v>drip</v>
      </c>
      <c r="H71">
        <f>VLOOKUP(G71,form!$B$2:$C$5,2,FALSE)</f>
        <v>3</v>
      </c>
      <c r="I71" t="str">
        <f>'data original'!E69</f>
        <v>You know it, you love it. Chocolaty, warm, and inviting; what more can one want? Double up on your favourite Luwak Prestige Drip with the Luwak Twin Bundle for a reduced price.</v>
      </c>
      <c r="J71" t="str">
        <f>'data original'!S69</f>
        <v>Chocolaty Caramel - Velvety Sweetness - Clean Aftertastes</v>
      </c>
      <c r="K71">
        <f>'data original'!F69</f>
        <v>200</v>
      </c>
      <c r="L71">
        <f>'data original'!G69</f>
        <v>30</v>
      </c>
      <c r="M71">
        <f>'data original'!H69</f>
        <v>30</v>
      </c>
      <c r="N71">
        <f>'data original'!I69</f>
        <v>30</v>
      </c>
      <c r="O71" t="str">
        <f>'data original'!J69</f>
        <v>bundle</v>
      </c>
      <c r="P71">
        <f>VLOOKUP(O71,category!$B$2:$C$12,2,TRUE)</f>
        <v>4</v>
      </c>
      <c r="Q71" t="str">
        <f>'data original'!K69</f>
        <v>Luwak Prestige</v>
      </c>
      <c r="R71">
        <f>VLOOKUP(Q71,collection!$B$2:$C$11,2,TRUE)</f>
        <v>6</v>
      </c>
      <c r="S71" t="str">
        <f>'data original'!L69</f>
        <v>drip</v>
      </c>
      <c r="T71">
        <f>VLOOKUP(S71,kind!$B$2:$C$8,2,TRUE)</f>
        <v>4</v>
      </c>
      <c r="U71" t="str">
        <f>'data original'!M69</f>
        <v>Available</v>
      </c>
      <c r="V71" t="str">
        <f>'data original'!N69</f>
        <v>aktif</v>
      </c>
      <c r="Y71" t="str">
        <f>'data original'!O69</f>
        <v>Drip</v>
      </c>
      <c r="Z71">
        <f>VLOOKUP(Y71,package!$B$2:$C$8,2,FALSE)</f>
        <v>3</v>
      </c>
      <c r="AA71">
        <f>'data original'!P69</f>
        <v>0</v>
      </c>
      <c r="AB71" t="str">
        <f>'data original'!Q69</f>
        <v>Luwak Prestige</v>
      </c>
      <c r="AC71">
        <f>VLOOKUP(AB71,collection!$B$2:$C$11,2,FALSE)</f>
        <v>6</v>
      </c>
      <c r="AD71">
        <v>9</v>
      </c>
      <c r="AF71" t="str">
        <f t="shared" si="1"/>
        <v>You know it, you love it. Chocolaty, warm, and inviting; what more can one want? Double up on your favourite Luwak Prestige Drip with the Luwak Twin Bundle for a reduced price.</v>
      </c>
    </row>
    <row r="72" spans="1:32" x14ac:dyDescent="0.25">
      <c r="A72">
        <f>'data original'!A70</f>
        <v>70</v>
      </c>
      <c r="B72">
        <v>70</v>
      </c>
      <c r="D72">
        <f>'data original'!C70</f>
        <v>20021</v>
      </c>
      <c r="F72" t="str">
        <f>'data original'!B70</f>
        <v>Luwak Twin Bundle (Coffee Beans)</v>
      </c>
      <c r="G72" t="str">
        <f>'data original'!D70</f>
        <v>beans</v>
      </c>
      <c r="H72">
        <f>VLOOKUP(G72,form!$B$2:$C$5,2,FALSE)</f>
        <v>1</v>
      </c>
      <c r="I72" t="str">
        <f>'data original'!E70</f>
        <v>You know it, you love it. Chocolaty, warm, and inviting; what more can one want? Double up on your favourite Luwak Prestige Beans with the Luwak Twin Bundle for a reduced price.</v>
      </c>
      <c r="J72" t="str">
        <f>'data original'!S70</f>
        <v>Chocolaty Caramel - Velvety Sweetness - Clean Aftertastes</v>
      </c>
      <c r="K72">
        <f>'data original'!F70</f>
        <v>300</v>
      </c>
      <c r="L72">
        <f>'data original'!G70</f>
        <v>30</v>
      </c>
      <c r="M72">
        <f>'data original'!H70</f>
        <v>30</v>
      </c>
      <c r="N72">
        <f>'data original'!I70</f>
        <v>30</v>
      </c>
      <c r="O72" t="str">
        <f>'data original'!J70</f>
        <v>bundle</v>
      </c>
      <c r="P72">
        <f>VLOOKUP(O72,category!$B$2:$C$12,2,TRUE)</f>
        <v>4</v>
      </c>
      <c r="Q72" t="str">
        <f>'data original'!K70</f>
        <v>Luwak Prestige</v>
      </c>
      <c r="R72">
        <f>VLOOKUP(Q72,collection!$B$2:$C$11,2,TRUE)</f>
        <v>6</v>
      </c>
      <c r="S72" t="str">
        <f>'data original'!L70</f>
        <v>beans</v>
      </c>
      <c r="T72">
        <f>VLOOKUP(S72,kind!$B$2:$C$8,2,TRUE)</f>
        <v>2</v>
      </c>
      <c r="U72" t="str">
        <f>'data original'!M70</f>
        <v>Available</v>
      </c>
      <c r="V72" t="str">
        <f>'data original'!N70</f>
        <v>aktif</v>
      </c>
      <c r="Y72" t="str">
        <f>'data original'!O70</f>
        <v>Can</v>
      </c>
      <c r="Z72">
        <f>VLOOKUP(Y72,package!$B$2:$C$8,2,FALSE)</f>
        <v>1</v>
      </c>
      <c r="AA72">
        <f>'data original'!P70</f>
        <v>0</v>
      </c>
      <c r="AB72" t="str">
        <f>'data original'!Q70</f>
        <v>Luwak Prestige</v>
      </c>
      <c r="AC72">
        <f>VLOOKUP(AB72,collection!$B$2:$C$11,2,FALSE)</f>
        <v>6</v>
      </c>
      <c r="AD72">
        <v>6</v>
      </c>
      <c r="AF72" t="str">
        <f t="shared" si="1"/>
        <v>You know it, you love it. Chocolaty, warm, and inviting; what more can one want? Double up on your favourite Luwak Prestige Beans with the Luwak Twin Bundle for a reduced price.</v>
      </c>
    </row>
    <row r="73" spans="1:32" x14ac:dyDescent="0.25">
      <c r="A73">
        <f>'data original'!A71</f>
        <v>71</v>
      </c>
      <c r="B73">
        <v>71</v>
      </c>
      <c r="D73">
        <f>'data original'!C71</f>
        <v>20022</v>
      </c>
      <c r="F73" t="str">
        <f>'data original'!B71</f>
        <v>World Blend Collection Bundle</v>
      </c>
      <c r="G73" t="str">
        <f>'data original'!D71</f>
        <v>drip</v>
      </c>
      <c r="H73">
        <f>VLOOKUP(G73,form!$B$2:$C$5,2,FALSE)</f>
        <v>3</v>
      </c>
      <c r="I73" t="str">
        <f>'data original'!E71</f>
        <v>Keen to journey through parts of the world with us? Our World Blend Collection includes the Brazilia Blend, Costa Rica Blend and Nanyang Coffee, bringing together a unity of spirit, taste, and characteristics of different coffee beans from various regions all around the world, into one bundle.</v>
      </c>
      <c r="J73">
        <f>'data original'!S71</f>
        <v>0</v>
      </c>
      <c r="K73">
        <f>'data original'!F71</f>
        <v>300</v>
      </c>
      <c r="L73">
        <f>'data original'!G71</f>
        <v>30</v>
      </c>
      <c r="M73">
        <f>'data original'!H71</f>
        <v>30</v>
      </c>
      <c r="N73">
        <f>'data original'!I71</f>
        <v>30</v>
      </c>
      <c r="O73" t="str">
        <f>'data original'!J71</f>
        <v>bundle</v>
      </c>
      <c r="P73">
        <f>VLOOKUP(O73,category!$B$2:$C$12,2,TRUE)</f>
        <v>4</v>
      </c>
      <c r="Q73" t="str">
        <f>'data original'!K71</f>
        <v>World Blend</v>
      </c>
      <c r="R73">
        <f>VLOOKUP(Q73,collection!$B$2:$C$11,2,TRUE)</f>
        <v>10</v>
      </c>
      <c r="S73" t="str">
        <f>'data original'!L71</f>
        <v>drip</v>
      </c>
      <c r="T73">
        <f>VLOOKUP(S73,kind!$B$2:$C$8,2,TRUE)</f>
        <v>4</v>
      </c>
      <c r="U73" t="str">
        <f>'data original'!M71</f>
        <v>Available</v>
      </c>
      <c r="V73" t="str">
        <f>'data original'!N71</f>
        <v>aktif</v>
      </c>
      <c r="Y73" t="str">
        <f>'data original'!O71</f>
        <v>Drip</v>
      </c>
      <c r="Z73">
        <f>VLOOKUP(Y73,package!$B$2:$C$8,2,FALSE)</f>
        <v>3</v>
      </c>
      <c r="AA73">
        <f>'data original'!P71</f>
        <v>0</v>
      </c>
      <c r="AB73" t="str">
        <f>'data original'!Q71</f>
        <v>World Blend</v>
      </c>
      <c r="AC73">
        <f>VLOOKUP(AB73,collection!$B$2:$C$11,2,FALSE)</f>
        <v>10</v>
      </c>
      <c r="AD73">
        <v>6</v>
      </c>
      <c r="AF73" t="str">
        <f t="shared" si="1"/>
        <v>Keen to journey through parts of the world with us? Our World Blend Collection includes the Brazilia Blend, Costa Rica Blend and Nanyang Coffee, bringing together a unity of spirit, taste, and characteristics of different coffee beans from various regions all around the world, into one bundle.</v>
      </c>
    </row>
    <row r="74" spans="1:32" x14ac:dyDescent="0.25">
      <c r="A74">
        <f>'data original'!A72</f>
        <v>72</v>
      </c>
      <c r="B74">
        <v>72</v>
      </c>
      <c r="D74">
        <f>'data original'!C72</f>
        <v>20023</v>
      </c>
      <c r="F74" t="str">
        <f>'data original'!B72</f>
        <v>Luwak Prestige Collection</v>
      </c>
      <c r="G74" t="str">
        <f>'data original'!D72</f>
        <v>prestige</v>
      </c>
      <c r="H74" t="e">
        <f>VLOOKUP(G74,form!$B$2:$C$5,2,FALSE)</f>
        <v>#N/A</v>
      </c>
      <c r="I74" t="str">
        <f>'data original'!E72</f>
        <v>Introducing to you our Luwak Prestige Collection Bundle, hands down our best-selling product. Endowed from its unique process: herbal scents, chocolaty caramel alongside velvety sweetness envelopes each sip, and finishes with a smooth aftertaste. It is truly an experience like none other in the world of Indonesian Coffee.</v>
      </c>
      <c r="J74" t="str">
        <f>'data original'!S72</f>
        <v>Chocolaty Caramel - Velvety Sweetness - Clean Aftertastes</v>
      </c>
      <c r="K74">
        <f>'data original'!F72</f>
        <v>350</v>
      </c>
      <c r="L74">
        <f>'data original'!G72</f>
        <v>30</v>
      </c>
      <c r="M74">
        <f>'data original'!H72</f>
        <v>30</v>
      </c>
      <c r="N74">
        <f>'data original'!I72</f>
        <v>30</v>
      </c>
      <c r="O74" t="str">
        <f>'data original'!J72</f>
        <v>bundle</v>
      </c>
      <c r="P74">
        <f>VLOOKUP(O74,category!$B$2:$C$12,2,TRUE)</f>
        <v>4</v>
      </c>
      <c r="Q74" t="str">
        <f>'data original'!K72</f>
        <v>Luwak Prestige</v>
      </c>
      <c r="R74">
        <f>VLOOKUP(Q74,collection!$B$2:$C$11,2,TRUE)</f>
        <v>6</v>
      </c>
      <c r="S74" t="str">
        <f>'data original'!L72</f>
        <v>prestige</v>
      </c>
      <c r="T74">
        <f>VLOOKUP(S74,kind!$B$2:$C$8,2,TRUE)</f>
        <v>7</v>
      </c>
      <c r="U74" t="str">
        <f>'data original'!M72</f>
        <v>Available</v>
      </c>
      <c r="V74" t="str">
        <f>'data original'!N72</f>
        <v>aktif</v>
      </c>
      <c r="Y74" t="str">
        <f>'data original'!O72</f>
        <v>Can Drip Capsule</v>
      </c>
      <c r="AA74">
        <f>'data original'!P72</f>
        <v>0</v>
      </c>
      <c r="AB74" t="str">
        <f>'data original'!Q72</f>
        <v>Luwak Prestige</v>
      </c>
      <c r="AC74">
        <f>VLOOKUP(AB74,collection!$B$2:$C$11,2,FALSE)</f>
        <v>6</v>
      </c>
      <c r="AD74">
        <v>6</v>
      </c>
      <c r="AF74" t="str">
        <f t="shared" si="1"/>
        <v>Introducing to you our Luwak Prestige Collection Bundle, hands down our best-selling product. Endowed from its unique process: herbal scents, chocolaty caramel alongside velvety sweetness envelopes each sip, and finishes with a smooth aftertaste. It is truly an experience like none other in the world of Indonesian Coffee.</v>
      </c>
    </row>
    <row r="75" spans="1:32" x14ac:dyDescent="0.25">
      <c r="A75">
        <f>'data original'!A73</f>
        <v>73</v>
      </c>
      <c r="B75">
        <v>73</v>
      </c>
      <c r="D75">
        <f>'data original'!C73</f>
        <v>20005</v>
      </c>
      <c r="F75" t="str">
        <f>'data original'!B73</f>
        <v>Robusta Bundle (Capsules)</v>
      </c>
      <c r="G75" t="str">
        <f>'data original'!D73</f>
        <v>capsules</v>
      </c>
      <c r="H75">
        <f>VLOOKUP(G75,form!$B$2:$C$5,2,FALSE)</f>
        <v>4</v>
      </c>
      <c r="I75" t="str">
        <f>'data original'!E73</f>
        <v>Like your Indonesian coffee strong and robust? The Robusta bundle consisting of only Single Origin Robusta coffee, is guaranteed to knock you off your feet and keep you alert through your afternoon workday.</v>
      </c>
      <c r="J75">
        <f>'data original'!S73</f>
        <v>0</v>
      </c>
      <c r="K75">
        <f>'data original'!F73</f>
        <v>300</v>
      </c>
      <c r="L75">
        <f>'data original'!G73</f>
        <v>30</v>
      </c>
      <c r="M75">
        <f>'data original'!H73</f>
        <v>30</v>
      </c>
      <c r="N75">
        <f>'data original'!I73</f>
        <v>30</v>
      </c>
      <c r="O75" t="str">
        <f>'data original'!J73</f>
        <v>bundle</v>
      </c>
      <c r="P75">
        <f>VLOOKUP(O75,category!$B$2:$C$12,2,TRUE)</f>
        <v>4</v>
      </c>
      <c r="Q75" t="str">
        <f>'data original'!K73</f>
        <v>Single Origin</v>
      </c>
      <c r="R75">
        <f>VLOOKUP(Q75,collection!$B$2:$C$11,2,TRUE)</f>
        <v>9</v>
      </c>
      <c r="S75" t="str">
        <f>'data original'!L73</f>
        <v>capsules</v>
      </c>
      <c r="T75">
        <f>VLOOKUP(S75,kind!$B$2:$C$8,2,TRUE)</f>
        <v>3</v>
      </c>
      <c r="U75" t="str">
        <f>'data original'!M73</f>
        <v>Available</v>
      </c>
      <c r="V75" t="str">
        <f>'data original'!N73</f>
        <v>aktif</v>
      </c>
      <c r="Y75" t="str">
        <f>'data original'!O73</f>
        <v>Capsule</v>
      </c>
      <c r="Z75">
        <f>VLOOKUP(Y75,package!$B$2:$C$8,2,FALSE)</f>
        <v>4</v>
      </c>
      <c r="AA75">
        <f>'data original'!P73</f>
        <v>0</v>
      </c>
      <c r="AB75" t="str">
        <f>'data original'!Q73</f>
        <v>Single Origin</v>
      </c>
      <c r="AC75">
        <f>VLOOKUP(AB75,collection!$B$2:$C$11,2,FALSE)</f>
        <v>9</v>
      </c>
      <c r="AD75">
        <v>10</v>
      </c>
      <c r="AF75" t="str">
        <f t="shared" si="1"/>
        <v>Like your Indonesian coffee strong and robust? The Robusta bundle consisting of only Single Origin Robusta coffee, is guaranteed to knock you off your feet and keep you alert through your afternoon workday.</v>
      </c>
    </row>
    <row r="76" spans="1:32" x14ac:dyDescent="0.25">
      <c r="A76">
        <f>'data original'!A74</f>
        <v>74</v>
      </c>
      <c r="B76">
        <v>74</v>
      </c>
      <c r="D76">
        <f>'data original'!C74</f>
        <v>20026</v>
      </c>
      <c r="F76" t="str">
        <f>'data original'!B74</f>
        <v>Top 5 Bestsellers Bundle (Capsules)</v>
      </c>
      <c r="G76" t="str">
        <f>'data original'!D74</f>
        <v>capsules</v>
      </c>
      <c r="I76" t="str">
        <f>'data original'!E74</f>
        <v>Is the Top 3 not enough? Fret not; we have the Top 5 too! Our Top 5 Bestsellers Bundle, like its namesake, includes five of our best-selling variants from us. Be your own barista with this bundle, which includes a different variety, for your every day and every week.</v>
      </c>
      <c r="J76">
        <f>'data original'!S74</f>
        <v>0</v>
      </c>
      <c r="K76">
        <f>'data original'!F74</f>
        <v>500</v>
      </c>
      <c r="L76">
        <f>'data original'!G74</f>
        <v>30</v>
      </c>
      <c r="M76">
        <f>'data original'!H74</f>
        <v>30</v>
      </c>
      <c r="N76">
        <f>'data original'!I74</f>
        <v>30</v>
      </c>
      <c r="O76" t="str">
        <f>'data original'!J74</f>
        <v>bundle</v>
      </c>
      <c r="P76">
        <f>VLOOKUP(O76,category!$B$2:$C$12,2,TRUE)</f>
        <v>4</v>
      </c>
      <c r="Q76" t="str">
        <f>'data original'!K74</f>
        <v>Single Origin</v>
      </c>
      <c r="R76">
        <f>VLOOKUP(Q76,collection!$B$2:$C$11,2,TRUE)</f>
        <v>9</v>
      </c>
      <c r="S76" t="str">
        <f>'data original'!L74</f>
        <v>capsules</v>
      </c>
      <c r="T76">
        <f>VLOOKUP(S76,kind!$B$2:$C$8,2,TRUE)</f>
        <v>3</v>
      </c>
      <c r="U76" t="str">
        <f>'data original'!M74</f>
        <v>Available</v>
      </c>
      <c r="V76" t="str">
        <f>'data original'!N74</f>
        <v>aktif</v>
      </c>
      <c r="Y76" t="str">
        <f>'data original'!O74</f>
        <v>Capsule</v>
      </c>
      <c r="Z76">
        <f>VLOOKUP(Y76,package!$B$2:$C$8,2,FALSE)</f>
        <v>4</v>
      </c>
      <c r="AA76">
        <f>'data original'!P74</f>
        <v>0</v>
      </c>
      <c r="AB76" t="str">
        <f>'data original'!Q74</f>
        <v>Single Origin</v>
      </c>
      <c r="AC76">
        <f>VLOOKUP(AB76,collection!$B$2:$C$11,2,FALSE)</f>
        <v>9</v>
      </c>
      <c r="AD76">
        <v>6</v>
      </c>
      <c r="AF76" t="str">
        <f t="shared" si="1"/>
        <v>Is the Top 3 not enough? Fret not; we have the Top 5 too! Our Top 5 Bestsellers Bundle, like its namesake, includes five of our best-selling variants from us. Be your own barista with this bundle, which includes a different variety, for your every day and every week.</v>
      </c>
    </row>
    <row r="77" spans="1:32" x14ac:dyDescent="0.25">
      <c r="A77">
        <f>'data original'!A75</f>
        <v>75</v>
      </c>
      <c r="B77">
        <v>75</v>
      </c>
      <c r="D77">
        <f>'data original'!C75</f>
        <v>20027</v>
      </c>
      <c r="F77" t="str">
        <f>'data original'!B75</f>
        <v>Top 5 Bestsellers Bundle (Drip)</v>
      </c>
      <c r="G77" t="str">
        <f>'data original'!D75</f>
        <v>drip</v>
      </c>
      <c r="H77">
        <f>VLOOKUP(G77,form!$B$2:$C$5,2,FALSE)</f>
        <v>3</v>
      </c>
      <c r="I77" t="str">
        <f>'data original'!E75</f>
        <v>Is the Top 3 not enough? Fret not; we have the Top 5 too! Our Top 5 Bestsellers Bundle, like its namesake, includes five of our best-selling variants from us. Be your own barista with this bundle, which includes a different variety, for your every day and every week.</v>
      </c>
      <c r="J77">
        <f>'data original'!S75</f>
        <v>0</v>
      </c>
      <c r="K77">
        <f>'data original'!F75</f>
        <v>500</v>
      </c>
      <c r="L77">
        <f>'data original'!G75</f>
        <v>30</v>
      </c>
      <c r="M77">
        <f>'data original'!H75</f>
        <v>30</v>
      </c>
      <c r="N77">
        <f>'data original'!I75</f>
        <v>30</v>
      </c>
      <c r="O77" t="str">
        <f>'data original'!J75</f>
        <v>bundle</v>
      </c>
      <c r="P77">
        <f>VLOOKUP(O77,category!$B$2:$C$12,2,TRUE)</f>
        <v>4</v>
      </c>
      <c r="Q77" t="str">
        <f>'data original'!K75</f>
        <v>Single Origin</v>
      </c>
      <c r="R77">
        <f>VLOOKUP(Q77,collection!$B$2:$C$11,2,TRUE)</f>
        <v>9</v>
      </c>
      <c r="S77" t="str">
        <f>'data original'!L75</f>
        <v>drip</v>
      </c>
      <c r="T77">
        <f>VLOOKUP(S77,kind!$B$2:$C$8,2,TRUE)</f>
        <v>4</v>
      </c>
      <c r="U77" t="str">
        <f>'data original'!M75</f>
        <v>Available</v>
      </c>
      <c r="V77" t="str">
        <f>'data original'!N75</f>
        <v>aktif</v>
      </c>
      <c r="Y77" t="str">
        <f>'data original'!O75</f>
        <v>Drip</v>
      </c>
      <c r="Z77">
        <f>VLOOKUP(Y77,package!$B$2:$C$8,2,FALSE)</f>
        <v>3</v>
      </c>
      <c r="AA77">
        <f>'data original'!P75</f>
        <v>0</v>
      </c>
      <c r="AB77" t="str">
        <f>'data original'!Q75</f>
        <v>Single Origin</v>
      </c>
      <c r="AC77">
        <f>VLOOKUP(AB77,collection!$B$2:$C$11,2,FALSE)</f>
        <v>9</v>
      </c>
      <c r="AD77">
        <v>9</v>
      </c>
      <c r="AF77" t="str">
        <f t="shared" si="1"/>
        <v>Is the Top 3 not enough? Fret not; we have the Top 5 too! Our Top 5 Bestsellers Bundle, like its namesake, includes five of our best-selling variants from us. Be your own barista with this bundle, which includes a different variety, for your every day and every week.</v>
      </c>
    </row>
    <row r="78" spans="1:32" x14ac:dyDescent="0.25">
      <c r="A78">
        <f>'data original'!A76</f>
        <v>76</v>
      </c>
      <c r="B78">
        <v>76</v>
      </c>
      <c r="D78">
        <f>'data original'!C76</f>
        <v>20028</v>
      </c>
      <c r="F78" t="str">
        <f>'data original'!B76</f>
        <v>Top 5 Bestsellers Bundle (Coffee Beans)</v>
      </c>
      <c r="G78" t="str">
        <f>'data original'!D76</f>
        <v>beans</v>
      </c>
      <c r="H78">
        <f>VLOOKUP(G78,form!$B$2:$C$5,2,FALSE)</f>
        <v>1</v>
      </c>
      <c r="I78" t="str">
        <f>'data original'!E76</f>
        <v>Is the Top 3 not enough? Fret not; we have the Top 5 too! Our Top 5 Bestsellers Bundle, like its namesake, includes five of our best-selling variants from us. Be your own barista with this bundle, which includes a different variety, for your every day and every week.</v>
      </c>
      <c r="J78">
        <f>'data original'!S76</f>
        <v>0</v>
      </c>
      <c r="K78">
        <f>'data original'!F76</f>
        <v>1250</v>
      </c>
      <c r="L78">
        <f>'data original'!G76</f>
        <v>30</v>
      </c>
      <c r="M78">
        <f>'data original'!H76</f>
        <v>30</v>
      </c>
      <c r="N78">
        <f>'data original'!I76</f>
        <v>30</v>
      </c>
      <c r="O78" t="str">
        <f>'data original'!J76</f>
        <v>bundle</v>
      </c>
      <c r="P78">
        <f>VLOOKUP(O78,category!$B$2:$C$12,2,TRUE)</f>
        <v>4</v>
      </c>
      <c r="Q78" t="str">
        <f>'data original'!K76</f>
        <v>Single Origin</v>
      </c>
      <c r="R78">
        <f>VLOOKUP(Q78,collection!$B$2:$C$11,2,TRUE)</f>
        <v>9</v>
      </c>
      <c r="S78" t="str">
        <f>'data original'!L76</f>
        <v>beans</v>
      </c>
      <c r="T78">
        <f>VLOOKUP(S78,kind!$B$2:$C$8,2,TRUE)</f>
        <v>2</v>
      </c>
      <c r="U78" t="str">
        <f>'data original'!M76</f>
        <v>Available</v>
      </c>
      <c r="V78" t="str">
        <f>'data original'!N76</f>
        <v>aktif</v>
      </c>
      <c r="Y78" t="str">
        <f>'data original'!O76</f>
        <v>Can</v>
      </c>
      <c r="Z78">
        <f>VLOOKUP(Y78,package!$B$2:$C$8,2,FALSE)</f>
        <v>1</v>
      </c>
      <c r="AA78">
        <f>'data original'!P76</f>
        <v>0</v>
      </c>
      <c r="AB78" t="str">
        <f>'data original'!Q76</f>
        <v>Single Origin</v>
      </c>
      <c r="AC78">
        <f>VLOOKUP(AB78,collection!$B$2:$C$11,2,FALSE)</f>
        <v>9</v>
      </c>
      <c r="AD78">
        <v>9</v>
      </c>
      <c r="AF78" t="str">
        <f t="shared" si="1"/>
        <v>Is the Top 3 not enough? Fret not; we have the Top 5 too! Our Top 5 Bestsellers Bundle, like its namesake, includes five of our best-selling variants from us. Be your own barista with this bundle, which includes a different variety, for your every day and every week.</v>
      </c>
    </row>
    <row r="79" spans="1:32" x14ac:dyDescent="0.25">
      <c r="A79">
        <f>'data original'!A77</f>
        <v>77</v>
      </c>
      <c r="B79">
        <v>77</v>
      </c>
      <c r="D79">
        <f>'data original'!C77</f>
        <v>20029</v>
      </c>
      <c r="F79" t="str">
        <f>'data original'!B77</f>
        <v>Top 5 Bestsellers Bundle (Ground Coffee)</v>
      </c>
      <c r="G79" t="str">
        <f>'data original'!D77</f>
        <v>ground</v>
      </c>
      <c r="H79">
        <f>VLOOKUP(G79,form!$B$2:$C$5,2,FALSE)</f>
        <v>2</v>
      </c>
      <c r="I79" t="str">
        <f>'data original'!E77</f>
        <v>Is the Top 3 not enough? Fret not; we have the Top 5 too! Our Top 5 Bestsellers Bundle, like its namesake, includes five of our best-selling variants from us. Be your own barista with this bundle, which includes a different variety, for your every day and every week.</v>
      </c>
      <c r="J79">
        <f>'data original'!S77</f>
        <v>0</v>
      </c>
      <c r="K79">
        <f>'data original'!F77</f>
        <v>1250</v>
      </c>
      <c r="L79">
        <f>'data original'!G77</f>
        <v>30</v>
      </c>
      <c r="M79">
        <f>'data original'!H77</f>
        <v>30</v>
      </c>
      <c r="N79">
        <f>'data original'!I77</f>
        <v>30</v>
      </c>
      <c r="O79" t="str">
        <f>'data original'!J77</f>
        <v>bundle</v>
      </c>
      <c r="P79">
        <f>VLOOKUP(O79,category!$B$2:$C$12,2,TRUE)</f>
        <v>4</v>
      </c>
      <c r="Q79" t="str">
        <f>'data original'!K77</f>
        <v>Single Origin</v>
      </c>
      <c r="R79">
        <f>VLOOKUP(Q79,collection!$B$2:$C$11,2,TRUE)</f>
        <v>9</v>
      </c>
      <c r="S79" t="str">
        <f>'data original'!L77</f>
        <v>ground</v>
      </c>
      <c r="T79">
        <f>VLOOKUP(S79,kind!$B$2:$C$8,2,TRUE)</f>
        <v>6</v>
      </c>
      <c r="U79" t="str">
        <f>'data original'!M77</f>
        <v>Available</v>
      </c>
      <c r="V79" t="str">
        <f>'data original'!N77</f>
        <v>aktif</v>
      </c>
      <c r="Y79" t="str">
        <f>'data original'!O77</f>
        <v>ground box</v>
      </c>
      <c r="Z79">
        <v>5</v>
      </c>
      <c r="AA79">
        <f>'data original'!P77</f>
        <v>0</v>
      </c>
      <c r="AB79" t="str">
        <f>'data original'!Q77</f>
        <v>Single Origin</v>
      </c>
      <c r="AC79">
        <f>VLOOKUP(AB79,collection!$B$2:$C$11,2,FALSE)</f>
        <v>9</v>
      </c>
      <c r="AD79">
        <v>9</v>
      </c>
      <c r="AF79" t="str">
        <f t="shared" si="1"/>
        <v>Is the Top 3 not enough? Fret not; we have the Top 5 too! Our Top 5 Bestsellers Bundle, like its namesake, includes five of our best-selling variants from us. Be your own barista with this bundle, which includes a different variety, for your every day and every week.</v>
      </c>
    </row>
    <row r="80" spans="1:32" x14ac:dyDescent="0.25">
      <c r="A80">
        <f>'data original'!A78</f>
        <v>78</v>
      </c>
      <c r="B80">
        <v>78</v>
      </c>
      <c r="D80">
        <f>'data original'!C78</f>
        <v>20001</v>
      </c>
      <c r="F80" t="str">
        <f>'data original'!B78</f>
        <v>Sumatra Bundle (Coffee Beans)</v>
      </c>
      <c r="G80" t="str">
        <f>'data original'!D78</f>
        <v>beans</v>
      </c>
      <c r="H80">
        <f>VLOOKUP(G80,form!$B$2:$C$5,2,FALSE)</f>
        <v>1</v>
      </c>
      <c r="I80" t="str">
        <f>'data original'!E78</f>
        <v>Ready for it? This truly is a dream team: our Sumatra Bundle, all beloved in their own right, in one convenient package. The result? You'll be happily caffeinated. And definitely never bored.</v>
      </c>
      <c r="J80">
        <f>'data original'!S78</f>
        <v>0</v>
      </c>
      <c r="K80">
        <f>'data original'!F78</f>
        <v>800</v>
      </c>
      <c r="L80">
        <f>'data original'!G78</f>
        <v>30</v>
      </c>
      <c r="M80">
        <f>'data original'!H78</f>
        <v>30</v>
      </c>
      <c r="N80">
        <f>'data original'!I78</f>
        <v>30</v>
      </c>
      <c r="O80" t="str">
        <f>'data original'!J78</f>
        <v>bundle</v>
      </c>
      <c r="P80">
        <f>VLOOKUP(O80,category!$B$2:$C$12,2,TRUE)</f>
        <v>4</v>
      </c>
      <c r="Q80" t="str">
        <f>'data original'!K78</f>
        <v>bundle</v>
      </c>
      <c r="R80">
        <f>VLOOKUP(Q80,collection!$B$2:$C$11,2,TRUE)</f>
        <v>4</v>
      </c>
      <c r="S80" t="str">
        <f>'data original'!L78</f>
        <v>beans</v>
      </c>
      <c r="T80">
        <f>VLOOKUP(S80,kind!$B$2:$C$8,2,TRUE)</f>
        <v>2</v>
      </c>
      <c r="U80" t="str">
        <f>'data original'!M78</f>
        <v>Available</v>
      </c>
      <c r="V80" t="str">
        <f>'data original'!N78</f>
        <v>aktif</v>
      </c>
      <c r="Y80" t="str">
        <f>'data original'!O78</f>
        <v>Can</v>
      </c>
      <c r="Z80">
        <f>VLOOKUP(Y80,package!$B$2:$C$8,2,FALSE)</f>
        <v>1</v>
      </c>
      <c r="AA80">
        <f>'data original'!P78</f>
        <v>0</v>
      </c>
      <c r="AB80" t="str">
        <f>'data original'!Q78</f>
        <v>bundle</v>
      </c>
      <c r="AC80">
        <f>VLOOKUP(AB80,collection!$B$2:$C$11,2,FALSE)</f>
        <v>4</v>
      </c>
      <c r="AD80">
        <v>9</v>
      </c>
      <c r="AF80" t="str">
        <f t="shared" si="1"/>
        <v>Ready for it? This truly is a dream team: our Sumatra Bundle, all beloved in their own right, in one convenient package. The result? You'll be happily caffeinated. And definitely never bored.</v>
      </c>
    </row>
    <row r="81" spans="1:32" s="4" customFormat="1" x14ac:dyDescent="0.25">
      <c r="A81" s="4">
        <f>'data original'!A79</f>
        <v>80</v>
      </c>
      <c r="B81" s="4">
        <v>79</v>
      </c>
      <c r="D81" s="4">
        <f>'data original'!C79</f>
        <v>10392</v>
      </c>
      <c r="F81" s="4" t="str">
        <f>'data original'!B79</f>
        <v>Gift Set Mug Lampung</v>
      </c>
      <c r="G81" s="4" t="str">
        <f>'data original'!D79</f>
        <v>giftset</v>
      </c>
      <c r="H81" s="4" t="e">
        <f>VLOOKUP(G81,form!$B$2:$C$5,2,FALSE)</f>
        <v>#N/A</v>
      </c>
      <c r="I81" s="4" t="str">
        <f>'data original'!E79</f>
        <v>Well-sought after by the world's coffee industry, this Robusta coffee gives off an immense strong-bodied bitter taste with the essence of chocolate, slightly earthy aroma and tobacco undertones. The absence of acidity is Lampung's trademark.</v>
      </c>
      <c r="J81" s="4" t="str">
        <f>'data original'!S79</f>
        <v>Chocolaty - Slightly Earthy - Tobacco Notes</v>
      </c>
      <c r="K81" s="4">
        <f>'data original'!F79</f>
        <v>1600</v>
      </c>
      <c r="L81" s="4">
        <f>'data original'!G79</f>
        <v>35</v>
      </c>
      <c r="M81" s="4">
        <f>'data original'!H79</f>
        <v>17</v>
      </c>
      <c r="N81" s="4">
        <f>'data original'!I79</f>
        <v>13</v>
      </c>
      <c r="O81" s="4" t="str">
        <f>'data original'!J79</f>
        <v>giftset</v>
      </c>
      <c r="P81" s="4">
        <f>VLOOKUP(O81,category!$B$2:$C$12,2,TRUE)</f>
        <v>5</v>
      </c>
      <c r="Q81" t="str">
        <f>'data original'!K79</f>
        <v>single origin</v>
      </c>
      <c r="R81">
        <f>VLOOKUP(Q81,collection!$B$2:$C$11,2,TRUE)</f>
        <v>9</v>
      </c>
      <c r="S81" s="4" t="str">
        <f>'data original'!L79</f>
        <v>giftset</v>
      </c>
      <c r="T81">
        <f>VLOOKUP(S81,kind!$B$2:$C$8,2,TRUE)</f>
        <v>5</v>
      </c>
      <c r="U81" s="4" t="str">
        <f>'data original'!M79</f>
        <v>available</v>
      </c>
      <c r="V81" s="4" t="str">
        <f>'data original'!N79</f>
        <v>aktif</v>
      </c>
      <c r="Y81" s="4">
        <f>'data original'!O79</f>
        <v>0</v>
      </c>
      <c r="Z81"/>
      <c r="AA81" s="4">
        <f>'data original'!P79</f>
        <v>0</v>
      </c>
      <c r="AB81" s="4" t="str">
        <f>'data original'!Q79</f>
        <v>single origin</v>
      </c>
      <c r="AC81" s="4">
        <f>VLOOKUP(AB81,collection!$B$2:$C$11,2,FALSE)</f>
        <v>9</v>
      </c>
      <c r="AD81" s="4">
        <v>9</v>
      </c>
      <c r="AF81" s="4" t="str">
        <f t="shared" si="1"/>
        <v>Well-sought after by the world's coffee industry, this Robusta coffee gives off an immense strong-bodied bitter taste with the essence of chocolate, slightly earthy aroma and tobacco undertones. The absence of acidity is Lampung's trademark.</v>
      </c>
    </row>
    <row r="82" spans="1:32" x14ac:dyDescent="0.25">
      <c r="A82">
        <f>'data original'!A80</f>
        <v>81</v>
      </c>
      <c r="B82">
        <v>80</v>
      </c>
      <c r="D82">
        <f>'data original'!C80</f>
        <v>10400</v>
      </c>
      <c r="F82" t="str">
        <f>'data original'!B80</f>
        <v>Gift Set V60 Dripper Peaberry</v>
      </c>
      <c r="G82" t="str">
        <f>'data original'!D80</f>
        <v>giftset</v>
      </c>
      <c r="H82" t="e">
        <f>VLOOKUP(G82,form!$B$2:$C$5,2,FALSE)</f>
        <v>#N/A</v>
      </c>
      <c r="I82" t="str">
        <f>'data original'!E80</f>
        <v>Peaberry is known to be significantly sweeter than other beans because of its exclusive access to the fruit. With delicate fruity fragrance, as well as subtle nutty and herbal character, the medium acidity enveloped in sweetness carries through into the long finish.</v>
      </c>
      <c r="J82" t="str">
        <f>'data original'!S80</f>
        <v>Fresh Herbal - Fruity Cereal - Sweet &amp; Long Aftertastes</v>
      </c>
      <c r="K82">
        <f>'data original'!F80</f>
        <v>1700</v>
      </c>
      <c r="L82">
        <f>'data original'!G80</f>
        <v>35</v>
      </c>
      <c r="M82">
        <f>'data original'!H80</f>
        <v>17</v>
      </c>
      <c r="N82">
        <f>'data original'!I80</f>
        <v>14</v>
      </c>
      <c r="O82" t="str">
        <f>'data original'!J80</f>
        <v>giftset</v>
      </c>
      <c r="P82">
        <f>VLOOKUP(O82,category!$B$2:$C$12,2,TRUE)</f>
        <v>5</v>
      </c>
      <c r="Q82" t="str">
        <f>'data original'!K80</f>
        <v>single origin</v>
      </c>
      <c r="R82">
        <f>VLOOKUP(Q82,collection!$B$2:$C$11,2,TRUE)</f>
        <v>9</v>
      </c>
      <c r="S82" t="str">
        <f>'data original'!L80</f>
        <v>giftset</v>
      </c>
      <c r="T82">
        <f>VLOOKUP(S82,kind!$B$2:$C$8,2,TRUE)</f>
        <v>5</v>
      </c>
      <c r="U82" t="str">
        <f>'data original'!M80</f>
        <v>available</v>
      </c>
      <c r="V82" t="str">
        <f>'data original'!N80</f>
        <v>aktif</v>
      </c>
      <c r="Y82">
        <f>'data original'!O80</f>
        <v>0</v>
      </c>
      <c r="AA82">
        <f>'data original'!P80</f>
        <v>0</v>
      </c>
      <c r="AB82" t="str">
        <f>'data original'!Q80</f>
        <v>single origin</v>
      </c>
      <c r="AC82">
        <f>VLOOKUP(AB82,collection!$B$2:$C$11,2,FALSE)</f>
        <v>9</v>
      </c>
      <c r="AD82">
        <v>9</v>
      </c>
      <c r="AF82" t="str">
        <f t="shared" si="1"/>
        <v>Peaberry is known to be significantly sweeter than other beans because of its exclusive access to the fruit. With delicate fruity fragrance, as well as subtle nutty and herbal character, the medium acidity enveloped in sweetness carries through into the long finish.</v>
      </c>
    </row>
    <row r="83" spans="1:32" x14ac:dyDescent="0.25">
      <c r="A83">
        <f>'data original'!A81</f>
        <v>82</v>
      </c>
      <c r="B83">
        <v>81</v>
      </c>
      <c r="D83">
        <f>'data original'!C81</f>
        <v>10396</v>
      </c>
      <c r="F83" t="str">
        <f>'data original'!B81</f>
        <v>Gift Set Mug Sumatra Mandheling</v>
      </c>
      <c r="G83" t="str">
        <f>'data original'!D81</f>
        <v>giftset</v>
      </c>
      <c r="I83" t="str">
        <f>'data original'!E81</f>
        <v>These Arabica coffee beans are not only rare and rich in history but also one of the highly recognised by gourmet coffee producers in the world. The syrupy, full body of Sumatra Mandheling, combined with its muted acidity, makes an elegant, smooth cup of coffee. A blend of sweet and spicy, exuding an exotic flavour.</v>
      </c>
      <c r="J83" t="str">
        <f>'data original'!S81</f>
        <v>Floral &amp; Fruity - Sweet &amp; Spicy - Slightly Earthy Undertones</v>
      </c>
      <c r="K83">
        <f>'data original'!F81</f>
        <v>1600</v>
      </c>
      <c r="L83">
        <f>'data original'!G81</f>
        <v>35</v>
      </c>
      <c r="M83">
        <f>'data original'!H81</f>
        <v>17</v>
      </c>
      <c r="N83">
        <f>'data original'!I81</f>
        <v>13</v>
      </c>
      <c r="O83" t="str">
        <f>'data original'!J81</f>
        <v>giftset</v>
      </c>
      <c r="P83">
        <f>VLOOKUP(O83,category!$B$2:$C$12,2,TRUE)</f>
        <v>5</v>
      </c>
      <c r="Q83" t="str">
        <f>'data original'!K81</f>
        <v>single origin</v>
      </c>
      <c r="R83">
        <f>VLOOKUP(Q83,collection!$B$2:$C$11,2,TRUE)</f>
        <v>9</v>
      </c>
      <c r="S83" t="str">
        <f>'data original'!L81</f>
        <v>giftset</v>
      </c>
      <c r="T83">
        <f>VLOOKUP(S83,kind!$B$2:$C$8,2,TRUE)</f>
        <v>5</v>
      </c>
      <c r="U83" t="str">
        <f>'data original'!M81</f>
        <v>available</v>
      </c>
      <c r="V83" t="str">
        <f>'data original'!N81</f>
        <v>aktif</v>
      </c>
      <c r="Y83">
        <f>'data original'!O81</f>
        <v>0</v>
      </c>
      <c r="AA83">
        <f>'data original'!P81</f>
        <v>0</v>
      </c>
      <c r="AB83" t="str">
        <f>'data original'!Q81</f>
        <v>single origin</v>
      </c>
      <c r="AC83">
        <f>VLOOKUP(AB83,collection!$B$2:$C$11,2,FALSE)</f>
        <v>9</v>
      </c>
      <c r="AD83">
        <v>9</v>
      </c>
      <c r="AF83" t="str">
        <f t="shared" si="1"/>
        <v>These Arabica coffee beans are not only rare and rich in history but also one of the highly recognised by gourmet coffee producers in the world. The syrupy, full body of Sumatra Mandheling, combined with its muted acidity, makes an elegant, smooth cup of coffee. A blend of sweet and spicy, exuding an exotic flavour.</v>
      </c>
    </row>
    <row r="84" spans="1:32" x14ac:dyDescent="0.25">
      <c r="A84">
        <f>'data original'!A82</f>
        <v>83</v>
      </c>
      <c r="B84">
        <v>82</v>
      </c>
      <c r="D84">
        <f>'data original'!C82</f>
        <v>10393</v>
      </c>
      <c r="F84" t="str">
        <f>'data original'!B82</f>
        <v>Gift Set Mug Toraja Kalosi</v>
      </c>
      <c r="G84" t="str">
        <f>'data original'!D82</f>
        <v>giftset</v>
      </c>
      <c r="I84" t="str">
        <f>'data original'!E82</f>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c r="J84" t="str">
        <f>'data original'!S82</f>
        <v>Warm Spices - Sweet &amp; Smooth Aftertastes</v>
      </c>
      <c r="K84">
        <f>'data original'!F82</f>
        <v>1600</v>
      </c>
      <c r="L84">
        <f>'data original'!G82</f>
        <v>35</v>
      </c>
      <c r="M84">
        <f>'data original'!H82</f>
        <v>17</v>
      </c>
      <c r="N84">
        <f>'data original'!I82</f>
        <v>13</v>
      </c>
      <c r="O84" t="str">
        <f>'data original'!J82</f>
        <v>giftset</v>
      </c>
      <c r="P84">
        <f>VLOOKUP(O84,category!$B$2:$C$12,2,TRUE)</f>
        <v>5</v>
      </c>
      <c r="Q84" t="str">
        <f>'data original'!K82</f>
        <v>single origin</v>
      </c>
      <c r="R84">
        <f>VLOOKUP(Q84,collection!$B$2:$C$11,2,TRUE)</f>
        <v>9</v>
      </c>
      <c r="S84" t="str">
        <f>'data original'!L82</f>
        <v>giftset</v>
      </c>
      <c r="T84">
        <f>VLOOKUP(S84,kind!$B$2:$C$8,2,TRUE)</f>
        <v>5</v>
      </c>
      <c r="U84">
        <f>'data original'!M82</f>
        <v>0</v>
      </c>
      <c r="V84" t="str">
        <f>'data original'!N82</f>
        <v>aktif</v>
      </c>
      <c r="Y84">
        <f>'data original'!O82</f>
        <v>0</v>
      </c>
      <c r="AA84">
        <f>'data original'!P82</f>
        <v>0</v>
      </c>
      <c r="AB84" t="str">
        <f>'data original'!Q82</f>
        <v>single origin</v>
      </c>
      <c r="AC84">
        <f>VLOOKUP(AB84,collection!$B$2:$C$11,2,FALSE)</f>
        <v>9</v>
      </c>
      <c r="AD84">
        <v>9</v>
      </c>
      <c r="AF84" t="str">
        <f t="shared" si="1"/>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row>
    <row r="85" spans="1:32" x14ac:dyDescent="0.25">
      <c r="A85">
        <f>'data original'!A83</f>
        <v>84</v>
      </c>
      <c r="B85">
        <v>83</v>
      </c>
      <c r="D85">
        <f>'data original'!C83</f>
        <v>10403</v>
      </c>
      <c r="F85" t="str">
        <f>'data original'!B83</f>
        <v>Gift Set V60 Dripper Bali Kintamani</v>
      </c>
      <c r="G85" t="str">
        <f>'data original'!D83</f>
        <v>giftset</v>
      </c>
      <c r="I85" t="str">
        <f>'data original'!E83</f>
        <v>Grown in the highlands of Kintamani, this coffee has unique characteristics derived from wet processing method, making them slightly sweeter. The mild body of the coffee exudes a clean light and refreshing taste exhibiting a citrusy, fruity finish. It is a must-try for those who do not like the bitter taste.</v>
      </c>
      <c r="J85" t="str">
        <f>'data original'!S83</f>
        <v>Good Balance - Herbal &amp; Nutty - Lively Acidity - Sweet Citrus Notes</v>
      </c>
      <c r="K85">
        <f>'data original'!F83</f>
        <v>1700</v>
      </c>
      <c r="L85">
        <f>'data original'!G83</f>
        <v>35</v>
      </c>
      <c r="M85">
        <f>'data original'!H83</f>
        <v>17</v>
      </c>
      <c r="N85">
        <f>'data original'!I83</f>
        <v>14</v>
      </c>
      <c r="O85" t="str">
        <f>'data original'!J83</f>
        <v>giftset</v>
      </c>
      <c r="P85">
        <f>VLOOKUP(O85,category!$B$2:$C$12,2,TRUE)</f>
        <v>5</v>
      </c>
      <c r="Q85" t="str">
        <f>'data original'!K83</f>
        <v>single origin</v>
      </c>
      <c r="R85">
        <f>VLOOKUP(Q85,collection!$B$2:$C$11,2,TRUE)</f>
        <v>9</v>
      </c>
      <c r="S85" t="str">
        <f>'data original'!L83</f>
        <v>giftset</v>
      </c>
      <c r="T85">
        <f>VLOOKUP(S85,kind!$B$2:$C$8,2,TRUE)</f>
        <v>5</v>
      </c>
      <c r="U85" t="str">
        <f>'data original'!M83</f>
        <v>available</v>
      </c>
      <c r="V85" t="str">
        <f>'data original'!N83</f>
        <v>aktif</v>
      </c>
      <c r="Y85">
        <f>'data original'!O83</f>
        <v>0</v>
      </c>
      <c r="AA85">
        <f>'data original'!P83</f>
        <v>0</v>
      </c>
      <c r="AB85" t="str">
        <f>'data original'!Q83</f>
        <v>single origin</v>
      </c>
      <c r="AC85">
        <f>VLOOKUP(AB85,collection!$B$2:$C$11,2,FALSE)</f>
        <v>9</v>
      </c>
      <c r="AD85">
        <v>9</v>
      </c>
      <c r="AE85" t="s">
        <v>6</v>
      </c>
      <c r="AF85" t="str">
        <f t="shared" si="1"/>
        <v>Grown in the highlands of Kintamani, this coffee has unique characteristics derived from wet processing method, making them slightly sweeter. The mild body of the coffee exudes a clean light and refreshing taste exhibiting a citrusy, fruity finish. It is a must-try for those who do not like the bitter taste.</v>
      </c>
    </row>
    <row r="86" spans="1:32" x14ac:dyDescent="0.25">
      <c r="A86">
        <f>'data original'!A84</f>
        <v>85</v>
      </c>
      <c r="B86">
        <v>84</v>
      </c>
      <c r="D86">
        <f>'data original'!C84</f>
        <v>10402</v>
      </c>
      <c r="F86" t="str">
        <f>'data original'!B84</f>
        <v>Gift Set V60 Dripper Sumatra Mandheling</v>
      </c>
      <c r="G86" t="str">
        <f>'data original'!D84</f>
        <v>giftset</v>
      </c>
      <c r="I86" t="str">
        <f>'data original'!E84</f>
        <v>These Arabica coffee beans are not only rare and rich in history but also one of the highly recognised by gourmet coffee producers in the world. The syrupy, full body of Sumatra Mandheling, combined with its muted acidity, makes an elegant, smooth cup of coffee. A blend of sweet and spicy, exuding an exotic flavour.</v>
      </c>
      <c r="J86" t="str">
        <f>'data original'!S84</f>
        <v>Floral &amp; Fruity - Sweet &amp; Spicy - Slightly Earthy Undertones</v>
      </c>
      <c r="K86">
        <f>'data original'!F84</f>
        <v>1700</v>
      </c>
      <c r="L86">
        <f>'data original'!G84</f>
        <v>35</v>
      </c>
      <c r="M86">
        <f>'data original'!H84</f>
        <v>17</v>
      </c>
      <c r="N86">
        <f>'data original'!I84</f>
        <v>14</v>
      </c>
      <c r="O86" t="str">
        <f>'data original'!J84</f>
        <v>giftset</v>
      </c>
      <c r="P86">
        <f>VLOOKUP(O86,category!$B$2:$C$12,2,TRUE)</f>
        <v>5</v>
      </c>
      <c r="Q86" t="str">
        <f>'data original'!K84</f>
        <v>single origin</v>
      </c>
      <c r="R86">
        <f>VLOOKUP(Q86,collection!$B$2:$C$11,2,TRUE)</f>
        <v>9</v>
      </c>
      <c r="S86" t="str">
        <f>'data original'!L84</f>
        <v>giftset</v>
      </c>
      <c r="T86">
        <f>VLOOKUP(S86,kind!$B$2:$C$8,2,TRUE)</f>
        <v>5</v>
      </c>
      <c r="U86" t="str">
        <f>'data original'!M84</f>
        <v>available</v>
      </c>
      <c r="V86" t="str">
        <f>'data original'!N84</f>
        <v>aktif</v>
      </c>
      <c r="Y86">
        <f>'data original'!O84</f>
        <v>0</v>
      </c>
      <c r="AA86">
        <f>'data original'!P84</f>
        <v>0</v>
      </c>
      <c r="AB86" t="str">
        <f>'data original'!Q84</f>
        <v>single origin</v>
      </c>
      <c r="AC86">
        <f>VLOOKUP(AB86,collection!$B$2:$C$11,2,FALSE)</f>
        <v>9</v>
      </c>
      <c r="AD86">
        <v>9</v>
      </c>
      <c r="AF86" t="str">
        <f t="shared" si="1"/>
        <v>These Arabica coffee beans are not only rare and rich in history but also one of the highly recognised by gourmet coffee producers in the world. The syrupy, full body of Sumatra Mandheling, combined with its muted acidity, makes an elegant, smooth cup of coffee. A blend of sweet and spicy, exuding an exotic flavour.</v>
      </c>
    </row>
    <row r="87" spans="1:32" x14ac:dyDescent="0.25">
      <c r="A87">
        <f>'data original'!A85</f>
        <v>86</v>
      </c>
      <c r="B87">
        <v>85</v>
      </c>
      <c r="D87">
        <f>'data original'!C85</f>
        <v>10394</v>
      </c>
      <c r="F87" t="str">
        <f>'data original'!B85</f>
        <v>Gift Set Mug Peaberry</v>
      </c>
      <c r="G87" t="str">
        <f>'data original'!D85</f>
        <v>giftset</v>
      </c>
      <c r="I87" t="str">
        <f>'data original'!E85</f>
        <v>Peaberry is known to be significantly sweeter than other beans because of its exclusive access to the fruit. With delicate fruity fragrance, as well as subtle nutty and herbal character, the medium acidity enveloped in sweetness carries through into the long finish.</v>
      </c>
      <c r="J87" t="str">
        <f>'data original'!S85</f>
        <v>Fresh Herbal - Fruity Cereal - Sweet &amp; Long Aftertastes</v>
      </c>
      <c r="K87">
        <f>'data original'!F85</f>
        <v>1600</v>
      </c>
      <c r="L87">
        <f>'data original'!G85</f>
        <v>35</v>
      </c>
      <c r="M87">
        <f>'data original'!H85</f>
        <v>17</v>
      </c>
      <c r="N87">
        <f>'data original'!I85</f>
        <v>13</v>
      </c>
      <c r="O87" t="str">
        <f>'data original'!J85</f>
        <v>giftset</v>
      </c>
      <c r="P87">
        <f>VLOOKUP(O87,category!$B$2:$C$12,2,TRUE)</f>
        <v>5</v>
      </c>
      <c r="Q87" t="str">
        <f>'data original'!K85</f>
        <v>single origin</v>
      </c>
      <c r="R87">
        <f>VLOOKUP(Q87,collection!$B$2:$C$11,2,TRUE)</f>
        <v>9</v>
      </c>
      <c r="S87" t="str">
        <f>'data original'!L85</f>
        <v>giftset</v>
      </c>
      <c r="T87">
        <f>VLOOKUP(S87,kind!$B$2:$C$8,2,TRUE)</f>
        <v>5</v>
      </c>
      <c r="U87" t="str">
        <f>'data original'!M85</f>
        <v>available</v>
      </c>
      <c r="V87" t="str">
        <f>'data original'!N85</f>
        <v>aktif</v>
      </c>
      <c r="Y87">
        <f>'data original'!O85</f>
        <v>0</v>
      </c>
      <c r="AA87">
        <f>'data original'!P85</f>
        <v>0</v>
      </c>
      <c r="AB87" t="str">
        <f>'data original'!Q85</f>
        <v>single origin</v>
      </c>
      <c r="AC87">
        <f>VLOOKUP(AB87,collection!$B$2:$C$11,2,FALSE)</f>
        <v>9</v>
      </c>
      <c r="AD87">
        <v>9</v>
      </c>
      <c r="AF87" t="str">
        <f t="shared" si="1"/>
        <v>Peaberry is known to be significantly sweeter than other beans because of its exclusive access to the fruit. With delicate fruity fragrance, as well as subtle nutty and herbal character, the medium acidity enveloped in sweetness carries through into the long finish.</v>
      </c>
    </row>
    <row r="88" spans="1:32" x14ac:dyDescent="0.25">
      <c r="A88">
        <f>'data original'!A86</f>
        <v>87</v>
      </c>
      <c r="B88">
        <v>86</v>
      </c>
      <c r="D88">
        <f>'data original'!C86</f>
        <v>10398</v>
      </c>
      <c r="F88" t="str">
        <f>'data original'!B86</f>
        <v>Gift Set V60 Dripper Lampung</v>
      </c>
      <c r="G88" t="str">
        <f>'data original'!D86</f>
        <v>giftset</v>
      </c>
      <c r="I88" t="str">
        <f>'data original'!E86</f>
        <v>Well-sought after by the world's coffee industry, this Robusta coffee gives off an immense strong-bodied bitter taste with the essence of chocolate, slightly earthy aroma and tobacco undertones. The absence of acidity is Lampung's trademark.</v>
      </c>
      <c r="J88" t="str">
        <f>'data original'!S86</f>
        <v>Chocolaty - Slightly Earthy - Tobacco Notes</v>
      </c>
      <c r="K88">
        <f>'data original'!F86</f>
        <v>1700</v>
      </c>
      <c r="L88">
        <f>'data original'!G86</f>
        <v>35</v>
      </c>
      <c r="M88">
        <f>'data original'!H86</f>
        <v>17</v>
      </c>
      <c r="N88">
        <f>'data original'!I86</f>
        <v>14</v>
      </c>
      <c r="O88" t="str">
        <f>'data original'!J86</f>
        <v>giftset</v>
      </c>
      <c r="P88">
        <f>VLOOKUP(O88,category!$B$2:$C$12,2,TRUE)</f>
        <v>5</v>
      </c>
      <c r="Q88" t="str">
        <f>'data original'!K86</f>
        <v>single origin</v>
      </c>
      <c r="R88">
        <f>VLOOKUP(Q88,collection!$B$2:$C$11,2,TRUE)</f>
        <v>9</v>
      </c>
      <c r="S88" t="str">
        <f>'data original'!L86</f>
        <v>giftset</v>
      </c>
      <c r="T88">
        <f>VLOOKUP(S88,kind!$B$2:$C$8,2,TRUE)</f>
        <v>5</v>
      </c>
      <c r="U88" t="str">
        <f>'data original'!M86</f>
        <v>available</v>
      </c>
      <c r="V88" t="str">
        <f>'data original'!N86</f>
        <v>aktif</v>
      </c>
      <c r="Y88">
        <f>'data original'!O86</f>
        <v>0</v>
      </c>
      <c r="AA88">
        <f>'data original'!P86</f>
        <v>0</v>
      </c>
      <c r="AB88" t="str">
        <f>'data original'!Q86</f>
        <v>single origin</v>
      </c>
      <c r="AC88">
        <f>VLOOKUP(AB88,collection!$B$2:$C$11,2,FALSE)</f>
        <v>9</v>
      </c>
      <c r="AD88">
        <v>9</v>
      </c>
      <c r="AF88" t="str">
        <f t="shared" si="1"/>
        <v>Well-sought after by the world's coffee industry, this Robusta coffee gives off an immense strong-bodied bitter taste with the essence of chocolate, slightly earthy aroma and tobacco undertones. The absence of acidity is Lampung's trademark.</v>
      </c>
    </row>
    <row r="89" spans="1:32" x14ac:dyDescent="0.25">
      <c r="A89">
        <f>'data original'!A87</f>
        <v>88</v>
      </c>
      <c r="B89">
        <v>87</v>
      </c>
      <c r="D89">
        <f>'data original'!C87</f>
        <v>10399</v>
      </c>
      <c r="F89" t="str">
        <f>'data original'!B87</f>
        <v>Gift Set V60 Dripper Toraja Kalosi</v>
      </c>
      <c r="G89" t="str">
        <f>'data original'!D87</f>
        <v>giftset</v>
      </c>
      <c r="I89" t="str">
        <f>'data original'!E87</f>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c r="J89" t="str">
        <f>'data original'!S87</f>
        <v>Warm Spices - Sweet &amp; Smooth Aftertastes</v>
      </c>
      <c r="K89">
        <f>'data original'!F87</f>
        <v>1700</v>
      </c>
      <c r="L89">
        <f>'data original'!G87</f>
        <v>35</v>
      </c>
      <c r="M89">
        <f>'data original'!H87</f>
        <v>17</v>
      </c>
      <c r="N89">
        <f>'data original'!I87</f>
        <v>14</v>
      </c>
      <c r="O89" t="str">
        <f>'data original'!J87</f>
        <v>giftset</v>
      </c>
      <c r="P89">
        <f>VLOOKUP(O89,category!$B$2:$C$12,2,TRUE)</f>
        <v>5</v>
      </c>
      <c r="Q89" t="str">
        <f>'data original'!K87</f>
        <v>single origin</v>
      </c>
      <c r="R89">
        <f>VLOOKUP(Q89,collection!$B$2:$C$11,2,TRUE)</f>
        <v>9</v>
      </c>
      <c r="S89" t="str">
        <f>'data original'!L87</f>
        <v>giftset</v>
      </c>
      <c r="T89">
        <f>VLOOKUP(S89,kind!$B$2:$C$8,2,TRUE)</f>
        <v>5</v>
      </c>
      <c r="U89">
        <f>'data original'!M87</f>
        <v>0</v>
      </c>
      <c r="V89" t="str">
        <f>'data original'!N87</f>
        <v>aktif</v>
      </c>
      <c r="Y89">
        <f>'data original'!O87</f>
        <v>0</v>
      </c>
      <c r="AA89">
        <f>'data original'!P87</f>
        <v>0</v>
      </c>
      <c r="AB89" t="str">
        <f>'data original'!Q87</f>
        <v>single origin</v>
      </c>
      <c r="AC89">
        <f>VLOOKUP(AB89,collection!$B$2:$C$11,2,FALSE)</f>
        <v>9</v>
      </c>
      <c r="AD89">
        <v>9</v>
      </c>
      <c r="AF89" t="str">
        <f t="shared" si="1"/>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row>
    <row r="90" spans="1:32" x14ac:dyDescent="0.25">
      <c r="A90">
        <f>'data original'!A88</f>
        <v>89</v>
      </c>
      <c r="B90">
        <v>88</v>
      </c>
      <c r="D90">
        <f>'data original'!C88</f>
        <v>10391</v>
      </c>
      <c r="F90" t="str">
        <f>'data original'!B88</f>
        <v>Gift Set - Mug</v>
      </c>
      <c r="G90" t="str">
        <f>'data original'!D88</f>
        <v>accessories</v>
      </c>
      <c r="I90">
        <f>'data original'!E88</f>
        <v>0</v>
      </c>
      <c r="J90">
        <f>'data original'!S88</f>
        <v>0</v>
      </c>
      <c r="K90">
        <f>'data original'!F88</f>
        <v>500</v>
      </c>
      <c r="L90">
        <f>'data original'!G88</f>
        <v>17</v>
      </c>
      <c r="M90">
        <f>'data original'!H88</f>
        <v>17</v>
      </c>
      <c r="N90">
        <f>'data original'!I88</f>
        <v>17</v>
      </c>
      <c r="O90" t="str">
        <f>'data original'!J88</f>
        <v>accessories</v>
      </c>
      <c r="P90">
        <f>VLOOKUP(O90,category!$B$2:$C$12,2,TRUE)</f>
        <v>1</v>
      </c>
      <c r="Q90" t="str">
        <f>'data original'!K88</f>
        <v>accessories</v>
      </c>
      <c r="R90">
        <f>VLOOKUP(Q90,collection!$B$2:$C$11,2,TRUE)</f>
        <v>1</v>
      </c>
      <c r="S90" t="str">
        <f>'data original'!L88</f>
        <v>accessories</v>
      </c>
      <c r="T90">
        <f>VLOOKUP(S90,kind!$B$2:$C$8,2,TRUE)</f>
        <v>1</v>
      </c>
      <c r="U90">
        <f>'data original'!M88</f>
        <v>0</v>
      </c>
      <c r="V90" t="str">
        <f>'data original'!N88</f>
        <v>tidak</v>
      </c>
      <c r="Y90" t="str">
        <f>'data original'!O88</f>
        <v>accesories</v>
      </c>
      <c r="AA90">
        <f>'data original'!P88</f>
        <v>0</v>
      </c>
      <c r="AB90" t="str">
        <f>'data original'!Q88</f>
        <v>accessories</v>
      </c>
      <c r="AC90">
        <f>VLOOKUP(AB90,collection!$B$2:$C$11,2,FALSE)</f>
        <v>1</v>
      </c>
      <c r="AD90">
        <v>9</v>
      </c>
      <c r="AF90">
        <f t="shared" si="1"/>
        <v>0</v>
      </c>
    </row>
    <row r="91" spans="1:32" x14ac:dyDescent="0.25">
      <c r="A91">
        <f>'data original'!A89</f>
        <v>90</v>
      </c>
      <c r="B91">
        <v>89</v>
      </c>
      <c r="D91">
        <f>'data original'!C89</f>
        <v>10390</v>
      </c>
      <c r="F91" t="str">
        <f>'data original'!B89</f>
        <v>Gift Set - V60 Dripper</v>
      </c>
      <c r="G91" t="str">
        <f>'data original'!D89</f>
        <v>accessories</v>
      </c>
      <c r="I91">
        <f>'data original'!E89</f>
        <v>0</v>
      </c>
      <c r="J91">
        <f>'data original'!S89</f>
        <v>0</v>
      </c>
      <c r="K91">
        <f>'data original'!F89</f>
        <v>500</v>
      </c>
      <c r="L91">
        <f>'data original'!G89</f>
        <v>17</v>
      </c>
      <c r="M91">
        <f>'data original'!H89</f>
        <v>17</v>
      </c>
      <c r="N91">
        <f>'data original'!I89</f>
        <v>17</v>
      </c>
      <c r="O91" t="str">
        <f>'data original'!J89</f>
        <v>accessories</v>
      </c>
      <c r="P91">
        <f>VLOOKUP(O91,category!$B$2:$C$12,2,TRUE)</f>
        <v>1</v>
      </c>
      <c r="Q91" t="str">
        <f>'data original'!K89</f>
        <v>accessories</v>
      </c>
      <c r="R91">
        <f>VLOOKUP(Q91,collection!$B$2:$C$11,2,TRUE)</f>
        <v>1</v>
      </c>
      <c r="S91" t="str">
        <f>'data original'!L89</f>
        <v>accessories</v>
      </c>
      <c r="T91">
        <f>VLOOKUP(S91,kind!$B$2:$C$8,2,TRUE)</f>
        <v>1</v>
      </c>
      <c r="U91">
        <f>'data original'!M89</f>
        <v>0</v>
      </c>
      <c r="V91" t="str">
        <f>'data original'!N89</f>
        <v>tidak</v>
      </c>
      <c r="Y91" t="str">
        <f>'data original'!O89</f>
        <v>accesories</v>
      </c>
      <c r="AA91">
        <f>'data original'!P89</f>
        <v>0</v>
      </c>
      <c r="AB91" t="str">
        <f>'data original'!Q89</f>
        <v>accessories</v>
      </c>
      <c r="AC91">
        <f>VLOOKUP(AB91,collection!$B$2:$C$11,2,FALSE)</f>
        <v>1</v>
      </c>
      <c r="AD91">
        <v>9</v>
      </c>
      <c r="AF91">
        <f t="shared" si="1"/>
        <v>0</v>
      </c>
    </row>
    <row r="92" spans="1:32" x14ac:dyDescent="0.25">
      <c r="A92">
        <f>'data original'!A90</f>
        <v>91</v>
      </c>
      <c r="B92">
        <v>90</v>
      </c>
      <c r="D92">
        <f>'data original'!C90</f>
        <v>10255</v>
      </c>
      <c r="F92" t="str">
        <f>'data original'!B90</f>
        <v>Airtight Canister 70-300 ml</v>
      </c>
      <c r="G92" t="str">
        <f>'data original'!D90</f>
        <v>accessories</v>
      </c>
      <c r="I92">
        <f>'data original'!E90</f>
        <v>0</v>
      </c>
      <c r="J92">
        <f>'data original'!S90</f>
        <v>0</v>
      </c>
      <c r="K92">
        <f>'data original'!F90</f>
        <v>300</v>
      </c>
      <c r="L92">
        <f>'data original'!G90</f>
        <v>17</v>
      </c>
      <c r="M92">
        <f>'data original'!H90</f>
        <v>17</v>
      </c>
      <c r="N92">
        <f>'data original'!I90</f>
        <v>17</v>
      </c>
      <c r="O92" t="str">
        <f>'data original'!J90</f>
        <v>accesories</v>
      </c>
      <c r="P92" t="e">
        <f>VLOOKUP(O92,category!$B$2:$C$12,2,TRUE)</f>
        <v>#N/A</v>
      </c>
      <c r="Q92" t="str">
        <f>'data original'!K90</f>
        <v>accesories</v>
      </c>
      <c r="S92" t="str">
        <f>'data original'!L90</f>
        <v>accessories</v>
      </c>
      <c r="T92">
        <f>VLOOKUP(S92,kind!$B$2:$C$8,2,TRUE)</f>
        <v>1</v>
      </c>
      <c r="U92">
        <f>'data original'!M90</f>
        <v>0</v>
      </c>
      <c r="V92" t="str">
        <f>'data original'!N90</f>
        <v>tidak</v>
      </c>
      <c r="Y92" t="str">
        <f>'data original'!O90</f>
        <v>accesories</v>
      </c>
      <c r="AA92">
        <f>'data original'!P90</f>
        <v>0</v>
      </c>
      <c r="AB92" t="str">
        <f>'data original'!Q90</f>
        <v>accesories</v>
      </c>
      <c r="AC92" t="e">
        <f>VLOOKUP(AB92,collection!$B$2:$C$11,2,FALSE)</f>
        <v>#N/A</v>
      </c>
      <c r="AD92">
        <v>1</v>
      </c>
      <c r="AF92">
        <f t="shared" si="1"/>
        <v>0</v>
      </c>
    </row>
    <row r="93" spans="1:32" x14ac:dyDescent="0.25">
      <c r="A93">
        <f>'data original'!A91</f>
        <v>92</v>
      </c>
      <c r="B93">
        <v>91</v>
      </c>
      <c r="D93">
        <f>'data original'!C91</f>
        <v>10256</v>
      </c>
      <c r="F93" t="str">
        <f>'data original'!B91</f>
        <v>Airtight Canister 90-1300 ml</v>
      </c>
      <c r="G93" t="str">
        <f>'data original'!D91</f>
        <v>accessories</v>
      </c>
      <c r="I93">
        <f>'data original'!E91</f>
        <v>0</v>
      </c>
      <c r="J93">
        <f>'data original'!S91</f>
        <v>0</v>
      </c>
      <c r="K93">
        <f>'data original'!F91</f>
        <v>1100</v>
      </c>
      <c r="L93">
        <f>'data original'!G91</f>
        <v>17</v>
      </c>
      <c r="M93">
        <f>'data original'!H91</f>
        <v>17</v>
      </c>
      <c r="N93">
        <f>'data original'!I91</f>
        <v>17</v>
      </c>
      <c r="O93" t="str">
        <f>'data original'!J91</f>
        <v>accesories</v>
      </c>
      <c r="P93" t="e">
        <f>VLOOKUP(O93,category!$B$2:$C$12,2,TRUE)</f>
        <v>#N/A</v>
      </c>
      <c r="Q93" t="str">
        <f>'data original'!K91</f>
        <v>accesories</v>
      </c>
      <c r="S93" t="str">
        <f>'data original'!L91</f>
        <v>accessories</v>
      </c>
      <c r="T93">
        <f>VLOOKUP(S93,kind!$B$2:$C$8,2,TRUE)</f>
        <v>1</v>
      </c>
      <c r="U93">
        <f>'data original'!M91</f>
        <v>0</v>
      </c>
      <c r="V93" t="str">
        <f>'data original'!N91</f>
        <v>tidak</v>
      </c>
      <c r="Y93" t="str">
        <f>'data original'!O91</f>
        <v>accesories</v>
      </c>
      <c r="AA93">
        <f>'data original'!P91</f>
        <v>0</v>
      </c>
      <c r="AB93" t="str">
        <f>'data original'!Q91</f>
        <v>accesories</v>
      </c>
      <c r="AC93" t="e">
        <f>VLOOKUP(AB93,collection!$B$2:$C$11,2,FALSE)</f>
        <v>#N/A</v>
      </c>
      <c r="AD93">
        <v>1</v>
      </c>
      <c r="AF93">
        <f t="shared" si="1"/>
        <v>0</v>
      </c>
    </row>
    <row r="94" spans="1:32" x14ac:dyDescent="0.25">
      <c r="A94">
        <f>'data original'!A92</f>
        <v>93</v>
      </c>
      <c r="B94">
        <v>92</v>
      </c>
      <c r="D94">
        <f>'data original'!C92</f>
        <v>10257</v>
      </c>
      <c r="F94" t="str">
        <f>'data original'!B92</f>
        <v>Airtight Canister 90-500 ml</v>
      </c>
      <c r="G94" t="str">
        <f>'data original'!D92</f>
        <v>accessories</v>
      </c>
      <c r="I94">
        <f>'data original'!E92</f>
        <v>0</v>
      </c>
      <c r="J94">
        <f>'data original'!S92</f>
        <v>0</v>
      </c>
      <c r="K94">
        <f>'data original'!F92</f>
        <v>300</v>
      </c>
      <c r="L94">
        <f>'data original'!G92</f>
        <v>17</v>
      </c>
      <c r="M94">
        <f>'data original'!H92</f>
        <v>17</v>
      </c>
      <c r="N94">
        <f>'data original'!I92</f>
        <v>17</v>
      </c>
      <c r="O94" t="str">
        <f>'data original'!J92</f>
        <v>accesories</v>
      </c>
      <c r="P94" t="e">
        <f>VLOOKUP(O94,category!$B$2:$C$12,2,TRUE)</f>
        <v>#N/A</v>
      </c>
      <c r="Q94" t="str">
        <f>'data original'!K92</f>
        <v>accesories</v>
      </c>
      <c r="S94" t="str">
        <f>'data original'!L92</f>
        <v>accessories</v>
      </c>
      <c r="T94">
        <f>VLOOKUP(S94,kind!$B$2:$C$8,2,TRUE)</f>
        <v>1</v>
      </c>
      <c r="U94">
        <f>'data original'!M92</f>
        <v>0</v>
      </c>
      <c r="V94" t="str">
        <f>'data original'!N92</f>
        <v>tidak</v>
      </c>
      <c r="Y94" t="str">
        <f>'data original'!O92</f>
        <v>accesories</v>
      </c>
      <c r="AA94">
        <f>'data original'!P92</f>
        <v>0</v>
      </c>
      <c r="AB94" t="str">
        <f>'data original'!Q92</f>
        <v>accesories</v>
      </c>
      <c r="AC94" t="e">
        <f>VLOOKUP(AB94,collection!$B$2:$C$11,2,FALSE)</f>
        <v>#N/A</v>
      </c>
      <c r="AD94">
        <v>1</v>
      </c>
      <c r="AF94">
        <f t="shared" si="1"/>
        <v>0</v>
      </c>
    </row>
    <row r="95" spans="1:32" x14ac:dyDescent="0.25">
      <c r="A95">
        <f>'data original'!A93</f>
        <v>94</v>
      </c>
      <c r="B95">
        <v>93</v>
      </c>
      <c r="D95">
        <f>'data original'!C93</f>
        <v>10258</v>
      </c>
      <c r="F95" t="str">
        <f>'data original'!B93</f>
        <v>Black Canister With ""</v>
      </c>
      <c r="G95" t="str">
        <f>'data original'!D93</f>
        <v>accessories</v>
      </c>
      <c r="I95">
        <f>'data original'!E93</f>
        <v>0</v>
      </c>
      <c r="J95">
        <f>'data original'!S93</f>
        <v>0</v>
      </c>
      <c r="K95">
        <f>'data original'!F93</f>
        <v>300</v>
      </c>
      <c r="L95">
        <f>'data original'!G93</f>
        <v>17</v>
      </c>
      <c r="M95">
        <f>'data original'!H93</f>
        <v>17</v>
      </c>
      <c r="N95">
        <f>'data original'!I93</f>
        <v>17</v>
      </c>
      <c r="O95" t="str">
        <f>'data original'!J93</f>
        <v>accesories</v>
      </c>
      <c r="P95" t="e">
        <f>VLOOKUP(O95,category!$B$2:$C$12,2,TRUE)</f>
        <v>#N/A</v>
      </c>
      <c r="Q95" t="str">
        <f>'data original'!K93</f>
        <v>accesories</v>
      </c>
      <c r="S95" t="str">
        <f>'data original'!L93</f>
        <v>accessories</v>
      </c>
      <c r="T95">
        <f>VLOOKUP(S95,kind!$B$2:$C$8,2,TRUE)</f>
        <v>1</v>
      </c>
      <c r="U95">
        <f>'data original'!M93</f>
        <v>0</v>
      </c>
      <c r="V95" t="str">
        <f>'data original'!N93</f>
        <v>tidak</v>
      </c>
      <c r="Y95" t="str">
        <f>'data original'!O93</f>
        <v>accesories</v>
      </c>
      <c r="AA95">
        <f>'data original'!P93</f>
        <v>0</v>
      </c>
      <c r="AB95" t="str">
        <f>'data original'!Q93</f>
        <v>accesories</v>
      </c>
      <c r="AC95" t="e">
        <f>VLOOKUP(AB95,collection!$B$2:$C$11,2,FALSE)</f>
        <v>#N/A</v>
      </c>
      <c r="AD95">
        <v>1</v>
      </c>
      <c r="AF95">
        <f t="shared" si="1"/>
        <v>0</v>
      </c>
    </row>
    <row r="96" spans="1:32" x14ac:dyDescent="0.25">
      <c r="A96">
        <f>'data original'!A94</f>
        <v>95</v>
      </c>
      <c r="B96">
        <v>94</v>
      </c>
      <c r="D96">
        <f>'data original'!C94</f>
        <v>10259</v>
      </c>
      <c r="F96" t="str">
        <f>'data original'!B94</f>
        <v>Gooseneck Kettle 500ml with thermo</v>
      </c>
      <c r="G96" t="str">
        <f>'data original'!D94</f>
        <v>accessories</v>
      </c>
      <c r="I96">
        <f>'data original'!E94</f>
        <v>0</v>
      </c>
      <c r="J96">
        <f>'data original'!S94</f>
        <v>0</v>
      </c>
      <c r="K96">
        <f>'data original'!F94</f>
        <v>500</v>
      </c>
      <c r="L96">
        <f>'data original'!G94</f>
        <v>17</v>
      </c>
      <c r="M96">
        <f>'data original'!H94</f>
        <v>17</v>
      </c>
      <c r="N96">
        <f>'data original'!I94</f>
        <v>17</v>
      </c>
      <c r="O96" t="str">
        <f>'data original'!J94</f>
        <v>accesories</v>
      </c>
      <c r="P96" t="e">
        <f>VLOOKUP(O96,category!$B$2:$C$12,2,TRUE)</f>
        <v>#N/A</v>
      </c>
      <c r="Q96" t="str">
        <f>'data original'!K94</f>
        <v>accesories</v>
      </c>
      <c r="S96" t="str">
        <f>'data original'!L94</f>
        <v>accessories</v>
      </c>
      <c r="T96">
        <f>VLOOKUP(S96,kind!$B$2:$C$8,2,TRUE)</f>
        <v>1</v>
      </c>
      <c r="U96">
        <f>'data original'!M94</f>
        <v>0</v>
      </c>
      <c r="V96" t="str">
        <f>'data original'!N94</f>
        <v>tidak</v>
      </c>
      <c r="Y96" t="str">
        <f>'data original'!O94</f>
        <v>accesories</v>
      </c>
      <c r="AA96">
        <f>'data original'!P94</f>
        <v>0</v>
      </c>
      <c r="AB96" t="str">
        <f>'data original'!Q94</f>
        <v>accesories</v>
      </c>
      <c r="AC96" t="e">
        <f>VLOOKUP(AB96,collection!$B$2:$C$11,2,FALSE)</f>
        <v>#N/A</v>
      </c>
      <c r="AD96">
        <v>1</v>
      </c>
      <c r="AF96">
        <f t="shared" si="1"/>
        <v>0</v>
      </c>
    </row>
    <row r="97" spans="1:32" x14ac:dyDescent="0.25">
      <c r="A97">
        <f>'data original'!A95</f>
        <v>96</v>
      </c>
      <c r="B97">
        <v>95</v>
      </c>
      <c r="D97">
        <f>'data original'!C95</f>
        <v>10260</v>
      </c>
      <c r="F97" t="str">
        <f>'data original'!B95</f>
        <v>Mug 60 - Black</v>
      </c>
      <c r="G97" t="str">
        <f>'data original'!D95</f>
        <v>accessories</v>
      </c>
      <c r="I97">
        <f>'data original'!E95</f>
        <v>0</v>
      </c>
      <c r="J97">
        <f>'data original'!S95</f>
        <v>0</v>
      </c>
      <c r="K97">
        <f>'data original'!F95</f>
        <v>500</v>
      </c>
      <c r="L97">
        <f>'data original'!G95</f>
        <v>17</v>
      </c>
      <c r="M97">
        <f>'data original'!H95</f>
        <v>17</v>
      </c>
      <c r="N97">
        <f>'data original'!I95</f>
        <v>17</v>
      </c>
      <c r="O97" t="str">
        <f>'data original'!J95</f>
        <v>accesories</v>
      </c>
      <c r="P97" t="e">
        <f>VLOOKUP(O97,category!$B$2:$C$12,2,TRUE)</f>
        <v>#N/A</v>
      </c>
      <c r="Q97" t="str">
        <f>'data original'!K95</f>
        <v>accesories</v>
      </c>
      <c r="S97" t="str">
        <f>'data original'!L95</f>
        <v>accessories</v>
      </c>
      <c r="T97">
        <f>VLOOKUP(S97,kind!$B$2:$C$8,2,TRUE)</f>
        <v>1</v>
      </c>
      <c r="U97">
        <f>'data original'!M95</f>
        <v>0</v>
      </c>
      <c r="V97" t="str">
        <f>'data original'!N95</f>
        <v>tidak</v>
      </c>
      <c r="Y97" t="str">
        <f>'data original'!O95</f>
        <v>accesories</v>
      </c>
      <c r="AA97">
        <f>'data original'!P95</f>
        <v>0</v>
      </c>
      <c r="AB97" t="str">
        <f>'data original'!Q95</f>
        <v>accesories</v>
      </c>
      <c r="AC97" t="e">
        <f>VLOOKUP(AB97,collection!$B$2:$C$11,2,FALSE)</f>
        <v>#N/A</v>
      </c>
      <c r="AD97">
        <v>1</v>
      </c>
      <c r="AF97">
        <f t="shared" si="1"/>
        <v>0</v>
      </c>
    </row>
    <row r="98" spans="1:32" x14ac:dyDescent="0.25">
      <c r="A98">
        <f>'data original'!A96</f>
        <v>97</v>
      </c>
      <c r="B98">
        <v>96</v>
      </c>
      <c r="D98">
        <f>'data original'!C96</f>
        <v>10261</v>
      </c>
      <c r="F98" t="str">
        <f>'data original'!B96</f>
        <v>Mug 60 - Orange</v>
      </c>
      <c r="G98" t="str">
        <f>'data original'!D96</f>
        <v>accessories</v>
      </c>
      <c r="I98">
        <f>'data original'!E96</f>
        <v>0</v>
      </c>
      <c r="J98">
        <f>'data original'!S96</f>
        <v>0</v>
      </c>
      <c r="K98">
        <f>'data original'!F96</f>
        <v>500</v>
      </c>
      <c r="L98">
        <f>'data original'!G96</f>
        <v>17</v>
      </c>
      <c r="M98">
        <f>'data original'!H96</f>
        <v>17</v>
      </c>
      <c r="N98">
        <f>'data original'!I96</f>
        <v>17</v>
      </c>
      <c r="O98" t="str">
        <f>'data original'!J96</f>
        <v>accesories</v>
      </c>
      <c r="P98" t="e">
        <f>VLOOKUP(O98,category!$B$2:$C$12,2,TRUE)</f>
        <v>#N/A</v>
      </c>
      <c r="Q98" t="str">
        <f>'data original'!K96</f>
        <v>accesories</v>
      </c>
      <c r="S98" t="str">
        <f>'data original'!L96</f>
        <v>accessories</v>
      </c>
      <c r="T98">
        <f>VLOOKUP(S98,kind!$B$2:$C$8,2,TRUE)</f>
        <v>1</v>
      </c>
      <c r="U98">
        <f>'data original'!M96</f>
        <v>0</v>
      </c>
      <c r="V98" t="str">
        <f>'data original'!N96</f>
        <v>tidak</v>
      </c>
      <c r="Y98" t="str">
        <f>'data original'!O96</f>
        <v>accesories</v>
      </c>
      <c r="AA98">
        <f>'data original'!P96</f>
        <v>0</v>
      </c>
      <c r="AB98" t="str">
        <f>'data original'!Q96</f>
        <v>accesories</v>
      </c>
      <c r="AC98" t="e">
        <f>VLOOKUP(AB98,collection!$B$2:$C$11,2,FALSE)</f>
        <v>#N/A</v>
      </c>
      <c r="AD98">
        <v>1</v>
      </c>
      <c r="AF98">
        <f t="shared" si="1"/>
        <v>0</v>
      </c>
    </row>
    <row r="99" spans="1:32" x14ac:dyDescent="0.25">
      <c r="A99">
        <f>'data original'!A97</f>
        <v>99</v>
      </c>
      <c r="B99">
        <v>97</v>
      </c>
      <c r="D99">
        <f>'data original'!C97</f>
        <v>10263</v>
      </c>
      <c r="F99" t="str">
        <f>'data original'!B97</f>
        <v>Pourover Dripper 02 Clear</v>
      </c>
      <c r="G99" t="str">
        <f>'data original'!D97</f>
        <v>accessories</v>
      </c>
      <c r="I99">
        <f>'data original'!E97</f>
        <v>0</v>
      </c>
      <c r="J99">
        <f>'data original'!S97</f>
        <v>0</v>
      </c>
      <c r="K99">
        <f>'data original'!F97</f>
        <v>500</v>
      </c>
      <c r="L99">
        <f>'data original'!G97</f>
        <v>17</v>
      </c>
      <c r="M99">
        <f>'data original'!H97</f>
        <v>17</v>
      </c>
      <c r="N99">
        <f>'data original'!I97</f>
        <v>17</v>
      </c>
      <c r="O99" t="str">
        <f>'data original'!J97</f>
        <v>accesories</v>
      </c>
      <c r="P99" t="e">
        <f>VLOOKUP(O99,category!$B$2:$C$12,2,TRUE)</f>
        <v>#N/A</v>
      </c>
      <c r="Q99" t="str">
        <f>'data original'!K97</f>
        <v>accesories</v>
      </c>
      <c r="S99" t="str">
        <f>'data original'!L97</f>
        <v>accessories</v>
      </c>
      <c r="T99">
        <f>VLOOKUP(S99,kind!$B$2:$C$8,2,TRUE)</f>
        <v>1</v>
      </c>
      <c r="U99">
        <f>'data original'!M97</f>
        <v>0</v>
      </c>
      <c r="V99" t="str">
        <f>'data original'!N97</f>
        <v>tidak</v>
      </c>
      <c r="Y99" t="str">
        <f>'data original'!O97</f>
        <v>accesories</v>
      </c>
      <c r="AA99">
        <f>'data original'!P97</f>
        <v>0</v>
      </c>
      <c r="AB99" t="str">
        <f>'data original'!Q97</f>
        <v>accesories</v>
      </c>
      <c r="AC99" t="e">
        <f>VLOOKUP(AB99,collection!$B$2:$C$11,2,FALSE)</f>
        <v>#N/A</v>
      </c>
      <c r="AD99">
        <v>1</v>
      </c>
      <c r="AF99">
        <f t="shared" si="1"/>
        <v>0</v>
      </c>
    </row>
    <row r="100" spans="1:32" x14ac:dyDescent="0.25">
      <c r="A100">
        <f>'data original'!A98</f>
        <v>100</v>
      </c>
      <c r="B100">
        <v>98</v>
      </c>
      <c r="D100">
        <f>'data original'!C98</f>
        <v>10262</v>
      </c>
      <c r="F100" t="str">
        <f>'data original'!B98</f>
        <v>Mug  Logo</v>
      </c>
      <c r="G100" t="str">
        <f>'data original'!D98</f>
        <v>accessories</v>
      </c>
      <c r="I100">
        <f>'data original'!E98</f>
        <v>0</v>
      </c>
      <c r="J100">
        <f>'data original'!S98</f>
        <v>0</v>
      </c>
      <c r="K100">
        <f>'data original'!F98</f>
        <v>500</v>
      </c>
      <c r="L100">
        <f>'data original'!G98</f>
        <v>17</v>
      </c>
      <c r="M100">
        <f>'data original'!H98</f>
        <v>17</v>
      </c>
      <c r="N100">
        <f>'data original'!I98</f>
        <v>17</v>
      </c>
      <c r="O100" t="str">
        <f>'data original'!J98</f>
        <v>accesories</v>
      </c>
      <c r="P100" t="e">
        <f>VLOOKUP(O100,category!$B$2:$C$12,2,TRUE)</f>
        <v>#N/A</v>
      </c>
      <c r="Q100" t="str">
        <f>'data original'!K98</f>
        <v>accesories</v>
      </c>
      <c r="S100" t="str">
        <f>'data original'!L98</f>
        <v>accessories</v>
      </c>
      <c r="T100">
        <f>VLOOKUP(S100,kind!$B$2:$C$8,2,TRUE)</f>
        <v>1</v>
      </c>
      <c r="U100">
        <f>'data original'!M98</f>
        <v>0</v>
      </c>
      <c r="V100" t="str">
        <f>'data original'!N98</f>
        <v>tidak</v>
      </c>
      <c r="Y100" t="str">
        <f>'data original'!O98</f>
        <v>accesories</v>
      </c>
      <c r="AA100">
        <f>'data original'!P98</f>
        <v>0</v>
      </c>
      <c r="AB100" t="str">
        <f>'data original'!Q98</f>
        <v>accesories</v>
      </c>
      <c r="AC100" t="e">
        <f>VLOOKUP(AB100,collection!$B$2:$C$11,2,FALSE)</f>
        <v>#N/A</v>
      </c>
      <c r="AD100">
        <v>1</v>
      </c>
      <c r="AF100">
        <f t="shared" si="1"/>
        <v>0</v>
      </c>
    </row>
    <row r="101" spans="1:32" x14ac:dyDescent="0.25">
      <c r="A101">
        <f>'data original'!A99</f>
        <v>101</v>
      </c>
      <c r="B101">
        <v>99</v>
      </c>
      <c r="D101">
        <f>'data original'!C99</f>
        <v>10264</v>
      </c>
      <c r="F101" t="str">
        <f>'data original'!B99</f>
        <v>RM Cup + saucer  - Orange</v>
      </c>
      <c r="G101" t="str">
        <f>'data original'!D99</f>
        <v>accessories</v>
      </c>
      <c r="I101">
        <f>'data original'!E99</f>
        <v>0</v>
      </c>
      <c r="J101">
        <f>'data original'!S99</f>
        <v>0</v>
      </c>
      <c r="K101">
        <f>'data original'!F99</f>
        <v>500</v>
      </c>
      <c r="L101">
        <f>'data original'!G99</f>
        <v>17</v>
      </c>
      <c r="M101">
        <f>'data original'!H99</f>
        <v>17</v>
      </c>
      <c r="N101">
        <f>'data original'!I99</f>
        <v>17</v>
      </c>
      <c r="O101" t="str">
        <f>'data original'!J99</f>
        <v>accesories</v>
      </c>
      <c r="P101" t="e">
        <f>VLOOKUP(O101,category!$B$2:$C$12,2,TRUE)</f>
        <v>#N/A</v>
      </c>
      <c r="Q101" t="str">
        <f>'data original'!K99</f>
        <v>accesories</v>
      </c>
      <c r="S101" t="str">
        <f>'data original'!L99</f>
        <v>accessories</v>
      </c>
      <c r="T101">
        <f>VLOOKUP(S101,kind!$B$2:$C$8,2,TRUE)</f>
        <v>1</v>
      </c>
      <c r="U101">
        <f>'data original'!M99</f>
        <v>0</v>
      </c>
      <c r="V101" t="str">
        <f>'data original'!N99</f>
        <v>tidak</v>
      </c>
      <c r="Y101" t="str">
        <f>'data original'!O99</f>
        <v>accesories</v>
      </c>
      <c r="AA101">
        <f>'data original'!P99</f>
        <v>0</v>
      </c>
      <c r="AB101" t="str">
        <f>'data original'!Q99</f>
        <v>accesories</v>
      </c>
      <c r="AC101" t="e">
        <f>VLOOKUP(AB101,collection!$B$2:$C$11,2,FALSE)</f>
        <v>#N/A</v>
      </c>
      <c r="AD101">
        <v>1</v>
      </c>
      <c r="AF101">
        <f t="shared" si="1"/>
        <v>0</v>
      </c>
    </row>
    <row r="102" spans="1:32" x14ac:dyDescent="0.25">
      <c r="A102">
        <f>'data original'!A100</f>
        <v>102</v>
      </c>
      <c r="B102">
        <v>100</v>
      </c>
      <c r="D102">
        <f>'data original'!C100</f>
        <v>10265</v>
      </c>
      <c r="F102" t="str">
        <f>'data original'!B100</f>
        <v>Server pitchi 600 ml</v>
      </c>
      <c r="G102" t="str">
        <f>'data original'!D100</f>
        <v>accessories</v>
      </c>
      <c r="I102">
        <f>'data original'!E100</f>
        <v>0</v>
      </c>
      <c r="J102">
        <f>'data original'!S100</f>
        <v>0</v>
      </c>
      <c r="K102">
        <f>'data original'!F100</f>
        <v>500</v>
      </c>
      <c r="L102">
        <f>'data original'!G100</f>
        <v>17</v>
      </c>
      <c r="M102">
        <f>'data original'!H100</f>
        <v>17</v>
      </c>
      <c r="N102">
        <f>'data original'!I100</f>
        <v>17</v>
      </c>
      <c r="O102" t="str">
        <f>'data original'!J100</f>
        <v>accesories</v>
      </c>
      <c r="P102" t="e">
        <f>VLOOKUP(O102,category!$B$2:$C$12,2,TRUE)</f>
        <v>#N/A</v>
      </c>
      <c r="Q102" t="str">
        <f>'data original'!K100</f>
        <v>accesories</v>
      </c>
      <c r="S102" t="str">
        <f>'data original'!L100</f>
        <v>accessories</v>
      </c>
      <c r="T102">
        <f>VLOOKUP(S102,kind!$B$2:$C$8,2,TRUE)</f>
        <v>1</v>
      </c>
      <c r="U102">
        <f>'data original'!M100</f>
        <v>0</v>
      </c>
      <c r="V102" t="str">
        <f>'data original'!N100</f>
        <v>tidak</v>
      </c>
      <c r="Y102" t="str">
        <f>'data original'!O100</f>
        <v>accesories</v>
      </c>
      <c r="AA102">
        <f>'data original'!P100</f>
        <v>0</v>
      </c>
      <c r="AB102" t="str">
        <f>'data original'!Q100</f>
        <v>accesories</v>
      </c>
      <c r="AC102" t="e">
        <f>VLOOKUP(AB102,collection!$B$2:$C$11,2,FALSE)</f>
        <v>#N/A</v>
      </c>
      <c r="AD102">
        <v>1</v>
      </c>
      <c r="AF102">
        <f t="shared" si="1"/>
        <v>0</v>
      </c>
    </row>
    <row r="103" spans="1:32" x14ac:dyDescent="0.25">
      <c r="A103">
        <f>'data original'!A101</f>
        <v>103</v>
      </c>
      <c r="B103">
        <v>101</v>
      </c>
      <c r="D103">
        <f>'data original'!C101</f>
        <v>10266</v>
      </c>
      <c r="F103" t="str">
        <f>'data original'!B101</f>
        <v>Server pitchi 750 ml</v>
      </c>
      <c r="G103" t="str">
        <f>'data original'!D101</f>
        <v>accessories</v>
      </c>
      <c r="I103">
        <f>'data original'!E101</f>
        <v>0</v>
      </c>
      <c r="J103">
        <f>'data original'!S101</f>
        <v>0</v>
      </c>
      <c r="K103">
        <f>'data original'!F101</f>
        <v>700</v>
      </c>
      <c r="L103">
        <f>'data original'!G101</f>
        <v>17</v>
      </c>
      <c r="M103">
        <f>'data original'!H101</f>
        <v>17</v>
      </c>
      <c r="N103">
        <f>'data original'!I101</f>
        <v>17</v>
      </c>
      <c r="O103" t="str">
        <f>'data original'!J101</f>
        <v>accesories</v>
      </c>
      <c r="P103" t="e">
        <f>VLOOKUP(O103,category!$B$2:$C$12,2,TRUE)</f>
        <v>#N/A</v>
      </c>
      <c r="Q103" t="str">
        <f>'data original'!K101</f>
        <v>accesories</v>
      </c>
      <c r="S103" t="str">
        <f>'data original'!L101</f>
        <v>accessories</v>
      </c>
      <c r="T103">
        <f>VLOOKUP(S103,kind!$B$2:$C$8,2,TRUE)</f>
        <v>1</v>
      </c>
      <c r="U103">
        <f>'data original'!M101</f>
        <v>0</v>
      </c>
      <c r="V103" t="str">
        <f>'data original'!N101</f>
        <v>tidak</v>
      </c>
      <c r="Y103" t="str">
        <f>'data original'!O101</f>
        <v>accesories</v>
      </c>
      <c r="AA103">
        <f>'data original'!P101</f>
        <v>0</v>
      </c>
      <c r="AB103" t="str">
        <f>'data original'!Q101</f>
        <v>accesories</v>
      </c>
      <c r="AC103" t="e">
        <f>VLOOKUP(AB103,collection!$B$2:$C$11,2,FALSE)</f>
        <v>#N/A</v>
      </c>
      <c r="AD103">
        <v>1</v>
      </c>
      <c r="AF103">
        <f t="shared" si="1"/>
        <v>0</v>
      </c>
    </row>
    <row r="104" spans="1:32" x14ac:dyDescent="0.25">
      <c r="A104">
        <f>'data original'!A102</f>
        <v>104</v>
      </c>
      <c r="B104">
        <v>102</v>
      </c>
      <c r="D104">
        <f>'data original'!C102</f>
        <v>10267</v>
      </c>
      <c r="F104" t="str">
        <f>'data original'!B102</f>
        <v>Teak wood Dripper small</v>
      </c>
      <c r="G104" t="str">
        <f>'data original'!D102</f>
        <v>accessories</v>
      </c>
      <c r="I104">
        <f>'data original'!E102</f>
        <v>0</v>
      </c>
      <c r="J104">
        <f>'data original'!S102</f>
        <v>0</v>
      </c>
      <c r="K104">
        <f>'data original'!F102</f>
        <v>700</v>
      </c>
      <c r="L104">
        <f>'data original'!G102</f>
        <v>17</v>
      </c>
      <c r="M104">
        <f>'data original'!H102</f>
        <v>17</v>
      </c>
      <c r="N104">
        <f>'data original'!I102</f>
        <v>17</v>
      </c>
      <c r="O104" t="str">
        <f>'data original'!J102</f>
        <v>accesories</v>
      </c>
      <c r="P104" t="e">
        <f>VLOOKUP(O104,category!$B$2:$C$12,2,TRUE)</f>
        <v>#N/A</v>
      </c>
      <c r="Q104" t="str">
        <f>'data original'!K102</f>
        <v>accesories</v>
      </c>
      <c r="S104" t="str">
        <f>'data original'!L102</f>
        <v>accessories</v>
      </c>
      <c r="T104">
        <f>VLOOKUP(S104,kind!$B$2:$C$8,2,TRUE)</f>
        <v>1</v>
      </c>
      <c r="U104">
        <f>'data original'!M102</f>
        <v>0</v>
      </c>
      <c r="V104" t="str">
        <f>'data original'!N102</f>
        <v>tidak</v>
      </c>
      <c r="Y104" t="str">
        <f>'data original'!O102</f>
        <v>accesories</v>
      </c>
      <c r="AA104">
        <f>'data original'!P102</f>
        <v>0</v>
      </c>
      <c r="AB104" t="str">
        <f>'data original'!Q102</f>
        <v>accesories</v>
      </c>
      <c r="AC104" t="e">
        <f>VLOOKUP(AB104,collection!$B$2:$C$11,2,FALSE)</f>
        <v>#N/A</v>
      </c>
      <c r="AD104">
        <v>1</v>
      </c>
      <c r="AF104">
        <f t="shared" si="1"/>
        <v>0</v>
      </c>
    </row>
    <row r="105" spans="1:32" x14ac:dyDescent="0.25">
      <c r="A105">
        <f>'data original'!A103</f>
        <v>105</v>
      </c>
      <c r="B105">
        <v>103</v>
      </c>
      <c r="D105">
        <f>'data original'!C103</f>
        <v>10268</v>
      </c>
      <c r="F105" t="str">
        <f>'data original'!B103</f>
        <v>Teak wood measuring spoon 10gr</v>
      </c>
      <c r="G105" t="str">
        <f>'data original'!D103</f>
        <v>accessories</v>
      </c>
      <c r="I105">
        <f>'data original'!E103</f>
        <v>0</v>
      </c>
      <c r="J105">
        <f>'data original'!S103</f>
        <v>0</v>
      </c>
      <c r="K105">
        <f>'data original'!F103</f>
        <v>100</v>
      </c>
      <c r="L105">
        <f>'data original'!G103</f>
        <v>17</v>
      </c>
      <c r="M105">
        <f>'data original'!H103</f>
        <v>17</v>
      </c>
      <c r="N105">
        <f>'data original'!I103</f>
        <v>17</v>
      </c>
      <c r="O105" t="str">
        <f>'data original'!J103</f>
        <v>accesories</v>
      </c>
      <c r="P105" t="e">
        <f>VLOOKUP(O105,category!$B$2:$C$12,2,TRUE)</f>
        <v>#N/A</v>
      </c>
      <c r="Q105" t="str">
        <f>'data original'!K103</f>
        <v>accesories</v>
      </c>
      <c r="S105" t="str">
        <f>'data original'!L103</f>
        <v>accessories</v>
      </c>
      <c r="T105">
        <f>VLOOKUP(S105,kind!$B$2:$C$8,2,TRUE)</f>
        <v>1</v>
      </c>
      <c r="U105">
        <f>'data original'!M103</f>
        <v>0</v>
      </c>
      <c r="V105" t="str">
        <f>'data original'!N103</f>
        <v>tidak</v>
      </c>
      <c r="Y105" t="str">
        <f>'data original'!O103</f>
        <v>accesories</v>
      </c>
      <c r="AA105">
        <f>'data original'!P103</f>
        <v>0</v>
      </c>
      <c r="AB105" t="str">
        <f>'data original'!Q103</f>
        <v>accesories</v>
      </c>
      <c r="AC105" t="e">
        <f>VLOOKUP(AB105,collection!$B$2:$C$11,2,FALSE)</f>
        <v>#N/A</v>
      </c>
      <c r="AD105">
        <v>1</v>
      </c>
      <c r="AF105">
        <f t="shared" si="1"/>
        <v>0</v>
      </c>
    </row>
    <row r="106" spans="1:32" x14ac:dyDescent="0.25">
      <c r="A106">
        <f>'data original'!A104</f>
        <v>106</v>
      </c>
      <c r="B106">
        <v>104</v>
      </c>
      <c r="D106">
        <f>'data original'!C104</f>
        <v>10269</v>
      </c>
      <c r="F106" t="str">
        <f>'data original'!B104</f>
        <v>Teak wood measuring spoon 20gr</v>
      </c>
      <c r="G106" t="str">
        <f>'data original'!D104</f>
        <v>accessories</v>
      </c>
      <c r="I106">
        <f>'data original'!E104</f>
        <v>0</v>
      </c>
      <c r="J106">
        <f>'data original'!S104</f>
        <v>0</v>
      </c>
      <c r="K106">
        <f>'data original'!F104</f>
        <v>100</v>
      </c>
      <c r="L106">
        <f>'data original'!G104</f>
        <v>17</v>
      </c>
      <c r="M106">
        <f>'data original'!H104</f>
        <v>17</v>
      </c>
      <c r="N106">
        <f>'data original'!I104</f>
        <v>17</v>
      </c>
      <c r="O106" t="str">
        <f>'data original'!J104</f>
        <v>accesories</v>
      </c>
      <c r="P106" t="e">
        <f>VLOOKUP(O106,category!$B$2:$C$12,2,TRUE)</f>
        <v>#N/A</v>
      </c>
      <c r="Q106" t="str">
        <f>'data original'!K104</f>
        <v>accesories</v>
      </c>
      <c r="S106" t="str">
        <f>'data original'!L104</f>
        <v>accessories</v>
      </c>
      <c r="T106">
        <f>VLOOKUP(S106,kind!$B$2:$C$8,2,TRUE)</f>
        <v>1</v>
      </c>
      <c r="U106">
        <f>'data original'!M104</f>
        <v>0</v>
      </c>
      <c r="V106" t="str">
        <f>'data original'!N104</f>
        <v>tidak</v>
      </c>
      <c r="Y106" t="str">
        <f>'data original'!O104</f>
        <v>accesories</v>
      </c>
      <c r="AA106">
        <f>'data original'!P104</f>
        <v>0</v>
      </c>
      <c r="AB106" t="str">
        <f>'data original'!Q104</f>
        <v>accesories</v>
      </c>
      <c r="AC106" t="e">
        <f>VLOOKUP(AB106,collection!$B$2:$C$11,2,FALSE)</f>
        <v>#N/A</v>
      </c>
      <c r="AD106">
        <v>1</v>
      </c>
      <c r="AF106">
        <f t="shared" si="1"/>
        <v>0</v>
      </c>
    </row>
    <row r="107" spans="1:32" x14ac:dyDescent="0.25">
      <c r="A107">
        <f>'data original'!A105</f>
        <v>107</v>
      </c>
      <c r="B107">
        <v>105</v>
      </c>
      <c r="D107">
        <f>'data original'!C105</f>
        <v>10279</v>
      </c>
      <c r="F107" t="str">
        <f>'data original'!B105</f>
        <v>Mug  - Logo + Pattern</v>
      </c>
      <c r="G107" t="str">
        <f>'data original'!D105</f>
        <v>accessories</v>
      </c>
      <c r="I107">
        <f>'data original'!E105</f>
        <v>0</v>
      </c>
      <c r="J107">
        <f>'data original'!S105</f>
        <v>0</v>
      </c>
      <c r="K107">
        <f>'data original'!F105</f>
        <v>100</v>
      </c>
      <c r="L107">
        <f>'data original'!G105</f>
        <v>17</v>
      </c>
      <c r="M107">
        <f>'data original'!H105</f>
        <v>17</v>
      </c>
      <c r="N107">
        <f>'data original'!I105</f>
        <v>17</v>
      </c>
      <c r="O107" t="str">
        <f>'data original'!J105</f>
        <v>accesories</v>
      </c>
      <c r="P107" t="e">
        <f>VLOOKUP(O107,category!$B$2:$C$12,2,TRUE)</f>
        <v>#N/A</v>
      </c>
      <c r="Q107" t="str">
        <f>'data original'!K105</f>
        <v>accesories</v>
      </c>
      <c r="S107" t="str">
        <f>'data original'!L105</f>
        <v>accessories</v>
      </c>
      <c r="T107">
        <f>VLOOKUP(S107,kind!$B$2:$C$8,2,TRUE)</f>
        <v>1</v>
      </c>
      <c r="U107">
        <f>'data original'!M105</f>
        <v>0</v>
      </c>
      <c r="V107" t="str">
        <f>'data original'!N105</f>
        <v>tidak</v>
      </c>
      <c r="Y107" t="str">
        <f>'data original'!O105</f>
        <v>accesories</v>
      </c>
      <c r="AA107">
        <f>'data original'!P105</f>
        <v>0</v>
      </c>
      <c r="AB107" t="str">
        <f>'data original'!Q105</f>
        <v>accesories</v>
      </c>
      <c r="AC107" t="e">
        <f>VLOOKUP(AB107,collection!$B$2:$C$11,2,FALSE)</f>
        <v>#N/A</v>
      </c>
      <c r="AD107">
        <v>1</v>
      </c>
      <c r="AF107">
        <f t="shared" si="1"/>
        <v>0</v>
      </c>
    </row>
    <row r="108" spans="1:32" x14ac:dyDescent="0.25">
      <c r="A108">
        <f>'data original'!A106</f>
        <v>108</v>
      </c>
      <c r="B108">
        <v>106</v>
      </c>
      <c r="D108">
        <f>'data original'!C106</f>
        <v>10280</v>
      </c>
      <c r="F108" t="str">
        <f>'data original'!B106</f>
        <v>RM Cup + saucer  - Black</v>
      </c>
      <c r="G108" t="str">
        <f>'data original'!D106</f>
        <v>accessories</v>
      </c>
      <c r="I108">
        <f>'data original'!E106</f>
        <v>0</v>
      </c>
      <c r="J108">
        <f>'data original'!S106</f>
        <v>0</v>
      </c>
      <c r="K108">
        <f>'data original'!F106</f>
        <v>500</v>
      </c>
      <c r="L108">
        <f>'data original'!G106</f>
        <v>17</v>
      </c>
      <c r="M108">
        <f>'data original'!H106</f>
        <v>17</v>
      </c>
      <c r="N108">
        <f>'data original'!I106</f>
        <v>17</v>
      </c>
      <c r="O108" t="str">
        <f>'data original'!J106</f>
        <v>accesories</v>
      </c>
      <c r="P108" t="e">
        <f>VLOOKUP(O108,category!$B$2:$C$12,2,TRUE)</f>
        <v>#N/A</v>
      </c>
      <c r="Q108" t="str">
        <f>'data original'!K106</f>
        <v>accesories</v>
      </c>
      <c r="S108" t="str">
        <f>'data original'!L106</f>
        <v>accessories</v>
      </c>
      <c r="T108">
        <f>VLOOKUP(S108,kind!$B$2:$C$8,2,TRUE)</f>
        <v>1</v>
      </c>
      <c r="U108">
        <f>'data original'!M106</f>
        <v>0</v>
      </c>
      <c r="V108" t="str">
        <f>'data original'!N106</f>
        <v>tidak</v>
      </c>
      <c r="Y108" t="str">
        <f>'data original'!O106</f>
        <v>accesories</v>
      </c>
      <c r="AA108">
        <f>'data original'!P106</f>
        <v>0</v>
      </c>
      <c r="AB108" t="str">
        <f>'data original'!Q106</f>
        <v>accesories</v>
      </c>
      <c r="AC108" t="e">
        <f>VLOOKUP(AB108,collection!$B$2:$C$11,2,FALSE)</f>
        <v>#N/A</v>
      </c>
      <c r="AD108">
        <v>1</v>
      </c>
      <c r="AF108">
        <f t="shared" si="1"/>
        <v>0</v>
      </c>
    </row>
    <row r="109" spans="1:32" x14ac:dyDescent="0.25">
      <c r="A109">
        <f>'data original'!A107</f>
        <v>109</v>
      </c>
      <c r="B109">
        <v>107</v>
      </c>
      <c r="D109">
        <f>'data original'!C107</f>
        <v>10372</v>
      </c>
      <c r="F109" t="str">
        <f>'data original'!B107</f>
        <v>3 oz Mug + Saucer</v>
      </c>
      <c r="G109" t="str">
        <f>'data original'!D107</f>
        <v>accessories</v>
      </c>
      <c r="I109" t="e">
        <f>'data original'!E107</f>
        <v>#NAME?</v>
      </c>
      <c r="J109">
        <f>'data original'!S107</f>
        <v>0</v>
      </c>
      <c r="K109">
        <f>'data original'!F107</f>
        <v>500</v>
      </c>
      <c r="L109">
        <f>'data original'!G107</f>
        <v>17</v>
      </c>
      <c r="M109">
        <f>'data original'!H107</f>
        <v>17</v>
      </c>
      <c r="N109">
        <f>'data original'!I107</f>
        <v>17</v>
      </c>
      <c r="O109" t="str">
        <f>'data original'!J107</f>
        <v>accesories</v>
      </c>
      <c r="P109" t="e">
        <f>VLOOKUP(O109,category!$B$2:$C$12,2,TRUE)</f>
        <v>#N/A</v>
      </c>
      <c r="Q109" t="str">
        <f>'data original'!K107</f>
        <v>accesories</v>
      </c>
      <c r="S109" t="str">
        <f>'data original'!L107</f>
        <v>accessories</v>
      </c>
      <c r="T109">
        <f>VLOOKUP(S109,kind!$B$2:$C$8,2,TRUE)</f>
        <v>1</v>
      </c>
      <c r="U109">
        <f>'data original'!M107</f>
        <v>0</v>
      </c>
      <c r="V109" t="str">
        <f>'data original'!N107</f>
        <v>tidak</v>
      </c>
      <c r="Y109" t="str">
        <f>'data original'!O107</f>
        <v>accesories</v>
      </c>
      <c r="AA109">
        <f>'data original'!P107</f>
        <v>0</v>
      </c>
      <c r="AB109" t="str">
        <f>'data original'!Q107</f>
        <v>accesories</v>
      </c>
      <c r="AC109" t="e">
        <f>VLOOKUP(AB109,collection!$B$2:$C$11,2,FALSE)</f>
        <v>#N/A</v>
      </c>
      <c r="AD109">
        <v>1</v>
      </c>
      <c r="AF109" t="e">
        <f t="shared" si="1"/>
        <v>#NAME?</v>
      </c>
    </row>
    <row r="110" spans="1:32" x14ac:dyDescent="0.25">
      <c r="A110">
        <f>'data original'!A108</f>
        <v>110</v>
      </c>
      <c r="B110">
        <v>108</v>
      </c>
      <c r="D110">
        <f>'data original'!C108</f>
        <v>10373</v>
      </c>
      <c r="F110" t="str">
        <f>'data original'!B108</f>
        <v>12 oz Mug</v>
      </c>
      <c r="G110" t="str">
        <f>'data original'!D108</f>
        <v>accessories</v>
      </c>
      <c r="I110" t="e">
        <f>'data original'!E108</f>
        <v>#NAME?</v>
      </c>
      <c r="J110">
        <f>'data original'!S108</f>
        <v>0</v>
      </c>
      <c r="K110">
        <f>'data original'!F108</f>
        <v>500</v>
      </c>
      <c r="L110">
        <f>'data original'!G108</f>
        <v>17</v>
      </c>
      <c r="M110">
        <f>'data original'!H108</f>
        <v>17</v>
      </c>
      <c r="N110">
        <f>'data original'!I108</f>
        <v>17</v>
      </c>
      <c r="O110" t="str">
        <f>'data original'!J108</f>
        <v>accesories</v>
      </c>
      <c r="P110" t="e">
        <f>VLOOKUP(O110,category!$B$2:$C$12,2,TRUE)</f>
        <v>#N/A</v>
      </c>
      <c r="Q110" t="str">
        <f>'data original'!K108</f>
        <v>accesories</v>
      </c>
      <c r="S110" t="str">
        <f>'data original'!L108</f>
        <v>accessories</v>
      </c>
      <c r="T110">
        <f>VLOOKUP(S110,kind!$B$2:$C$8,2,TRUE)</f>
        <v>1</v>
      </c>
      <c r="U110">
        <f>'data original'!M108</f>
        <v>0</v>
      </c>
      <c r="V110" t="str">
        <f>'data original'!N108</f>
        <v>tidak</v>
      </c>
      <c r="Y110" t="str">
        <f>'data original'!O108</f>
        <v>accesories</v>
      </c>
      <c r="AA110">
        <f>'data original'!P108</f>
        <v>0</v>
      </c>
      <c r="AB110" t="str">
        <f>'data original'!Q108</f>
        <v>accesories</v>
      </c>
      <c r="AC110" t="e">
        <f>VLOOKUP(AB110,collection!$B$2:$C$11,2,FALSE)</f>
        <v>#N/A</v>
      </c>
      <c r="AD110">
        <v>1</v>
      </c>
      <c r="AF110" t="e">
        <f t="shared" si="1"/>
        <v>#NAME?</v>
      </c>
    </row>
    <row r="111" spans="1:32" x14ac:dyDescent="0.25">
      <c r="A111">
        <f>'data original'!A109</f>
        <v>111</v>
      </c>
      <c r="B111">
        <v>109</v>
      </c>
      <c r="D111">
        <f>'data original'!C109</f>
        <v>10374</v>
      </c>
      <c r="F111" t="str">
        <f>'data original'!B109</f>
        <v>16 oz Mug</v>
      </c>
      <c r="G111" t="str">
        <f>'data original'!D109</f>
        <v>accessories</v>
      </c>
      <c r="I111" t="e">
        <f>'data original'!E109</f>
        <v>#NAME?</v>
      </c>
      <c r="J111">
        <f>'data original'!S109</f>
        <v>0</v>
      </c>
      <c r="K111">
        <f>'data original'!F109</f>
        <v>500</v>
      </c>
      <c r="L111">
        <f>'data original'!G109</f>
        <v>17</v>
      </c>
      <c r="M111">
        <f>'data original'!H109</f>
        <v>17</v>
      </c>
      <c r="N111">
        <f>'data original'!I109</f>
        <v>17</v>
      </c>
      <c r="O111" t="str">
        <f>'data original'!J109</f>
        <v>accesories</v>
      </c>
      <c r="P111" t="e">
        <f>VLOOKUP(O111,category!$B$2:$C$12,2,TRUE)</f>
        <v>#N/A</v>
      </c>
      <c r="Q111" t="str">
        <f>'data original'!K109</f>
        <v>accesories</v>
      </c>
      <c r="S111" t="str">
        <f>'data original'!L109</f>
        <v>accessories</v>
      </c>
      <c r="T111">
        <f>VLOOKUP(S111,kind!$B$2:$C$8,2,TRUE)</f>
        <v>1</v>
      </c>
      <c r="U111">
        <f>'data original'!M109</f>
        <v>0</v>
      </c>
      <c r="V111" t="str">
        <f>'data original'!N109</f>
        <v>tidak</v>
      </c>
      <c r="Y111" t="str">
        <f>'data original'!O109</f>
        <v>accesories</v>
      </c>
      <c r="AA111">
        <f>'data original'!P109</f>
        <v>0</v>
      </c>
      <c r="AB111" t="str">
        <f>'data original'!Q109</f>
        <v>accesories</v>
      </c>
      <c r="AC111" t="e">
        <f>VLOOKUP(AB111,collection!$B$2:$C$11,2,FALSE)</f>
        <v>#N/A</v>
      </c>
      <c r="AD111">
        <v>1</v>
      </c>
      <c r="AF111" t="e">
        <f t="shared" si="1"/>
        <v>#NAME?</v>
      </c>
    </row>
    <row r="112" spans="1:32" x14ac:dyDescent="0.25">
      <c r="A112">
        <f>'data original'!A110</f>
        <v>112</v>
      </c>
      <c r="B112">
        <v>110</v>
      </c>
      <c r="D112">
        <f>'data original'!C110</f>
        <v>10375</v>
      </c>
      <c r="F112" t="str">
        <f>'data original'!B110</f>
        <v>20 oz Mug</v>
      </c>
      <c r="G112" t="str">
        <f>'data original'!D110</f>
        <v>accessories</v>
      </c>
      <c r="I112" t="e">
        <f>'data original'!E110</f>
        <v>#NAME?</v>
      </c>
      <c r="J112">
        <f>'data original'!S110</f>
        <v>0</v>
      </c>
      <c r="K112">
        <f>'data original'!F110</f>
        <v>500</v>
      </c>
      <c r="L112">
        <f>'data original'!G110</f>
        <v>17</v>
      </c>
      <c r="M112">
        <f>'data original'!H110</f>
        <v>17</v>
      </c>
      <c r="N112">
        <f>'data original'!I110</f>
        <v>17</v>
      </c>
      <c r="O112" t="str">
        <f>'data original'!J110</f>
        <v>accesories</v>
      </c>
      <c r="P112" t="e">
        <f>VLOOKUP(O112,category!$B$2:$C$12,2,TRUE)</f>
        <v>#N/A</v>
      </c>
      <c r="Q112" t="str">
        <f>'data original'!K110</f>
        <v>accesories</v>
      </c>
      <c r="S112" t="str">
        <f>'data original'!L110</f>
        <v>accessories</v>
      </c>
      <c r="T112">
        <f>VLOOKUP(S112,kind!$B$2:$C$8,2,TRUE)</f>
        <v>1</v>
      </c>
      <c r="U112">
        <f>'data original'!M110</f>
        <v>0</v>
      </c>
      <c r="V112" t="str">
        <f>'data original'!N110</f>
        <v>tidak</v>
      </c>
      <c r="Y112" t="str">
        <f>'data original'!O110</f>
        <v>accesories</v>
      </c>
      <c r="AA112">
        <f>'data original'!P110</f>
        <v>0</v>
      </c>
      <c r="AB112" t="str">
        <f>'data original'!Q110</f>
        <v>accesories</v>
      </c>
      <c r="AC112" t="e">
        <f>VLOOKUP(AB112,collection!$B$2:$C$11,2,FALSE)</f>
        <v>#N/A</v>
      </c>
      <c r="AD112">
        <v>1</v>
      </c>
      <c r="AF112" t="e">
        <f t="shared" si="1"/>
        <v>#NAME?</v>
      </c>
    </row>
    <row r="113" spans="1:32" x14ac:dyDescent="0.25">
      <c r="A113">
        <f>'data original'!A111</f>
        <v>113</v>
      </c>
      <c r="B113">
        <v>111</v>
      </c>
      <c r="D113">
        <f>'data original'!C111</f>
        <v>10204</v>
      </c>
      <c r="F113" t="str">
        <f>'data original'!B111</f>
        <v>Manglayang Coffee Beans</v>
      </c>
      <c r="G113" t="str">
        <f>'data original'!D111</f>
        <v>beans</v>
      </c>
      <c r="I113" t="str">
        <f>'data original'!E111</f>
        <v>Famous for its traditional coffee cultivation that retains its original character and distinctive flavours, our Manglayang Arabica coffee provides a smooth, medium body. The gentle plum acidity flavour it exudes, complements its sweet maple syrup notes, leaving a fruity lingering mouthfeel.</v>
      </c>
      <c r="J113" t="str">
        <f>'data original'!S111</f>
        <v>Sweet Maple Syrup - Fruity - Acidic Plum</v>
      </c>
      <c r="K113">
        <f>'data original'!F111</f>
        <v>200</v>
      </c>
      <c r="L113">
        <f>'data original'!G111</f>
        <v>10</v>
      </c>
      <c r="M113">
        <f>'data original'!H111</f>
        <v>10</v>
      </c>
      <c r="N113">
        <f>'data original'!I111</f>
        <v>15</v>
      </c>
      <c r="O113" t="str">
        <f>'data original'!J111</f>
        <v>single origin</v>
      </c>
      <c r="P113">
        <f>VLOOKUP(O113,category!$B$2:$C$12,2,TRUE)</f>
        <v>10</v>
      </c>
      <c r="Q113" t="str">
        <f>'data original'!K111</f>
        <v>single origin</v>
      </c>
      <c r="R113">
        <f>VLOOKUP(Q113,collection!$B$2:$C$11,2,TRUE)</f>
        <v>9</v>
      </c>
      <c r="S113" t="str">
        <f>'data original'!L111</f>
        <v>beans</v>
      </c>
      <c r="T113">
        <f>VLOOKUP(S113,kind!$B$2:$C$8,2,TRUE)</f>
        <v>2</v>
      </c>
      <c r="U113" t="str">
        <f>'data original'!M111</f>
        <v>available</v>
      </c>
      <c r="V113" t="str">
        <f>'data original'!N111</f>
        <v>aktif</v>
      </c>
      <c r="Y113" t="str">
        <f>'data original'!O111</f>
        <v>can</v>
      </c>
      <c r="Z113">
        <f>VLOOKUP(Y113,package!$B$2:$C$8,2,FALSE)</f>
        <v>1</v>
      </c>
      <c r="AA113" t="str">
        <f>'data original'!P111</f>
        <v>so manglayang</v>
      </c>
      <c r="AB113" t="str">
        <f>'data original'!Q111</f>
        <v>single origin</v>
      </c>
      <c r="AC113">
        <f>VLOOKUP(AB113,collection!$B$2:$C$11,2,FALSE)</f>
        <v>9</v>
      </c>
      <c r="AD113">
        <v>1</v>
      </c>
      <c r="AF113" t="str">
        <f t="shared" si="1"/>
        <v>Famous for its traditional coffee cultivation that retains its original character and distinctive flavours, our Manglayang Arabica coffee provides a smooth, medium body. The gentle plum acidity flavour it exudes, complements its sweet maple syrup notes, leaving a fruity lingering mouthfeel.</v>
      </c>
    </row>
    <row r="114" spans="1:32" x14ac:dyDescent="0.25">
      <c r="A114">
        <f>'data original'!A112</f>
        <v>114</v>
      </c>
      <c r="B114">
        <v>112</v>
      </c>
      <c r="D114">
        <f>'data original'!C112</f>
        <v>10191</v>
      </c>
      <c r="F114" t="str">
        <f>'data original'!B112</f>
        <v>Java Coffee Beans</v>
      </c>
      <c r="G114" t="str">
        <f>'data original'!D112</f>
        <v>beans</v>
      </c>
      <c r="I114" t="str">
        <f>'data original'!E112</f>
        <v>Supresso Java Robusta coffee beans are thoroughly wet-processed, kicking off the acidity, drops the body and reduces the earthiness of the cup to a unique sweetness. Its strong malty taste with hints of tobacco notes will give a perfect combination when added with cocoa - great for brewing your delicious mocha.</v>
      </c>
      <c r="J114" t="str">
        <f>'data original'!S112</f>
        <v>Sweetness - Strong Malty - Tobacco Notes</v>
      </c>
      <c r="K114">
        <f>'data original'!F112</f>
        <v>200</v>
      </c>
      <c r="L114">
        <f>'data original'!G112</f>
        <v>10</v>
      </c>
      <c r="M114">
        <f>'data original'!H112</f>
        <v>10</v>
      </c>
      <c r="N114">
        <f>'data original'!I112</f>
        <v>15</v>
      </c>
      <c r="O114" t="str">
        <f>'data original'!J112</f>
        <v>single origin</v>
      </c>
      <c r="P114">
        <f>VLOOKUP(O114,category!$B$2:$C$12,2,TRUE)</f>
        <v>10</v>
      </c>
      <c r="Q114" t="str">
        <f>'data original'!K112</f>
        <v>single origin</v>
      </c>
      <c r="R114">
        <f>VLOOKUP(Q114,collection!$B$2:$C$11,2,TRUE)</f>
        <v>9</v>
      </c>
      <c r="S114" t="str">
        <f>'data original'!L112</f>
        <v>beans</v>
      </c>
      <c r="T114">
        <f>VLOOKUP(S114,kind!$B$2:$C$8,2,TRUE)</f>
        <v>2</v>
      </c>
      <c r="U114" t="str">
        <f>'data original'!M112</f>
        <v>available</v>
      </c>
      <c r="V114" t="str">
        <f>'data original'!N112</f>
        <v>aktif</v>
      </c>
      <c r="Y114" t="str">
        <f>'data original'!O112</f>
        <v>can</v>
      </c>
      <c r="Z114">
        <f>VLOOKUP(Y114,package!$B$2:$C$8,2,FALSE)</f>
        <v>1</v>
      </c>
      <c r="AA114" t="str">
        <f>'data original'!P112</f>
        <v>so java</v>
      </c>
      <c r="AB114" t="str">
        <f>'data original'!Q112</f>
        <v>single origin</v>
      </c>
      <c r="AC114">
        <f>VLOOKUP(AB114,collection!$B$2:$C$11,2,FALSE)</f>
        <v>9</v>
      </c>
      <c r="AD114">
        <v>1</v>
      </c>
      <c r="AF114" t="str">
        <f t="shared" si="1"/>
        <v>Supresso Java Robusta coffee beans are thoroughly wet-processed, kicking off the acidity, drops the body and reduces the earthiness of the cup to a unique sweetness. Its strong malty taste with hints of tobacco notes will give a perfect combination when added with cocoa - great for brewing your delicious mocha.</v>
      </c>
    </row>
    <row r="115" spans="1:32" x14ac:dyDescent="0.25">
      <c r="A115">
        <f>'data original'!A113</f>
        <v>115</v>
      </c>
      <c r="B115">
        <v>113</v>
      </c>
      <c r="D115">
        <f>'data original'!C113</f>
        <v>10236</v>
      </c>
      <c r="F115" t="str">
        <f>'data original'!B113</f>
        <v>West Java Coffee Beans</v>
      </c>
      <c r="G115" t="str">
        <f>'data original'!D113</f>
        <v>beans</v>
      </c>
      <c r="H115">
        <f>VLOOKUP(G115,form!$B$2:$C$5,2,FALSE)</f>
        <v>1</v>
      </c>
      <c r="I115" t="str">
        <f>'data original'!E113</f>
        <v>West Java coffees' sour flavour is not too dominant yet not too earthy. They have a berry-like, wine taste with a sweet honey aroma that taste great on their own or paired well with dark chocolate desserts that accentuates its flavour. To bring out its earthiness, enjoy it with a hearty brunch made with cheese, mushrooms or bacon.</v>
      </c>
      <c r="J115" t="str">
        <f>'data original'!S113</f>
        <v>Wine Taste - Berry Like - Sweet Honey</v>
      </c>
      <c r="K115">
        <f>'data original'!F113</f>
        <v>200</v>
      </c>
      <c r="L115">
        <f>'data original'!G113</f>
        <v>10</v>
      </c>
      <c r="M115">
        <f>'data original'!H113</f>
        <v>10</v>
      </c>
      <c r="N115">
        <f>'data original'!I113</f>
        <v>15</v>
      </c>
      <c r="O115" t="str">
        <f>'data original'!J113</f>
        <v>single origin</v>
      </c>
      <c r="P115">
        <f>VLOOKUP(O115,category!$B$2:$C$12,2,TRUE)</f>
        <v>10</v>
      </c>
      <c r="Q115" t="str">
        <f>'data original'!K113</f>
        <v>single origin</v>
      </c>
      <c r="R115">
        <f>VLOOKUP(Q115,collection!$B$2:$C$11,2,TRUE)</f>
        <v>9</v>
      </c>
      <c r="S115" t="str">
        <f>'data original'!L113</f>
        <v>beans</v>
      </c>
      <c r="T115">
        <f>VLOOKUP(S115,kind!$B$2:$C$8,2,TRUE)</f>
        <v>2</v>
      </c>
      <c r="U115" t="str">
        <f>'data original'!M113</f>
        <v>available</v>
      </c>
      <c r="V115" t="str">
        <f>'data original'!N113</f>
        <v>aktif</v>
      </c>
      <c r="Y115" t="str">
        <f>'data original'!O113</f>
        <v>can</v>
      </c>
      <c r="Z115">
        <f>VLOOKUP(Y115,package!$B$2:$C$8,2,FALSE)</f>
        <v>1</v>
      </c>
      <c r="AA115" t="str">
        <f>'data original'!P113</f>
        <v>so west java</v>
      </c>
      <c r="AB115" t="str">
        <f>'data original'!Q113</f>
        <v>single origin</v>
      </c>
      <c r="AC115">
        <f>VLOOKUP(AB115,collection!$B$2:$C$11,2,FALSE)</f>
        <v>9</v>
      </c>
      <c r="AD115">
        <v>9</v>
      </c>
      <c r="AE115" t="s">
        <v>6</v>
      </c>
      <c r="AF115" t="str">
        <f t="shared" si="1"/>
        <v>West Java coffees' sour flavour is not too dominant yet not too earthy. They have a berry-like, wine taste with a sweet honey aroma that taste great on their own or paired well with dark chocolate desserts that accentuates its flavour. To bring out its earthiness, enjoy it with a hearty brunch made with cheese, mushrooms or bacon.</v>
      </c>
    </row>
    <row r="116" spans="1:32" x14ac:dyDescent="0.25">
      <c r="A116">
        <f>'data original'!A114</f>
        <v>116</v>
      </c>
      <c r="B116">
        <v>114</v>
      </c>
      <c r="D116">
        <f>'data original'!C114</f>
        <v>10196</v>
      </c>
      <c r="F116" t="str">
        <f>'data original'!B114</f>
        <v>Lampung Coffee beans</v>
      </c>
      <c r="G116" t="str">
        <f>'data original'!D114</f>
        <v>beans</v>
      </c>
      <c r="H116">
        <f>VLOOKUP(G116,form!$B$2:$C$5,2,FALSE)</f>
        <v>1</v>
      </c>
      <c r="I116" t="str">
        <f>'data original'!E114</f>
        <v>Well-sought after by the world's coffee industry, this Robusta coffee gives off an immense strong-bodied bitter taste with the essence of chocolate, slightly earthy aroma and tobacco undertones. The absence of acidity is Lampung's trademark.</v>
      </c>
      <c r="J116" t="str">
        <f>'data original'!S114</f>
        <v>Chocolaty - Slightly Earthy - Tobacco Notes</v>
      </c>
      <c r="K116">
        <f>'data original'!F114</f>
        <v>500</v>
      </c>
      <c r="L116">
        <f>'data original'!G114</f>
        <v>18</v>
      </c>
      <c r="M116">
        <f>'data original'!H114</f>
        <v>7</v>
      </c>
      <c r="N116">
        <f>'data original'!I114</f>
        <v>27</v>
      </c>
      <c r="O116" t="str">
        <f>'data original'!J114</f>
        <v>single origin</v>
      </c>
      <c r="P116">
        <f>VLOOKUP(O116,category!$B$2:$C$12,2,TRUE)</f>
        <v>10</v>
      </c>
      <c r="Q116" t="str">
        <f>'data original'!K114</f>
        <v>single origin</v>
      </c>
      <c r="R116">
        <f>VLOOKUP(Q116,collection!$B$2:$C$11,2,TRUE)</f>
        <v>9</v>
      </c>
      <c r="S116" t="str">
        <f>'data original'!L114</f>
        <v>beans</v>
      </c>
      <c r="T116">
        <f>VLOOKUP(S116,kind!$B$2:$C$8,2,TRUE)</f>
        <v>2</v>
      </c>
      <c r="U116" t="str">
        <f>'data original'!M114</f>
        <v>available</v>
      </c>
      <c r="V116" t="str">
        <f>'data original'!N114</f>
        <v>aktif</v>
      </c>
      <c r="Y116" t="str">
        <f>'data original'!O114</f>
        <v>pouch</v>
      </c>
      <c r="Z116">
        <f>VLOOKUP(Y116,package!$B$2:$C$8,2,FALSE)</f>
        <v>2</v>
      </c>
      <c r="AA116" t="str">
        <f>'data original'!P114</f>
        <v>so lampung</v>
      </c>
      <c r="AB116" t="str">
        <f>'data original'!Q114</f>
        <v>single origin</v>
      </c>
      <c r="AC116">
        <f>VLOOKUP(AB116,collection!$B$2:$C$11,2,FALSE)</f>
        <v>9</v>
      </c>
      <c r="AD116">
        <v>9</v>
      </c>
      <c r="AF116" t="str">
        <f t="shared" si="1"/>
        <v>Well-sought after by the world's coffee industry, this Robusta coffee gives off an immense strong-bodied bitter taste with the essence of chocolate, slightly earthy aroma and tobacco undertones. The absence of acidity is Lampung's trademark.</v>
      </c>
    </row>
    <row r="117" spans="1:32" x14ac:dyDescent="0.25">
      <c r="A117">
        <f>'data original'!A115</f>
        <v>117</v>
      </c>
      <c r="B117">
        <v>115</v>
      </c>
      <c r="D117">
        <f>'data original'!C115</f>
        <v>10197</v>
      </c>
      <c r="F117" t="str">
        <f>'data original'!B115</f>
        <v>Lampung Coffee beans</v>
      </c>
      <c r="G117" t="str">
        <f>'data original'!D115</f>
        <v>beans</v>
      </c>
      <c r="H117">
        <f>VLOOKUP(G117,form!$B$2:$C$5,2,FALSE)</f>
        <v>1</v>
      </c>
      <c r="I117" t="str">
        <f>'data original'!E115</f>
        <v>Well-sought after by the world's coffee industry, this Robusta coffee gives off an immense strong-bodied bitter taste with the essence of chocolate, slightly earthy aroma and tobacco undertones. The absence of acidity is Lampung's trademark.</v>
      </c>
      <c r="J117" t="str">
        <f>'data original'!S115</f>
        <v>Chocolaty - Slightly Earthy - Tobacco Notes</v>
      </c>
      <c r="K117">
        <f>'data original'!F115</f>
        <v>1000</v>
      </c>
      <c r="L117">
        <f>'data original'!G115</f>
        <v>20</v>
      </c>
      <c r="M117">
        <f>'data original'!H115</f>
        <v>8</v>
      </c>
      <c r="N117">
        <f>'data original'!I115</f>
        <v>32</v>
      </c>
      <c r="O117" t="str">
        <f>'data original'!J115</f>
        <v>single origin</v>
      </c>
      <c r="P117">
        <f>VLOOKUP(O117,category!$B$2:$C$12,2,TRUE)</f>
        <v>10</v>
      </c>
      <c r="Q117" t="str">
        <f>'data original'!K115</f>
        <v>single origin</v>
      </c>
      <c r="R117">
        <f>VLOOKUP(Q117,collection!$B$2:$C$11,2,TRUE)</f>
        <v>9</v>
      </c>
      <c r="S117" t="str">
        <f>'data original'!L115</f>
        <v>beans</v>
      </c>
      <c r="T117">
        <f>VLOOKUP(S117,kind!$B$2:$C$8,2,TRUE)</f>
        <v>2</v>
      </c>
      <c r="U117" t="str">
        <f>'data original'!M115</f>
        <v>available</v>
      </c>
      <c r="V117" t="str">
        <f>'data original'!N115</f>
        <v>aktif</v>
      </c>
      <c r="Y117" t="str">
        <f>'data original'!O115</f>
        <v>pouch</v>
      </c>
      <c r="Z117">
        <f>VLOOKUP(Y117,package!$B$2:$C$8,2,FALSE)</f>
        <v>2</v>
      </c>
      <c r="AA117" t="str">
        <f>'data original'!P115</f>
        <v>so lampung</v>
      </c>
      <c r="AB117" t="str">
        <f>'data original'!Q115</f>
        <v>single origin</v>
      </c>
      <c r="AC117">
        <f>VLOOKUP(AB117,collection!$B$2:$C$11,2,FALSE)</f>
        <v>9</v>
      </c>
      <c r="AD117">
        <v>9</v>
      </c>
      <c r="AF117" t="str">
        <f t="shared" si="1"/>
        <v>Well-sought after by the world's coffee industry, this Robusta coffee gives off an immense strong-bodied bitter taste with the essence of chocolate, slightly earthy aroma and tobacco undertones. The absence of acidity is Lampung's trademark.</v>
      </c>
    </row>
    <row r="118" spans="1:32" x14ac:dyDescent="0.25">
      <c r="A118">
        <f>'data original'!A116</f>
        <v>118</v>
      </c>
      <c r="B118">
        <v>116</v>
      </c>
      <c r="D118">
        <f>'data original'!C116</f>
        <v>10229</v>
      </c>
      <c r="F118" t="str">
        <f>'data original'!B116</f>
        <v>Toraja Kalosi Coffee beans</v>
      </c>
      <c r="G118" t="str">
        <f>'data original'!D116</f>
        <v>beans</v>
      </c>
      <c r="H118">
        <f>VLOOKUP(G118,form!$B$2:$C$5,2,FALSE)</f>
        <v>1</v>
      </c>
      <c r="I118" t="str">
        <f>'data original'!E116</f>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c r="J118" t="str">
        <f>'data original'!S116</f>
        <v>Warm Spices - Sweet &amp; Smooth Aftertastes</v>
      </c>
      <c r="K118">
        <f>'data original'!F116</f>
        <v>1000</v>
      </c>
      <c r="L118">
        <f>'data original'!G116</f>
        <v>30</v>
      </c>
      <c r="M118">
        <f>'data original'!H116</f>
        <v>30</v>
      </c>
      <c r="N118">
        <f>'data original'!I116</f>
        <v>30</v>
      </c>
      <c r="O118" t="str">
        <f>'data original'!J116</f>
        <v>single origin</v>
      </c>
      <c r="P118">
        <f>VLOOKUP(O118,category!$B$2:$C$12,2,TRUE)</f>
        <v>10</v>
      </c>
      <c r="Q118" t="str">
        <f>'data original'!K116</f>
        <v>single origin</v>
      </c>
      <c r="R118">
        <f>VLOOKUP(Q118,collection!$B$2:$C$11,2,TRUE)</f>
        <v>9</v>
      </c>
      <c r="S118" t="str">
        <f>'data original'!L116</f>
        <v>beans</v>
      </c>
      <c r="T118">
        <f>VLOOKUP(S118,kind!$B$2:$C$8,2,TRUE)</f>
        <v>2</v>
      </c>
      <c r="U118" t="str">
        <f>'data original'!M116</f>
        <v>available</v>
      </c>
      <c r="V118" t="str">
        <f>'data original'!N116</f>
        <v>aktif</v>
      </c>
      <c r="Y118" t="str">
        <f>'data original'!O116</f>
        <v>pouch</v>
      </c>
      <c r="Z118">
        <f>VLOOKUP(Y118,package!$B$2:$C$8,2,FALSE)</f>
        <v>2</v>
      </c>
      <c r="AA118" t="str">
        <f>'data original'!P116</f>
        <v>so toraja</v>
      </c>
      <c r="AB118" t="str">
        <f>'data original'!Q116</f>
        <v>single origin</v>
      </c>
      <c r="AC118">
        <f>VLOOKUP(AB118,collection!$B$2:$C$11,2,FALSE)</f>
        <v>9</v>
      </c>
      <c r="AD118">
        <v>9</v>
      </c>
      <c r="AE118" t="s">
        <v>504</v>
      </c>
      <c r="AF118" t="str">
        <f t="shared" si="1"/>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row>
    <row r="119" spans="1:32" x14ac:dyDescent="0.25">
      <c r="A119">
        <f>'data original'!A117</f>
        <v>119</v>
      </c>
      <c r="B119">
        <v>117</v>
      </c>
      <c r="D119">
        <f>'data original'!C117</f>
        <v>10228</v>
      </c>
      <c r="F119" t="str">
        <f>'data original'!B117</f>
        <v>Toraja Kalosi Coffee beans</v>
      </c>
      <c r="G119" t="str">
        <f>'data original'!D117</f>
        <v>beans</v>
      </c>
      <c r="H119">
        <f>VLOOKUP(G119,form!$B$2:$C$5,2,FALSE)</f>
        <v>1</v>
      </c>
      <c r="I119" t="str">
        <f>'data original'!E117</f>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c r="J119" t="str">
        <f>'data original'!S117</f>
        <v>Warm Spices - Sweet &amp; Smooth Aftertastes</v>
      </c>
      <c r="K119">
        <f>'data original'!F117</f>
        <v>500</v>
      </c>
      <c r="L119">
        <f>'data original'!G117</f>
        <v>30</v>
      </c>
      <c r="M119">
        <f>'data original'!H117</f>
        <v>30</v>
      </c>
      <c r="N119">
        <f>'data original'!I117</f>
        <v>30</v>
      </c>
      <c r="O119" t="str">
        <f>'data original'!J117</f>
        <v>single origin</v>
      </c>
      <c r="P119">
        <f>VLOOKUP(O119,category!$B$2:$C$12,2,TRUE)</f>
        <v>10</v>
      </c>
      <c r="Q119" t="str">
        <f>'data original'!K117</f>
        <v>single origin</v>
      </c>
      <c r="R119">
        <f>VLOOKUP(Q119,collection!$B$2:$C$11,2,TRUE)</f>
        <v>9</v>
      </c>
      <c r="S119" t="str">
        <f>'data original'!L117</f>
        <v>beans</v>
      </c>
      <c r="T119">
        <f>VLOOKUP(S119,kind!$B$2:$C$8,2,TRUE)</f>
        <v>2</v>
      </c>
      <c r="U119" t="str">
        <f>'data original'!M117</f>
        <v>available</v>
      </c>
      <c r="V119" t="str">
        <f>'data original'!N117</f>
        <v>aktif</v>
      </c>
      <c r="Y119" t="str">
        <f>'data original'!O117</f>
        <v>pouch</v>
      </c>
      <c r="Z119">
        <f>VLOOKUP(Y119,package!$B$2:$C$8,2,FALSE)</f>
        <v>2</v>
      </c>
      <c r="AA119" t="str">
        <f>'data original'!P117</f>
        <v>so toraja</v>
      </c>
      <c r="AB119" t="str">
        <f>'data original'!Q117</f>
        <v>single origin</v>
      </c>
      <c r="AC119">
        <f>VLOOKUP(AB119,collection!$B$2:$C$11,2,FALSE)</f>
        <v>9</v>
      </c>
      <c r="AD119">
        <v>9</v>
      </c>
      <c r="AE119" t="s">
        <v>504</v>
      </c>
      <c r="AF119" t="str">
        <f t="shared" si="1"/>
        <v>Our Supresso Toraja Kalosi is highly valued among Japan's coffee drinkers because of its quality traditional processing, offering multiple layers of flavours that reveal something upon each sip. The heavy-bodied coffee is low in acidity, and its delicate aroma denotes warm spices with a sweet and smooth aftertaste.</v>
      </c>
    </row>
    <row r="120" spans="1:32" x14ac:dyDescent="0.25">
      <c r="A120">
        <f>'data original'!A118</f>
        <v>120</v>
      </c>
      <c r="B120">
        <v>118</v>
      </c>
      <c r="D120">
        <f>'data original'!C118</f>
        <v>10335</v>
      </c>
      <c r="F120" t="str">
        <f>'data original'!B118</f>
        <v>BaliCafe Arabica Gold Coffee Beans</v>
      </c>
      <c r="G120" t="str">
        <f>'data original'!D118</f>
        <v>beans</v>
      </c>
      <c r="H120">
        <f>VLOOKUP(G120,form!$B$2:$C$5,2,FALSE)</f>
        <v>1</v>
      </c>
      <c r="I120">
        <f>'data original'!E118</f>
        <v>0</v>
      </c>
      <c r="J120" t="str">
        <f>'data original'!S118</f>
        <v>Herbal - Nutty - Sweet Citrus</v>
      </c>
      <c r="K120">
        <f>'data original'!F118</f>
        <v>200</v>
      </c>
      <c r="L120">
        <f>'data original'!G118</f>
        <v>10</v>
      </c>
      <c r="M120">
        <f>'data original'!H118</f>
        <v>10</v>
      </c>
      <c r="N120">
        <f>'data original'!I118</f>
        <v>15</v>
      </c>
      <c r="O120" t="str">
        <f>'data original'!J118</f>
        <v>balicafe</v>
      </c>
      <c r="P120">
        <f>VLOOKUP(O120,category!$B$2:$C$12,2,TRUE)</f>
        <v>3</v>
      </c>
      <c r="Q120" t="str">
        <f>'data original'!K118</f>
        <v>balicafe</v>
      </c>
      <c r="R120">
        <f>VLOOKUP(Q120,collection!$B$2:$C$11,2,TRUE)</f>
        <v>3</v>
      </c>
      <c r="S120" t="str">
        <f>'data original'!L118</f>
        <v>beans</v>
      </c>
      <c r="T120">
        <f>VLOOKUP(S120,kind!$B$2:$C$8,2,TRUE)</f>
        <v>2</v>
      </c>
      <c r="U120" t="str">
        <f>'data original'!M118</f>
        <v>Available</v>
      </c>
      <c r="V120" t="str">
        <f>'data original'!N118</f>
        <v>aktif</v>
      </c>
      <c r="Y120" t="str">
        <f>'data original'!O118</f>
        <v>Can</v>
      </c>
      <c r="Z120">
        <f>VLOOKUP(Y120,package!$B$2:$C$8,2,FALSE)</f>
        <v>1</v>
      </c>
      <c r="AA120" t="str">
        <f>'data original'!P118</f>
        <v>bc arabicagold</v>
      </c>
      <c r="AB120" t="str">
        <f>'data original'!Q118</f>
        <v>balicafe</v>
      </c>
      <c r="AC120">
        <f>VLOOKUP(AB120,collection!$B$2:$C$11,2,FALSE)</f>
        <v>3</v>
      </c>
      <c r="AD120">
        <v>9</v>
      </c>
      <c r="AF120">
        <f t="shared" si="1"/>
        <v>0</v>
      </c>
    </row>
    <row r="121" spans="1:32" x14ac:dyDescent="0.25">
      <c r="A121">
        <f>'data original'!A119</f>
        <v>121</v>
      </c>
      <c r="B121">
        <v>119</v>
      </c>
      <c r="D121">
        <f>'data original'!C119</f>
        <v>10333</v>
      </c>
      <c r="F121" t="str">
        <f>'data original'!B119</f>
        <v>BaliCafe Arabica Gold Coffee Beans</v>
      </c>
      <c r="G121" t="str">
        <f>'data original'!D119</f>
        <v>beans</v>
      </c>
      <c r="H121">
        <f>VLOOKUP(G121,form!$B$2:$C$5,2,FALSE)</f>
        <v>1</v>
      </c>
      <c r="I121">
        <f>'data original'!E119</f>
        <v>0</v>
      </c>
      <c r="J121" t="str">
        <f>'data original'!S119</f>
        <v>Herbal - Nutty - Sweet Citrus</v>
      </c>
      <c r="K121">
        <f>'data original'!F119</f>
        <v>500</v>
      </c>
      <c r="L121">
        <f>'data original'!G119</f>
        <v>18</v>
      </c>
      <c r="M121">
        <f>'data original'!H119</f>
        <v>7</v>
      </c>
      <c r="N121">
        <f>'data original'!I119</f>
        <v>27</v>
      </c>
      <c r="O121" t="str">
        <f>'data original'!J119</f>
        <v>balicafe</v>
      </c>
      <c r="P121">
        <f>VLOOKUP(O121,category!$B$2:$C$12,2,TRUE)</f>
        <v>3</v>
      </c>
      <c r="Q121" t="str">
        <f>'data original'!K119</f>
        <v>balicafe</v>
      </c>
      <c r="R121">
        <f>VLOOKUP(Q121,collection!$B$2:$C$11,2,TRUE)</f>
        <v>3</v>
      </c>
      <c r="S121" t="str">
        <f>'data original'!L119</f>
        <v>beans</v>
      </c>
      <c r="T121">
        <f>VLOOKUP(S121,kind!$B$2:$C$8,2,TRUE)</f>
        <v>2</v>
      </c>
      <c r="U121" t="str">
        <f>'data original'!M119</f>
        <v>Available</v>
      </c>
      <c r="V121" t="str">
        <f>'data original'!N119</f>
        <v>aktif</v>
      </c>
      <c r="Y121" t="str">
        <f>'data original'!O119</f>
        <v>Pouch</v>
      </c>
      <c r="Z121">
        <f>VLOOKUP(Y121,package!$B$2:$C$8,2,FALSE)</f>
        <v>2</v>
      </c>
      <c r="AA121" t="str">
        <f>'data original'!P119</f>
        <v>bc arabicagold</v>
      </c>
      <c r="AB121" t="str">
        <f>'data original'!Q119</f>
        <v>balicafe</v>
      </c>
      <c r="AC121">
        <f>VLOOKUP(AB121,collection!$B$2:$C$11,2,FALSE)</f>
        <v>3</v>
      </c>
      <c r="AD121">
        <v>9</v>
      </c>
      <c r="AF121">
        <f t="shared" si="1"/>
        <v>0</v>
      </c>
    </row>
    <row r="122" spans="1:32" x14ac:dyDescent="0.25">
      <c r="A122">
        <f>'data original'!A120</f>
        <v>122</v>
      </c>
      <c r="B122">
        <v>120</v>
      </c>
      <c r="D122">
        <f>'data original'!C120</f>
        <v>10334</v>
      </c>
      <c r="F122" t="str">
        <f>'data original'!B120</f>
        <v>BaliCafe Arabica Gold Coffee Beans</v>
      </c>
      <c r="G122" t="str">
        <f>'data original'!D120</f>
        <v>beans</v>
      </c>
      <c r="H122">
        <f>VLOOKUP(G122,form!$B$2:$C$5,2,FALSE)</f>
        <v>1</v>
      </c>
      <c r="I122">
        <f>'data original'!E120</f>
        <v>0</v>
      </c>
      <c r="J122" t="str">
        <f>'data original'!S120</f>
        <v>Herbal - Nutty - Sweet Citrus</v>
      </c>
      <c r="K122">
        <f>'data original'!F120</f>
        <v>1000</v>
      </c>
      <c r="L122">
        <f>'data original'!G120</f>
        <v>20</v>
      </c>
      <c r="M122">
        <f>'data original'!H120</f>
        <v>8</v>
      </c>
      <c r="N122">
        <f>'data original'!I120</f>
        <v>32</v>
      </c>
      <c r="O122" t="str">
        <f>'data original'!J120</f>
        <v>balicafe</v>
      </c>
      <c r="P122">
        <f>VLOOKUP(O122,category!$B$2:$C$12,2,TRUE)</f>
        <v>3</v>
      </c>
      <c r="Q122" t="str">
        <f>'data original'!K120</f>
        <v>balicafe</v>
      </c>
      <c r="R122">
        <f>VLOOKUP(Q122,collection!$B$2:$C$11,2,TRUE)</f>
        <v>3</v>
      </c>
      <c r="S122" t="str">
        <f>'data original'!L120</f>
        <v>beans</v>
      </c>
      <c r="T122">
        <f>VLOOKUP(S122,kind!$B$2:$C$8,2,TRUE)</f>
        <v>2</v>
      </c>
      <c r="U122" t="str">
        <f>'data original'!M120</f>
        <v>Available</v>
      </c>
      <c r="V122" t="str">
        <f>'data original'!N120</f>
        <v>aktif</v>
      </c>
      <c r="Y122" t="str">
        <f>'data original'!O120</f>
        <v>Pouch</v>
      </c>
      <c r="Z122">
        <f>VLOOKUP(Y122,package!$B$2:$C$8,2,FALSE)</f>
        <v>2</v>
      </c>
      <c r="AA122" t="str">
        <f>'data original'!P120</f>
        <v>bc arabicagold</v>
      </c>
      <c r="AB122" t="str">
        <f>'data original'!Q120</f>
        <v>balicafe</v>
      </c>
      <c r="AC122">
        <f>VLOOKUP(AB122,collection!$B$2:$C$11,2,FALSE)</f>
        <v>3</v>
      </c>
      <c r="AD122">
        <v>3</v>
      </c>
      <c r="AF122">
        <f t="shared" si="1"/>
        <v>0</v>
      </c>
    </row>
    <row r="123" spans="1:32" x14ac:dyDescent="0.25">
      <c r="A123">
        <f>'data original'!A121</f>
        <v>123</v>
      </c>
      <c r="B123">
        <v>121</v>
      </c>
      <c r="D123">
        <f>'data original'!C121</f>
        <v>10346</v>
      </c>
      <c r="F123" t="str">
        <f>'data original'!B121</f>
        <v>BaliCafe Robusta Coffee Beans</v>
      </c>
      <c r="G123" t="str">
        <f>'data original'!D121</f>
        <v>beans</v>
      </c>
      <c r="H123">
        <f>VLOOKUP(G123,form!$B$2:$C$5,2,FALSE)</f>
        <v>1</v>
      </c>
      <c r="I123">
        <f>'data original'!E121</f>
        <v>0</v>
      </c>
      <c r="J123" t="str">
        <f>'data original'!S121</f>
        <v>Chocolaty - Nutty - Sweet - Earthy Nuance &amp; Slight Woody</v>
      </c>
      <c r="K123">
        <f>'data original'!F121</f>
        <v>1000</v>
      </c>
      <c r="L123">
        <f>'data original'!G121</f>
        <v>20</v>
      </c>
      <c r="M123">
        <f>'data original'!H121</f>
        <v>8</v>
      </c>
      <c r="N123">
        <f>'data original'!I121</f>
        <v>32</v>
      </c>
      <c r="O123" t="str">
        <f>'data original'!J121</f>
        <v>balicafe</v>
      </c>
      <c r="P123">
        <f>VLOOKUP(O123,category!$B$2:$C$12,2,TRUE)</f>
        <v>3</v>
      </c>
      <c r="Q123" t="str">
        <f>'data original'!K121</f>
        <v>balicafe</v>
      </c>
      <c r="R123">
        <f>VLOOKUP(Q123,collection!$B$2:$C$11,2,TRUE)</f>
        <v>3</v>
      </c>
      <c r="S123" t="str">
        <f>'data original'!L121</f>
        <v>beans</v>
      </c>
      <c r="T123">
        <f>VLOOKUP(S123,kind!$B$2:$C$8,2,TRUE)</f>
        <v>2</v>
      </c>
      <c r="U123" t="str">
        <f>'data original'!M121</f>
        <v>available</v>
      </c>
      <c r="V123" t="str">
        <f>'data original'!N121</f>
        <v>aktif</v>
      </c>
      <c r="Y123" t="str">
        <f>'data original'!O121</f>
        <v>Pouch</v>
      </c>
      <c r="Z123">
        <f>VLOOKUP(Y123,package!$B$2:$C$8,2,FALSE)</f>
        <v>2</v>
      </c>
      <c r="AA123" t="str">
        <f>'data original'!P121</f>
        <v>bc robusta</v>
      </c>
      <c r="AB123" t="str">
        <f>'data original'!Q121</f>
        <v>balicafe</v>
      </c>
      <c r="AC123">
        <f>VLOOKUP(AB123,collection!$B$2:$C$11,2,FALSE)</f>
        <v>3</v>
      </c>
      <c r="AD123">
        <v>3</v>
      </c>
      <c r="AF123">
        <f t="shared" si="1"/>
        <v>0</v>
      </c>
    </row>
    <row r="124" spans="1:32" x14ac:dyDescent="0.25">
      <c r="A124">
        <f>'data original'!A122</f>
        <v>124</v>
      </c>
      <c r="B124">
        <v>122</v>
      </c>
      <c r="D124">
        <f>'data original'!C122</f>
        <v>10345</v>
      </c>
      <c r="F124" t="str">
        <f>'data original'!B122</f>
        <v>BaliCafe Robusta Coffee Beans</v>
      </c>
      <c r="G124" t="str">
        <f>'data original'!D122</f>
        <v>beans</v>
      </c>
      <c r="H124">
        <f>VLOOKUP(G124,form!$B$2:$C$5,2,FALSE)</f>
        <v>1</v>
      </c>
      <c r="I124">
        <f>'data original'!E122</f>
        <v>0</v>
      </c>
      <c r="J124" t="str">
        <f>'data original'!S122</f>
        <v>Chocolaty - Nutty - Sweet - Earthy Nuance &amp; Slight Woody</v>
      </c>
      <c r="K124">
        <f>'data original'!F122</f>
        <v>500</v>
      </c>
      <c r="L124">
        <f>'data original'!G122</f>
        <v>18</v>
      </c>
      <c r="M124">
        <f>'data original'!H122</f>
        <v>7</v>
      </c>
      <c r="N124">
        <f>'data original'!I122</f>
        <v>27</v>
      </c>
      <c r="O124" t="str">
        <f>'data original'!J122</f>
        <v>balicafe</v>
      </c>
      <c r="P124">
        <f>VLOOKUP(O124,category!$B$2:$C$12,2,TRUE)</f>
        <v>3</v>
      </c>
      <c r="Q124" t="str">
        <f>'data original'!K122</f>
        <v>balicafe</v>
      </c>
      <c r="R124">
        <f>VLOOKUP(Q124,collection!$B$2:$C$11,2,TRUE)</f>
        <v>3</v>
      </c>
      <c r="S124" t="str">
        <f>'data original'!L122</f>
        <v>beans</v>
      </c>
      <c r="T124">
        <f>VLOOKUP(S124,kind!$B$2:$C$8,2,TRUE)</f>
        <v>2</v>
      </c>
      <c r="U124" t="str">
        <f>'data original'!M122</f>
        <v>available</v>
      </c>
      <c r="V124" t="str">
        <f>'data original'!N122</f>
        <v>aktif</v>
      </c>
      <c r="Y124" t="str">
        <f>'data original'!O122</f>
        <v>Pouch</v>
      </c>
      <c r="Z124">
        <f>VLOOKUP(Y124,package!$B$2:$C$8,2,FALSE)</f>
        <v>2</v>
      </c>
      <c r="AA124" t="str">
        <f>'data original'!P122</f>
        <v>bc robusta</v>
      </c>
      <c r="AB124" t="str">
        <f>'data original'!Q122</f>
        <v>balicafe</v>
      </c>
      <c r="AC124">
        <f>VLOOKUP(AB124,collection!$B$2:$C$11,2,FALSE)</f>
        <v>3</v>
      </c>
      <c r="AD124">
        <v>3</v>
      </c>
      <c r="AF124">
        <f t="shared" si="1"/>
        <v>0</v>
      </c>
    </row>
    <row r="125" spans="1:32" x14ac:dyDescent="0.25">
      <c r="A125">
        <f>'data original'!A123</f>
        <v>125</v>
      </c>
      <c r="B125">
        <v>123</v>
      </c>
      <c r="D125">
        <f>'data original'!C123</f>
        <v>10341</v>
      </c>
      <c r="F125" t="str">
        <f>'data original'!B123</f>
        <v>BaliCafe Peaberry Robusta Coffee Beans</v>
      </c>
      <c r="G125" t="str">
        <f>'data original'!D123</f>
        <v>beans</v>
      </c>
      <c r="H125">
        <f>VLOOKUP(G125,form!$B$2:$C$5,2,FALSE)</f>
        <v>1</v>
      </c>
      <c r="I125">
        <f>'data original'!E123</f>
        <v>0</v>
      </c>
      <c r="J125" t="str">
        <f>'data original'!S123</f>
        <v>Nutty - Caramel Chocolaty - Slight Earthy &amp; Woody</v>
      </c>
      <c r="K125">
        <f>'data original'!F123</f>
        <v>1000</v>
      </c>
      <c r="L125">
        <f>'data original'!G123</f>
        <v>20</v>
      </c>
      <c r="M125">
        <f>'data original'!H123</f>
        <v>8</v>
      </c>
      <c r="N125">
        <f>'data original'!I123</f>
        <v>32</v>
      </c>
      <c r="O125" t="str">
        <f>'data original'!J123</f>
        <v>balicafe</v>
      </c>
      <c r="P125">
        <f>VLOOKUP(O125,category!$B$2:$C$12,2,TRUE)</f>
        <v>3</v>
      </c>
      <c r="Q125" t="str">
        <f>'data original'!K123</f>
        <v>balicafe</v>
      </c>
      <c r="R125">
        <f>VLOOKUP(Q125,collection!$B$2:$C$11,2,TRUE)</f>
        <v>3</v>
      </c>
      <c r="S125" t="str">
        <f>'data original'!L123</f>
        <v>beans</v>
      </c>
      <c r="T125">
        <f>VLOOKUP(S125,kind!$B$2:$C$8,2,TRUE)</f>
        <v>2</v>
      </c>
      <c r="U125" t="str">
        <f>'data original'!M123</f>
        <v>available</v>
      </c>
      <c r="V125" t="str">
        <f>'data original'!N123</f>
        <v>aktif</v>
      </c>
      <c r="Y125" t="str">
        <f>'data original'!O123</f>
        <v>Pouch</v>
      </c>
      <c r="Z125">
        <f>VLOOKUP(Y125,package!$B$2:$C$8,2,FALSE)</f>
        <v>2</v>
      </c>
      <c r="AA125" t="str">
        <f>'data original'!P123</f>
        <v>bc peaberryrobusta</v>
      </c>
      <c r="AB125" t="str">
        <f>'data original'!Q123</f>
        <v>balicafe</v>
      </c>
      <c r="AC125">
        <f>VLOOKUP(AB125,collection!$B$2:$C$11,2,FALSE)</f>
        <v>3</v>
      </c>
      <c r="AD125">
        <v>3</v>
      </c>
      <c r="AF125">
        <f t="shared" si="1"/>
        <v>0</v>
      </c>
    </row>
    <row r="126" spans="1:32" x14ac:dyDescent="0.25">
      <c r="A126">
        <f>'data original'!A124</f>
        <v>126</v>
      </c>
      <c r="B126">
        <v>124</v>
      </c>
      <c r="D126">
        <f>'data original'!C124</f>
        <v>10340</v>
      </c>
      <c r="F126" t="str">
        <f>'data original'!B124</f>
        <v>BaliCafe Peaberry Robusta Coffee Beans</v>
      </c>
      <c r="G126" t="str">
        <f>'data original'!D124</f>
        <v>beans</v>
      </c>
      <c r="H126">
        <f>VLOOKUP(G126,form!$B$2:$C$5,2,FALSE)</f>
        <v>1</v>
      </c>
      <c r="I126">
        <f>'data original'!E124</f>
        <v>0</v>
      </c>
      <c r="J126" t="str">
        <f>'data original'!S124</f>
        <v>Nutty - Caramel Chocolaty - Slight Earthy &amp; Woody</v>
      </c>
      <c r="K126">
        <f>'data original'!F124</f>
        <v>500</v>
      </c>
      <c r="L126">
        <f>'data original'!G124</f>
        <v>18</v>
      </c>
      <c r="M126">
        <f>'data original'!H124</f>
        <v>7</v>
      </c>
      <c r="N126">
        <f>'data original'!I124</f>
        <v>27</v>
      </c>
      <c r="O126" t="str">
        <f>'data original'!J124</f>
        <v>balicafe</v>
      </c>
      <c r="P126">
        <f>VLOOKUP(O126,category!$B$2:$C$12,2,TRUE)</f>
        <v>3</v>
      </c>
      <c r="Q126" t="str">
        <f>'data original'!K124</f>
        <v>balicafe</v>
      </c>
      <c r="R126">
        <f>VLOOKUP(Q126,collection!$B$2:$C$11,2,TRUE)</f>
        <v>3</v>
      </c>
      <c r="S126" t="str">
        <f>'data original'!L124</f>
        <v>beans</v>
      </c>
      <c r="T126">
        <f>VLOOKUP(S126,kind!$B$2:$C$8,2,TRUE)</f>
        <v>2</v>
      </c>
      <c r="U126" t="str">
        <f>'data original'!M124</f>
        <v>available</v>
      </c>
      <c r="V126" t="str">
        <f>'data original'!N124</f>
        <v>aktif</v>
      </c>
      <c r="Y126" t="str">
        <f>'data original'!O124</f>
        <v>Pouch</v>
      </c>
      <c r="Z126">
        <f>VLOOKUP(Y126,package!$B$2:$C$8,2,FALSE)</f>
        <v>2</v>
      </c>
      <c r="AA126" t="str">
        <f>'data original'!P124</f>
        <v>bc peaberryrobusta</v>
      </c>
      <c r="AB126" t="str">
        <f>'data original'!Q124</f>
        <v>balicafe</v>
      </c>
      <c r="AC126">
        <f>VLOOKUP(AB126,collection!$B$2:$C$11,2,FALSE)</f>
        <v>3</v>
      </c>
      <c r="AD126">
        <v>3</v>
      </c>
      <c r="AF126">
        <f t="shared" si="1"/>
        <v>0</v>
      </c>
    </row>
    <row r="127" spans="1:32" x14ac:dyDescent="0.25">
      <c r="A127">
        <f>'data original'!A125</f>
        <v>127</v>
      </c>
      <c r="B127">
        <v>125</v>
      </c>
      <c r="D127">
        <f>'data original'!C125</f>
        <v>10347</v>
      </c>
      <c r="F127" t="str">
        <f>'data original'!B125</f>
        <v>BaliCafe Robusta Coffee Beans</v>
      </c>
      <c r="G127" t="str">
        <f>'data original'!D125</f>
        <v>beans</v>
      </c>
      <c r="H127">
        <f>VLOOKUP(G127,form!$B$2:$C$5,2,FALSE)</f>
        <v>1</v>
      </c>
      <c r="I127">
        <f>'data original'!E125</f>
        <v>0</v>
      </c>
      <c r="J127" t="str">
        <f>'data original'!S125</f>
        <v>Chocolaty - Nutty - Sweet - Earthy Nuance &amp; Slight Woody</v>
      </c>
      <c r="K127">
        <f>'data original'!F125</f>
        <v>200</v>
      </c>
      <c r="L127">
        <f>'data original'!G125</f>
        <v>10</v>
      </c>
      <c r="M127">
        <f>'data original'!H125</f>
        <v>10</v>
      </c>
      <c r="N127">
        <f>'data original'!I125</f>
        <v>15</v>
      </c>
      <c r="O127" t="str">
        <f>'data original'!J125</f>
        <v>balicafe</v>
      </c>
      <c r="P127">
        <f>VLOOKUP(O127,category!$B$2:$C$12,2,TRUE)</f>
        <v>3</v>
      </c>
      <c r="Q127" t="str">
        <f>'data original'!K125</f>
        <v>balicafe</v>
      </c>
      <c r="R127">
        <f>VLOOKUP(Q127,collection!$B$2:$C$11,2,TRUE)</f>
        <v>3</v>
      </c>
      <c r="S127" t="str">
        <f>'data original'!L125</f>
        <v>beans</v>
      </c>
      <c r="T127">
        <f>VLOOKUP(S127,kind!$B$2:$C$8,2,TRUE)</f>
        <v>2</v>
      </c>
      <c r="U127" t="str">
        <f>'data original'!M125</f>
        <v>available</v>
      </c>
      <c r="V127" t="str">
        <f>'data original'!N125</f>
        <v>aktif</v>
      </c>
      <c r="Y127" t="str">
        <f>'data original'!O125</f>
        <v>Can</v>
      </c>
      <c r="Z127">
        <f>VLOOKUP(Y127,package!$B$2:$C$8,2,FALSE)</f>
        <v>1</v>
      </c>
      <c r="AA127" t="str">
        <f>'data original'!P125</f>
        <v>bc robusta</v>
      </c>
      <c r="AB127" t="str">
        <f>'data original'!Q125</f>
        <v>balicafe</v>
      </c>
      <c r="AC127">
        <f>VLOOKUP(AB127,collection!$B$2:$C$11,2,FALSE)</f>
        <v>3</v>
      </c>
      <c r="AD127">
        <v>3</v>
      </c>
      <c r="AF127">
        <f t="shared" si="1"/>
        <v>0</v>
      </c>
    </row>
    <row r="128" spans="1:32" x14ac:dyDescent="0.25">
      <c r="A128">
        <f>'data original'!A126</f>
        <v>128</v>
      </c>
      <c r="B128">
        <v>126</v>
      </c>
      <c r="D128">
        <f>'data original'!C126</f>
        <v>10342</v>
      </c>
      <c r="F128" t="str">
        <f>'data original'!B126</f>
        <v>BaliCafe Peaberry Robusta Coffee Beans</v>
      </c>
      <c r="G128" t="str">
        <f>'data original'!D126</f>
        <v>beans</v>
      </c>
      <c r="H128">
        <f>VLOOKUP(G128,form!$B$2:$C$5,2,FALSE)</f>
        <v>1</v>
      </c>
      <c r="I128">
        <f>'data original'!E126</f>
        <v>0</v>
      </c>
      <c r="J128" t="str">
        <f>'data original'!S126</f>
        <v>Nutty - Caramel Chocolaty - Slight Earthy &amp; Woody</v>
      </c>
      <c r="K128">
        <f>'data original'!F126</f>
        <v>200</v>
      </c>
      <c r="L128">
        <f>'data original'!G126</f>
        <v>10</v>
      </c>
      <c r="M128">
        <f>'data original'!H126</f>
        <v>10</v>
      </c>
      <c r="N128">
        <f>'data original'!I126</f>
        <v>15</v>
      </c>
      <c r="O128" t="str">
        <f>'data original'!J126</f>
        <v>balicafe</v>
      </c>
      <c r="P128">
        <f>VLOOKUP(O128,category!$B$2:$C$12,2,TRUE)</f>
        <v>3</v>
      </c>
      <c r="Q128" t="str">
        <f>'data original'!K126</f>
        <v>balicafe</v>
      </c>
      <c r="R128">
        <f>VLOOKUP(Q128,collection!$B$2:$C$11,2,TRUE)</f>
        <v>3</v>
      </c>
      <c r="S128" t="str">
        <f>'data original'!L126</f>
        <v>beans</v>
      </c>
      <c r="T128">
        <f>VLOOKUP(S128,kind!$B$2:$C$8,2,TRUE)</f>
        <v>2</v>
      </c>
      <c r="U128" t="str">
        <f>'data original'!M126</f>
        <v>available</v>
      </c>
      <c r="V128" t="str">
        <f>'data original'!N126</f>
        <v>aktif</v>
      </c>
      <c r="Y128" t="str">
        <f>'data original'!O126</f>
        <v>Can</v>
      </c>
      <c r="Z128">
        <f>VLOOKUP(Y128,package!$B$2:$C$8,2,FALSE)</f>
        <v>1</v>
      </c>
      <c r="AA128" t="str">
        <f>'data original'!P126</f>
        <v>bc peaberryrobusta</v>
      </c>
      <c r="AB128" t="str">
        <f>'data original'!Q126</f>
        <v>balicafe</v>
      </c>
      <c r="AC128">
        <f>VLOOKUP(AB128,collection!$B$2:$C$11,2,FALSE)</f>
        <v>3</v>
      </c>
      <c r="AD128">
        <v>3</v>
      </c>
      <c r="AF128">
        <f t="shared" si="1"/>
        <v>0</v>
      </c>
    </row>
    <row r="129" spans="1:32" x14ac:dyDescent="0.25">
      <c r="A129">
        <f>'data original'!A127</f>
        <v>129</v>
      </c>
      <c r="B129">
        <v>127</v>
      </c>
      <c r="D129">
        <f>'data original'!C127</f>
        <v>10350</v>
      </c>
      <c r="F129" t="str">
        <f>'data original'!B127</f>
        <v>BaliCafe Sunset Blend Coffee Beans</v>
      </c>
      <c r="G129" t="str">
        <f>'data original'!D127</f>
        <v>beans</v>
      </c>
      <c r="H129">
        <f>VLOOKUP(G129,form!$B$2:$C$5,2,FALSE)</f>
        <v>1</v>
      </c>
      <c r="I129">
        <f>'data original'!E127</f>
        <v>0</v>
      </c>
      <c r="J129" t="str">
        <f>'data original'!S127</f>
        <v>Balance Nutty &amp; Sweet Citrus - Fresh Herbal - Slight Earthy &amp; Spice</v>
      </c>
      <c r="K129">
        <f>'data original'!F127</f>
        <v>200</v>
      </c>
      <c r="L129">
        <f>'data original'!G127</f>
        <v>10</v>
      </c>
      <c r="M129">
        <f>'data original'!H127</f>
        <v>10</v>
      </c>
      <c r="N129">
        <f>'data original'!I127</f>
        <v>15</v>
      </c>
      <c r="O129" t="str">
        <f>'data original'!J127</f>
        <v>balicafe</v>
      </c>
      <c r="P129">
        <f>VLOOKUP(O129,category!$B$2:$C$12,2,TRUE)</f>
        <v>3</v>
      </c>
      <c r="Q129" t="str">
        <f>'data original'!K127</f>
        <v>balicafe</v>
      </c>
      <c r="R129">
        <f>VLOOKUP(Q129,collection!$B$2:$C$11,2,TRUE)</f>
        <v>3</v>
      </c>
      <c r="S129" t="str">
        <f>'data original'!L127</f>
        <v>beans</v>
      </c>
      <c r="T129">
        <f>VLOOKUP(S129,kind!$B$2:$C$8,2,TRUE)</f>
        <v>2</v>
      </c>
      <c r="U129" t="str">
        <f>'data original'!M127</f>
        <v>available</v>
      </c>
      <c r="V129" t="str">
        <f>'data original'!N127</f>
        <v>aktif</v>
      </c>
      <c r="Y129" t="str">
        <f>'data original'!O127</f>
        <v>Can</v>
      </c>
      <c r="Z129">
        <f>VLOOKUP(Y129,package!$B$2:$C$8,2,FALSE)</f>
        <v>1</v>
      </c>
      <c r="AA129" t="str">
        <f>'data original'!P127</f>
        <v>bc sunsetblend</v>
      </c>
      <c r="AB129" t="str">
        <f>'data original'!Q127</f>
        <v>balicafe</v>
      </c>
      <c r="AC129">
        <f>VLOOKUP(AB129,collection!$B$2:$C$11,2,FALSE)</f>
        <v>3</v>
      </c>
      <c r="AD129">
        <v>3</v>
      </c>
      <c r="AF129">
        <f t="shared" si="1"/>
        <v>0</v>
      </c>
    </row>
    <row r="130" spans="1:32" x14ac:dyDescent="0.25">
      <c r="A130">
        <f>'data original'!A128</f>
        <v>130</v>
      </c>
      <c r="B130">
        <v>128</v>
      </c>
      <c r="D130">
        <f>'data original'!C128</f>
        <v>10352</v>
      </c>
      <c r="F130" t="str">
        <f>'data original'!B128</f>
        <v>BaliCafe Sunset Blend Coffee Beans</v>
      </c>
      <c r="G130" t="str">
        <f>'data original'!D128</f>
        <v>beans</v>
      </c>
      <c r="H130">
        <f>VLOOKUP(G130,form!$B$2:$C$5,2,FALSE)</f>
        <v>1</v>
      </c>
      <c r="I130">
        <f>'data original'!E128</f>
        <v>0</v>
      </c>
      <c r="J130" t="str">
        <f>'data original'!S128</f>
        <v>Balance Nutty &amp; Sweet Citrus - Fresh Herbal - Slight Earthy &amp; Spice</v>
      </c>
      <c r="K130">
        <f>'data original'!F128</f>
        <v>1000</v>
      </c>
      <c r="L130">
        <f>'data original'!G128</f>
        <v>20</v>
      </c>
      <c r="M130">
        <f>'data original'!H128</f>
        <v>8</v>
      </c>
      <c r="N130">
        <f>'data original'!I128</f>
        <v>32</v>
      </c>
      <c r="O130" t="str">
        <f>'data original'!J128</f>
        <v>balicafe</v>
      </c>
      <c r="P130">
        <f>VLOOKUP(O130,category!$B$2:$C$12,2,TRUE)</f>
        <v>3</v>
      </c>
      <c r="Q130" t="str">
        <f>'data original'!K128</f>
        <v>balicafe</v>
      </c>
      <c r="R130">
        <f>VLOOKUP(Q130,collection!$B$2:$C$11,2,TRUE)</f>
        <v>3</v>
      </c>
      <c r="S130" t="str">
        <f>'data original'!L128</f>
        <v>beans</v>
      </c>
      <c r="T130">
        <f>VLOOKUP(S130,kind!$B$2:$C$8,2,TRUE)</f>
        <v>2</v>
      </c>
      <c r="U130" t="str">
        <f>'data original'!M128</f>
        <v>available</v>
      </c>
      <c r="V130" t="str">
        <f>'data original'!N128</f>
        <v>aktif</v>
      </c>
      <c r="Y130" t="str">
        <f>'data original'!O128</f>
        <v>Pouch</v>
      </c>
      <c r="Z130">
        <f>VLOOKUP(Y130,package!$B$2:$C$8,2,FALSE)</f>
        <v>2</v>
      </c>
      <c r="AA130" t="str">
        <f>'data original'!P128</f>
        <v>bc sunsetblend</v>
      </c>
      <c r="AB130" t="str">
        <f>'data original'!Q128</f>
        <v>balicafe</v>
      </c>
      <c r="AC130">
        <f>VLOOKUP(AB130,collection!$B$2:$C$11,2,FALSE)</f>
        <v>3</v>
      </c>
      <c r="AD130">
        <v>3</v>
      </c>
      <c r="AF130">
        <f t="shared" si="1"/>
        <v>0</v>
      </c>
    </row>
    <row r="131" spans="1:32" x14ac:dyDescent="0.25">
      <c r="A131">
        <f>'data original'!A129</f>
        <v>131</v>
      </c>
      <c r="B131">
        <v>129</v>
      </c>
      <c r="D131">
        <f>'data original'!C129</f>
        <v>10351</v>
      </c>
      <c r="F131" t="str">
        <f>'data original'!B129</f>
        <v>BaliCafe Sunset Blend Coffee Beans</v>
      </c>
      <c r="G131" t="str">
        <f>'data original'!D129</f>
        <v>beans</v>
      </c>
      <c r="H131">
        <f>VLOOKUP(G131,form!$B$2:$C$5,2,FALSE)</f>
        <v>1</v>
      </c>
      <c r="I131">
        <f>'data original'!E129</f>
        <v>0</v>
      </c>
      <c r="J131" t="str">
        <f>'data original'!S129</f>
        <v>Balance Nutty &amp; Sweet Citrus - Fresh Herbal - Slight Earthy &amp; Spice</v>
      </c>
      <c r="K131">
        <f>'data original'!F129</f>
        <v>500</v>
      </c>
      <c r="L131">
        <f>'data original'!G129</f>
        <v>18</v>
      </c>
      <c r="M131">
        <f>'data original'!H129</f>
        <v>7</v>
      </c>
      <c r="N131">
        <f>'data original'!I129</f>
        <v>27</v>
      </c>
      <c r="O131" t="str">
        <f>'data original'!J129</f>
        <v>balicafe</v>
      </c>
      <c r="P131">
        <f>VLOOKUP(O131,category!$B$2:$C$12,2,TRUE)</f>
        <v>3</v>
      </c>
      <c r="Q131" t="str">
        <f>'data original'!K129</f>
        <v>balicafe</v>
      </c>
      <c r="R131">
        <f>VLOOKUP(Q131,collection!$B$2:$C$11,2,TRUE)</f>
        <v>3</v>
      </c>
      <c r="S131" t="str">
        <f>'data original'!L129</f>
        <v>beans</v>
      </c>
      <c r="T131">
        <f>VLOOKUP(S131,kind!$B$2:$C$8,2,TRUE)</f>
        <v>2</v>
      </c>
      <c r="U131" t="str">
        <f>'data original'!M129</f>
        <v>available</v>
      </c>
      <c r="V131" t="str">
        <f>'data original'!N129</f>
        <v>aktif</v>
      </c>
      <c r="Y131" t="str">
        <f>'data original'!O129</f>
        <v>Pouch</v>
      </c>
      <c r="Z131">
        <f>VLOOKUP(Y131,package!$B$2:$C$8,2,FALSE)</f>
        <v>2</v>
      </c>
      <c r="AA131" t="str">
        <f>'data original'!P129</f>
        <v>bc sunsetblend</v>
      </c>
      <c r="AB131" t="str">
        <f>'data original'!Q129</f>
        <v>balicafe</v>
      </c>
      <c r="AC131">
        <f>VLOOKUP(AB131,collection!$B$2:$C$11,2,FALSE)</f>
        <v>3</v>
      </c>
      <c r="AD131">
        <v>3</v>
      </c>
      <c r="AF131">
        <f t="shared" si="1"/>
        <v>0</v>
      </c>
    </row>
    <row r="132" spans="1:32" x14ac:dyDescent="0.25">
      <c r="A132">
        <f>'data original'!A130</f>
        <v>132</v>
      </c>
      <c r="B132">
        <v>130</v>
      </c>
      <c r="D132">
        <f>'data original'!C130</f>
        <v>10337</v>
      </c>
      <c r="F132" t="str">
        <f>'data original'!B130</f>
        <v>BaliCafe Luwak Arabica Coffee Beans</v>
      </c>
      <c r="G132" t="str">
        <f>'data original'!D130</f>
        <v>beans</v>
      </c>
      <c r="H132">
        <f>VLOOKUP(G132,form!$B$2:$C$5,2,FALSE)</f>
        <v>1</v>
      </c>
      <c r="I132">
        <f>'data original'!E130</f>
        <v>0</v>
      </c>
      <c r="J132" t="str">
        <f>'data original'!S130</f>
        <v>Fruity - Herbal - Spicy - Sweet Chocolaty</v>
      </c>
      <c r="K132">
        <f>'data original'!F130</f>
        <v>200</v>
      </c>
      <c r="L132">
        <f>'data original'!G130</f>
        <v>10</v>
      </c>
      <c r="M132">
        <f>'data original'!H130</f>
        <v>10</v>
      </c>
      <c r="N132">
        <f>'data original'!I130</f>
        <v>15</v>
      </c>
      <c r="O132" t="str">
        <f>'data original'!J130</f>
        <v>balicafe</v>
      </c>
      <c r="P132">
        <f>VLOOKUP(O132,category!$B$2:$C$12,2,TRUE)</f>
        <v>3</v>
      </c>
      <c r="Q132" t="str">
        <f>'data original'!K130</f>
        <v>balicafe</v>
      </c>
      <c r="R132">
        <f>VLOOKUP(Q132,collection!$B$2:$C$11,2,TRUE)</f>
        <v>3</v>
      </c>
      <c r="S132" t="str">
        <f>'data original'!L130</f>
        <v>beans</v>
      </c>
      <c r="T132">
        <f>VLOOKUP(S132,kind!$B$2:$C$8,2,TRUE)</f>
        <v>2</v>
      </c>
      <c r="U132" t="str">
        <f>'data original'!M130</f>
        <v>available</v>
      </c>
      <c r="V132" t="str">
        <f>'data original'!N130</f>
        <v>aktif</v>
      </c>
      <c r="Y132" t="str">
        <f>'data original'!O130</f>
        <v>Can</v>
      </c>
      <c r="Z132">
        <f>VLOOKUP(Y132,package!$B$2:$C$8,2,FALSE)</f>
        <v>1</v>
      </c>
      <c r="AA132" t="str">
        <f>'data original'!P130</f>
        <v>bc luwakarabica</v>
      </c>
      <c r="AB132" t="str">
        <f>'data original'!Q130</f>
        <v>balicafe</v>
      </c>
      <c r="AC132">
        <f>VLOOKUP(AB132,collection!$B$2:$C$11,2,FALSE)</f>
        <v>3</v>
      </c>
      <c r="AD132">
        <v>3</v>
      </c>
      <c r="AF132">
        <f t="shared" ref="AF132:AF149" si="2">I132</f>
        <v>0</v>
      </c>
    </row>
    <row r="133" spans="1:32" x14ac:dyDescent="0.25">
      <c r="A133">
        <f>'data original'!A131</f>
        <v>133</v>
      </c>
      <c r="B133">
        <v>131</v>
      </c>
      <c r="D133">
        <f>'data original'!C131</f>
        <v>10332</v>
      </c>
      <c r="F133" t="str">
        <f>'data original'!B131</f>
        <v>BaliCafe Arabica Gold Drip Coffee</v>
      </c>
      <c r="G133" t="str">
        <f>'data original'!D131</f>
        <v>drip</v>
      </c>
      <c r="H133">
        <f>VLOOKUP(G133,form!$B$2:$C$5,2,FALSE)</f>
        <v>3</v>
      </c>
      <c r="I133">
        <f>'data original'!E131</f>
        <v>0</v>
      </c>
      <c r="J133" t="str">
        <f>'data original'!S131</f>
        <v>Herbal - Nutty - Sweet Citrus</v>
      </c>
      <c r="K133">
        <f>'data original'!F131</f>
        <v>50</v>
      </c>
      <c r="L133">
        <f>'data original'!G131</f>
        <v>12</v>
      </c>
      <c r="M133">
        <f>'data original'!H131</f>
        <v>7</v>
      </c>
      <c r="N133">
        <f>'data original'!I131</f>
        <v>14</v>
      </c>
      <c r="O133" t="str">
        <f>'data original'!J131</f>
        <v>balicafe</v>
      </c>
      <c r="P133">
        <f>VLOOKUP(O133,category!$B$2:$C$12,2,TRUE)</f>
        <v>3</v>
      </c>
      <c r="Q133" t="str">
        <f>'data original'!K131</f>
        <v>balicafe</v>
      </c>
      <c r="R133">
        <f>VLOOKUP(Q133,collection!$B$2:$C$11,2,TRUE)</f>
        <v>3</v>
      </c>
      <c r="S133" t="str">
        <f>'data original'!L131</f>
        <v>drip</v>
      </c>
      <c r="T133">
        <f>VLOOKUP(S133,kind!$B$2:$C$8,2,TRUE)</f>
        <v>4</v>
      </c>
      <c r="U133" t="str">
        <f>'data original'!M131</f>
        <v>available</v>
      </c>
      <c r="V133" t="str">
        <f>'data original'!N131</f>
        <v>aktif</v>
      </c>
      <c r="Y133" t="str">
        <f>'data original'!O131</f>
        <v>Drip</v>
      </c>
      <c r="Z133">
        <f>VLOOKUP(Y133,package!$B$2:$C$8,2,FALSE)</f>
        <v>3</v>
      </c>
      <c r="AA133" t="str">
        <f>'data original'!P131</f>
        <v>bc arabicagold</v>
      </c>
      <c r="AB133" t="str">
        <f>'data original'!Q131</f>
        <v>balicafe</v>
      </c>
      <c r="AC133">
        <f>VLOOKUP(AB133,collection!$B$2:$C$11,2,FALSE)</f>
        <v>3</v>
      </c>
      <c r="AD133">
        <v>3</v>
      </c>
      <c r="AF133">
        <f t="shared" si="2"/>
        <v>0</v>
      </c>
    </row>
    <row r="134" spans="1:32" x14ac:dyDescent="0.25">
      <c r="A134">
        <f>'data original'!A132</f>
        <v>134</v>
      </c>
      <c r="B134">
        <v>132</v>
      </c>
      <c r="D134">
        <f>'data original'!C132</f>
        <v>10331</v>
      </c>
      <c r="F134" t="str">
        <f>'data original'!B132</f>
        <v>BaliCafe Arabica Gold Coffee Capsules</v>
      </c>
      <c r="G134" t="str">
        <f>'data original'!D132</f>
        <v>capsules</v>
      </c>
      <c r="H134">
        <f>VLOOKUP(G134,form!$B$2:$C$5,2,FALSE)</f>
        <v>4</v>
      </c>
      <c r="I134">
        <f>'data original'!E132</f>
        <v>0</v>
      </c>
      <c r="J134" t="str">
        <f>'data original'!S132</f>
        <v>Herbal - Nutty - Sweet Citrus</v>
      </c>
      <c r="K134">
        <f>'data original'!F132</f>
        <v>60</v>
      </c>
      <c r="L134">
        <f>'data original'!G132</f>
        <v>8</v>
      </c>
      <c r="M134">
        <f>'data original'!H132</f>
        <v>3</v>
      </c>
      <c r="N134">
        <f>'data original'!I132</f>
        <v>16</v>
      </c>
      <c r="O134" t="str">
        <f>'data original'!J132</f>
        <v>balicafe</v>
      </c>
      <c r="P134">
        <f>VLOOKUP(O134,category!$B$2:$C$12,2,TRUE)</f>
        <v>3</v>
      </c>
      <c r="Q134" t="str">
        <f>'data original'!K132</f>
        <v>balicafe</v>
      </c>
      <c r="R134">
        <f>VLOOKUP(Q134,collection!$B$2:$C$11,2,TRUE)</f>
        <v>3</v>
      </c>
      <c r="S134" t="str">
        <f>'data original'!L132</f>
        <v>capsules</v>
      </c>
      <c r="T134">
        <f>VLOOKUP(S134,kind!$B$2:$C$8,2,TRUE)</f>
        <v>3</v>
      </c>
      <c r="U134" t="str">
        <f>'data original'!M132</f>
        <v>available</v>
      </c>
      <c r="V134" t="str">
        <f>'data original'!N132</f>
        <v>aktif</v>
      </c>
      <c r="Y134" t="str">
        <f>'data original'!O132</f>
        <v>Capsule</v>
      </c>
      <c r="Z134">
        <f>VLOOKUP(Y134,package!$B$2:$C$8,2,FALSE)</f>
        <v>4</v>
      </c>
      <c r="AA134" t="str">
        <f>'data original'!P132</f>
        <v>bc arabicagold</v>
      </c>
      <c r="AB134" t="str">
        <f>'data original'!Q132</f>
        <v>balicafe</v>
      </c>
      <c r="AC134">
        <f>VLOOKUP(AB134,collection!$B$2:$C$11,2,FALSE)</f>
        <v>3</v>
      </c>
      <c r="AD134">
        <v>3</v>
      </c>
      <c r="AF134">
        <f t="shared" si="2"/>
        <v>0</v>
      </c>
    </row>
    <row r="135" spans="1:32" x14ac:dyDescent="0.25">
      <c r="A135">
        <f>'data original'!A133</f>
        <v>135</v>
      </c>
      <c r="B135">
        <v>133</v>
      </c>
      <c r="D135">
        <f>'data original'!C133</f>
        <v>10338</v>
      </c>
      <c r="F135" t="str">
        <f>'data original'!B133</f>
        <v>BaliCafe Peaberry Robusta Coffee Capsules</v>
      </c>
      <c r="G135" t="str">
        <f>'data original'!D133</f>
        <v>capsules</v>
      </c>
      <c r="H135">
        <f>VLOOKUP(G135,form!$B$2:$C$5,2,FALSE)</f>
        <v>4</v>
      </c>
      <c r="I135">
        <f>'data original'!E133</f>
        <v>0</v>
      </c>
      <c r="J135" t="str">
        <f>'data original'!S133</f>
        <v>Nutty - Caramel Chocolaty - Slight Earthy &amp; Woody</v>
      </c>
      <c r="K135">
        <f>'data original'!F133</f>
        <v>60</v>
      </c>
      <c r="L135">
        <f>'data original'!G133</f>
        <v>8</v>
      </c>
      <c r="M135">
        <f>'data original'!H133</f>
        <v>3</v>
      </c>
      <c r="N135">
        <f>'data original'!I133</f>
        <v>16</v>
      </c>
      <c r="O135" t="str">
        <f>'data original'!J133</f>
        <v>balicafe</v>
      </c>
      <c r="P135">
        <f>VLOOKUP(O135,category!$B$2:$C$12,2,TRUE)</f>
        <v>3</v>
      </c>
      <c r="Q135" t="str">
        <f>'data original'!K133</f>
        <v>balicafe</v>
      </c>
      <c r="R135">
        <f>VLOOKUP(Q135,collection!$B$2:$C$11,2,TRUE)</f>
        <v>3</v>
      </c>
      <c r="S135" t="str">
        <f>'data original'!L133</f>
        <v>capsules</v>
      </c>
      <c r="T135">
        <f>VLOOKUP(S135,kind!$B$2:$C$8,2,TRUE)</f>
        <v>3</v>
      </c>
      <c r="U135" t="str">
        <f>'data original'!M133</f>
        <v>available</v>
      </c>
      <c r="V135" t="str">
        <f>'data original'!N133</f>
        <v>aktif</v>
      </c>
      <c r="Y135" t="str">
        <f>'data original'!O133</f>
        <v>Capsule</v>
      </c>
      <c r="Z135">
        <f>VLOOKUP(Y135,package!$B$2:$C$8,2,FALSE)</f>
        <v>4</v>
      </c>
      <c r="AA135" t="str">
        <f>'data original'!P133</f>
        <v>bc peaberryrobusta</v>
      </c>
      <c r="AB135" t="str">
        <f>'data original'!Q133</f>
        <v>balicafe</v>
      </c>
      <c r="AC135">
        <f>VLOOKUP(AB135,collection!$B$2:$C$11,2,FALSE)</f>
        <v>3</v>
      </c>
      <c r="AD135">
        <v>3</v>
      </c>
      <c r="AF135">
        <f t="shared" si="2"/>
        <v>0</v>
      </c>
    </row>
    <row r="136" spans="1:32" x14ac:dyDescent="0.25">
      <c r="A136">
        <f>'data original'!A134</f>
        <v>136</v>
      </c>
      <c r="B136">
        <v>134</v>
      </c>
      <c r="D136">
        <f>'data original'!C134</f>
        <v>10344</v>
      </c>
      <c r="F136" t="str">
        <f>'data original'!B134</f>
        <v>BaliCafe Robusta Drip Coffee</v>
      </c>
      <c r="G136" t="str">
        <f>'data original'!D134</f>
        <v>drip</v>
      </c>
      <c r="H136">
        <f>VLOOKUP(G136,form!$B$2:$C$5,2,FALSE)</f>
        <v>3</v>
      </c>
      <c r="I136">
        <f>'data original'!E134</f>
        <v>0</v>
      </c>
      <c r="J136" t="str">
        <f>'data original'!S134</f>
        <v>Chocolaty - Nutty - Sweet - Earthy Nuance &amp; Slight Woody</v>
      </c>
      <c r="K136">
        <f>'data original'!F134</f>
        <v>50</v>
      </c>
      <c r="L136">
        <f>'data original'!G134</f>
        <v>12</v>
      </c>
      <c r="M136">
        <f>'data original'!H134</f>
        <v>7</v>
      </c>
      <c r="N136">
        <f>'data original'!I134</f>
        <v>14</v>
      </c>
      <c r="O136" t="str">
        <f>'data original'!J134</f>
        <v>balicafe</v>
      </c>
      <c r="P136">
        <f>VLOOKUP(O136,category!$B$2:$C$12,2,TRUE)</f>
        <v>3</v>
      </c>
      <c r="Q136" t="str">
        <f>'data original'!K134</f>
        <v>balicafe</v>
      </c>
      <c r="R136">
        <f>VLOOKUP(Q136,collection!$B$2:$C$11,2,TRUE)</f>
        <v>3</v>
      </c>
      <c r="S136" t="str">
        <f>'data original'!L134</f>
        <v>drip</v>
      </c>
      <c r="T136">
        <f>VLOOKUP(S136,kind!$B$2:$C$8,2,TRUE)</f>
        <v>4</v>
      </c>
      <c r="U136" t="str">
        <f>'data original'!M134</f>
        <v>available</v>
      </c>
      <c r="V136" t="str">
        <f>'data original'!N134</f>
        <v>aktif</v>
      </c>
      <c r="Y136" t="str">
        <f>'data original'!O134</f>
        <v>Drip</v>
      </c>
      <c r="Z136">
        <f>VLOOKUP(Y136,package!$B$2:$C$8,2,FALSE)</f>
        <v>3</v>
      </c>
      <c r="AA136" t="str">
        <f>'data original'!P134</f>
        <v>bc robusta</v>
      </c>
      <c r="AB136" t="str">
        <f>'data original'!Q134</f>
        <v>balicafe</v>
      </c>
      <c r="AC136">
        <f>VLOOKUP(AB136,collection!$B$2:$C$11,2,FALSE)</f>
        <v>3</v>
      </c>
      <c r="AD136">
        <v>3</v>
      </c>
      <c r="AF136">
        <f t="shared" si="2"/>
        <v>0</v>
      </c>
    </row>
    <row r="137" spans="1:32" x14ac:dyDescent="0.25">
      <c r="A137">
        <f>'data original'!A135</f>
        <v>137</v>
      </c>
      <c r="B137">
        <v>135</v>
      </c>
      <c r="D137">
        <f>'data original'!C135</f>
        <v>10339</v>
      </c>
      <c r="F137" t="str">
        <f>'data original'!B135</f>
        <v>BaliCafe Peaberry Robusta Drip Coffee</v>
      </c>
      <c r="G137" t="str">
        <f>'data original'!D135</f>
        <v>drip</v>
      </c>
      <c r="H137">
        <f>VLOOKUP(G137,form!$B$2:$C$5,2,FALSE)</f>
        <v>3</v>
      </c>
      <c r="I137">
        <f>'data original'!E135</f>
        <v>0</v>
      </c>
      <c r="J137" t="str">
        <f>'data original'!S135</f>
        <v>Nutty - Caramel Chocolaty - Slight Earthy &amp; Woody</v>
      </c>
      <c r="K137">
        <f>'data original'!F135</f>
        <v>50</v>
      </c>
      <c r="L137">
        <f>'data original'!G135</f>
        <v>12</v>
      </c>
      <c r="M137">
        <f>'data original'!H135</f>
        <v>7</v>
      </c>
      <c r="N137">
        <f>'data original'!I135</f>
        <v>14</v>
      </c>
      <c r="O137" t="str">
        <f>'data original'!J135</f>
        <v>balicafe</v>
      </c>
      <c r="P137">
        <f>VLOOKUP(O137,category!$B$2:$C$12,2,TRUE)</f>
        <v>3</v>
      </c>
      <c r="Q137" t="str">
        <f>'data original'!K135</f>
        <v>balicafe</v>
      </c>
      <c r="R137">
        <f>VLOOKUP(Q137,collection!$B$2:$C$11,2,TRUE)</f>
        <v>3</v>
      </c>
      <c r="S137" t="str">
        <f>'data original'!L135</f>
        <v>drip</v>
      </c>
      <c r="T137">
        <f>VLOOKUP(S137,kind!$B$2:$C$8,2,TRUE)</f>
        <v>4</v>
      </c>
      <c r="U137" t="str">
        <f>'data original'!M135</f>
        <v>available</v>
      </c>
      <c r="V137" t="str">
        <f>'data original'!N135</f>
        <v>aktif</v>
      </c>
      <c r="Y137" t="str">
        <f>'data original'!O135</f>
        <v>Drip</v>
      </c>
      <c r="Z137">
        <f>VLOOKUP(Y137,package!$B$2:$C$8,2,FALSE)</f>
        <v>3</v>
      </c>
      <c r="AA137" t="str">
        <f>'data original'!P135</f>
        <v>bc peaberryrobusta</v>
      </c>
      <c r="AB137" t="str">
        <f>'data original'!Q135</f>
        <v>balicafe</v>
      </c>
      <c r="AC137">
        <f>VLOOKUP(AB137,collection!$B$2:$C$11,2,FALSE)</f>
        <v>3</v>
      </c>
      <c r="AD137">
        <v>3</v>
      </c>
      <c r="AF137">
        <f t="shared" si="2"/>
        <v>0</v>
      </c>
    </row>
    <row r="138" spans="1:32" x14ac:dyDescent="0.25">
      <c r="A138">
        <f>'data original'!A136</f>
        <v>138</v>
      </c>
      <c r="B138">
        <v>136</v>
      </c>
      <c r="D138">
        <f>'data original'!C136</f>
        <v>10343</v>
      </c>
      <c r="F138" t="str">
        <f>'data original'!B136</f>
        <v>BaliCafe Robusta Coffee Capsules</v>
      </c>
      <c r="G138" t="str">
        <f>'data original'!D136</f>
        <v>capsules</v>
      </c>
      <c r="H138">
        <f>VLOOKUP(G138,form!$B$2:$C$5,2,FALSE)</f>
        <v>4</v>
      </c>
      <c r="I138">
        <f>'data original'!E136</f>
        <v>0</v>
      </c>
      <c r="J138" t="str">
        <f>'data original'!S136</f>
        <v>Chocolaty - Nutty - Sweet - Earthy Nuance &amp; Slight Woody</v>
      </c>
      <c r="K138">
        <f>'data original'!F136</f>
        <v>60</v>
      </c>
      <c r="L138">
        <f>'data original'!G136</f>
        <v>8</v>
      </c>
      <c r="M138">
        <f>'data original'!H136</f>
        <v>3</v>
      </c>
      <c r="N138">
        <f>'data original'!I136</f>
        <v>16</v>
      </c>
      <c r="O138" t="str">
        <f>'data original'!J136</f>
        <v>balicafe</v>
      </c>
      <c r="P138">
        <f>VLOOKUP(O138,category!$B$2:$C$12,2,TRUE)</f>
        <v>3</v>
      </c>
      <c r="Q138" t="str">
        <f>'data original'!K136</f>
        <v>balicafe</v>
      </c>
      <c r="R138">
        <f>VLOOKUP(Q138,collection!$B$2:$C$11,2,TRUE)</f>
        <v>3</v>
      </c>
      <c r="S138" t="str">
        <f>'data original'!L136</f>
        <v>capsules</v>
      </c>
      <c r="T138">
        <f>VLOOKUP(S138,kind!$B$2:$C$8,2,TRUE)</f>
        <v>3</v>
      </c>
      <c r="U138" t="str">
        <f>'data original'!M136</f>
        <v>available</v>
      </c>
      <c r="V138" t="str">
        <f>'data original'!N136</f>
        <v>aktif</v>
      </c>
      <c r="Y138" t="str">
        <f>'data original'!O136</f>
        <v>Capsule</v>
      </c>
      <c r="Z138">
        <f>VLOOKUP(Y138,package!$B$2:$C$8,2,FALSE)</f>
        <v>4</v>
      </c>
      <c r="AA138" t="str">
        <f>'data original'!P136</f>
        <v>bc robusta</v>
      </c>
      <c r="AB138" t="str">
        <f>'data original'!Q136</f>
        <v>balicafe</v>
      </c>
      <c r="AC138">
        <f>VLOOKUP(AB138,collection!$B$2:$C$11,2,FALSE)</f>
        <v>3</v>
      </c>
      <c r="AD138">
        <v>3</v>
      </c>
      <c r="AF138">
        <f t="shared" si="2"/>
        <v>0</v>
      </c>
    </row>
    <row r="139" spans="1:32" x14ac:dyDescent="0.25">
      <c r="A139">
        <f>'data original'!A137</f>
        <v>139</v>
      </c>
      <c r="B139">
        <v>137</v>
      </c>
      <c r="D139">
        <f>'data original'!C137</f>
        <v>10348</v>
      </c>
      <c r="F139" t="str">
        <f>'data original'!B137</f>
        <v>BaliCafe Sunset Blend Coffee Capsules</v>
      </c>
      <c r="G139" t="str">
        <f>'data original'!D137</f>
        <v>capsules</v>
      </c>
      <c r="H139">
        <f>VLOOKUP(G139,form!$B$2:$C$5,2,FALSE)</f>
        <v>4</v>
      </c>
      <c r="I139">
        <f>'data original'!E137</f>
        <v>0</v>
      </c>
      <c r="J139" t="str">
        <f>'data original'!S137</f>
        <v>Balance Nutty &amp; Sweet Citrus - Fresh Herbal - Slight Earthy &amp; Spice</v>
      </c>
      <c r="K139">
        <f>'data original'!F137</f>
        <v>60</v>
      </c>
      <c r="L139">
        <f>'data original'!G137</f>
        <v>8</v>
      </c>
      <c r="M139">
        <f>'data original'!H137</f>
        <v>3</v>
      </c>
      <c r="N139">
        <f>'data original'!I137</f>
        <v>16</v>
      </c>
      <c r="O139" t="str">
        <f>'data original'!J137</f>
        <v>balicafe</v>
      </c>
      <c r="P139">
        <f>VLOOKUP(O139,category!$B$2:$C$12,2,TRUE)</f>
        <v>3</v>
      </c>
      <c r="Q139" t="str">
        <f>'data original'!K137</f>
        <v>balicafe</v>
      </c>
      <c r="R139">
        <f>VLOOKUP(Q139,collection!$B$2:$C$11,2,TRUE)</f>
        <v>3</v>
      </c>
      <c r="S139" t="str">
        <f>'data original'!L137</f>
        <v>capsules</v>
      </c>
      <c r="T139">
        <f>VLOOKUP(S139,kind!$B$2:$C$8,2,TRUE)</f>
        <v>3</v>
      </c>
      <c r="U139" t="str">
        <f>'data original'!M137</f>
        <v>available</v>
      </c>
      <c r="V139" t="str">
        <f>'data original'!N137</f>
        <v>aktif</v>
      </c>
      <c r="Y139" t="str">
        <f>'data original'!O137</f>
        <v>Capsule</v>
      </c>
      <c r="Z139">
        <f>VLOOKUP(Y139,package!$B$2:$C$8,2,FALSE)</f>
        <v>4</v>
      </c>
      <c r="AA139" t="str">
        <f>'data original'!P137</f>
        <v>bc sunsetblend</v>
      </c>
      <c r="AB139" t="str">
        <f>'data original'!Q137</f>
        <v>balicafe</v>
      </c>
      <c r="AC139">
        <f>VLOOKUP(AB139,collection!$B$2:$C$11,2,FALSE)</f>
        <v>3</v>
      </c>
      <c r="AD139">
        <v>3</v>
      </c>
      <c r="AF139">
        <f t="shared" si="2"/>
        <v>0</v>
      </c>
    </row>
    <row r="140" spans="1:32" x14ac:dyDescent="0.25">
      <c r="A140">
        <f>'data original'!A138</f>
        <v>140</v>
      </c>
      <c r="B140">
        <v>138</v>
      </c>
      <c r="D140">
        <f>'data original'!C138</f>
        <v>10349</v>
      </c>
      <c r="F140" t="str">
        <f>'data original'!B138</f>
        <v>BaliCafe Sunset Blend Drip Coffee</v>
      </c>
      <c r="G140" t="str">
        <f>'data original'!D138</f>
        <v>drip</v>
      </c>
      <c r="H140">
        <f>VLOOKUP(G140,form!$B$2:$C$5,2,FALSE)</f>
        <v>3</v>
      </c>
      <c r="I140">
        <f>'data original'!E138</f>
        <v>0</v>
      </c>
      <c r="J140" t="str">
        <f>'data original'!S138</f>
        <v>Balance Nutty &amp; Sweet Citrus - Fresh Herbal - Slight Earthy &amp; Spice</v>
      </c>
      <c r="K140">
        <f>'data original'!F138</f>
        <v>50</v>
      </c>
      <c r="L140">
        <f>'data original'!G138</f>
        <v>12</v>
      </c>
      <c r="M140">
        <f>'data original'!H138</f>
        <v>7</v>
      </c>
      <c r="N140">
        <f>'data original'!I138</f>
        <v>14</v>
      </c>
      <c r="O140" t="str">
        <f>'data original'!J138</f>
        <v>balicafe</v>
      </c>
      <c r="P140">
        <f>VLOOKUP(O140,category!$B$2:$C$12,2,TRUE)</f>
        <v>3</v>
      </c>
      <c r="Q140" t="str">
        <f>'data original'!K138</f>
        <v>balicafe</v>
      </c>
      <c r="R140">
        <f>VLOOKUP(Q140,collection!$B$2:$C$11,2,TRUE)</f>
        <v>3</v>
      </c>
      <c r="S140" t="str">
        <f>'data original'!L138</f>
        <v>drip</v>
      </c>
      <c r="T140">
        <f>VLOOKUP(S140,kind!$B$2:$C$8,2,TRUE)</f>
        <v>4</v>
      </c>
      <c r="U140" t="str">
        <f>'data original'!M138</f>
        <v>available</v>
      </c>
      <c r="V140" t="str">
        <f>'data original'!N138</f>
        <v>aktif</v>
      </c>
      <c r="Y140" t="str">
        <f>'data original'!O138</f>
        <v>Drip</v>
      </c>
      <c r="Z140">
        <f>VLOOKUP(Y140,package!$B$2:$C$8,2,FALSE)</f>
        <v>3</v>
      </c>
      <c r="AA140" t="str">
        <f>'data original'!P138</f>
        <v>bc sunsetblend</v>
      </c>
      <c r="AB140" t="str">
        <f>'data original'!Q138</f>
        <v>balicafe</v>
      </c>
      <c r="AC140">
        <f>VLOOKUP(AB140,collection!$B$2:$C$11,2,FALSE)</f>
        <v>3</v>
      </c>
      <c r="AD140">
        <v>3</v>
      </c>
      <c r="AF140">
        <f t="shared" si="2"/>
        <v>0</v>
      </c>
    </row>
    <row r="141" spans="1:32" x14ac:dyDescent="0.25">
      <c r="A141">
        <f>'data original'!A139</f>
        <v>141</v>
      </c>
      <c r="B141">
        <v>139</v>
      </c>
      <c r="D141">
        <f>'data original'!C139</f>
        <v>10336</v>
      </c>
      <c r="F141" t="str">
        <f>'data original'!B139</f>
        <v>BaliCafe Luwak Arabica Coffee Capsules</v>
      </c>
      <c r="G141" t="str">
        <f>'data original'!D139</f>
        <v>capsules</v>
      </c>
      <c r="H141">
        <f>VLOOKUP(G141,form!$B$2:$C$5,2,FALSE)</f>
        <v>4</v>
      </c>
      <c r="I141">
        <f>'data original'!E139</f>
        <v>0</v>
      </c>
      <c r="J141" t="str">
        <f>'data original'!S139</f>
        <v>Fruity - Herbal - Spicy - Sweet Chocolaty</v>
      </c>
      <c r="K141">
        <f>'data original'!F139</f>
        <v>60</v>
      </c>
      <c r="L141">
        <f>'data original'!G139</f>
        <v>8</v>
      </c>
      <c r="M141">
        <f>'data original'!H139</f>
        <v>3</v>
      </c>
      <c r="N141">
        <f>'data original'!I139</f>
        <v>16</v>
      </c>
      <c r="O141" t="str">
        <f>'data original'!J139</f>
        <v>balicafe</v>
      </c>
      <c r="P141">
        <f>VLOOKUP(O141,category!$B$2:$C$12,2,TRUE)</f>
        <v>3</v>
      </c>
      <c r="Q141" t="str">
        <f>'data original'!K139</f>
        <v>balicafe</v>
      </c>
      <c r="R141">
        <f>VLOOKUP(Q141,collection!$B$2:$C$11,2,TRUE)</f>
        <v>3</v>
      </c>
      <c r="S141" t="str">
        <f>'data original'!L139</f>
        <v>capsules</v>
      </c>
      <c r="T141">
        <f>VLOOKUP(S141,kind!$B$2:$C$8,2,TRUE)</f>
        <v>3</v>
      </c>
      <c r="U141" t="str">
        <f>'data original'!M139</f>
        <v>available</v>
      </c>
      <c r="V141" t="str">
        <f>'data original'!N139</f>
        <v>aktif</v>
      </c>
      <c r="Y141" t="str">
        <f>'data original'!O139</f>
        <v>Capsule</v>
      </c>
      <c r="Z141">
        <f>VLOOKUP(Y141,package!$B$2:$C$8,2,FALSE)</f>
        <v>4</v>
      </c>
      <c r="AA141" t="str">
        <f>'data original'!P139</f>
        <v>bc luwakarabica</v>
      </c>
      <c r="AB141" t="str">
        <f>'data original'!Q139</f>
        <v>balicafe</v>
      </c>
      <c r="AC141">
        <f>VLOOKUP(AB141,collection!$B$2:$C$11,2,FALSE)</f>
        <v>3</v>
      </c>
      <c r="AD141">
        <v>3</v>
      </c>
      <c r="AF141">
        <f t="shared" si="2"/>
        <v>0</v>
      </c>
    </row>
    <row r="142" spans="1:32" x14ac:dyDescent="0.25">
      <c r="A142">
        <f>'data original'!A140</f>
        <v>144</v>
      </c>
      <c r="B142">
        <v>140</v>
      </c>
      <c r="D142">
        <f>'data original'!C140</f>
        <v>10518</v>
      </c>
      <c r="F142" t="str">
        <f>'data original'!B140</f>
        <v>Gourmet Collection Assorted Coffee Capsules</v>
      </c>
      <c r="G142" t="str">
        <f>'data original'!D140</f>
        <v>capsules</v>
      </c>
      <c r="H142">
        <f>VLOOKUP(G142,form!$B$2:$C$5,2,FALSE)</f>
        <v>4</v>
      </c>
      <c r="I142" t="str">
        <f>'data original'!E140</f>
        <v>Previously served only with beans, five of our Gourmet Collection variants are now available conveniently in single serve capsules. Don't miss out!</v>
      </c>
      <c r="J142">
        <f>'data original'!S140</f>
        <v>0</v>
      </c>
      <c r="K142">
        <f>'data original'!F140</f>
        <v>30</v>
      </c>
      <c r="L142">
        <f>'data original'!G140</f>
        <v>8</v>
      </c>
      <c r="M142">
        <f>'data original'!H140</f>
        <v>3</v>
      </c>
      <c r="N142">
        <f>'data original'!I140</f>
        <v>16</v>
      </c>
      <c r="O142" t="str">
        <f>'data original'!J140</f>
        <v>assorted</v>
      </c>
      <c r="P142">
        <f>VLOOKUP(O142,category!$B$2:$C$12,2,TRUE)</f>
        <v>2</v>
      </c>
      <c r="Q142" t="str">
        <f>'data original'!K140</f>
        <v>assorted</v>
      </c>
      <c r="R142">
        <f>VLOOKUP(Q142,collection!$B$2:$C$11,2,TRUE)</f>
        <v>2</v>
      </c>
      <c r="S142" t="str">
        <f>'data original'!L140</f>
        <v>capsules</v>
      </c>
      <c r="T142">
        <f>VLOOKUP(S142,kind!$B$2:$C$8,2,TRUE)</f>
        <v>3</v>
      </c>
      <c r="U142" t="str">
        <f>'data original'!M140</f>
        <v>available</v>
      </c>
      <c r="V142" t="str">
        <f>'data original'!N140</f>
        <v>aktif</v>
      </c>
      <c r="Y142" t="str">
        <f>'data original'!O140</f>
        <v>Capsule</v>
      </c>
      <c r="Z142">
        <f>VLOOKUP(Y142,package!$B$2:$C$8,2,FALSE)</f>
        <v>4</v>
      </c>
      <c r="AA142">
        <f>'data original'!P140</f>
        <v>0</v>
      </c>
      <c r="AB142" t="str">
        <f>'data original'!Q140</f>
        <v>assorted</v>
      </c>
      <c r="AC142">
        <f>VLOOKUP(AB142,collection!$B$2:$C$11,2,FALSE)</f>
        <v>2</v>
      </c>
      <c r="AD142">
        <v>3</v>
      </c>
      <c r="AF142" t="str">
        <f t="shared" si="2"/>
        <v>Previously served only with beans, five of our Gourmet Collection variants are now available conveniently in single serve capsules. Don't miss out!</v>
      </c>
    </row>
    <row r="143" spans="1:32" x14ac:dyDescent="0.25">
      <c r="A143">
        <f>'data original'!A141</f>
        <v>145</v>
      </c>
      <c r="B143">
        <v>141</v>
      </c>
      <c r="D143">
        <f>'data original'!C141</f>
        <v>10517</v>
      </c>
      <c r="F143" t="str">
        <f>'data original'!B141</f>
        <v>Single Origin Assorted Coffee Capsules</v>
      </c>
      <c r="G143" t="str">
        <f>'data original'!D141</f>
        <v>capsules</v>
      </c>
      <c r="H143">
        <f>VLOOKUP(G143,form!$B$2:$C$5,2,FALSE)</f>
        <v>4</v>
      </c>
      <c r="I143" t="str">
        <f>'data original'!E141</f>
        <v>Traveling around Indonesia with us has been made easier with our One-Stop-Capsules with ten Single Origin Coffee Variants together in a box! Happy exploring.</v>
      </c>
      <c r="J143">
        <f>'data original'!S141</f>
        <v>0</v>
      </c>
      <c r="K143">
        <f>'data original'!F141</f>
        <v>60</v>
      </c>
      <c r="L143">
        <f>'data original'!G141</f>
        <v>8</v>
      </c>
      <c r="M143">
        <f>'data original'!H141</f>
        <v>3</v>
      </c>
      <c r="N143">
        <f>'data original'!I141</f>
        <v>16</v>
      </c>
      <c r="O143" t="str">
        <f>'data original'!J141</f>
        <v>assorted</v>
      </c>
      <c r="P143">
        <f>VLOOKUP(O143,category!$B$2:$C$12,2,TRUE)</f>
        <v>2</v>
      </c>
      <c r="Q143" t="str">
        <f>'data original'!K141</f>
        <v>assorted</v>
      </c>
      <c r="R143">
        <f>VLOOKUP(Q143,collection!$B$2:$C$11,2,TRUE)</f>
        <v>2</v>
      </c>
      <c r="S143" t="str">
        <f>'data original'!L141</f>
        <v>capsules</v>
      </c>
      <c r="T143">
        <f>VLOOKUP(S143,kind!$B$2:$C$8,2,TRUE)</f>
        <v>3</v>
      </c>
      <c r="U143" t="str">
        <f>'data original'!M141</f>
        <v>available</v>
      </c>
      <c r="V143" t="str">
        <f>'data original'!N141</f>
        <v>aktif</v>
      </c>
      <c r="Y143" t="str">
        <f>'data original'!O141</f>
        <v>Capsule</v>
      </c>
      <c r="Z143">
        <f>VLOOKUP(Y143,package!$B$2:$C$8,2,FALSE)</f>
        <v>4</v>
      </c>
      <c r="AA143">
        <f>'data original'!P141</f>
        <v>0</v>
      </c>
      <c r="AB143" t="str">
        <f>'data original'!Q141</f>
        <v>assorted</v>
      </c>
      <c r="AC143">
        <f>VLOOKUP(AB143,collection!$B$2:$C$11,2,FALSE)</f>
        <v>2</v>
      </c>
      <c r="AD143">
        <v>3</v>
      </c>
      <c r="AF143" t="str">
        <f t="shared" si="2"/>
        <v>Traveling around Indonesia with us has been made easier with our One-Stop-Capsules with ten Single Origin Coffee Variants together in a box! Happy exploring.</v>
      </c>
    </row>
    <row r="144" spans="1:32" x14ac:dyDescent="0.25">
      <c r="A144">
        <f>'data original'!A142</f>
        <v>146</v>
      </c>
      <c r="B144">
        <v>142</v>
      </c>
      <c r="D144">
        <f>'data original'!C142</f>
        <v>20007</v>
      </c>
      <c r="F144" t="str">
        <f>'data original'!B142</f>
        <v>Robusta Bundle (Coffee Beans)</v>
      </c>
      <c r="G144" t="str">
        <f>'data original'!D142</f>
        <v>beans</v>
      </c>
      <c r="H144">
        <f>VLOOKUP(G144,form!$B$2:$C$5,2,FALSE)</f>
        <v>1</v>
      </c>
      <c r="I144" t="str">
        <f>'data original'!E142</f>
        <v>Like your Indonesian pour-overs strong and robust? The Robusta bundle consisting of only Single Origin Robusta coffee, is guaranteed to knock you off your feet and keep you alert through your afternoon workday.</v>
      </c>
      <c r="J144">
        <f>'data original'!S142</f>
        <v>0</v>
      </c>
      <c r="K144">
        <f>'data original'!F142</f>
        <v>700</v>
      </c>
      <c r="L144">
        <f>'data original'!G142</f>
        <v>30</v>
      </c>
      <c r="M144">
        <f>'data original'!H142</f>
        <v>30</v>
      </c>
      <c r="N144">
        <f>'data original'!I142</f>
        <v>30</v>
      </c>
      <c r="O144" t="str">
        <f>'data original'!J142</f>
        <v>bundle</v>
      </c>
      <c r="P144">
        <f>VLOOKUP(O144,category!$B$2:$C$12,2,TRUE)</f>
        <v>4</v>
      </c>
      <c r="Q144" t="str">
        <f>'data original'!K142</f>
        <v>Single Origin</v>
      </c>
      <c r="R144">
        <f>VLOOKUP(Q144,collection!$B$2:$C$11,2,TRUE)</f>
        <v>9</v>
      </c>
      <c r="S144" t="str">
        <f>'data original'!L142</f>
        <v>beans</v>
      </c>
      <c r="T144">
        <f>VLOOKUP(S144,kind!$B$2:$C$8,2,TRUE)</f>
        <v>2</v>
      </c>
      <c r="U144" t="str">
        <f>'data original'!M142</f>
        <v>Available</v>
      </c>
      <c r="V144" t="str">
        <f>'data original'!N142</f>
        <v>aktif</v>
      </c>
      <c r="Y144" t="str">
        <f>'data original'!O142</f>
        <v>beans</v>
      </c>
      <c r="AA144">
        <f>'data original'!P142</f>
        <v>0</v>
      </c>
      <c r="AB144" t="str">
        <f>'data original'!Q142</f>
        <v>Single Origin</v>
      </c>
      <c r="AC144">
        <f>VLOOKUP(AB144,collection!$B$2:$C$11,2,FALSE)</f>
        <v>9</v>
      </c>
      <c r="AD144" t="e">
        <v>#N/A</v>
      </c>
      <c r="AF144" t="str">
        <f t="shared" si="2"/>
        <v>Like your Indonesian pour-overs strong and robust? The Robusta bundle consisting of only Single Origin Robusta coffee, is guaranteed to knock you off your feet and keep you alert through your afternoon workday.</v>
      </c>
    </row>
    <row r="145" spans="1:32" x14ac:dyDescent="0.25">
      <c r="A145">
        <f>'data original'!A143</f>
        <v>147</v>
      </c>
      <c r="B145">
        <v>143</v>
      </c>
      <c r="C145" t="s">
        <v>1512</v>
      </c>
      <c r="D145">
        <f>'data original'!C143</f>
        <v>10531</v>
      </c>
      <c r="F145" t="str">
        <f>'data original'!B143</f>
        <v>Supresso Gift Box</v>
      </c>
      <c r="G145" t="str">
        <f>'data original'!D143</f>
        <v>giftset</v>
      </c>
      <c r="H145" t="e">
        <f>VLOOKUP(G145,form!$B$2:$C$5,2,FALSE)</f>
        <v>#N/A</v>
      </c>
      <c r="I145">
        <f>'data original'!E143</f>
        <v>0</v>
      </c>
      <c r="J145" t="str">
        <f>'data original'!S143</f>
        <v>Material : Cardboard with matt lamination Magnetic closure &lt;br&gt;&lt;br&gt;Dimension: 320(L) x 165(W) x 110(H) mm  &lt;br&gt;&lt;br&gt;Gift Box can hold:&lt;br&gt; Supresso Drip Coffee : 6 boxes &lt;br&gt;or&lt;br&gt; Supresso Capsule Coffee : 9 boxes &lt;br&gt;or&lt;br&gt; Supresso Cooffee Beans 200g : 3 cans &lt;br&gt;or&lt;br&gt; Supresso Ground Coffee : 3 boxes &lt;br&gt;or&lt;br&gt; A varied mixture of the aforementioned products!</v>
      </c>
      <c r="K145">
        <f>'data original'!F143</f>
        <v>600</v>
      </c>
      <c r="L145">
        <f>'data original'!G143</f>
        <v>32</v>
      </c>
      <c r="M145">
        <f>'data original'!H143</f>
        <v>17</v>
      </c>
      <c r="N145">
        <f>'data original'!I143</f>
        <v>11</v>
      </c>
      <c r="O145" t="str">
        <f>'data original'!J143</f>
        <v>accessories</v>
      </c>
      <c r="P145">
        <f>VLOOKUP(O145,category!$B$2:$C$12,2,TRUE)</f>
        <v>1</v>
      </c>
      <c r="Q145" t="str">
        <f>'data original'!K143</f>
        <v>accessories</v>
      </c>
      <c r="R145">
        <f>VLOOKUP(Q145,collection!$B$2:$C$11,2,TRUE)</f>
        <v>1</v>
      </c>
      <c r="S145" t="str">
        <f>'data original'!L143</f>
        <v>giftset</v>
      </c>
      <c r="T145">
        <f>VLOOKUP(S145,kind!$B$2:$C$8,2,TRUE)</f>
        <v>5</v>
      </c>
      <c r="U145" t="str">
        <f>'data original'!M143</f>
        <v>available</v>
      </c>
      <c r="V145" t="str">
        <f>'data original'!N143</f>
        <v>aktif</v>
      </c>
      <c r="Y145">
        <f>'data original'!O143</f>
        <v>0</v>
      </c>
      <c r="AA145">
        <f>'data original'!P143</f>
        <v>0</v>
      </c>
      <c r="AB145" t="str">
        <f>'data original'!Q143</f>
        <v>accessories</v>
      </c>
      <c r="AC145">
        <f>VLOOKUP(AB145,collection!$B$2:$C$11,2,FALSE)</f>
        <v>1</v>
      </c>
      <c r="AD145">
        <v>9</v>
      </c>
      <c r="AE145" t="s">
        <v>504</v>
      </c>
      <c r="AF145">
        <f t="shared" si="2"/>
        <v>0</v>
      </c>
    </row>
    <row r="146" spans="1:32" x14ac:dyDescent="0.25">
      <c r="A146">
        <f>'data original'!A144</f>
        <v>148</v>
      </c>
      <c r="B146">
        <v>144</v>
      </c>
      <c r="C146" t="s">
        <v>1512</v>
      </c>
      <c r="D146">
        <f>'data original'!C144</f>
        <v>10531</v>
      </c>
      <c r="F146" t="str">
        <f>'data original'!B144</f>
        <v>Supresso Gift Box</v>
      </c>
      <c r="G146" t="str">
        <f>'data original'!D144</f>
        <v>giftset</v>
      </c>
      <c r="I146">
        <f>'data original'!E144</f>
        <v>0</v>
      </c>
      <c r="J146" t="str">
        <f>'data original'!S144</f>
        <v>Material : Cardboard with matt lamination Magnetic closure &lt;br&gt;&lt;br&gt;Dimension: 320(L) x 165(W) x 110(H) mm  &lt;br&gt;&lt;br&gt;Gift Box can hold:&lt;br&gt; Supresso Drip Coffee : 6 boxes &lt;br&gt;or&lt;br&gt; Supresso Capsule Coffee : 9 boxes &lt;br&gt;or&lt;br&gt; Supresso Cooffee Beans 200g : 3 cans &lt;br&gt;or&lt;br&gt; Supresso Ground Coffee : 3 boxes &lt;br&gt;or&lt;br&gt; A varied mixture of the aforementioned products!</v>
      </c>
      <c r="K146">
        <f>'data original'!F144</f>
        <v>600</v>
      </c>
      <c r="L146">
        <f>'data original'!G144</f>
        <v>32</v>
      </c>
      <c r="M146">
        <f>'data original'!H144</f>
        <v>17</v>
      </c>
      <c r="N146">
        <f>'data original'!I144</f>
        <v>11</v>
      </c>
      <c r="O146" t="str">
        <f>'data original'!J144</f>
        <v>accessories</v>
      </c>
      <c r="P146">
        <f>VLOOKUP(O146,category!$B$2:$C$12,2,TRUE)</f>
        <v>1</v>
      </c>
      <c r="Q146" t="str">
        <f>'data original'!K144</f>
        <v>accessories</v>
      </c>
      <c r="R146">
        <f>VLOOKUP(Q146,collection!$B$2:$C$11,2,TRUE)</f>
        <v>1</v>
      </c>
      <c r="S146" t="str">
        <f>'data original'!L144</f>
        <v>giftset</v>
      </c>
      <c r="T146">
        <f>VLOOKUP(S146,kind!$B$2:$C$8,2,TRUE)</f>
        <v>5</v>
      </c>
      <c r="U146" t="str">
        <f>'data original'!M144</f>
        <v>available</v>
      </c>
      <c r="V146" t="str">
        <f>'data original'!N144</f>
        <v>tidak</v>
      </c>
      <c r="Y146">
        <f>'data original'!O144</f>
        <v>0</v>
      </c>
      <c r="AA146">
        <f>'data original'!P144</f>
        <v>0</v>
      </c>
      <c r="AB146" t="str">
        <f>'data original'!Q144</f>
        <v>accessories</v>
      </c>
      <c r="AC146">
        <f>VLOOKUP(AB146,collection!$B$2:$C$11,2,FALSE)</f>
        <v>1</v>
      </c>
      <c r="AD146">
        <v>1</v>
      </c>
      <c r="AF146">
        <f t="shared" si="2"/>
        <v>0</v>
      </c>
    </row>
    <row r="147" spans="1:32" x14ac:dyDescent="0.25">
      <c r="A147">
        <f>'data original'!A145</f>
        <v>149</v>
      </c>
      <c r="B147">
        <v>145</v>
      </c>
      <c r="D147">
        <f>'data original'!C145</f>
        <v>0</v>
      </c>
      <c r="F147" t="str">
        <f>'data original'!B145</f>
        <v>Costa Rica Blend Drip Coffee</v>
      </c>
      <c r="G147" t="str">
        <f>'data original'!D145</f>
        <v>drip</v>
      </c>
      <c r="I147" t="str">
        <f>'data original'!E145</f>
        <v>Costa Rican coffees believed to have some of the best coffee flavour profiles in the south and central America. Our medium-bodied drip coffee has a defining hazelnut and almond taste with hints of red apple tones and subtle acidity. Your savoury, hearty breakfast will be a good pairing with our blend.</v>
      </c>
      <c r="J147" t="str">
        <f>'data original'!S145</f>
        <v>Red Apples - Almonds - Roasted Hazelnut</v>
      </c>
      <c r="K147">
        <f>'data original'!F145</f>
        <v>50</v>
      </c>
      <c r="L147">
        <f>'data original'!G145</f>
        <v>12</v>
      </c>
      <c r="M147">
        <f>'data original'!H145</f>
        <v>7</v>
      </c>
      <c r="N147">
        <f>'data original'!I145</f>
        <v>14</v>
      </c>
      <c r="O147" t="str">
        <f>'data original'!J145</f>
        <v>world blend</v>
      </c>
      <c r="P147">
        <f>VLOOKUP(O147,category!$B$2:$C$12,2,TRUE)</f>
        <v>11</v>
      </c>
      <c r="Q147" t="str">
        <f>'data original'!K145</f>
        <v>world blend</v>
      </c>
      <c r="R147">
        <f>VLOOKUP(Q147,collection!$B$2:$C$11,2,TRUE)</f>
        <v>10</v>
      </c>
      <c r="S147" t="str">
        <f>'data original'!L145</f>
        <v>drip</v>
      </c>
      <c r="T147">
        <f>VLOOKUP(S147,kind!$B$2:$C$8,2,TRUE)</f>
        <v>4</v>
      </c>
      <c r="U147" t="str">
        <f>'data original'!M145</f>
        <v>available</v>
      </c>
      <c r="V147" t="str">
        <f>'data original'!N145</f>
        <v>tidak</v>
      </c>
      <c r="Y147" t="str">
        <f>'data original'!O145</f>
        <v>drip</v>
      </c>
      <c r="Z147">
        <f>VLOOKUP(Y147,package!$B$2:$C$8,2,FALSE)</f>
        <v>3</v>
      </c>
      <c r="AA147">
        <f>'data original'!P145</f>
        <v>0</v>
      </c>
      <c r="AB147" t="str">
        <f>'data original'!Q145</f>
        <v>world blend</v>
      </c>
      <c r="AC147">
        <f>VLOOKUP(AB147,collection!$B$2:$C$11,2,FALSE)</f>
        <v>10</v>
      </c>
      <c r="AD147">
        <v>1</v>
      </c>
      <c r="AF147" t="str">
        <f t="shared" si="2"/>
        <v>Costa Rican coffees believed to have some of the best coffee flavour profiles in the south and central America. Our medium-bodied drip coffee has a defining hazelnut and almond taste with hints of red apple tones and subtle acidity. Your savoury, hearty breakfast will be a good pairing with our blend.</v>
      </c>
    </row>
    <row r="148" spans="1:32" x14ac:dyDescent="0.25">
      <c r="A148">
        <f>'data original'!A146</f>
        <v>150</v>
      </c>
      <c r="B148">
        <v>146</v>
      </c>
      <c r="D148">
        <f>'data original'!C146</f>
        <v>10397</v>
      </c>
      <c r="F148" t="str">
        <f>'data original'!B146</f>
        <v>Gift Set Mug Bali Kintamani</v>
      </c>
      <c r="G148" t="str">
        <f>'data original'!D146</f>
        <v>giftset</v>
      </c>
      <c r="H148" t="e">
        <f>VLOOKUP(G148,form!$B$2:$C$5,2,FALSE)</f>
        <v>#N/A</v>
      </c>
      <c r="I148" t="str">
        <f>'data original'!E146</f>
        <v>Grown in the highlands of Kintamani, this coffee has unique characteristics derived from wet processing method, making them slightly sweeter. The mild body of the coffee exudes a clean light and refreshing taste exhibiting a citrusy, fruity finish. It is a must-try for those who do not like the bitter taste.</v>
      </c>
      <c r="J148" t="str">
        <f>'data original'!S146</f>
        <v>Good Balance - Herbal &amp; Nutty - Lively Acidity - Sweet Citrus Notes</v>
      </c>
      <c r="K148">
        <f>'data original'!F146</f>
        <v>1600</v>
      </c>
      <c r="L148">
        <f>'data original'!G146</f>
        <v>35</v>
      </c>
      <c r="M148">
        <f>'data original'!H146</f>
        <v>17</v>
      </c>
      <c r="N148">
        <f>'data original'!I146</f>
        <v>13</v>
      </c>
      <c r="O148" t="str">
        <f>'data original'!J146</f>
        <v>giftset</v>
      </c>
      <c r="P148">
        <f>VLOOKUP(O148,category!$B$2:$C$12,2,TRUE)</f>
        <v>5</v>
      </c>
      <c r="Q148" t="str">
        <f>'data original'!K146</f>
        <v>single origin</v>
      </c>
      <c r="R148">
        <f>VLOOKUP(Q148,collection!$B$2:$C$11,2,TRUE)</f>
        <v>9</v>
      </c>
      <c r="S148" t="str">
        <f>'data original'!L146</f>
        <v>giftset</v>
      </c>
      <c r="T148">
        <f>VLOOKUP(S148,kind!$B$2:$C$8,2,TRUE)</f>
        <v>5</v>
      </c>
      <c r="U148" t="str">
        <f>'data original'!M146</f>
        <v>available</v>
      </c>
      <c r="V148" t="str">
        <f>'data original'!N146</f>
        <v>aktif</v>
      </c>
      <c r="Y148">
        <f>'data original'!O146</f>
        <v>0</v>
      </c>
      <c r="AA148">
        <f>'data original'!P146</f>
        <v>0</v>
      </c>
      <c r="AB148" t="str">
        <f>'data original'!Q146</f>
        <v>single origin</v>
      </c>
      <c r="AC148">
        <f>VLOOKUP(AB148,collection!$B$2:$C$11,2,FALSE)</f>
        <v>9</v>
      </c>
      <c r="AD148">
        <v>10</v>
      </c>
      <c r="AE148" t="s">
        <v>36</v>
      </c>
      <c r="AF148" t="str">
        <f t="shared" si="2"/>
        <v>Grown in the highlands of Kintamani, this coffee has unique characteristics derived from wet processing method, making them slightly sweeter. The mild body of the coffee exudes a clean light and refreshing taste exhibiting a citrusy, fruity finish. It is a must-try for those who do not like the bitter taste.</v>
      </c>
    </row>
    <row r="149" spans="1:32" x14ac:dyDescent="0.25">
      <c r="A149">
        <f>'data original'!A147</f>
        <v>151</v>
      </c>
      <c r="B149">
        <v>147</v>
      </c>
      <c r="D149">
        <f>'data original'!C147</f>
        <v>10537</v>
      </c>
      <c r="F149" t="str">
        <f>'data original'!B147</f>
        <v>Supresso Ombre Blend</v>
      </c>
      <c r="G149" t="str">
        <f>'data original'!D147</f>
        <v>capsules</v>
      </c>
      <c r="I149" t="str">
        <f>'data original'!E147</f>
        <v>100% Robusta. A robusta blend consisting of only Indonesian beans roasted to Full City roast. Characterised with no acidity and a strong body, rich choco caramel aftertastes and woody nuttiness in its undertones complete this blend.</v>
      </c>
      <c r="J149" t="str">
        <f>'data original'!S147</f>
        <v>Rich Choco Caramel - Nutty - Spicy - Sweet Chocolaty</v>
      </c>
      <c r="K149">
        <f>'data original'!F147</f>
        <v>60</v>
      </c>
      <c r="L149">
        <f>'data original'!G147</f>
        <v>8</v>
      </c>
      <c r="M149">
        <f>'data original'!H147</f>
        <v>3</v>
      </c>
      <c r="N149">
        <f>'data original'!I147</f>
        <v>16</v>
      </c>
      <c r="O149" t="str">
        <f>'data original'!J147</f>
        <v>gourmet</v>
      </c>
      <c r="P149">
        <f>VLOOKUP(O149,category!$B$2:$C$12,2,TRUE)</f>
        <v>6</v>
      </c>
      <c r="Q149" t="str">
        <f>'data original'!K147</f>
        <v>gourmet</v>
      </c>
      <c r="R149">
        <f>VLOOKUP(Q149,collection!$B$2:$C$11,2,TRUE)</f>
        <v>5</v>
      </c>
      <c r="S149" t="str">
        <f>'data original'!L147</f>
        <v>capsules</v>
      </c>
      <c r="T149">
        <f>VLOOKUP(S149,kind!$B$2:$C$8,2,TRUE)</f>
        <v>3</v>
      </c>
      <c r="U149" t="str">
        <f>'data original'!M147</f>
        <v>available</v>
      </c>
      <c r="V149" t="str">
        <f>'data original'!N147</f>
        <v>aktif</v>
      </c>
      <c r="Y149" t="str">
        <f>'data original'!O147</f>
        <v>Capsule</v>
      </c>
      <c r="Z149">
        <f>VLOOKUP(Y149,package!$B$2:$C$8,2,FALSE)</f>
        <v>4</v>
      </c>
      <c r="AA149">
        <f>'data original'!P147</f>
        <v>0</v>
      </c>
      <c r="AB149" t="str">
        <f>'data original'!Q147</f>
        <v>gourmet</v>
      </c>
      <c r="AC149">
        <f>VLOOKUP(AB149,collection!$B$2:$C$11,2,FALSE)</f>
        <v>5</v>
      </c>
      <c r="AD149">
        <v>9</v>
      </c>
      <c r="AF149" t="str">
        <f t="shared" si="2"/>
        <v>100% Robusta. A robusta blend consisting of only Indonesian beans roasted to Full City roast. Characterised with no acidity and a strong body, rich choco caramel aftertastes and woody nuttiness in its undertones complete this blend.</v>
      </c>
    </row>
    <row r="150" spans="1:32" x14ac:dyDescent="0.25">
      <c r="A150">
        <f>'data original'!A148</f>
        <v>152</v>
      </c>
      <c r="B150">
        <v>148</v>
      </c>
      <c r="D150">
        <f>'data original'!C148</f>
        <v>10536</v>
      </c>
      <c r="F150" t="str">
        <f>'data original'!B148</f>
        <v>Supresso Decafeine Blend</v>
      </c>
      <c r="G150" t="str">
        <f>'data original'!D148</f>
        <v>capsules</v>
      </c>
      <c r="I150" t="str">
        <f>'data original'!E148</f>
        <v>Teeming with exceptional fragrances alongside hints of caramel and spices, this dark roast coffee is smooth and medium-bodied with delicate acidity, all wrapped in a decaffeinated package.</v>
      </c>
      <c r="J150" t="str">
        <f>'data original'!S148</f>
        <v>Boldly Roasted - Notes of Caramel &amp; Spices - Delicate Acidity</v>
      </c>
      <c r="K150">
        <f>'data original'!F148</f>
        <v>60</v>
      </c>
      <c r="L150">
        <f>'data original'!G148</f>
        <v>8</v>
      </c>
      <c r="M150">
        <f>'data original'!H148</f>
        <v>3</v>
      </c>
      <c r="N150">
        <f>'data original'!I148</f>
        <v>16</v>
      </c>
      <c r="O150" t="str">
        <f>'data original'!J148</f>
        <v>gourmet</v>
      </c>
      <c r="P150">
        <f>VLOOKUP(O150,category!$B$2:$C$12,2,TRUE)</f>
        <v>6</v>
      </c>
      <c r="Q150" t="str">
        <f>'data original'!K148</f>
        <v>gourmet</v>
      </c>
      <c r="R150">
        <f>VLOOKUP(Q150,collection!$B$2:$C$11,2,TRUE)</f>
        <v>5</v>
      </c>
      <c r="S150" t="str">
        <f>'data original'!L148</f>
        <v>capsules</v>
      </c>
      <c r="T150">
        <f>VLOOKUP(S150,kind!$B$2:$C$8,2,TRUE)</f>
        <v>3</v>
      </c>
      <c r="U150" t="str">
        <f>'data original'!M148</f>
        <v>available</v>
      </c>
      <c r="V150" t="str">
        <f>'data original'!N148</f>
        <v>tidak</v>
      </c>
      <c r="Y150" t="str">
        <f>'data original'!O148</f>
        <v>Capsule</v>
      </c>
      <c r="Z150">
        <f>VLOOKUP(Y150,package!$B$2:$C$8,2,FALSE)</f>
        <v>4</v>
      </c>
      <c r="AA150">
        <f>'data original'!P148</f>
        <v>0</v>
      </c>
      <c r="AB150" t="str">
        <f>'data original'!Q148</f>
        <v>gourmet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D8AD1-D5A2-48AD-9FBB-9D8990475BCD}">
  <dimension ref="A1:C8"/>
  <sheetViews>
    <sheetView workbookViewId="0">
      <selection activeCell="C2" sqref="C2"/>
    </sheetView>
  </sheetViews>
  <sheetFormatPr defaultRowHeight="15" x14ac:dyDescent="0.25"/>
  <sheetData>
    <row r="1" spans="1:3" x14ac:dyDescent="0.25">
      <c r="A1" t="s">
        <v>1439</v>
      </c>
      <c r="B1" t="s">
        <v>1440</v>
      </c>
    </row>
    <row r="2" spans="1:3" x14ac:dyDescent="0.25">
      <c r="A2">
        <v>1</v>
      </c>
      <c r="B2" t="s">
        <v>1037</v>
      </c>
      <c r="C2">
        <f>A2</f>
        <v>1</v>
      </c>
    </row>
    <row r="3" spans="1:3" x14ac:dyDescent="0.25">
      <c r="A3">
        <v>2</v>
      </c>
      <c r="B3" t="s">
        <v>3</v>
      </c>
      <c r="C3">
        <f t="shared" ref="C3:C8" si="0">A3</f>
        <v>2</v>
      </c>
    </row>
    <row r="4" spans="1:3" x14ac:dyDescent="0.25">
      <c r="A4">
        <v>3</v>
      </c>
      <c r="B4" t="s">
        <v>138</v>
      </c>
      <c r="C4">
        <f t="shared" si="0"/>
        <v>3</v>
      </c>
    </row>
    <row r="5" spans="1:3" x14ac:dyDescent="0.25">
      <c r="A5">
        <v>4</v>
      </c>
      <c r="B5" t="s">
        <v>271</v>
      </c>
      <c r="C5">
        <f t="shared" si="0"/>
        <v>4</v>
      </c>
    </row>
    <row r="6" spans="1:3" x14ac:dyDescent="0.25">
      <c r="A6">
        <v>5</v>
      </c>
      <c r="B6" t="s">
        <v>977</v>
      </c>
      <c r="C6">
        <f t="shared" si="0"/>
        <v>5</v>
      </c>
    </row>
    <row r="7" spans="1:3" x14ac:dyDescent="0.25">
      <c r="A7">
        <v>6</v>
      </c>
      <c r="B7" t="s">
        <v>254</v>
      </c>
      <c r="C7">
        <f t="shared" si="0"/>
        <v>6</v>
      </c>
    </row>
    <row r="8" spans="1:3" x14ac:dyDescent="0.25">
      <c r="A8">
        <v>7</v>
      </c>
      <c r="B8" t="s">
        <v>919</v>
      </c>
      <c r="C8">
        <f t="shared" si="0"/>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4B509-884A-4007-900D-EDD700FB3AE5}">
  <dimension ref="A1:C13"/>
  <sheetViews>
    <sheetView workbookViewId="0">
      <selection activeCell="C2" sqref="C2"/>
    </sheetView>
  </sheetViews>
  <sheetFormatPr defaultRowHeight="15" x14ac:dyDescent="0.25"/>
  <sheetData>
    <row r="1" spans="1:3" x14ac:dyDescent="0.25">
      <c r="A1" t="s">
        <v>1439</v>
      </c>
      <c r="B1" t="s">
        <v>1440</v>
      </c>
    </row>
    <row r="2" spans="1:3" x14ac:dyDescent="0.25">
      <c r="A2">
        <v>1</v>
      </c>
      <c r="B2" t="s">
        <v>1038</v>
      </c>
      <c r="C2">
        <f>A2</f>
        <v>1</v>
      </c>
    </row>
    <row r="3" spans="1:3" x14ac:dyDescent="0.25">
      <c r="A3">
        <v>2</v>
      </c>
      <c r="B3" t="s">
        <v>1154</v>
      </c>
      <c r="C3">
        <f t="shared" ref="C3:C13" si="0">A3</f>
        <v>2</v>
      </c>
    </row>
    <row r="4" spans="1:3" x14ac:dyDescent="0.25">
      <c r="A4">
        <v>3</v>
      </c>
      <c r="B4" t="s">
        <v>977</v>
      </c>
      <c r="C4">
        <f t="shared" si="0"/>
        <v>3</v>
      </c>
    </row>
    <row r="5" spans="1:3" x14ac:dyDescent="0.25">
      <c r="A5">
        <v>4</v>
      </c>
      <c r="B5" t="s">
        <v>38</v>
      </c>
      <c r="C5">
        <f t="shared" si="0"/>
        <v>4</v>
      </c>
    </row>
    <row r="6" spans="1:3" x14ac:dyDescent="0.25">
      <c r="A6">
        <v>5</v>
      </c>
      <c r="B6" t="s">
        <v>750</v>
      </c>
      <c r="C6">
        <f t="shared" si="0"/>
        <v>5</v>
      </c>
    </row>
    <row r="7" spans="1:3" x14ac:dyDescent="0.25">
      <c r="A7">
        <v>6</v>
      </c>
      <c r="B7" t="s">
        <v>1258</v>
      </c>
      <c r="C7">
        <f t="shared" si="0"/>
        <v>6</v>
      </c>
    </row>
    <row r="8" spans="1:3" x14ac:dyDescent="0.25">
      <c r="A8">
        <v>7</v>
      </c>
      <c r="B8" t="s">
        <v>671</v>
      </c>
      <c r="C8">
        <f t="shared" si="0"/>
        <v>7</v>
      </c>
    </row>
    <row r="9" spans="1:3" x14ac:dyDescent="0.25">
      <c r="A9">
        <v>8</v>
      </c>
      <c r="B9" t="s">
        <v>1201</v>
      </c>
      <c r="C9">
        <f t="shared" si="0"/>
        <v>8</v>
      </c>
    </row>
    <row r="10" spans="1:3" x14ac:dyDescent="0.25">
      <c r="A10">
        <v>9</v>
      </c>
      <c r="B10" t="s">
        <v>655</v>
      </c>
      <c r="C10">
        <f t="shared" si="0"/>
        <v>9</v>
      </c>
    </row>
    <row r="11" spans="1:3" x14ac:dyDescent="0.25">
      <c r="A11">
        <v>10</v>
      </c>
      <c r="B11" t="s">
        <v>1182</v>
      </c>
      <c r="C11">
        <f t="shared" si="0"/>
        <v>10</v>
      </c>
    </row>
    <row r="12" spans="1:3" x14ac:dyDescent="0.25">
      <c r="A12">
        <v>11</v>
      </c>
      <c r="B12" t="s">
        <v>8</v>
      </c>
      <c r="C12">
        <f t="shared" si="0"/>
        <v>11</v>
      </c>
    </row>
    <row r="13" spans="1:3" x14ac:dyDescent="0.25">
      <c r="A13">
        <v>12</v>
      </c>
      <c r="B13" t="s">
        <v>1233</v>
      </c>
      <c r="C13">
        <f t="shared" si="0"/>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E62C8-A415-403E-97F7-D35DEEC1A9B3}">
  <dimension ref="A1:C12"/>
  <sheetViews>
    <sheetView workbookViewId="0">
      <selection activeCell="C2" sqref="C2"/>
    </sheetView>
  </sheetViews>
  <sheetFormatPr defaultRowHeight="15" x14ac:dyDescent="0.25"/>
  <sheetData>
    <row r="1" spans="1:3" x14ac:dyDescent="0.25">
      <c r="A1" t="s">
        <v>1439</v>
      </c>
      <c r="B1" t="s">
        <v>1440</v>
      </c>
    </row>
    <row r="2" spans="1:3" x14ac:dyDescent="0.25">
      <c r="A2">
        <v>1</v>
      </c>
      <c r="B2" t="s">
        <v>1037</v>
      </c>
      <c r="C2">
        <f>A2</f>
        <v>1</v>
      </c>
    </row>
    <row r="3" spans="1:3" x14ac:dyDescent="0.25">
      <c r="A3">
        <v>2</v>
      </c>
      <c r="B3" t="s">
        <v>143</v>
      </c>
      <c r="C3">
        <f t="shared" ref="C3:C12" si="0">A3</f>
        <v>2</v>
      </c>
    </row>
    <row r="4" spans="1:3" x14ac:dyDescent="0.25">
      <c r="A4">
        <v>3</v>
      </c>
      <c r="B4" t="s">
        <v>1156</v>
      </c>
      <c r="C4">
        <f t="shared" si="0"/>
        <v>3</v>
      </c>
    </row>
    <row r="5" spans="1:3" x14ac:dyDescent="0.25">
      <c r="A5">
        <v>4</v>
      </c>
      <c r="B5" t="s">
        <v>802</v>
      </c>
      <c r="C5">
        <f t="shared" si="0"/>
        <v>4</v>
      </c>
    </row>
    <row r="6" spans="1:3" x14ac:dyDescent="0.25">
      <c r="A6">
        <v>5</v>
      </c>
      <c r="B6" t="s">
        <v>977</v>
      </c>
      <c r="C6">
        <f t="shared" si="0"/>
        <v>5</v>
      </c>
    </row>
    <row r="7" spans="1:3" x14ac:dyDescent="0.25">
      <c r="A7">
        <v>6</v>
      </c>
      <c r="B7" t="s">
        <v>38</v>
      </c>
      <c r="C7">
        <f t="shared" si="0"/>
        <v>6</v>
      </c>
    </row>
    <row r="8" spans="1:3" x14ac:dyDescent="0.25">
      <c r="A8">
        <v>7</v>
      </c>
      <c r="B8" t="s">
        <v>751</v>
      </c>
      <c r="C8">
        <f t="shared" si="0"/>
        <v>7</v>
      </c>
    </row>
    <row r="9" spans="1:3" x14ac:dyDescent="0.25">
      <c r="A9">
        <v>8</v>
      </c>
      <c r="B9" t="s">
        <v>671</v>
      </c>
      <c r="C9">
        <f t="shared" si="0"/>
        <v>8</v>
      </c>
    </row>
    <row r="10" spans="1:3" x14ac:dyDescent="0.25">
      <c r="A10">
        <v>9</v>
      </c>
      <c r="B10" t="s">
        <v>655</v>
      </c>
      <c r="C10">
        <f t="shared" si="0"/>
        <v>9</v>
      </c>
    </row>
    <row r="11" spans="1:3" x14ac:dyDescent="0.25">
      <c r="A11">
        <v>10</v>
      </c>
      <c r="B11" t="s">
        <v>8</v>
      </c>
      <c r="C11">
        <f t="shared" si="0"/>
        <v>10</v>
      </c>
    </row>
    <row r="12" spans="1:3" x14ac:dyDescent="0.25">
      <c r="A12">
        <v>11</v>
      </c>
      <c r="B12" t="s">
        <v>703</v>
      </c>
      <c r="C12">
        <f t="shared" si="0"/>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BE682-F7B9-4A18-B593-BA6AF2900966}">
  <dimension ref="A1:C11"/>
  <sheetViews>
    <sheetView workbookViewId="0">
      <selection activeCell="B2" sqref="B2"/>
    </sheetView>
  </sheetViews>
  <sheetFormatPr defaultRowHeight="15" x14ac:dyDescent="0.25"/>
  <cols>
    <col min="2" max="2" width="28.7109375" customWidth="1"/>
  </cols>
  <sheetData>
    <row r="1" spans="1:3" x14ac:dyDescent="0.25">
      <c r="A1" t="s">
        <v>1439</v>
      </c>
      <c r="B1" t="s">
        <v>1440</v>
      </c>
    </row>
    <row r="2" spans="1:3" x14ac:dyDescent="0.25">
      <c r="A2">
        <v>1</v>
      </c>
      <c r="B2" t="s">
        <v>1037</v>
      </c>
      <c r="C2">
        <f>A2</f>
        <v>1</v>
      </c>
    </row>
    <row r="3" spans="1:3" x14ac:dyDescent="0.25">
      <c r="A3">
        <v>2</v>
      </c>
      <c r="B3" t="s">
        <v>143</v>
      </c>
      <c r="C3">
        <f t="shared" ref="C3:C11" si="0">A3</f>
        <v>2</v>
      </c>
    </row>
    <row r="4" spans="1:3" x14ac:dyDescent="0.25">
      <c r="A4">
        <v>3</v>
      </c>
      <c r="B4" t="s">
        <v>1156</v>
      </c>
      <c r="C4">
        <f t="shared" si="0"/>
        <v>3</v>
      </c>
    </row>
    <row r="5" spans="1:3" x14ac:dyDescent="0.25">
      <c r="A5">
        <v>4</v>
      </c>
      <c r="B5" t="s">
        <v>802</v>
      </c>
      <c r="C5">
        <f t="shared" si="0"/>
        <v>4</v>
      </c>
    </row>
    <row r="6" spans="1:3" x14ac:dyDescent="0.25">
      <c r="A6">
        <v>5</v>
      </c>
      <c r="B6" t="s">
        <v>38</v>
      </c>
      <c r="C6">
        <f t="shared" si="0"/>
        <v>5</v>
      </c>
    </row>
    <row r="7" spans="1:3" x14ac:dyDescent="0.25">
      <c r="A7">
        <v>6</v>
      </c>
      <c r="B7" t="s">
        <v>751</v>
      </c>
      <c r="C7">
        <f t="shared" si="0"/>
        <v>6</v>
      </c>
    </row>
    <row r="8" spans="1:3" x14ac:dyDescent="0.25">
      <c r="A8">
        <v>7</v>
      </c>
      <c r="B8" t="s">
        <v>671</v>
      </c>
      <c r="C8">
        <f t="shared" si="0"/>
        <v>7</v>
      </c>
    </row>
    <row r="9" spans="1:3" x14ac:dyDescent="0.25">
      <c r="A9">
        <v>8</v>
      </c>
      <c r="B9" t="s">
        <v>655</v>
      </c>
      <c r="C9">
        <f t="shared" si="0"/>
        <v>8</v>
      </c>
    </row>
    <row r="10" spans="1:3" x14ac:dyDescent="0.25">
      <c r="A10">
        <v>9</v>
      </c>
      <c r="B10" t="s">
        <v>8</v>
      </c>
      <c r="C10">
        <f t="shared" si="0"/>
        <v>9</v>
      </c>
    </row>
    <row r="11" spans="1:3" x14ac:dyDescent="0.25">
      <c r="A11">
        <v>10</v>
      </c>
      <c r="B11" t="s">
        <v>703</v>
      </c>
      <c r="C11">
        <f t="shared" si="0"/>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9C102-D883-4024-A5F7-115FB4CE7773}">
  <dimension ref="A1:B4"/>
  <sheetViews>
    <sheetView workbookViewId="0">
      <selection sqref="A1:B1"/>
    </sheetView>
  </sheetViews>
  <sheetFormatPr defaultRowHeight="15" x14ac:dyDescent="0.25"/>
  <sheetData>
    <row r="1" spans="1:2" x14ac:dyDescent="0.25">
      <c r="A1" t="s">
        <v>1439</v>
      </c>
      <c r="B1" t="s">
        <v>1440</v>
      </c>
    </row>
    <row r="2" spans="1:2" x14ac:dyDescent="0.25">
      <c r="A2">
        <v>1</v>
      </c>
      <c r="B2" t="s">
        <v>1030</v>
      </c>
    </row>
    <row r="3" spans="1:2" x14ac:dyDescent="0.25">
      <c r="A3">
        <v>2</v>
      </c>
      <c r="B3" t="s">
        <v>1182</v>
      </c>
    </row>
    <row r="4" spans="1:2" x14ac:dyDescent="0.25">
      <c r="A4">
        <v>3</v>
      </c>
      <c r="B4" t="s">
        <v>141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42B33-B110-443B-B195-690237DA1CB8}">
  <dimension ref="A1:C5"/>
  <sheetViews>
    <sheetView workbookViewId="0">
      <selection activeCell="C2" sqref="C2:C5"/>
    </sheetView>
  </sheetViews>
  <sheetFormatPr defaultRowHeight="15" x14ac:dyDescent="0.25"/>
  <sheetData>
    <row r="1" spans="1:3" x14ac:dyDescent="0.25">
      <c r="A1" t="s">
        <v>1439</v>
      </c>
      <c r="B1" t="s">
        <v>1440</v>
      </c>
    </row>
    <row r="2" spans="1:3" x14ac:dyDescent="0.25">
      <c r="A2">
        <v>1</v>
      </c>
      <c r="B2" t="s">
        <v>1446</v>
      </c>
      <c r="C2">
        <f>A2</f>
        <v>1</v>
      </c>
    </row>
    <row r="3" spans="1:3" x14ac:dyDescent="0.25">
      <c r="A3">
        <v>2</v>
      </c>
      <c r="B3" t="s">
        <v>1447</v>
      </c>
      <c r="C3">
        <f t="shared" ref="C3:C5" si="0">A3</f>
        <v>2</v>
      </c>
    </row>
    <row r="4" spans="1:3" x14ac:dyDescent="0.25">
      <c r="A4">
        <v>3</v>
      </c>
      <c r="B4" t="s">
        <v>282</v>
      </c>
      <c r="C4">
        <f t="shared" si="0"/>
        <v>3</v>
      </c>
    </row>
    <row r="5" spans="1:3" x14ac:dyDescent="0.25">
      <c r="A5">
        <v>4</v>
      </c>
      <c r="B5" t="s">
        <v>1448</v>
      </c>
      <c r="C5">
        <f t="shared" si="0"/>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548E7-A900-4315-9B8B-4F9619C2EAAD}">
  <dimension ref="A1:C6"/>
  <sheetViews>
    <sheetView workbookViewId="0"/>
  </sheetViews>
  <sheetFormatPr defaultRowHeight="15" x14ac:dyDescent="0.25"/>
  <sheetData>
    <row r="1" spans="1:3" x14ac:dyDescent="0.25">
      <c r="A1" t="s">
        <v>1439</v>
      </c>
      <c r="B1" t="s">
        <v>1440</v>
      </c>
    </row>
    <row r="2" spans="1:3" x14ac:dyDescent="0.25">
      <c r="A2">
        <v>1</v>
      </c>
      <c r="B2" t="s">
        <v>9</v>
      </c>
      <c r="C2">
        <f>A2</f>
        <v>1</v>
      </c>
    </row>
    <row r="3" spans="1:3" x14ac:dyDescent="0.25">
      <c r="A3">
        <v>2</v>
      </c>
      <c r="B3" t="s">
        <v>39</v>
      </c>
      <c r="C3">
        <f t="shared" ref="C3:C6" si="0">A3</f>
        <v>2</v>
      </c>
    </row>
    <row r="4" spans="1:3" x14ac:dyDescent="0.25">
      <c r="A4">
        <v>3</v>
      </c>
      <c r="B4" t="s">
        <v>271</v>
      </c>
      <c r="C4">
        <f t="shared" si="0"/>
        <v>3</v>
      </c>
    </row>
    <row r="5" spans="1:3" x14ac:dyDescent="0.25">
      <c r="A5">
        <v>4</v>
      </c>
      <c r="B5" t="s">
        <v>290</v>
      </c>
      <c r="C5">
        <f t="shared" si="0"/>
        <v>4</v>
      </c>
    </row>
    <row r="6" spans="1:3" x14ac:dyDescent="0.25">
      <c r="A6">
        <v>5</v>
      </c>
      <c r="B6" t="s">
        <v>1449</v>
      </c>
      <c r="C6">
        <f t="shared" si="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original</vt:lpstr>
      <vt:lpstr>Sheet2</vt:lpstr>
      <vt:lpstr>Sheet1</vt:lpstr>
      <vt:lpstr>data pakai</vt:lpstr>
      <vt:lpstr>kind</vt:lpstr>
      <vt:lpstr>variant</vt:lpstr>
      <vt:lpstr>category</vt:lpstr>
      <vt:lpstr>collection</vt:lpstr>
      <vt:lpstr>type</vt:lpstr>
      <vt:lpstr>form</vt:lpstr>
      <vt:lpstr>package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suryoatm</dc:creator>
  <cp:lastModifiedBy>suryoatm</cp:lastModifiedBy>
  <dcterms:created xsi:type="dcterms:W3CDTF">2022-09-19T09:34:41Z</dcterms:created>
  <dcterms:modified xsi:type="dcterms:W3CDTF">2022-10-04T08:15:09Z</dcterms:modified>
</cp:coreProperties>
</file>