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GithubProjects\digitalis_kultura\docs\10ev\res\excel\"/>
    </mc:Choice>
  </mc:AlternateContent>
  <xr:revisionPtr revIDLastSave="0" documentId="13_ncr:1_{681E8DE4-3A68-4AB7-89AC-469C0CAF088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List of European Union member s" sheetId="2" r:id="rId1"/>
    <sheet name="NATO" sheetId="1" r:id="rId2"/>
    <sheet name="Adat generálás" sheetId="3" r:id="rId3"/>
    <sheet name="Értékelés" sheetId="4" r:id="rId4"/>
    <sheet name="Statisztik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" l="1"/>
  <c r="B39" i="2"/>
  <c r="B35" i="2"/>
  <c r="B34" i="2"/>
  <c r="B32" i="2"/>
  <c r="B31" i="2"/>
  <c r="B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30FC73-9E34-499F-B570-C46F06E21021}" keepAlive="1" name="Lekérdezés - List of European Union member states" description="A munkafüzetben levő „List of European Union member states” lekérdezés kapcsolata" type="5" refreshedVersion="8" background="1" saveData="1">
    <dbPr connection="Provider=Microsoft.Mashup.OleDb.1;Data Source=$Workbook$;Location=&quot;List of European Union member states&quot;;Extended Properties=&quot;&quot;" command="SELECT * FROM [List of European Union member states]"/>
  </connection>
</connections>
</file>

<file path=xl/sharedStrings.xml><?xml version="1.0" encoding="utf-8"?>
<sst xmlns="http://schemas.openxmlformats.org/spreadsheetml/2006/main" count="238" uniqueCount="166">
  <si>
    <t>Name</t>
  </si>
  <si>
    <t>Accession</t>
  </si>
  <si>
    <t>Capital</t>
  </si>
  <si>
    <t>Largest city</t>
  </si>
  <si>
    <t>Area (km²)</t>
  </si>
  <si>
    <t>Currency</t>
  </si>
  <si>
    <t>MEPs</t>
  </si>
  <si>
    <t>Languages</t>
  </si>
  <si>
    <t>Population</t>
  </si>
  <si>
    <t>GDP_x000D_
(US$ M)</t>
  </si>
  <si>
    <t>GDP (PPP)_x000D_
per cap.</t>
  </si>
  <si>
    <t>Gini</t>
  </si>
  <si>
    <t>HDI</t>
  </si>
  <si>
    <t>Austria</t>
  </si>
  <si>
    <t>1 January 1995</t>
  </si>
  <si>
    <t>Vienna</t>
  </si>
  <si>
    <t>euro</t>
  </si>
  <si>
    <t>29.1</t>
  </si>
  <si>
    <t>0.922</t>
  </si>
  <si>
    <t>German</t>
  </si>
  <si>
    <t>Belgium</t>
  </si>
  <si>
    <t>Founder</t>
  </si>
  <si>
    <t>Brussels</t>
  </si>
  <si>
    <t>33.0</t>
  </si>
  <si>
    <t>0.931</t>
  </si>
  <si>
    <t>Dutch_x000D_
French_x000D_
German</t>
  </si>
  <si>
    <t>Bulgaria</t>
  </si>
  <si>
    <t>1 January 2007</t>
  </si>
  <si>
    <t>Sofia</t>
  </si>
  <si>
    <t>lev</t>
  </si>
  <si>
    <t>29.2</t>
  </si>
  <si>
    <t>0.816</t>
  </si>
  <si>
    <t>Bulgarian</t>
  </si>
  <si>
    <t>Croatia</t>
  </si>
  <si>
    <t>1 July 2013</t>
  </si>
  <si>
    <t>Zagreb</t>
  </si>
  <si>
    <t>29</t>
  </si>
  <si>
    <t>0.851</t>
  </si>
  <si>
    <t>Croatian</t>
  </si>
  <si>
    <t>Cyprus</t>
  </si>
  <si>
    <t>1 May 2004</t>
  </si>
  <si>
    <t>Nicosia</t>
  </si>
  <si>
    <t>31.2</t>
  </si>
  <si>
    <t>0.887</t>
  </si>
  <si>
    <t>Greek_x000D_
Turkish</t>
  </si>
  <si>
    <t>Czech Republic</t>
  </si>
  <si>
    <t>Prague</t>
  </si>
  <si>
    <t>koruna</t>
  </si>
  <si>
    <t>25.8</t>
  </si>
  <si>
    <t>0.900</t>
  </si>
  <si>
    <t>Czech</t>
  </si>
  <si>
    <t>Denmark</t>
  </si>
  <si>
    <t>1 January 1973</t>
  </si>
  <si>
    <t>Copenhagen</t>
  </si>
  <si>
    <t>krone</t>
  </si>
  <si>
    <t>24.7</t>
  </si>
  <si>
    <t>0.940</t>
  </si>
  <si>
    <t>Danish</t>
  </si>
  <si>
    <t>Estonia</t>
  </si>
  <si>
    <t>Tallinn</t>
  </si>
  <si>
    <t>36.0</t>
  </si>
  <si>
    <t>0.892</t>
  </si>
  <si>
    <t>Estonian</t>
  </si>
  <si>
    <t>Finland</t>
  </si>
  <si>
    <t>Helsinki</t>
  </si>
  <si>
    <t>26.9</t>
  </si>
  <si>
    <t>0.938</t>
  </si>
  <si>
    <t>Finnish_x000D_
Swedish</t>
  </si>
  <si>
    <t>France</t>
  </si>
  <si>
    <t>Paris</t>
  </si>
  <si>
    <t>32.7</t>
  </si>
  <si>
    <t>0.901</t>
  </si>
  <si>
    <t>French</t>
  </si>
  <si>
    <t>Germany</t>
  </si>
  <si>
    <t>Berlin</t>
  </si>
  <si>
    <t>31.9</t>
  </si>
  <si>
    <t>0.947</t>
  </si>
  <si>
    <t>Greece</t>
  </si>
  <si>
    <t>1 January 1981</t>
  </si>
  <si>
    <t>Athens</t>
  </si>
  <si>
    <t>34.3</t>
  </si>
  <si>
    <t>0.888</t>
  </si>
  <si>
    <t>Greek</t>
  </si>
  <si>
    <t>Hungary</t>
  </si>
  <si>
    <t>Budapest</t>
  </si>
  <si>
    <t>forint</t>
  </si>
  <si>
    <t>30.0</t>
  </si>
  <si>
    <t>0.854</t>
  </si>
  <si>
    <t>Hungarian</t>
  </si>
  <si>
    <t>Ireland</t>
  </si>
  <si>
    <t>Dublin</t>
  </si>
  <si>
    <t>0.955</t>
  </si>
  <si>
    <t>English_x000D_
Irish</t>
  </si>
  <si>
    <t>Italy</t>
  </si>
  <si>
    <t>Rome</t>
  </si>
  <si>
    <t>Italian</t>
  </si>
  <si>
    <t>Latvia</t>
  </si>
  <si>
    <t>Riga</t>
  </si>
  <si>
    <t>35.7</t>
  </si>
  <si>
    <t>0.866</t>
  </si>
  <si>
    <t>Latvian</t>
  </si>
  <si>
    <t>Lithuania</t>
  </si>
  <si>
    <t>Vilnius</t>
  </si>
  <si>
    <t>35.8</t>
  </si>
  <si>
    <t>0.882</t>
  </si>
  <si>
    <t>Lithuanian</t>
  </si>
  <si>
    <t>Luxembourg</t>
  </si>
  <si>
    <t>30.8</t>
  </si>
  <si>
    <t>0.916</t>
  </si>
  <si>
    <t>French_x000D_
German_x000D_
Luxembourgish</t>
  </si>
  <si>
    <t>Malta</t>
  </si>
  <si>
    <t>Valletta</t>
  </si>
  <si>
    <t>St. Paul's Bay</t>
  </si>
  <si>
    <t>0.895</t>
  </si>
  <si>
    <t>Maltese_x000D_
English</t>
  </si>
  <si>
    <t>Netherlands</t>
  </si>
  <si>
    <t>Amsterdam</t>
  </si>
  <si>
    <t>30.9</t>
  </si>
  <si>
    <t>0.944</t>
  </si>
  <si>
    <t>Dutch_x000D_
Frisian</t>
  </si>
  <si>
    <t>Poland</t>
  </si>
  <si>
    <t>Warsaw</t>
  </si>
  <si>
    <t>złoty</t>
  </si>
  <si>
    <t>34.9</t>
  </si>
  <si>
    <t>0.880</t>
  </si>
  <si>
    <t>Polish</t>
  </si>
  <si>
    <t>Portugal</t>
  </si>
  <si>
    <t>1 January 1986</t>
  </si>
  <si>
    <t>Lisbon</t>
  </si>
  <si>
    <t>32.1</t>
  </si>
  <si>
    <t>0.864</t>
  </si>
  <si>
    <t>Portuguese</t>
  </si>
  <si>
    <t>Romania</t>
  </si>
  <si>
    <t>Bucharest</t>
  </si>
  <si>
    <t>leu</t>
  </si>
  <si>
    <t>31.5</t>
  </si>
  <si>
    <t>0.828</t>
  </si>
  <si>
    <t>Romanian</t>
  </si>
  <si>
    <t>Slovakia</t>
  </si>
  <si>
    <t>Bratislava</t>
  </si>
  <si>
    <t>0.860</t>
  </si>
  <si>
    <t>Slovak</t>
  </si>
  <si>
    <t>Slovenia</t>
  </si>
  <si>
    <t>Ljubljana</t>
  </si>
  <si>
    <t>0.917</t>
  </si>
  <si>
    <t>Slovene</t>
  </si>
  <si>
    <t>Spain</t>
  </si>
  <si>
    <t>Madrid</t>
  </si>
  <si>
    <t>32.0</t>
  </si>
  <si>
    <t>0.904</t>
  </si>
  <si>
    <t>Spanish_x000D_
Galician_x000D_
Catalan_x000D_
Occitan_x000D_
Basque</t>
  </si>
  <si>
    <t>Sweden</t>
  </si>
  <si>
    <t>Stockholm</t>
  </si>
  <si>
    <t>krona</t>
  </si>
  <si>
    <t>25.0</t>
  </si>
  <si>
    <t>0.945</t>
  </si>
  <si>
    <t>Swedish</t>
  </si>
  <si>
    <t>EU területe:</t>
  </si>
  <si>
    <t>EU átlagos népsűrűsége:</t>
  </si>
  <si>
    <t>EU népessége:</t>
  </si>
  <si>
    <t>Legnagyobb GDP:</t>
  </si>
  <si>
    <t>Legnagyobb GPD ország:</t>
  </si>
  <si>
    <t>1 főre jutó gdp</t>
  </si>
  <si>
    <t>Teljes EU:</t>
  </si>
  <si>
    <t>Alapítók:</t>
  </si>
  <si>
    <r>
      <t>fő/km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</si>
</sst>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_-* #,##0.0000_-;\-* #,##0.0000_-;_-* &quot;-&quot;??_-;_-@_-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3" borderId="2" xfId="0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1" xfId="0" applyFill="1" applyBorder="1"/>
    <xf numFmtId="0" fontId="0" fillId="3" borderId="3" xfId="0" applyFill="1" applyBorder="1"/>
    <xf numFmtId="164" fontId="0" fillId="0" borderId="0" xfId="0" applyNumberFormat="1"/>
    <xf numFmtId="165" fontId="0" fillId="0" borderId="0" xfId="1" applyNumberFormat="1" applyFont="1"/>
    <xf numFmtId="2" fontId="0" fillId="0" borderId="0" xfId="0" applyNumberFormat="1"/>
    <xf numFmtId="0" fontId="2" fillId="0" borderId="0" xfId="0" applyFont="1"/>
    <xf numFmtId="166" fontId="0" fillId="0" borderId="0" xfId="0" applyNumberFormat="1" applyAlignment="1">
      <alignment horizontal="right"/>
    </xf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E688-47DA-4259-9C3C-87CAAFD97218}">
  <dimension ref="A1:N40"/>
  <sheetViews>
    <sheetView topLeftCell="A4" workbookViewId="0">
      <selection activeCell="A40" sqref="A40"/>
    </sheetView>
  </sheetViews>
  <sheetFormatPr defaultRowHeight="15" x14ac:dyDescent="0.25"/>
  <cols>
    <col min="1" max="1" width="22.7109375" bestFit="1" customWidth="1"/>
    <col min="2" max="2" width="13.7109375" bestFit="1" customWidth="1"/>
    <col min="3" max="3" width="12.140625" bestFit="1" customWidth="1"/>
    <col min="4" max="4" width="13.140625" bestFit="1" customWidth="1"/>
    <col min="5" max="5" width="13" bestFit="1" customWidth="1"/>
    <col min="6" max="6" width="12.7109375" bestFit="1" customWidth="1"/>
    <col min="7" max="7" width="15.5703125" bestFit="1" customWidth="1"/>
    <col min="8" max="8" width="20.85546875" bestFit="1" customWidth="1"/>
    <col min="9" max="9" width="11.140625" bestFit="1" customWidth="1"/>
    <col min="10" max="10" width="7" bestFit="1" customWidth="1"/>
    <col min="11" max="11" width="6.42578125" bestFit="1" customWidth="1"/>
    <col min="12" max="12" width="8.140625" bestFit="1" customWidth="1"/>
    <col min="13" max="13" width="18.28515625" customWidth="1"/>
    <col min="14" max="14" width="25.140625" bestFit="1" customWidth="1"/>
    <col min="15" max="15" width="11.140625" bestFit="1" customWidth="1"/>
    <col min="16" max="16" width="9.42578125" bestFit="1" customWidth="1"/>
    <col min="17" max="17" width="8.85546875" bestFit="1" customWidth="1"/>
    <col min="18" max="18" width="8.140625" bestFit="1" customWidth="1"/>
    <col min="19" max="19" width="40" bestFit="1" customWidth="1"/>
  </cols>
  <sheetData>
    <row r="1" spans="1:14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8</v>
      </c>
      <c r="F1" s="3" t="s">
        <v>4</v>
      </c>
      <c r="G1" s="3" t="s">
        <v>9</v>
      </c>
      <c r="H1" s="3" t="s">
        <v>10</v>
      </c>
      <c r="I1" s="3" t="s">
        <v>5</v>
      </c>
      <c r="J1" s="3" t="s">
        <v>11</v>
      </c>
      <c r="K1" s="3" t="s">
        <v>12</v>
      </c>
      <c r="L1" s="3" t="s">
        <v>6</v>
      </c>
      <c r="M1" s="4" t="s">
        <v>7</v>
      </c>
    </row>
    <row r="2" spans="1:14" x14ac:dyDescent="0.25">
      <c r="A2" s="5" t="s">
        <v>13</v>
      </c>
      <c r="B2" s="6" t="s">
        <v>14</v>
      </c>
      <c r="C2" s="6" t="s">
        <v>15</v>
      </c>
      <c r="D2" s="6" t="s">
        <v>15</v>
      </c>
      <c r="E2" s="6">
        <v>8926000</v>
      </c>
      <c r="F2" s="6">
        <v>83855</v>
      </c>
      <c r="G2" s="6">
        <v>447718</v>
      </c>
      <c r="H2" s="6">
        <v>55.405999999999999</v>
      </c>
      <c r="I2" s="6" t="s">
        <v>16</v>
      </c>
      <c r="J2" s="6" t="s">
        <v>17</v>
      </c>
      <c r="K2" s="6" t="s">
        <v>18</v>
      </c>
      <c r="L2" s="6">
        <v>19</v>
      </c>
      <c r="M2" s="7" t="s">
        <v>19</v>
      </c>
      <c r="N2" s="14"/>
    </row>
    <row r="3" spans="1:14" x14ac:dyDescent="0.25">
      <c r="A3" s="8" t="s">
        <v>20</v>
      </c>
      <c r="B3" s="9" t="s">
        <v>21</v>
      </c>
      <c r="C3" s="9" t="s">
        <v>22</v>
      </c>
      <c r="D3" s="9" t="s">
        <v>22</v>
      </c>
      <c r="E3" s="9">
        <v>11566041</v>
      </c>
      <c r="F3" s="9">
        <v>30528</v>
      </c>
      <c r="G3" s="9">
        <v>517609</v>
      </c>
      <c r="H3" s="9">
        <v>50.113999999999997</v>
      </c>
      <c r="I3" s="9" t="s">
        <v>16</v>
      </c>
      <c r="J3" s="9" t="s">
        <v>23</v>
      </c>
      <c r="K3" s="9" t="s">
        <v>24</v>
      </c>
      <c r="L3" s="9">
        <v>21</v>
      </c>
      <c r="M3" s="10" t="s">
        <v>25</v>
      </c>
    </row>
    <row r="4" spans="1:14" x14ac:dyDescent="0.25">
      <c r="A4" s="5" t="s">
        <v>26</v>
      </c>
      <c r="B4" s="6" t="s">
        <v>27</v>
      </c>
      <c r="C4" s="6" t="s">
        <v>28</v>
      </c>
      <c r="D4" s="6" t="s">
        <v>28</v>
      </c>
      <c r="E4" s="6">
        <v>6916548</v>
      </c>
      <c r="F4" s="6">
        <v>110994</v>
      </c>
      <c r="G4" s="6">
        <v>66250</v>
      </c>
      <c r="H4" s="6">
        <v>23.741</v>
      </c>
      <c r="I4" s="6" t="s">
        <v>29</v>
      </c>
      <c r="J4" s="6" t="s">
        <v>30</v>
      </c>
      <c r="K4" s="6" t="s">
        <v>31</v>
      </c>
      <c r="L4" s="6">
        <v>17</v>
      </c>
      <c r="M4" s="7" t="s">
        <v>32</v>
      </c>
    </row>
    <row r="5" spans="1:14" x14ac:dyDescent="0.25">
      <c r="A5" s="8" t="s">
        <v>33</v>
      </c>
      <c r="B5" s="9" t="s">
        <v>34</v>
      </c>
      <c r="C5" s="9" t="s">
        <v>35</v>
      </c>
      <c r="D5" s="9" t="s">
        <v>35</v>
      </c>
      <c r="E5" s="9">
        <v>4036355</v>
      </c>
      <c r="F5" s="9">
        <v>56594</v>
      </c>
      <c r="G5" s="9">
        <v>60702</v>
      </c>
      <c r="H5" s="9">
        <v>27.681000000000001</v>
      </c>
      <c r="I5" s="9" t="s">
        <v>16</v>
      </c>
      <c r="J5" s="9" t="s">
        <v>36</v>
      </c>
      <c r="K5" s="9" t="s">
        <v>37</v>
      </c>
      <c r="L5" s="9">
        <v>12</v>
      </c>
      <c r="M5" s="10" t="s">
        <v>38</v>
      </c>
    </row>
    <row r="6" spans="1:14" x14ac:dyDescent="0.25">
      <c r="A6" s="5" t="s">
        <v>39</v>
      </c>
      <c r="B6" s="6" t="s">
        <v>40</v>
      </c>
      <c r="C6" s="6" t="s">
        <v>41</v>
      </c>
      <c r="D6" s="6" t="s">
        <v>41</v>
      </c>
      <c r="E6" s="6">
        <v>896000</v>
      </c>
      <c r="F6" s="6">
        <v>9251</v>
      </c>
      <c r="G6" s="6">
        <v>24280</v>
      </c>
      <c r="H6" s="6">
        <v>39.079000000000001</v>
      </c>
      <c r="I6" s="6" t="s">
        <v>16</v>
      </c>
      <c r="J6" s="6" t="s">
        <v>42</v>
      </c>
      <c r="K6" s="6" t="s">
        <v>43</v>
      </c>
      <c r="L6" s="6">
        <v>6</v>
      </c>
      <c r="M6" s="7" t="s">
        <v>44</v>
      </c>
    </row>
    <row r="7" spans="1:14" x14ac:dyDescent="0.25">
      <c r="A7" s="8" t="s">
        <v>45</v>
      </c>
      <c r="B7" s="9" t="s">
        <v>40</v>
      </c>
      <c r="C7" s="9" t="s">
        <v>46</v>
      </c>
      <c r="D7" s="9" t="s">
        <v>46</v>
      </c>
      <c r="E7" s="9">
        <v>10574153</v>
      </c>
      <c r="F7" s="9">
        <v>78866</v>
      </c>
      <c r="G7" s="9">
        <v>246953</v>
      </c>
      <c r="H7" s="9">
        <v>40.292999999999999</v>
      </c>
      <c r="I7" s="9" t="s">
        <v>47</v>
      </c>
      <c r="J7" s="9" t="s">
        <v>48</v>
      </c>
      <c r="K7" s="9" t="s">
        <v>49</v>
      </c>
      <c r="L7" s="9">
        <v>21</v>
      </c>
      <c r="M7" s="10" t="s">
        <v>50</v>
      </c>
    </row>
    <row r="8" spans="1:14" x14ac:dyDescent="0.25">
      <c r="A8" s="5" t="s">
        <v>51</v>
      </c>
      <c r="B8" s="6" t="s">
        <v>52</v>
      </c>
      <c r="C8" s="6" t="s">
        <v>53</v>
      </c>
      <c r="D8" s="6" t="s">
        <v>53</v>
      </c>
      <c r="E8" s="6">
        <v>5833883</v>
      </c>
      <c r="F8" s="6">
        <v>43075</v>
      </c>
      <c r="G8" s="6">
        <v>347176</v>
      </c>
      <c r="H8" s="6">
        <v>57.780999999999999</v>
      </c>
      <c r="I8" s="6" t="s">
        <v>54</v>
      </c>
      <c r="J8" s="6" t="s">
        <v>55</v>
      </c>
      <c r="K8" s="6" t="s">
        <v>56</v>
      </c>
      <c r="L8" s="6">
        <v>14</v>
      </c>
      <c r="M8" s="7" t="s">
        <v>57</v>
      </c>
    </row>
    <row r="9" spans="1:14" x14ac:dyDescent="0.25">
      <c r="A9" s="8" t="s">
        <v>58</v>
      </c>
      <c r="B9" s="9" t="s">
        <v>40</v>
      </c>
      <c r="C9" s="9" t="s">
        <v>59</v>
      </c>
      <c r="D9" s="9" t="s">
        <v>59</v>
      </c>
      <c r="E9" s="9">
        <v>1330068</v>
      </c>
      <c r="F9" s="9">
        <v>45227</v>
      </c>
      <c r="G9" s="9">
        <v>31038</v>
      </c>
      <c r="H9" s="9">
        <v>37.033000000000001</v>
      </c>
      <c r="I9" s="9" t="s">
        <v>16</v>
      </c>
      <c r="J9" s="9" t="s">
        <v>60</v>
      </c>
      <c r="K9" s="9" t="s">
        <v>61</v>
      </c>
      <c r="L9" s="9">
        <v>7</v>
      </c>
      <c r="M9" s="10" t="s">
        <v>62</v>
      </c>
    </row>
    <row r="10" spans="1:14" x14ac:dyDescent="0.25">
      <c r="A10" s="5" t="s">
        <v>63</v>
      </c>
      <c r="B10" s="6" t="s">
        <v>14</v>
      </c>
      <c r="C10" s="6" t="s">
        <v>64</v>
      </c>
      <c r="D10" s="6" t="s">
        <v>64</v>
      </c>
      <c r="E10" s="6">
        <v>5527493</v>
      </c>
      <c r="F10" s="6">
        <v>338424</v>
      </c>
      <c r="G10" s="6">
        <v>269654</v>
      </c>
      <c r="H10" s="6">
        <v>49.334000000000003</v>
      </c>
      <c r="I10" s="6" t="s">
        <v>16</v>
      </c>
      <c r="J10" s="6" t="s">
        <v>65</v>
      </c>
      <c r="K10" s="6" t="s">
        <v>66</v>
      </c>
      <c r="L10" s="6">
        <v>14</v>
      </c>
      <c r="M10" s="7" t="s">
        <v>67</v>
      </c>
    </row>
    <row r="11" spans="1:14" x14ac:dyDescent="0.25">
      <c r="A11" s="8" t="s">
        <v>68</v>
      </c>
      <c r="B11" s="9" t="s">
        <v>21</v>
      </c>
      <c r="C11" s="9" t="s">
        <v>69</v>
      </c>
      <c r="D11" s="9" t="s">
        <v>69</v>
      </c>
      <c r="E11" s="9">
        <v>67439614</v>
      </c>
      <c r="F11" s="9">
        <v>632833</v>
      </c>
      <c r="G11" s="9">
        <v>2707074</v>
      </c>
      <c r="H11" s="9">
        <v>45.454000000000001</v>
      </c>
      <c r="I11" s="9" t="s">
        <v>16</v>
      </c>
      <c r="J11" s="9" t="s">
        <v>70</v>
      </c>
      <c r="K11" s="9" t="s">
        <v>71</v>
      </c>
      <c r="L11" s="9">
        <v>79</v>
      </c>
      <c r="M11" s="10" t="s">
        <v>72</v>
      </c>
    </row>
    <row r="12" spans="1:14" x14ac:dyDescent="0.25">
      <c r="A12" s="5" t="s">
        <v>73</v>
      </c>
      <c r="B12" s="6" t="s">
        <v>21</v>
      </c>
      <c r="C12" s="6" t="s">
        <v>74</v>
      </c>
      <c r="D12" s="6" t="s">
        <v>74</v>
      </c>
      <c r="E12" s="6">
        <v>83120520</v>
      </c>
      <c r="F12" s="6">
        <v>357386</v>
      </c>
      <c r="G12" s="6">
        <v>3863344</v>
      </c>
      <c r="H12" s="6">
        <v>53.570999999999998</v>
      </c>
      <c r="I12" s="6" t="s">
        <v>16</v>
      </c>
      <c r="J12" s="6" t="s">
        <v>75</v>
      </c>
      <c r="K12" s="6" t="s">
        <v>76</v>
      </c>
      <c r="L12" s="6">
        <v>96</v>
      </c>
      <c r="M12" s="7" t="s">
        <v>19</v>
      </c>
    </row>
    <row r="13" spans="1:14" x14ac:dyDescent="0.25">
      <c r="A13" s="8" t="s">
        <v>77</v>
      </c>
      <c r="B13" s="9" t="s">
        <v>78</v>
      </c>
      <c r="C13" s="9" t="s">
        <v>79</v>
      </c>
      <c r="D13" s="9" t="s">
        <v>79</v>
      </c>
      <c r="E13" s="9">
        <v>10682547</v>
      </c>
      <c r="F13" s="9">
        <v>131990</v>
      </c>
      <c r="G13" s="9">
        <v>214012</v>
      </c>
      <c r="H13" s="9">
        <v>29.045000000000002</v>
      </c>
      <c r="I13" s="9" t="s">
        <v>16</v>
      </c>
      <c r="J13" s="9" t="s">
        <v>80</v>
      </c>
      <c r="K13" s="9" t="s">
        <v>81</v>
      </c>
      <c r="L13" s="9">
        <v>21</v>
      </c>
      <c r="M13" s="10" t="s">
        <v>82</v>
      </c>
    </row>
    <row r="14" spans="1:14" x14ac:dyDescent="0.25">
      <c r="A14" s="5" t="s">
        <v>83</v>
      </c>
      <c r="B14" s="6" t="s">
        <v>40</v>
      </c>
      <c r="C14" s="6" t="s">
        <v>84</v>
      </c>
      <c r="D14" s="6" t="s">
        <v>84</v>
      </c>
      <c r="E14" s="6">
        <v>9730772</v>
      </c>
      <c r="F14" s="6">
        <v>93030</v>
      </c>
      <c r="G14" s="6">
        <v>170407</v>
      </c>
      <c r="H14" s="6">
        <v>32.433999999999997</v>
      </c>
      <c r="I14" s="6" t="s">
        <v>85</v>
      </c>
      <c r="J14" s="6" t="s">
        <v>86</v>
      </c>
      <c r="K14" s="6" t="s">
        <v>87</v>
      </c>
      <c r="L14" s="6">
        <v>21</v>
      </c>
      <c r="M14" s="7" t="s">
        <v>88</v>
      </c>
    </row>
    <row r="15" spans="1:14" x14ac:dyDescent="0.25">
      <c r="A15" s="8" t="s">
        <v>89</v>
      </c>
      <c r="B15" s="9" t="s">
        <v>52</v>
      </c>
      <c r="C15" s="9" t="s">
        <v>90</v>
      </c>
      <c r="D15" s="9" t="s">
        <v>90</v>
      </c>
      <c r="E15" s="9">
        <v>5006324</v>
      </c>
      <c r="F15" s="9">
        <v>70273</v>
      </c>
      <c r="G15" s="9">
        <v>384940</v>
      </c>
      <c r="H15" s="9">
        <v>89.382999999999996</v>
      </c>
      <c r="I15" s="9" t="s">
        <v>16</v>
      </c>
      <c r="J15" s="9" t="s">
        <v>80</v>
      </c>
      <c r="K15" s="9" t="s">
        <v>91</v>
      </c>
      <c r="L15" s="9">
        <v>13</v>
      </c>
      <c r="M15" s="10" t="s">
        <v>92</v>
      </c>
    </row>
    <row r="16" spans="1:14" x14ac:dyDescent="0.25">
      <c r="A16" s="5" t="s">
        <v>93</v>
      </c>
      <c r="B16" s="6" t="s">
        <v>21</v>
      </c>
      <c r="C16" s="6" t="s">
        <v>94</v>
      </c>
      <c r="D16" s="6" t="s">
        <v>94</v>
      </c>
      <c r="E16" s="6">
        <v>59862348</v>
      </c>
      <c r="F16" s="6">
        <v>301338</v>
      </c>
      <c r="G16" s="6">
        <v>1988636</v>
      </c>
      <c r="H16" s="6">
        <v>40.064999999999998</v>
      </c>
      <c r="I16" s="6" t="s">
        <v>16</v>
      </c>
      <c r="J16" s="6" t="s">
        <v>60</v>
      </c>
      <c r="K16" s="6" t="s">
        <v>61</v>
      </c>
      <c r="L16" s="6">
        <v>76</v>
      </c>
      <c r="M16" s="7" t="s">
        <v>95</v>
      </c>
    </row>
    <row r="17" spans="1:13" x14ac:dyDescent="0.25">
      <c r="A17" s="8" t="s">
        <v>96</v>
      </c>
      <c r="B17" s="9" t="s">
        <v>40</v>
      </c>
      <c r="C17" s="9" t="s">
        <v>97</v>
      </c>
      <c r="D17" s="9" t="s">
        <v>97</v>
      </c>
      <c r="E17" s="9">
        <v>1893223</v>
      </c>
      <c r="F17" s="9">
        <v>64589</v>
      </c>
      <c r="G17" s="9">
        <v>35045</v>
      </c>
      <c r="H17" s="9">
        <v>30.579000000000001</v>
      </c>
      <c r="I17" s="9" t="s">
        <v>16</v>
      </c>
      <c r="J17" s="9" t="s">
        <v>98</v>
      </c>
      <c r="K17" s="9" t="s">
        <v>99</v>
      </c>
      <c r="L17" s="9">
        <v>8</v>
      </c>
      <c r="M17" s="10" t="s">
        <v>100</v>
      </c>
    </row>
    <row r="18" spans="1:13" x14ac:dyDescent="0.25">
      <c r="A18" s="5" t="s">
        <v>101</v>
      </c>
      <c r="B18" s="6" t="s">
        <v>40</v>
      </c>
      <c r="C18" s="6" t="s">
        <v>102</v>
      </c>
      <c r="D18" s="6" t="s">
        <v>102</v>
      </c>
      <c r="E18" s="6">
        <v>2795680</v>
      </c>
      <c r="F18" s="6">
        <v>65200</v>
      </c>
      <c r="G18" s="6">
        <v>53641</v>
      </c>
      <c r="H18" s="6">
        <v>38.604999999999997</v>
      </c>
      <c r="I18" s="6" t="s">
        <v>16</v>
      </c>
      <c r="J18" s="6" t="s">
        <v>103</v>
      </c>
      <c r="K18" s="6" t="s">
        <v>104</v>
      </c>
      <c r="L18" s="6">
        <v>11</v>
      </c>
      <c r="M18" s="7" t="s">
        <v>105</v>
      </c>
    </row>
    <row r="19" spans="1:13" x14ac:dyDescent="0.25">
      <c r="A19" s="8" t="s">
        <v>106</v>
      </c>
      <c r="B19" s="9" t="s">
        <v>21</v>
      </c>
      <c r="C19" s="9" t="s">
        <v>106</v>
      </c>
      <c r="D19" s="9" t="s">
        <v>106</v>
      </c>
      <c r="E19" s="9">
        <v>633347</v>
      </c>
      <c r="F19" s="9"/>
      <c r="G19" s="9">
        <v>69453</v>
      </c>
      <c r="H19" s="9">
        <v>112.875</v>
      </c>
      <c r="I19" s="9" t="s">
        <v>16</v>
      </c>
      <c r="J19" s="9" t="s">
        <v>107</v>
      </c>
      <c r="K19" s="9" t="s">
        <v>108</v>
      </c>
      <c r="L19" s="9">
        <v>6</v>
      </c>
      <c r="M19" s="10" t="s">
        <v>109</v>
      </c>
    </row>
    <row r="20" spans="1:13" x14ac:dyDescent="0.25">
      <c r="A20" s="5" t="s">
        <v>110</v>
      </c>
      <c r="B20" s="6" t="s">
        <v>40</v>
      </c>
      <c r="C20" s="6" t="s">
        <v>111</v>
      </c>
      <c r="D20" s="6" t="s">
        <v>112</v>
      </c>
      <c r="E20" s="6">
        <v>516100</v>
      </c>
      <c r="F20" s="6">
        <v>316</v>
      </c>
      <c r="G20" s="6">
        <v>14859</v>
      </c>
      <c r="H20" s="6">
        <v>43.085999999999999</v>
      </c>
      <c r="I20" s="6" t="s">
        <v>16</v>
      </c>
      <c r="J20" s="6" t="s">
        <v>48</v>
      </c>
      <c r="K20" s="6" t="s">
        <v>113</v>
      </c>
      <c r="L20" s="6">
        <v>6</v>
      </c>
      <c r="M20" s="7" t="s">
        <v>114</v>
      </c>
    </row>
    <row r="21" spans="1:13" x14ac:dyDescent="0.25">
      <c r="A21" s="8" t="s">
        <v>115</v>
      </c>
      <c r="B21" s="9" t="s">
        <v>21</v>
      </c>
      <c r="C21" s="9" t="s">
        <v>116</v>
      </c>
      <c r="D21" s="9" t="s">
        <v>116</v>
      </c>
      <c r="E21" s="9">
        <v>17614840</v>
      </c>
      <c r="F21" s="9">
        <v>41543</v>
      </c>
      <c r="G21" s="9">
        <v>902355</v>
      </c>
      <c r="H21" s="9">
        <v>57.100999999999999</v>
      </c>
      <c r="I21" s="9" t="s">
        <v>16</v>
      </c>
      <c r="J21" s="9" t="s">
        <v>117</v>
      </c>
      <c r="K21" s="9" t="s">
        <v>118</v>
      </c>
      <c r="L21" s="9">
        <v>29</v>
      </c>
      <c r="M21" s="10" t="s">
        <v>119</v>
      </c>
    </row>
    <row r="22" spans="1:13" x14ac:dyDescent="0.25">
      <c r="A22" s="5" t="s">
        <v>120</v>
      </c>
      <c r="B22" s="6" t="s">
        <v>40</v>
      </c>
      <c r="C22" s="6" t="s">
        <v>121</v>
      </c>
      <c r="D22" s="6" t="s">
        <v>121</v>
      </c>
      <c r="E22" s="6">
        <v>37840001</v>
      </c>
      <c r="F22" s="6">
        <v>312685</v>
      </c>
      <c r="G22" s="6">
        <v>565854</v>
      </c>
      <c r="H22" s="6">
        <v>33.738999999999997</v>
      </c>
      <c r="I22" s="6" t="s">
        <v>122</v>
      </c>
      <c r="J22" s="6" t="s">
        <v>123</v>
      </c>
      <c r="K22" s="6" t="s">
        <v>124</v>
      </c>
      <c r="L22" s="6">
        <v>52</v>
      </c>
      <c r="M22" s="7" t="s">
        <v>125</v>
      </c>
    </row>
    <row r="23" spans="1:13" x14ac:dyDescent="0.25">
      <c r="A23" s="8" t="s">
        <v>126</v>
      </c>
      <c r="B23" s="9" t="s">
        <v>127</v>
      </c>
      <c r="C23" s="9" t="s">
        <v>128</v>
      </c>
      <c r="D23" s="9" t="s">
        <v>128</v>
      </c>
      <c r="E23" s="9">
        <v>10298252</v>
      </c>
      <c r="F23" s="9">
        <v>92212</v>
      </c>
      <c r="G23" s="9">
        <v>236408</v>
      </c>
      <c r="H23" s="9">
        <v>33.131</v>
      </c>
      <c r="I23" s="9" t="s">
        <v>16</v>
      </c>
      <c r="J23" s="9" t="s">
        <v>129</v>
      </c>
      <c r="K23" s="9" t="s">
        <v>130</v>
      </c>
      <c r="L23" s="9">
        <v>21</v>
      </c>
      <c r="M23" s="10" t="s">
        <v>131</v>
      </c>
    </row>
    <row r="24" spans="1:13" x14ac:dyDescent="0.25">
      <c r="A24" s="5" t="s">
        <v>132</v>
      </c>
      <c r="B24" s="6" t="s">
        <v>27</v>
      </c>
      <c r="C24" s="6" t="s">
        <v>133</v>
      </c>
      <c r="D24" s="6" t="s">
        <v>133</v>
      </c>
      <c r="E24" s="6">
        <v>19186201</v>
      </c>
      <c r="F24" s="6">
        <v>238391</v>
      </c>
      <c r="G24" s="6">
        <v>243698</v>
      </c>
      <c r="H24" s="6">
        <v>30.140999999999998</v>
      </c>
      <c r="I24" s="6" t="s">
        <v>134</v>
      </c>
      <c r="J24" s="6" t="s">
        <v>135</v>
      </c>
      <c r="K24" s="6" t="s">
        <v>136</v>
      </c>
      <c r="L24" s="6">
        <v>33</v>
      </c>
      <c r="M24" s="7" t="s">
        <v>137</v>
      </c>
    </row>
    <row r="25" spans="1:13" x14ac:dyDescent="0.25">
      <c r="A25" s="8" t="s">
        <v>138</v>
      </c>
      <c r="B25" s="9" t="s">
        <v>40</v>
      </c>
      <c r="C25" s="9" t="s">
        <v>139</v>
      </c>
      <c r="D25" s="9" t="s">
        <v>139</v>
      </c>
      <c r="E25" s="9">
        <v>5459781</v>
      </c>
      <c r="F25" s="9">
        <v>49035</v>
      </c>
      <c r="G25" s="9">
        <v>106552</v>
      </c>
      <c r="H25" s="9">
        <v>32.183999999999997</v>
      </c>
      <c r="I25" s="9" t="s">
        <v>16</v>
      </c>
      <c r="J25" s="9" t="s">
        <v>48</v>
      </c>
      <c r="K25" s="9" t="s">
        <v>140</v>
      </c>
      <c r="L25" s="9">
        <v>14</v>
      </c>
      <c r="M25" s="10" t="s">
        <v>141</v>
      </c>
    </row>
    <row r="26" spans="1:13" x14ac:dyDescent="0.25">
      <c r="A26" s="5" t="s">
        <v>142</v>
      </c>
      <c r="B26" s="6" t="s">
        <v>40</v>
      </c>
      <c r="C26" s="6" t="s">
        <v>143</v>
      </c>
      <c r="D26" s="6" t="s">
        <v>143</v>
      </c>
      <c r="E26" s="6">
        <v>2108977</v>
      </c>
      <c r="F26" s="6">
        <v>20273</v>
      </c>
      <c r="G26" s="6">
        <v>54154</v>
      </c>
      <c r="H26" s="6">
        <v>38.506</v>
      </c>
      <c r="I26" s="6" t="s">
        <v>16</v>
      </c>
      <c r="J26" s="6" t="s">
        <v>42</v>
      </c>
      <c r="K26" s="6" t="s">
        <v>144</v>
      </c>
      <c r="L26" s="6">
        <v>8</v>
      </c>
      <c r="M26" s="7" t="s">
        <v>145</v>
      </c>
    </row>
    <row r="27" spans="1:13" x14ac:dyDescent="0.25">
      <c r="A27" s="8" t="s">
        <v>146</v>
      </c>
      <c r="B27" s="9" t="s">
        <v>127</v>
      </c>
      <c r="C27" s="9" t="s">
        <v>147</v>
      </c>
      <c r="D27" s="9" t="s">
        <v>147</v>
      </c>
      <c r="E27" s="9">
        <v>47394223</v>
      </c>
      <c r="F27" s="9">
        <v>504030</v>
      </c>
      <c r="G27" s="9">
        <v>1397870</v>
      </c>
      <c r="H27" s="9">
        <v>38.143000000000001</v>
      </c>
      <c r="I27" s="9" t="s">
        <v>16</v>
      </c>
      <c r="J27" s="9" t="s">
        <v>148</v>
      </c>
      <c r="K27" s="9" t="s">
        <v>149</v>
      </c>
      <c r="L27" s="9">
        <v>59</v>
      </c>
      <c r="M27" s="10" t="s">
        <v>150</v>
      </c>
    </row>
    <row r="28" spans="1:13" x14ac:dyDescent="0.25">
      <c r="A28" s="11" t="s">
        <v>151</v>
      </c>
      <c r="B28" s="1" t="s">
        <v>14</v>
      </c>
      <c r="C28" s="1" t="s">
        <v>152</v>
      </c>
      <c r="D28" s="1" t="s">
        <v>152</v>
      </c>
      <c r="E28" s="1">
        <v>10370000</v>
      </c>
      <c r="F28" s="1">
        <v>449964</v>
      </c>
      <c r="G28" s="1">
        <v>528929</v>
      </c>
      <c r="H28" s="1">
        <v>52.476999999999997</v>
      </c>
      <c r="I28" s="1" t="s">
        <v>153</v>
      </c>
      <c r="J28" s="1" t="s">
        <v>154</v>
      </c>
      <c r="K28" s="1" t="s">
        <v>155</v>
      </c>
      <c r="L28" s="1">
        <v>21</v>
      </c>
      <c r="M28" s="12" t="s">
        <v>156</v>
      </c>
    </row>
    <row r="30" spans="1:13" x14ac:dyDescent="0.25">
      <c r="A30" t="s">
        <v>157</v>
      </c>
      <c r="B30">
        <f>SUM(F2:F28)</f>
        <v>4221902</v>
      </c>
    </row>
    <row r="31" spans="1:13" x14ac:dyDescent="0.25">
      <c r="A31" t="s">
        <v>159</v>
      </c>
      <c r="B31">
        <f>SUM(E2:E28)</f>
        <v>447559291</v>
      </c>
    </row>
    <row r="32" spans="1:13" ht="17.25" x14ac:dyDescent="0.25">
      <c r="A32" t="s">
        <v>158</v>
      </c>
      <c r="B32">
        <f>B31/B30</f>
        <v>106.00892465054849</v>
      </c>
      <c r="C32" t="s">
        <v>165</v>
      </c>
    </row>
    <row r="34" spans="1:2" x14ac:dyDescent="0.25">
      <c r="A34" t="s">
        <v>160</v>
      </c>
      <c r="B34">
        <f>MAX(G2:G28)</f>
        <v>3863344</v>
      </c>
    </row>
    <row r="35" spans="1:2" x14ac:dyDescent="0.25">
      <c r="A35" t="s">
        <v>161</v>
      </c>
      <c r="B35" t="str">
        <f>INDEX(A2:A28,MATCH(B34,G2:G28,0))</f>
        <v>Germany</v>
      </c>
    </row>
    <row r="37" spans="1:2" x14ac:dyDescent="0.25">
      <c r="A37" t="s">
        <v>162</v>
      </c>
    </row>
    <row r="38" spans="1:2" x14ac:dyDescent="0.25">
      <c r="A38" t="s">
        <v>163</v>
      </c>
      <c r="B38" s="13">
        <f>SUM(E2:E28)/SUM(G2:G28)</f>
        <v>28.784519144507506</v>
      </c>
    </row>
    <row r="39" spans="1:2" x14ac:dyDescent="0.25">
      <c r="A39" t="s">
        <v>164</v>
      </c>
      <c r="B39" s="13">
        <f>SUMIFS(E2:E28,B2:B28,"Founder")/SUMIFS(G2:G28,B2:B28,"Founder")</f>
        <v>23.907787562903849</v>
      </c>
    </row>
    <row r="40" spans="1:2" x14ac:dyDescent="0.25">
      <c r="B40" s="1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6"/>
  <sheetViews>
    <sheetView workbookViewId="0">
      <selection activeCell="E16" sqref="A1:E16"/>
    </sheetView>
  </sheetViews>
  <sheetFormatPr defaultRowHeight="15" x14ac:dyDescent="0.25"/>
  <sheetData>
    <row r="2" spans="1:5" x14ac:dyDescent="0.25">
      <c r="B2" s="15"/>
    </row>
    <row r="5" spans="1:5" x14ac:dyDescent="0.25">
      <c r="A5" s="16"/>
      <c r="B5" s="16"/>
      <c r="C5" s="16"/>
      <c r="D5" s="16"/>
      <c r="E5" s="16"/>
    </row>
    <row r="6" spans="1:5" x14ac:dyDescent="0.25">
      <c r="A6" s="17"/>
      <c r="B6" s="15"/>
      <c r="C6" s="15"/>
      <c r="D6" s="15"/>
      <c r="E6" s="15"/>
    </row>
    <row r="7" spans="1:5" x14ac:dyDescent="0.25">
      <c r="A7" s="17"/>
      <c r="B7" s="15"/>
      <c r="C7" s="15"/>
      <c r="D7" s="15"/>
      <c r="E7" s="15"/>
    </row>
    <row r="8" spans="1:5" x14ac:dyDescent="0.25">
      <c r="A8" s="17"/>
      <c r="B8" s="15"/>
      <c r="C8" s="15"/>
      <c r="D8" s="15"/>
      <c r="E8" s="15"/>
    </row>
    <row r="9" spans="1:5" x14ac:dyDescent="0.25">
      <c r="A9" s="17"/>
      <c r="B9" s="15"/>
      <c r="C9" s="15"/>
      <c r="D9" s="15"/>
      <c r="E9" s="15"/>
    </row>
    <row r="10" spans="1:5" x14ac:dyDescent="0.25">
      <c r="A10" s="17"/>
      <c r="B10" s="15"/>
      <c r="C10" s="15"/>
      <c r="D10" s="15"/>
      <c r="E10" s="15"/>
    </row>
    <row r="11" spans="1:5" x14ac:dyDescent="0.25">
      <c r="A11" s="17"/>
      <c r="B11" s="15"/>
      <c r="C11" s="15"/>
      <c r="D11" s="15"/>
      <c r="E11" s="15"/>
    </row>
    <row r="12" spans="1:5" x14ac:dyDescent="0.25">
      <c r="A12" s="17"/>
      <c r="B12" s="15"/>
      <c r="C12" s="15"/>
      <c r="D12" s="15"/>
      <c r="E12" s="15"/>
    </row>
    <row r="13" spans="1:5" x14ac:dyDescent="0.25">
      <c r="A13" s="17"/>
      <c r="B13" s="15"/>
      <c r="C13" s="15"/>
      <c r="D13" s="15"/>
      <c r="E13" s="15"/>
    </row>
    <row r="14" spans="1:5" x14ac:dyDescent="0.25">
      <c r="A14" s="17"/>
      <c r="B14" s="15"/>
      <c r="C14" s="15"/>
      <c r="D14" s="15"/>
      <c r="E14" s="15"/>
    </row>
    <row r="15" spans="1:5" x14ac:dyDescent="0.25">
      <c r="A15" s="17"/>
      <c r="B15" s="15"/>
      <c r="C15" s="15"/>
      <c r="D15" s="15"/>
      <c r="E15" s="15"/>
    </row>
    <row r="16" spans="1:5" x14ac:dyDescent="0.25">
      <c r="A16" s="17"/>
      <c r="B16" s="15"/>
      <c r="C16" s="15"/>
      <c r="D16" s="15"/>
      <c r="E16" s="1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B6F5-05E8-4DC9-BE68-685872FE3703}">
  <dimension ref="A1"/>
  <sheetViews>
    <sheetView tabSelected="1" zoomScale="160" zoomScaleNormal="160" workbookViewId="0">
      <selection activeCell="E6" sqref="E6"/>
    </sheetView>
  </sheetViews>
  <sheetFormatPr defaultRowHeight="15" x14ac:dyDescent="0.25"/>
  <cols>
    <col min="3" max="3" width="10" customWidth="1"/>
    <col min="5" max="5" width="13.28515625" bestFit="1" customWidth="1"/>
  </cols>
  <sheetData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457BB-BACB-4BAA-87F4-44A273D2F78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056E-DD19-43D1-944D-7116EABDC27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c 3 1 0 6 8 4 - 8 c c 0 - 4 6 9 1 - 9 b a 5 - a 5 d a 6 2 5 a 5 5 1 9 "   x m l n s = " h t t p : / / s c h e m a s . m i c r o s o f t . c o m / D a t a M a s h u p " > A A A A A I 8 F A A B Q S w M E F A A C A A g A s Z W N V n z g D / u l A A A A 9 g A A A B I A H A B D b 2 5 m a W c v U G F j a 2 F n Z S 5 4 b W w g o h g A K K A U A A A A A A A A A A A A A A A A A A A A A A A A A A A A h Y 8 9 D o I w A I W v Q r r T P z Q x p J T B x U E S E 6 N x b U q F R i i G t p a 7 O X g k r y B G U T f H 9 7 1 v e O 9 + v b F 8 a J v o o n q r O 5 M B A j G I l J F d q U 2 V A e + O 8 Q L k n G 2 E P I l K R a N s b D r Y M g O 1 c + c U o R A C D A n s + g p R j A k 6 F O u t r F U r w E f W / + V Y G + u E k Q p w t n + N 4 R Q S M o d 0 l k D M 0 A R Z o c 1 X o O P e Z / s D 2 d I 3 z v e K 1 z 5 e 7 R i a I k P v D / w B U E s D B B Q A A g A I A L G V j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l Y 1 W w A K 8 J o g C A A B j C A A A E w A c A E Z v c m 1 1 b G F z L 1 N l Y 3 R p b 2 4 x L m 0 g o h g A K K A U A A A A A A A A A A A A A A A A A A A A A A A A A A A A v V S 7 b t t A E O w F 6 B 8 O V A o S I C h I d l z E c G H I T y B O i E h O C k I Q z t S K Z n S 8 I + 6 W S m x B H 5 A y n + D S h Z s E S J U q R P 4 r R z 1 i y 3 w o d h G y I L m 7 3 N m 5 m T s F P o a C k + 7 i 2 d q t 1 + o 1 d U k l D E n D e B 0 q J G J E D h M p Y q C c n P O s O I L o A i R R S B G U Q f Y I A 6 z X i L 6 O h J T p j d K h D 3 D h u D Q A M 3 v p C I 7 A U Z n G J W K s X j W b w J 1 P 4 T i M Y R h S R 8 i g m X 0 1 z + a N B / P G A z E a 4 C U M V t i D O b Z h W f Y C 6 o A i b W m g J e S 0 N f O y U H + Z b h i 9 9 C 5 O F I n S 7 0 O h 0 j u c 0 G z U H r 1 g 4 P Q k 5 W o k Z N Q R L I l 4 7 y o G Z c 4 7 2 t O p c c R o Y N g E d Z Q g f M a Z T a b G G x p B L r j v + 6 B U N t f j T I f G I V K W i 7 + m M g C 9 q n 6 I V 7 m k K + K E 0 U w I r 9 3 P g 0 m g x B x H v 7 5 Z u d z x g U v M 8 + 4 L c l a S c 1 3 X I r F W z a e x 4 2 3 1 v e 0 8 Q C e R E r i f n + s 4 5 K H 3 M v / D y c G p t 5 M P n x 2 6 q o A 4 D x J t i P X M z P q r 1 1 t 1 z U Q s x g Q Y p j c T w R 5 p 9 g 4 i M Y G F Y M o s 1 N d e a v e g 6 y H 7 / Z W l t z G C v p G M 4 K P + 8 m F 8 3 9 e V I h I I J 0 C H I L P G J Y P Y x F u W 7 j P W 9 S m j U u 2 h T K B v V X i u t c F 0 F R N m V v y / r n u q 5 R q m L 6 2 G y U b W R u / d l 6 5 M u K r l S b b p N x u w y H 1 l 1 j v l u L P t Z C v 8 b 9 7 r X q c / J h D o k y 3 A U F 1 j 9 X F R 7 L 7 W X L C 1 x e x p G K f D 9 O l V g p t + k Z j e j r X o L P 2 p f S b X D R 8 z 6 s N 7 y h I w y 2 a 0 5 z c x 7 G W 1 X P 2 W Y d t r 8 8 y q f N r e 6 N O i W X O M H y x 8 N c 1 W K c + i 2 T a x f O j T S p p b z 6 G 5 U L Z g L y y t W 8 2 0 / Q S m W x u Z F u 6 6 S s r b z 6 H c n l M u 2 e J r I t d r I a 8 C 3 / 0 D U E s B A i 0 A F A A C A A g A s Z W N V n z g D / u l A A A A 9 g A A A B I A A A A A A A A A A A A A A A A A A A A A A E N v b m Z p Z y 9 Q Y W N r Y W d l L n h t b F B L A Q I t A B Q A A g A I A L G V j V Y P y u m r p A A A A O k A A A A T A A A A A A A A A A A A A A A A A P E A A A B b Q 2 9 u d G V u d F 9 U e X B l c 1 0 u e G 1 s U E s B A i 0 A F A A C A A g A s Z W N V s A C v C a I A g A A Y w g A A B M A A A A A A A A A A A A A A A A A 4 g E A A E Z v c m 1 1 b G F z L 1 N l Y 3 R p b 2 4 x L m 1 Q S w U G A A A A A A M A A w D C A A A A t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h s A A A A A A A A g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R X V y b 3 B l Y W 4 l M j B V b m l v b i U y M G 1 l b W J l c i U y M H N 0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f D o W z D o X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R X V y b 3 B l Y W 4 g V W 5 p b 2 4 g b W V t Y m V y I H N 0 Y X R l c y 9 B d X R v U m V t b 3 Z l Z E N v b H V t b n M x L n t O Y W 1 l L D B 9 J n F 1 b 3 Q 7 L C Z x d W 9 0 O 1 N l Y 3 R p b 2 4 x L 0 x p c 3 Q g b 2 Y g R X V y b 3 B l Y W 4 g V W 5 p b 2 4 g b W V t Y m V y I H N 0 Y X R l c y 9 B d X R v U m V t b 3 Z l Z E N v b H V t b n M x L n t B Y 2 N l c 3 N p b 2 4 s M X 0 m c X V v d D s s J n F 1 b 3 Q 7 U 2 V j d G l v b j E v T G l z d C B v Z i B F d X J v c G V h b i B V b m l v b i B t Z W 1 i Z X I g c 3 R h d G V z L 0 F 1 d G 9 S Z W 1 v d m V k Q 2 9 s d W 1 u c z E u e 0 N h c G l 0 Y W w s M n 0 m c X V v d D s s J n F 1 b 3 Q 7 U 2 V j d G l v b j E v T G l z d C B v Z i B F d X J v c G V h b i B V b m l v b i B t Z W 1 i Z X I g c 3 R h d G V z L 0 F 1 d G 9 S Z W 1 v d m V k Q 2 9 s d W 1 u c z E u e 0 x h c m d l c 3 Q g Y 2 l 0 e S w z f S Z x d W 9 0 O y w m c X V v d D t T Z W N 0 a W 9 u M S 9 M a X N 0 I G 9 m I E V 1 c m 9 w Z W F u I F V u a W 9 u I G 1 l b W J l c i B z d G F 0 Z X M v Q X V 0 b 1 J l b W 9 2 Z W R D b 2 x 1 b W 5 z M S 5 7 U G 9 w d W x h d G l v b i w 0 f S Z x d W 9 0 O y w m c X V v d D t T Z W N 0 a W 9 u M S 9 M a X N 0 I G 9 m I E V 1 c m 9 w Z W F u I F V u a W 9 u I G 1 l b W J l c i B z d G F 0 Z X M v Q X V 0 b 1 J l b W 9 2 Z W R D b 2 x 1 b W 5 z M S 5 7 Q X J l Y S A o a 2 3 C s i k s N X 0 m c X V v d D s s J n F 1 b 3 Q 7 U 2 V j d G l v b j E v T G l z d C B v Z i B F d X J v c G V h b i B V b m l v b i B t Z W 1 i Z X I g c 3 R h d G V z L 0 F 1 d G 9 S Z W 1 v d m V k Q 2 9 s d W 1 u c z E u e 0 d E U F x y X G 4 o V V M k I E 0 p L D Z 9 J n F 1 b 3 Q 7 L C Z x d W 9 0 O 1 N l Y 3 R p b 2 4 x L 0 x p c 3 Q g b 2 Y g R X V y b 3 B l Y W 4 g V W 5 p b 2 4 g b W V t Y m V y I H N 0 Y X R l c y 9 B d X R v U m V t b 3 Z l Z E N v b H V t b n M x L n t H R F A g K F B Q U C l c c l x u c G V y I G N h c C 4 s N 3 0 m c X V v d D s s J n F 1 b 3 Q 7 U 2 V j d G l v b j E v T G l z d C B v Z i B F d X J v c G V h b i B V b m l v b i B t Z W 1 i Z X I g c 3 R h d G V z L 0 F 1 d G 9 S Z W 1 v d m V k Q 2 9 s d W 1 u c z E u e 0 N 1 c n J l b m N 5 L D h 9 J n F 1 b 3 Q 7 L C Z x d W 9 0 O 1 N l Y 3 R p b 2 4 x L 0 x p c 3 Q g b 2 Y g R X V y b 3 B l Y W 4 g V W 5 p b 2 4 g b W V t Y m V y I H N 0 Y X R l c y 9 B d X R v U m V t b 3 Z l Z E N v b H V t b n M x L n t H a W 5 p L D l 9 J n F 1 b 3 Q 7 L C Z x d W 9 0 O 1 N l Y 3 R p b 2 4 x L 0 x p c 3 Q g b 2 Y g R X V y b 3 B l Y W 4 g V W 5 p b 2 4 g b W V t Y m V y I H N 0 Y X R l c y 9 B d X R v U m V t b 3 Z l Z E N v b H V t b n M x L n t I R E k s M T B 9 J n F 1 b 3 Q 7 L C Z x d W 9 0 O 1 N l Y 3 R p b 2 4 x L 0 x p c 3 Q g b 2 Y g R X V y b 3 B l Y W 4 g V W 5 p b 2 4 g b W V t Y m V y I H N 0 Y X R l c y 9 B d X R v U m V t b 3 Z l Z E N v b H V t b n M x L n t N R V B z L D E x f S Z x d W 9 0 O y w m c X V v d D t T Z W N 0 a W 9 u M S 9 M a X N 0 I G 9 m I E V 1 c m 9 w Z W F u I F V u a W 9 u I G 1 l b W J l c i B z d G F 0 Z X M v Q X V 0 b 1 J l b W 9 2 Z W R D b 2 x 1 b W 5 z M S 5 7 T G F u Z 3 V h Z 2 V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l z d C B v Z i B F d X J v c G V h b i B V b m l v b i B t Z W 1 i Z X I g c 3 R h d G V z L 0 F 1 d G 9 S Z W 1 v d m V k Q 2 9 s d W 1 u c z E u e 0 5 h b W U s M H 0 m c X V v d D s s J n F 1 b 3 Q 7 U 2 V j d G l v b j E v T G l z d C B v Z i B F d X J v c G V h b i B V b m l v b i B t Z W 1 i Z X I g c 3 R h d G V z L 0 F 1 d G 9 S Z W 1 v d m V k Q 2 9 s d W 1 u c z E u e 0 F j Y 2 V z c 2 l v b i w x f S Z x d W 9 0 O y w m c X V v d D t T Z W N 0 a W 9 u M S 9 M a X N 0 I G 9 m I E V 1 c m 9 w Z W F u I F V u a W 9 u I G 1 l b W J l c i B z d G F 0 Z X M v Q X V 0 b 1 J l b W 9 2 Z W R D b 2 x 1 b W 5 z M S 5 7 Q 2 F w a X R h b C w y f S Z x d W 9 0 O y w m c X V v d D t T Z W N 0 a W 9 u M S 9 M a X N 0 I G 9 m I E V 1 c m 9 w Z W F u I F V u a W 9 u I G 1 l b W J l c i B z d G F 0 Z X M v Q X V 0 b 1 J l b W 9 2 Z W R D b 2 x 1 b W 5 z M S 5 7 T G F y Z 2 V z d C B j a X R 5 L D N 9 J n F 1 b 3 Q 7 L C Z x d W 9 0 O 1 N l Y 3 R p b 2 4 x L 0 x p c 3 Q g b 2 Y g R X V y b 3 B l Y W 4 g V W 5 p b 2 4 g b W V t Y m V y I H N 0 Y X R l c y 9 B d X R v U m V t b 3 Z l Z E N v b H V t b n M x L n t Q b 3 B 1 b G F 0 a W 9 u L D R 9 J n F 1 b 3 Q 7 L C Z x d W 9 0 O 1 N l Y 3 R p b 2 4 x L 0 x p c 3 Q g b 2 Y g R X V y b 3 B l Y W 4 g V W 5 p b 2 4 g b W V t Y m V y I H N 0 Y X R l c y 9 B d X R v U m V t b 3 Z l Z E N v b H V t b n M x L n t B c m V h I C h r b c K y K S w 1 f S Z x d W 9 0 O y w m c X V v d D t T Z W N 0 a W 9 u M S 9 M a X N 0 I G 9 m I E V 1 c m 9 w Z W F u I F V u a W 9 u I G 1 l b W J l c i B z d G F 0 Z X M v Q X V 0 b 1 J l b W 9 2 Z W R D b 2 x 1 b W 5 z M S 5 7 R 0 R Q X H J c b i h V U y Q g T S k s N n 0 m c X V v d D s s J n F 1 b 3 Q 7 U 2 V j d G l v b j E v T G l z d C B v Z i B F d X J v c G V h b i B V b m l v b i B t Z W 1 i Z X I g c 3 R h d G V z L 0 F 1 d G 9 S Z W 1 v d m V k Q 2 9 s d W 1 u c z E u e 0 d E U C A o U F B Q K V x y X G 5 w Z X I g Y 2 F w L i w 3 f S Z x d W 9 0 O y w m c X V v d D t T Z W N 0 a W 9 u M S 9 M a X N 0 I G 9 m I E V 1 c m 9 w Z W F u I F V u a W 9 u I G 1 l b W J l c i B z d G F 0 Z X M v Q X V 0 b 1 J l b W 9 2 Z W R D b 2 x 1 b W 5 z M S 5 7 Q 3 V y c m V u Y 3 k s O H 0 m c X V v d D s s J n F 1 b 3 Q 7 U 2 V j d G l v b j E v T G l z d C B v Z i B F d X J v c G V h b i B V b m l v b i B t Z W 1 i Z X I g c 3 R h d G V z L 0 F 1 d G 9 S Z W 1 v d m V k Q 2 9 s d W 1 u c z E u e 0 d p b m k s O X 0 m c X V v d D s s J n F 1 b 3 Q 7 U 2 V j d G l v b j E v T G l z d C B v Z i B F d X J v c G V h b i B V b m l v b i B t Z W 1 i Z X I g c 3 R h d G V z L 0 F 1 d G 9 S Z W 1 v d m V k Q 2 9 s d W 1 u c z E u e 0 h E S S w x M H 0 m c X V v d D s s J n F 1 b 3 Q 7 U 2 V j d G l v b j E v T G l z d C B v Z i B F d X J v c G V h b i B V b m l v b i B t Z W 1 i Z X I g c 3 R h d G V z L 0 F 1 d G 9 S Z W 1 v d m V k Q 2 9 s d W 1 u c z E u e 0 1 F U H M s M T F 9 J n F 1 b 3 Q 7 L C Z x d W 9 0 O 1 N l Y 3 R p b 2 4 x L 0 x p c 3 Q g b 2 Y g R X V y b 3 B l Y W 4 g V W 5 p b 2 4 g b W V t Y m V y I H N 0 Y X R l c y 9 B d X R v U m V t b 3 Z l Z E N v b H V t b n M x L n t M Y W 5 n d W F n Z X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0 F j Y 2 V z c 2 l v b i Z x d W 9 0 O y w m c X V v d D t D Y X B p d G F s J n F 1 b 3 Q 7 L C Z x d W 9 0 O 0 x h c m d l c 3 Q g Y 2 l 0 e S Z x d W 9 0 O y w m c X V v d D t Q b 3 B 1 b G F 0 a W 9 u J n F 1 b 3 Q 7 L C Z x d W 9 0 O 0 F y Z W E g K G t t w r I p J n F 1 b 3 Q 7 L C Z x d W 9 0 O 0 d E U F x y X G 4 o V V M k I E 0 p J n F 1 b 3 Q 7 L C Z x d W 9 0 O 0 d E U C A o U F B Q K V x y X G 5 w Z X I g Y 2 F w L i Z x d W 9 0 O y w m c X V v d D t D d X J y Z W 5 j e S Z x d W 9 0 O y w m c X V v d D t H a W 5 p J n F 1 b 3 Q 7 L C Z x d W 9 0 O 0 h E S S Z x d W 9 0 O y w m c X V v d D t N R V B z J n F 1 b 3 Q 7 L C Z x d W 9 0 O 0 x h b m d 1 Y W d l c y Z x d W 9 0 O 1 0 i I C 8 + P E V u d H J 5 I F R 5 c G U 9 I k Z p b G x D b 2 x 1 b W 5 U e X B l c y I g V m F s d W U 9 I n N C Z 1 l H Q m d N R k F 3 V U d C Z 1 l E Q m c 9 P S I g L z 4 8 R W 5 0 c n k g V H l w Z T 0 i R m l s b E x h c 3 R V c G R h d G V k I i B W Y W x 1 Z T 0 i Z D I w M j M t M D Q t M T N U M T Y 6 M z k 6 M z g u M z g w M j U 5 M V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I 3 I i A v P j x F b n R y e S B U e X B l P S J B Z G R l Z F R v R G F 0 Y U 1 v Z G V s I i B W Y W x 1 Z T 0 i b D A i I C 8 + P E V u d H J 5 I F R 5 c G U 9 I l F 1 Z X J 5 S U Q i I F Z h b H V l P S J z Z T d l Y m M 3 N j I t Y T I y Z S 0 0 M j Y z L W I 4 M j M t N W Y 3 M D I x N G M 4 Z D V h I i A v P j w v U 3 R h Y m x l R W 5 0 c m l l c z 4 8 L 0 l 0 Z W 0 + P E l 0 Z W 0 + P E l 0 Z W 1 M b 2 N h d G l v b j 4 8 S X R l b V R 5 c G U + R m 9 y b X V s Y T w v S X R l b V R 5 c G U + P E l 0 Z W 1 Q Y X R o P l N l Y 3 R p b 2 4 x L 0 x p c 3 Q l M j B v Z i U y M E V 1 c m 9 w Z W F u J T I w V W 5 p b 2 4 l M j B t Z W 1 i Z X I l M j B z d G F 0 Z X M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F d X J v c G V h b i U y M F V u a W 9 u J T I w b W V t Y m V y J T I w c 3 R h d G V z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R X V y b 3 B l Y W 4 l M j B V b m l v b i U y M G 1 l b W J l c i U y M H N 0 Y X R l c y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E V 1 c m 9 w Z W F u J T I w V W 5 p b 2 4 l M j B t Z W 1 i Z X I l M j B z d G F 0 Z X M v T 3 N 6 b G 9 w b 2 s l M j B l b H Q l Q z M l Q T F 2 b 2 w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F d X J v c G V h b i U y M F V u a W 9 u J T I w b W V t Y m V y J T I w c 3 R h d G V z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R X V y b 3 B l Y W 4 l M j B V b m l v b i U y M G 1 l b W J l c i U y M H N 0 Y X R l c y 9 U J U M z J U F E c H V z J T I w b S V D M y V C M 2 R v c y V D M y V B R H R 2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F d X J v c G V h b i U y M F V u a W 9 u J T I w b W V t Y m V y J T I w c 3 R h d G V z L 1 N 6 J U M z J U I 2 d m V n J T I w b W V n d G l z e n Q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F d X J v c G V h b i U y M F V u a W 9 u J T I w b W V t Y m V y J T I w c 3 R h d G V z L y V D M y U 4 O X J 0 J U M z J U E 5 a y U y M G Z l b C V D M y V C Q 2 w l Q z M l Q U R y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F d X J v c G V h b i U y M F V u a W 9 u J T I w b W V t Y m V y J T I w c 3 R h d G V z L 1 Q l Q z M l Q U R w d X M l M j B t J U M z J U I z Z G 9 z J U M z J U F E d H Z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E V 1 c m 9 w Z W F u J T I w V W 5 p b 2 4 l M j B t Z W 1 i Z X I l M j B z d G F 0 Z X M v J U M z J T g 5 c n Q l Q z M l Q T l r J T I w Z m V s J U M z J U J D b C V D M y V B R H J 2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F d X J v c G V h b i U y M F V u a W 9 u J T I w b W V t Y m V y J T I w c 3 R h d G V z L 1 Q l Q z M l Q U R w d X M l M j B t J U M z J U I z Z G 9 z J U M z J U F E d H Z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E V 1 c m 9 w Z W F u J T I w V W 5 p b 2 4 l M j B t Z W 1 i Z X I l M j B z d G F 0 Z X M v J U M z J T g 5 c n Q l Q z M l Q T l r J T I w Z m V s J U M z J U J D b C V D M y V B R H J 2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F d X J v c G V h b i U y M F V u a W 9 u J T I w b W V t Y m V y J T I w c 3 R h d G V z L 1 Q l Q z M l Q U R w d X M l M j B t J U M z J U I z Z G 9 z J U M z J U F E d H Z h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F 9 T y v o t P Q J F C L / I W K n o 0 A A A A A A I A A A A A A B B m A A A A A Q A A I A A A A B f P P Y K g z G 9 G V l z J S t C r y r / G N K G l M v T I c L R z O x e s S 2 g 6 A A A A A A 6 A A A A A A g A A I A A A A A t y F 3 D 3 6 a y z s P y I 9 N + 9 J j 2 R B T E d e j k 7 M 1 Z U / X o n O q F m U A A A A I G s r + S e E D F Y H M G y V k T P E N / Q k h H G y M L p v G b E Z j E m e 1 m E G t x 8 4 R g 3 7 Q q r 8 T 3 0 m q i O f r x v 6 E B 7 4 n s H 4 h g 8 i x k O C 1 G n j u i J A d i 9 K 6 i 2 s Z W A o R m E Q A A A A I U f b 8 p P g X / 9 m n H Q 6 7 S e s 4 W q 5 K f y L W D T / p 9 A 1 2 Z A W 6 K 4 r s l h 2 a R 7 U J c + 5 x Q o o S H 3 t Y Y z V 2 A s p 6 v U N t 7 J o h o d e c 4 = < / D a t a M a s h u p > 
</file>

<file path=customXml/itemProps1.xml><?xml version="1.0" encoding="utf-8"?>
<ds:datastoreItem xmlns:ds="http://schemas.openxmlformats.org/officeDocument/2006/customXml" ds:itemID="{15792CC3-30FC-4A27-BA59-09DDC9D732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List of European Union member s</vt:lpstr>
      <vt:lpstr>NATO</vt:lpstr>
      <vt:lpstr>Adat generálás</vt:lpstr>
      <vt:lpstr>Értékelés</vt:lpstr>
      <vt:lpstr>Statisztika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Joó András</dc:creator>
  <cp:lastModifiedBy>Joó András</cp:lastModifiedBy>
  <dcterms:created xsi:type="dcterms:W3CDTF">2015-06-05T18:19:34Z</dcterms:created>
  <dcterms:modified xsi:type="dcterms:W3CDTF">2023-05-25T17:45:03Z</dcterms:modified>
</cp:coreProperties>
</file>