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0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H34" i="1"/>
  <c r="D34" i="1"/>
  <c r="E34" i="1"/>
  <c r="F34" i="1"/>
  <c r="G34" i="1"/>
  <c r="I34" i="1"/>
  <c r="J34" i="1"/>
  <c r="K34" i="1"/>
  <c r="L34" i="1"/>
  <c r="M34" i="1"/>
  <c r="N34" i="1"/>
  <c r="O34" i="1"/>
  <c r="Q3" i="1"/>
  <c r="P3" i="1" l="1"/>
  <c r="P11" i="1" l="1"/>
  <c r="P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4" i="1" l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 l="1"/>
  <c r="C36" i="1" s="1"/>
</calcChain>
</file>

<file path=xl/sharedStrings.xml><?xml version="1.0" encoding="utf-8"?>
<sst xmlns="http://schemas.openxmlformats.org/spreadsheetml/2006/main" count="174" uniqueCount="90">
  <si>
    <t>fizika</t>
  </si>
  <si>
    <t>idegen nyelv</t>
  </si>
  <si>
    <t>földrajz</t>
  </si>
  <si>
    <t>matematika</t>
  </si>
  <si>
    <t>magyar</t>
  </si>
  <si>
    <t>testnevelés</t>
  </si>
  <si>
    <t>kémia</t>
  </si>
  <si>
    <t>történelem</t>
  </si>
  <si>
    <t>biológia</t>
  </si>
  <si>
    <t>informatika</t>
  </si>
  <si>
    <t>ének-zene</t>
  </si>
  <si>
    <t>1.</t>
  </si>
  <si>
    <t>olasz</t>
  </si>
  <si>
    <t>2.</t>
  </si>
  <si>
    <t>x</t>
  </si>
  <si>
    <t>3.</t>
  </si>
  <si>
    <t>német</t>
  </si>
  <si>
    <t>4.</t>
  </si>
  <si>
    <t>5.</t>
  </si>
  <si>
    <t>6.</t>
  </si>
  <si>
    <t>7.</t>
  </si>
  <si>
    <t>angol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</si>
  <si>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</si>
  <si>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</si>
  <si>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</si>
  <si>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</si>
  <si>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</si>
  <si>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</si>
  <si>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</si>
  <si>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</si>
  <si>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</si>
  <si>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</si>
  <si>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</si>
  <si>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</si>
  <si>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</si>
  <si>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</si>
  <si>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</si>
  <si>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</si>
  <si>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</si>
  <si>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</si>
  <si>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</si>
  <si>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</si>
  <si>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</si>
  <si>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</si>
  <si>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</si>
  <si>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</si>
  <si>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H</t>
  </si>
  <si>
    <t>K</t>
  </si>
  <si>
    <t>Sz</t>
  </si>
  <si>
    <t>Cs</t>
  </si>
  <si>
    <t>P</t>
  </si>
  <si>
    <t>vizuális kultúra</t>
  </si>
  <si>
    <t>A</t>
  </si>
  <si>
    <t>B</t>
  </si>
  <si>
    <t>fő</t>
  </si>
  <si>
    <t>Esztergom Eszter</t>
  </si>
  <si>
    <t>Esztergom Andrea</t>
  </si>
  <si>
    <t>Pécsi Péter</t>
  </si>
  <si>
    <t>Zirci Zoltán</t>
  </si>
  <si>
    <t>Soproni Sámuel</t>
  </si>
  <si>
    <t>Szegedi Szilvia</t>
  </si>
  <si>
    <t>Pomázi Petra</t>
  </si>
  <si>
    <t>Kerepesi Katalin</t>
  </si>
  <si>
    <t>Fóti Franciska</t>
  </si>
  <si>
    <t>Váci Vendel</t>
  </si>
  <si>
    <t>Aszódi Attila</t>
  </si>
  <si>
    <t>Monori Márton</t>
  </si>
  <si>
    <t>Gombai Gáspár</t>
  </si>
  <si>
    <t>Hernádi Hugó</t>
  </si>
  <si>
    <t>Örkényi Ödön</t>
  </si>
  <si>
    <t>Adonyi Amália</t>
  </si>
  <si>
    <t>Velencei Viktor</t>
  </si>
  <si>
    <t>Gárdonyi Gizella</t>
  </si>
  <si>
    <t>Letkési Lajos</t>
  </si>
  <si>
    <t>Szepezdi Szilárd</t>
  </si>
  <si>
    <t>Kőszegi Kázmér</t>
  </si>
  <si>
    <t>Pápai Petrik</t>
  </si>
  <si>
    <t>Péceli Panna</t>
  </si>
  <si>
    <t>Sziráki Szilvia</t>
  </si>
  <si>
    <t>összesen</t>
  </si>
  <si>
    <t>Kenderesi Kázmér</t>
  </si>
  <si>
    <t>Etyeki Elek</t>
  </si>
  <si>
    <t>Farmosi Fanni</t>
  </si>
  <si>
    <t>Fertődi Friderika</t>
  </si>
  <si>
    <t>Fonyódi Frigyes</t>
  </si>
  <si>
    <t xml:space="preserve">Földesi Fábián </t>
  </si>
  <si>
    <t>fakultációk száma</t>
  </si>
  <si>
    <t>Karcagi Katalin</t>
  </si>
  <si>
    <t>legkisebb nem nulla létszám</t>
  </si>
  <si>
    <t>csoport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</si>
</sst>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&quot; fő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6DC6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6DC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/>
  </sheetViews>
  <sheetFormatPr defaultRowHeight="15" x14ac:dyDescent="0.25"/>
  <cols>
    <col min="1" max="1" width="3.5703125" bestFit="1" customWidth="1"/>
    <col min="2" max="2" width="17.28515625" bestFit="1" customWidth="1"/>
    <col min="3" max="3" width="7.85546875" customWidth="1"/>
    <col min="4" max="4" width="6.85546875" bestFit="1" customWidth="1"/>
    <col min="5" max="16" width="3.42578125" customWidth="1"/>
    <col min="17" max="17" width="7.5703125" customWidth="1"/>
  </cols>
  <sheetData>
    <row r="1" spans="1:17" x14ac:dyDescent="0.25">
      <c r="A1" s="1"/>
      <c r="B1" s="1"/>
      <c r="C1" s="1"/>
      <c r="D1" s="15" t="s">
        <v>46</v>
      </c>
      <c r="E1" s="15"/>
      <c r="F1" s="15"/>
      <c r="G1" s="15" t="s">
        <v>47</v>
      </c>
      <c r="H1" s="15"/>
      <c r="I1" s="15"/>
      <c r="J1" s="15" t="s">
        <v>48</v>
      </c>
      <c r="K1" s="15"/>
      <c r="L1" s="15"/>
      <c r="M1" s="15" t="s">
        <v>49</v>
      </c>
      <c r="N1" s="15"/>
      <c r="O1" s="15"/>
      <c r="P1" s="2" t="s">
        <v>50</v>
      </c>
      <c r="Q1" s="1"/>
    </row>
    <row r="2" spans="1:17" ht="87.75" x14ac:dyDescent="0.25">
      <c r="A2" s="1"/>
      <c r="B2" s="1"/>
      <c r="C2" s="4" t="s">
        <v>89</v>
      </c>
      <c r="D2" s="4" t="s">
        <v>1</v>
      </c>
      <c r="E2" s="4" t="s">
        <v>0</v>
      </c>
      <c r="F2" s="4" t="s">
        <v>2</v>
      </c>
      <c r="G2" s="4" t="s">
        <v>3</v>
      </c>
      <c r="H2" s="4" t="s">
        <v>4</v>
      </c>
      <c r="I2" s="4" t="s">
        <v>51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6</v>
      </c>
      <c r="Q2" s="5" t="s">
        <v>86</v>
      </c>
    </row>
    <row r="3" spans="1:17" x14ac:dyDescent="0.25">
      <c r="A3" s="1" t="s">
        <v>11</v>
      </c>
      <c r="B3" s="1" t="s">
        <v>70</v>
      </c>
      <c r="C3" s="2" t="s">
        <v>52</v>
      </c>
      <c r="D3" s="3" t="s">
        <v>21</v>
      </c>
      <c r="E3" s="3"/>
      <c r="F3" s="3" t="s">
        <v>14</v>
      </c>
      <c r="G3" s="3"/>
      <c r="H3" s="3"/>
      <c r="I3" s="3"/>
      <c r="J3" s="3"/>
      <c r="K3" s="3"/>
      <c r="L3" s="3"/>
      <c r="M3" s="3"/>
      <c r="N3" s="3"/>
      <c r="O3" s="3"/>
      <c r="P3" s="3" t="str">
        <f>IF(K3&lt;&gt;"",K3,"")</f>
        <v/>
      </c>
      <c r="Q3" s="2">
        <f>COUNTA(D3:O3)</f>
        <v>2</v>
      </c>
    </row>
    <row r="4" spans="1:17" x14ac:dyDescent="0.25">
      <c r="A4" s="1" t="s">
        <v>13</v>
      </c>
      <c r="B4" s="1" t="s">
        <v>65</v>
      </c>
      <c r="C4" s="2" t="s">
        <v>53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 t="str">
        <f t="shared" ref="P4:P33" si="0">IF(K4&lt;&gt;"",K4,"")</f>
        <v/>
      </c>
      <c r="Q4" s="2">
        <f t="shared" ref="Q4:Q33" si="1">COUNTA(D4:O4)</f>
        <v>0</v>
      </c>
    </row>
    <row r="5" spans="1:17" x14ac:dyDescent="0.25">
      <c r="A5" s="1" t="s">
        <v>15</v>
      </c>
      <c r="B5" s="1" t="s">
        <v>56</v>
      </c>
      <c r="C5" s="2" t="s">
        <v>53</v>
      </c>
      <c r="D5" s="3"/>
      <c r="E5" s="3"/>
      <c r="F5" s="3" t="s">
        <v>14</v>
      </c>
      <c r="G5" s="3"/>
      <c r="H5" s="3"/>
      <c r="I5" s="3"/>
      <c r="J5" s="3"/>
      <c r="K5" s="3"/>
      <c r="L5" s="3" t="s">
        <v>14</v>
      </c>
      <c r="M5" s="3"/>
      <c r="N5" s="3"/>
      <c r="O5" s="3"/>
      <c r="P5" s="3" t="str">
        <f t="shared" ref="P5" si="2">IF(K5&lt;&gt;"",K5,"")</f>
        <v/>
      </c>
      <c r="Q5" s="2">
        <f t="shared" si="1"/>
        <v>2</v>
      </c>
    </row>
    <row r="6" spans="1:17" x14ac:dyDescent="0.25">
      <c r="A6" s="1" t="s">
        <v>17</v>
      </c>
      <c r="B6" s="1" t="s">
        <v>55</v>
      </c>
      <c r="C6" s="2" t="s">
        <v>53</v>
      </c>
      <c r="D6" s="3"/>
      <c r="E6" s="3"/>
      <c r="F6" s="3"/>
      <c r="G6" s="3" t="s">
        <v>14</v>
      </c>
      <c r="H6" s="3"/>
      <c r="I6" s="3"/>
      <c r="J6" s="3"/>
      <c r="K6" s="3" t="s">
        <v>14</v>
      </c>
      <c r="L6" s="3"/>
      <c r="M6" s="3"/>
      <c r="N6" s="3"/>
      <c r="O6" s="3"/>
      <c r="P6" s="3" t="str">
        <f t="shared" si="0"/>
        <v>x</v>
      </c>
      <c r="Q6" s="2">
        <f t="shared" si="1"/>
        <v>2</v>
      </c>
    </row>
    <row r="7" spans="1:17" x14ac:dyDescent="0.25">
      <c r="A7" s="6" t="s">
        <v>18</v>
      </c>
      <c r="B7" s="1" t="s">
        <v>81</v>
      </c>
      <c r="C7" s="2" t="s">
        <v>52</v>
      </c>
      <c r="D7" s="3"/>
      <c r="E7" s="3"/>
      <c r="F7" s="3"/>
      <c r="G7" s="3"/>
      <c r="H7" s="3"/>
      <c r="I7" s="3"/>
      <c r="J7" s="3"/>
      <c r="K7" s="3" t="s">
        <v>14</v>
      </c>
      <c r="L7" s="3"/>
      <c r="M7" s="3" t="s">
        <v>14</v>
      </c>
      <c r="N7" s="3"/>
      <c r="O7" s="3"/>
      <c r="P7" s="3" t="str">
        <f t="shared" si="0"/>
        <v>x</v>
      </c>
      <c r="Q7" s="2">
        <f t="shared" si="1"/>
        <v>2</v>
      </c>
    </row>
    <row r="8" spans="1:17" x14ac:dyDescent="0.25">
      <c r="A8" s="6" t="s">
        <v>19</v>
      </c>
      <c r="B8" s="1" t="s">
        <v>82</v>
      </c>
      <c r="C8" s="2" t="s">
        <v>53</v>
      </c>
      <c r="D8" s="3"/>
      <c r="E8" s="3"/>
      <c r="F8" s="3"/>
      <c r="G8" s="3"/>
      <c r="H8" s="3" t="s">
        <v>14</v>
      </c>
      <c r="I8" s="3"/>
      <c r="J8" s="3"/>
      <c r="K8" s="3"/>
      <c r="L8" s="3"/>
      <c r="M8" s="3" t="s">
        <v>14</v>
      </c>
      <c r="N8" s="3"/>
      <c r="O8" s="3"/>
      <c r="P8" s="3" t="str">
        <f t="shared" si="0"/>
        <v/>
      </c>
      <c r="Q8" s="2">
        <f t="shared" si="1"/>
        <v>2</v>
      </c>
    </row>
    <row r="9" spans="1:17" x14ac:dyDescent="0.25">
      <c r="A9" s="6" t="s">
        <v>20</v>
      </c>
      <c r="B9" s="1" t="s">
        <v>83</v>
      </c>
      <c r="C9" s="2" t="s">
        <v>52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 t="str">
        <f t="shared" si="0"/>
        <v/>
      </c>
      <c r="Q9" s="2">
        <f t="shared" si="1"/>
        <v>0</v>
      </c>
    </row>
    <row r="10" spans="1:17" x14ac:dyDescent="0.25">
      <c r="A10" s="6" t="s">
        <v>22</v>
      </c>
      <c r="B10" s="1" t="s">
        <v>84</v>
      </c>
      <c r="C10" s="2" t="s">
        <v>53</v>
      </c>
      <c r="D10" s="3" t="s">
        <v>16</v>
      </c>
      <c r="E10" s="3"/>
      <c r="F10" s="3"/>
      <c r="G10" s="3"/>
      <c r="H10" s="3" t="s">
        <v>14</v>
      </c>
      <c r="I10" s="3"/>
      <c r="J10" s="3"/>
      <c r="K10" s="3"/>
      <c r="L10" s="3" t="s">
        <v>14</v>
      </c>
      <c r="M10" s="3"/>
      <c r="N10" s="3"/>
      <c r="O10" s="3"/>
      <c r="P10" s="3" t="str">
        <f t="shared" si="0"/>
        <v/>
      </c>
      <c r="Q10" s="2">
        <f t="shared" si="1"/>
        <v>3</v>
      </c>
    </row>
    <row r="11" spans="1:17" x14ac:dyDescent="0.25">
      <c r="A11" s="6" t="s">
        <v>23</v>
      </c>
      <c r="B11" s="1" t="s">
        <v>63</v>
      </c>
      <c r="C11" s="2" t="s">
        <v>53</v>
      </c>
      <c r="D11" s="3"/>
      <c r="E11" s="3" t="s">
        <v>14</v>
      </c>
      <c r="F11" s="3"/>
      <c r="G11" s="3" t="s">
        <v>14</v>
      </c>
      <c r="H11" s="3"/>
      <c r="I11" s="3"/>
      <c r="J11" s="3"/>
      <c r="K11" s="3"/>
      <c r="L11" s="3"/>
      <c r="M11" s="3"/>
      <c r="N11" s="3"/>
      <c r="O11" s="3"/>
      <c r="P11" s="3" t="str">
        <f t="shared" ref="P11" si="3">IF(K11&lt;&gt;"",K11,"")</f>
        <v/>
      </c>
      <c r="Q11" s="2">
        <f t="shared" si="1"/>
        <v>2</v>
      </c>
    </row>
    <row r="12" spans="1:17" x14ac:dyDescent="0.25">
      <c r="A12" s="1" t="s">
        <v>24</v>
      </c>
      <c r="B12" s="1" t="s">
        <v>85</v>
      </c>
      <c r="C12" s="2" t="s">
        <v>52</v>
      </c>
      <c r="D12" s="3" t="s">
        <v>12</v>
      </c>
      <c r="E12" s="3" t="s">
        <v>14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 t="str">
        <f t="shared" si="0"/>
        <v/>
      </c>
      <c r="Q12" s="2">
        <f t="shared" si="1"/>
        <v>2</v>
      </c>
    </row>
    <row r="13" spans="1:17" x14ac:dyDescent="0.25">
      <c r="A13" s="1" t="s">
        <v>25</v>
      </c>
      <c r="B13" s="1" t="s">
        <v>72</v>
      </c>
      <c r="C13" s="2" t="s">
        <v>52</v>
      </c>
      <c r="D13" s="3" t="s">
        <v>12</v>
      </c>
      <c r="E13" s="3"/>
      <c r="F13" s="3"/>
      <c r="G13" s="3"/>
      <c r="H13" s="3"/>
      <c r="I13" s="3"/>
      <c r="J13" s="3"/>
      <c r="K13" s="3"/>
      <c r="L13" s="3"/>
      <c r="M13" s="3" t="s">
        <v>14</v>
      </c>
      <c r="N13" s="3"/>
      <c r="O13" s="3"/>
      <c r="P13" s="3" t="str">
        <f t="shared" si="0"/>
        <v/>
      </c>
      <c r="Q13" s="2">
        <f t="shared" si="1"/>
        <v>2</v>
      </c>
    </row>
    <row r="14" spans="1:17" x14ac:dyDescent="0.25">
      <c r="A14" s="1" t="s">
        <v>26</v>
      </c>
      <c r="B14" s="1" t="s">
        <v>67</v>
      </c>
      <c r="C14" s="2" t="s">
        <v>52</v>
      </c>
      <c r="D14" s="3"/>
      <c r="E14" s="3"/>
      <c r="F14" s="3"/>
      <c r="G14" s="3" t="s">
        <v>14</v>
      </c>
      <c r="H14" s="3"/>
      <c r="I14" s="3"/>
      <c r="J14" s="3"/>
      <c r="K14" s="3"/>
      <c r="L14" s="3" t="s">
        <v>14</v>
      </c>
      <c r="M14" s="3"/>
      <c r="N14" s="3"/>
      <c r="O14" s="3"/>
      <c r="P14" s="3" t="str">
        <f t="shared" si="0"/>
        <v/>
      </c>
      <c r="Q14" s="2">
        <f t="shared" si="1"/>
        <v>2</v>
      </c>
    </row>
    <row r="15" spans="1:17" x14ac:dyDescent="0.25">
      <c r="A15" s="1" t="s">
        <v>27</v>
      </c>
      <c r="B15" s="1" t="s">
        <v>68</v>
      </c>
      <c r="C15" s="2" t="s">
        <v>53</v>
      </c>
      <c r="D15" s="3"/>
      <c r="E15" s="3"/>
      <c r="F15" s="3" t="s">
        <v>14</v>
      </c>
      <c r="G15" s="3"/>
      <c r="H15" s="3"/>
      <c r="I15" s="3"/>
      <c r="J15" s="3"/>
      <c r="K15" s="3"/>
      <c r="L15" s="3"/>
      <c r="M15" s="3"/>
      <c r="N15" s="3"/>
      <c r="O15" s="3"/>
      <c r="P15" s="3" t="str">
        <f t="shared" si="0"/>
        <v/>
      </c>
      <c r="Q15" s="2">
        <f t="shared" si="1"/>
        <v>1</v>
      </c>
    </row>
    <row r="16" spans="1:17" x14ac:dyDescent="0.25">
      <c r="A16" s="1" t="s">
        <v>28</v>
      </c>
      <c r="B16" s="1" t="s">
        <v>87</v>
      </c>
      <c r="C16" s="2" t="s">
        <v>52</v>
      </c>
      <c r="D16" s="3"/>
      <c r="E16" s="3"/>
      <c r="F16" s="3"/>
      <c r="G16" s="3"/>
      <c r="H16" s="3"/>
      <c r="I16" s="3"/>
      <c r="J16" s="3"/>
      <c r="K16" s="3" t="s">
        <v>14</v>
      </c>
      <c r="L16" s="3"/>
      <c r="M16" s="3" t="s">
        <v>14</v>
      </c>
      <c r="N16" s="3"/>
      <c r="O16" s="3"/>
      <c r="P16" s="3" t="str">
        <f t="shared" si="0"/>
        <v>x</v>
      </c>
      <c r="Q16" s="2">
        <f t="shared" si="1"/>
        <v>2</v>
      </c>
    </row>
    <row r="17" spans="1:17" x14ac:dyDescent="0.25">
      <c r="A17" s="1" t="s">
        <v>29</v>
      </c>
      <c r="B17" s="1" t="s">
        <v>80</v>
      </c>
      <c r="C17" s="2" t="s">
        <v>53</v>
      </c>
      <c r="D17" s="3"/>
      <c r="E17" s="3" t="s">
        <v>14</v>
      </c>
      <c r="F17" s="3"/>
      <c r="G17" s="3"/>
      <c r="H17" s="3"/>
      <c r="I17" s="3"/>
      <c r="J17" s="3"/>
      <c r="K17" s="3"/>
      <c r="L17" s="3"/>
      <c r="M17" s="3" t="s">
        <v>14</v>
      </c>
      <c r="N17" s="3"/>
      <c r="O17" s="3"/>
      <c r="P17" s="3" t="str">
        <f t="shared" si="0"/>
        <v/>
      </c>
      <c r="Q17" s="2">
        <f t="shared" si="1"/>
        <v>2</v>
      </c>
    </row>
    <row r="18" spans="1:17" x14ac:dyDescent="0.25">
      <c r="A18" s="1" t="s">
        <v>30</v>
      </c>
      <c r="B18" s="1" t="s">
        <v>62</v>
      </c>
      <c r="C18" s="2" t="s">
        <v>53</v>
      </c>
      <c r="D18" s="3"/>
      <c r="E18" s="3"/>
      <c r="F18" s="3"/>
      <c r="G18" s="3"/>
      <c r="H18" s="3"/>
      <c r="I18" s="3"/>
      <c r="J18" s="3"/>
      <c r="K18" s="3"/>
      <c r="L18" s="3"/>
      <c r="M18" s="3" t="s">
        <v>14</v>
      </c>
      <c r="N18" s="3"/>
      <c r="O18" s="3"/>
      <c r="P18" s="3" t="str">
        <f t="shared" si="0"/>
        <v/>
      </c>
      <c r="Q18" s="2">
        <f t="shared" si="1"/>
        <v>1</v>
      </c>
    </row>
    <row r="19" spans="1:17" x14ac:dyDescent="0.25">
      <c r="A19" s="1" t="s">
        <v>31</v>
      </c>
      <c r="B19" s="1" t="s">
        <v>75</v>
      </c>
      <c r="C19" s="2" t="s">
        <v>52</v>
      </c>
      <c r="D19" s="3"/>
      <c r="E19" s="3" t="s">
        <v>14</v>
      </c>
      <c r="F19" s="3"/>
      <c r="G19" s="3" t="s">
        <v>14</v>
      </c>
      <c r="H19" s="3"/>
      <c r="I19" s="3"/>
      <c r="J19" s="3"/>
      <c r="K19" s="3"/>
      <c r="L19" s="3"/>
      <c r="M19" s="3"/>
      <c r="N19" s="3"/>
      <c r="O19" s="3"/>
      <c r="P19" s="3" t="str">
        <f t="shared" si="0"/>
        <v/>
      </c>
      <c r="Q19" s="2">
        <f t="shared" si="1"/>
        <v>2</v>
      </c>
    </row>
    <row r="20" spans="1:17" x14ac:dyDescent="0.25">
      <c r="A20" s="1" t="s">
        <v>32</v>
      </c>
      <c r="B20" s="1" t="s">
        <v>73</v>
      </c>
      <c r="C20" s="2" t="s">
        <v>53</v>
      </c>
      <c r="D20" s="3"/>
      <c r="E20" s="3" t="s">
        <v>14</v>
      </c>
      <c r="F20" s="3"/>
      <c r="G20" s="3"/>
      <c r="H20" s="3"/>
      <c r="I20" s="3"/>
      <c r="J20" s="3"/>
      <c r="K20" s="3" t="s">
        <v>14</v>
      </c>
      <c r="L20" s="3"/>
      <c r="M20" s="3" t="s">
        <v>14</v>
      </c>
      <c r="N20" s="3"/>
      <c r="O20" s="3"/>
      <c r="P20" s="3" t="str">
        <f t="shared" si="0"/>
        <v>x</v>
      </c>
      <c r="Q20" s="2">
        <f t="shared" si="1"/>
        <v>3</v>
      </c>
    </row>
    <row r="21" spans="1:17" x14ac:dyDescent="0.25">
      <c r="A21" s="1" t="s">
        <v>33</v>
      </c>
      <c r="B21" s="1" t="s">
        <v>66</v>
      </c>
      <c r="C21" s="2" t="s">
        <v>52</v>
      </c>
      <c r="D21" s="3"/>
      <c r="E21" s="3" t="s">
        <v>14</v>
      </c>
      <c r="F21" s="3"/>
      <c r="G21" s="3"/>
      <c r="H21" s="3"/>
      <c r="I21" s="3"/>
      <c r="J21" s="3"/>
      <c r="K21" s="3"/>
      <c r="L21" s="3"/>
      <c r="M21" s="3"/>
      <c r="N21" s="3" t="s">
        <v>14</v>
      </c>
      <c r="O21" s="3"/>
      <c r="P21" s="3" t="str">
        <f t="shared" si="0"/>
        <v/>
      </c>
      <c r="Q21" s="2">
        <f t="shared" si="1"/>
        <v>2</v>
      </c>
    </row>
    <row r="22" spans="1:17" x14ac:dyDescent="0.25">
      <c r="A22" s="1" t="s">
        <v>34</v>
      </c>
      <c r="B22" s="1" t="s">
        <v>69</v>
      </c>
      <c r="C22" s="2" t="s">
        <v>52</v>
      </c>
      <c r="D22" s="3" t="s">
        <v>21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 t="str">
        <f t="shared" si="0"/>
        <v/>
      </c>
      <c r="Q22" s="2">
        <f t="shared" si="1"/>
        <v>1</v>
      </c>
    </row>
    <row r="23" spans="1:17" x14ac:dyDescent="0.25">
      <c r="A23" s="1" t="s">
        <v>35</v>
      </c>
      <c r="B23" s="1" t="s">
        <v>76</v>
      </c>
      <c r="C23" s="2" t="s">
        <v>53</v>
      </c>
      <c r="D23" s="3" t="s">
        <v>12</v>
      </c>
      <c r="E23" s="3"/>
      <c r="F23" s="3"/>
      <c r="G23" s="3"/>
      <c r="H23" s="3"/>
      <c r="I23" s="3"/>
      <c r="J23" s="3"/>
      <c r="K23" s="3"/>
      <c r="L23" s="3"/>
      <c r="M23" s="3"/>
      <c r="N23" s="3" t="s">
        <v>14</v>
      </c>
      <c r="O23" s="3"/>
      <c r="P23" s="3" t="str">
        <f t="shared" si="0"/>
        <v/>
      </c>
      <c r="Q23" s="2">
        <f t="shared" si="1"/>
        <v>2</v>
      </c>
    </row>
    <row r="24" spans="1:17" x14ac:dyDescent="0.25">
      <c r="A24" s="1" t="s">
        <v>36</v>
      </c>
      <c r="B24" s="1" t="s">
        <v>77</v>
      </c>
      <c r="C24" s="2" t="s">
        <v>53</v>
      </c>
      <c r="D24" s="3"/>
      <c r="E24" s="3"/>
      <c r="F24" s="3"/>
      <c r="G24" s="3"/>
      <c r="H24" s="3"/>
      <c r="I24" s="3"/>
      <c r="J24" s="3"/>
      <c r="K24" s="3" t="s">
        <v>14</v>
      </c>
      <c r="L24" s="3"/>
      <c r="M24" s="3" t="s">
        <v>14</v>
      </c>
      <c r="N24" s="3"/>
      <c r="O24" s="3"/>
      <c r="P24" s="3" t="str">
        <f t="shared" si="0"/>
        <v>x</v>
      </c>
      <c r="Q24" s="2">
        <f t="shared" si="1"/>
        <v>2</v>
      </c>
    </row>
    <row r="25" spans="1:17" x14ac:dyDescent="0.25">
      <c r="A25" s="1" t="s">
        <v>37</v>
      </c>
      <c r="B25" s="1" t="s">
        <v>57</v>
      </c>
      <c r="C25" s="2" t="s">
        <v>52</v>
      </c>
      <c r="D25" s="3"/>
      <c r="E25" s="3" t="s">
        <v>14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 t="str">
        <f t="shared" si="0"/>
        <v/>
      </c>
      <c r="Q25" s="2">
        <f t="shared" si="1"/>
        <v>1</v>
      </c>
    </row>
    <row r="26" spans="1:17" x14ac:dyDescent="0.25">
      <c r="A26" s="1" t="s">
        <v>38</v>
      </c>
      <c r="B26" s="1" t="s">
        <v>61</v>
      </c>
      <c r="C26" s="2" t="s">
        <v>52</v>
      </c>
      <c r="D26" s="3"/>
      <c r="E26" s="3"/>
      <c r="F26" s="3" t="s">
        <v>14</v>
      </c>
      <c r="G26" s="3" t="s">
        <v>14</v>
      </c>
      <c r="H26" s="3"/>
      <c r="I26" s="3"/>
      <c r="J26" s="3"/>
      <c r="K26" s="3"/>
      <c r="L26" s="3"/>
      <c r="M26" s="3"/>
      <c r="N26" s="3"/>
      <c r="O26" s="3"/>
      <c r="P26" s="3" t="str">
        <f t="shared" si="0"/>
        <v/>
      </c>
      <c r="Q26" s="2">
        <f t="shared" si="1"/>
        <v>2</v>
      </c>
    </row>
    <row r="27" spans="1:17" x14ac:dyDescent="0.25">
      <c r="A27" s="1" t="s">
        <v>39</v>
      </c>
      <c r="B27" s="1" t="s">
        <v>59</v>
      </c>
      <c r="C27" s="2" t="s">
        <v>53</v>
      </c>
      <c r="D27" s="3"/>
      <c r="E27" s="3"/>
      <c r="F27" s="3" t="s">
        <v>14</v>
      </c>
      <c r="G27" s="3"/>
      <c r="H27" s="3"/>
      <c r="I27" s="3"/>
      <c r="J27" s="3"/>
      <c r="K27" s="3"/>
      <c r="L27" s="3"/>
      <c r="M27" s="3"/>
      <c r="N27" s="3" t="s">
        <v>14</v>
      </c>
      <c r="O27" s="3"/>
      <c r="P27" s="3" t="str">
        <f t="shared" si="0"/>
        <v/>
      </c>
      <c r="Q27" s="2">
        <f t="shared" si="1"/>
        <v>2</v>
      </c>
    </row>
    <row r="28" spans="1:17" x14ac:dyDescent="0.25">
      <c r="A28" s="1" t="s">
        <v>40</v>
      </c>
      <c r="B28" s="1" t="s">
        <v>60</v>
      </c>
      <c r="C28" s="2" t="s">
        <v>53</v>
      </c>
      <c r="D28" s="3"/>
      <c r="E28" s="3"/>
      <c r="F28" s="3"/>
      <c r="G28" s="3"/>
      <c r="H28" s="3"/>
      <c r="I28" s="3"/>
      <c r="J28" s="3"/>
      <c r="K28" s="3" t="s">
        <v>14</v>
      </c>
      <c r="L28" s="3"/>
      <c r="M28" s="3" t="s">
        <v>14</v>
      </c>
      <c r="N28" s="3"/>
      <c r="O28" s="3"/>
      <c r="P28" s="3" t="str">
        <f t="shared" si="0"/>
        <v>x</v>
      </c>
      <c r="Q28" s="2">
        <f t="shared" si="1"/>
        <v>2</v>
      </c>
    </row>
    <row r="29" spans="1:17" x14ac:dyDescent="0.25">
      <c r="A29" s="1" t="s">
        <v>41</v>
      </c>
      <c r="B29" s="1" t="s">
        <v>74</v>
      </c>
      <c r="C29" s="2" t="s">
        <v>53</v>
      </c>
      <c r="D29" s="3"/>
      <c r="E29" s="3"/>
      <c r="F29" s="3"/>
      <c r="G29" s="3"/>
      <c r="H29" s="3"/>
      <c r="I29" s="3"/>
      <c r="J29" s="3"/>
      <c r="K29" s="3"/>
      <c r="L29" s="3" t="s">
        <v>14</v>
      </c>
      <c r="M29" s="3" t="s">
        <v>14</v>
      </c>
      <c r="N29" s="3"/>
      <c r="O29" s="3"/>
      <c r="P29" s="3" t="str">
        <f t="shared" si="0"/>
        <v/>
      </c>
      <c r="Q29" s="2">
        <f t="shared" si="1"/>
        <v>2</v>
      </c>
    </row>
    <row r="30" spans="1:17" x14ac:dyDescent="0.25">
      <c r="A30" s="1" t="s">
        <v>42</v>
      </c>
      <c r="B30" s="1" t="s">
        <v>78</v>
      </c>
      <c r="C30" s="2" t="s">
        <v>53</v>
      </c>
      <c r="D30" s="3"/>
      <c r="E30" s="3" t="s">
        <v>14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 t="str">
        <f t="shared" si="0"/>
        <v/>
      </c>
      <c r="Q30" s="2">
        <f t="shared" si="1"/>
        <v>1</v>
      </c>
    </row>
    <row r="31" spans="1:17" x14ac:dyDescent="0.25">
      <c r="A31" s="1" t="s">
        <v>43</v>
      </c>
      <c r="B31" s="1" t="s">
        <v>64</v>
      </c>
      <c r="C31" s="2" t="s">
        <v>52</v>
      </c>
      <c r="D31" s="3"/>
      <c r="E31" s="3"/>
      <c r="F31" s="3"/>
      <c r="G31" s="3"/>
      <c r="H31" s="3"/>
      <c r="I31" s="3"/>
      <c r="J31" s="3"/>
      <c r="K31" s="3" t="s">
        <v>14</v>
      </c>
      <c r="L31" s="3"/>
      <c r="M31" s="3" t="s">
        <v>14</v>
      </c>
      <c r="N31" s="3"/>
      <c r="O31" s="3"/>
      <c r="P31" s="3" t="str">
        <f t="shared" si="0"/>
        <v>x</v>
      </c>
      <c r="Q31" s="2">
        <f t="shared" si="1"/>
        <v>2</v>
      </c>
    </row>
    <row r="32" spans="1:17" x14ac:dyDescent="0.25">
      <c r="A32" s="1" t="s">
        <v>44</v>
      </c>
      <c r="B32" s="1" t="s">
        <v>71</v>
      </c>
      <c r="C32" s="2" t="s">
        <v>52</v>
      </c>
      <c r="D32" s="3"/>
      <c r="E32" s="3"/>
      <c r="F32" s="3" t="s">
        <v>14</v>
      </c>
      <c r="G32" s="3"/>
      <c r="H32" s="3"/>
      <c r="I32" s="3"/>
      <c r="J32" s="3"/>
      <c r="K32" s="3"/>
      <c r="L32" s="3"/>
      <c r="M32" s="3" t="s">
        <v>14</v>
      </c>
      <c r="N32" s="3"/>
      <c r="O32" s="3"/>
      <c r="P32" s="3" t="str">
        <f t="shared" si="0"/>
        <v/>
      </c>
      <c r="Q32" s="2">
        <f t="shared" si="1"/>
        <v>2</v>
      </c>
    </row>
    <row r="33" spans="1:17" x14ac:dyDescent="0.25">
      <c r="A33" s="1" t="s">
        <v>45</v>
      </c>
      <c r="B33" s="1" t="s">
        <v>58</v>
      </c>
      <c r="C33" s="2" t="s">
        <v>52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 t="str">
        <f t="shared" si="0"/>
        <v/>
      </c>
      <c r="Q33" s="2">
        <f t="shared" si="1"/>
        <v>0</v>
      </c>
    </row>
    <row r="34" spans="1:17" x14ac:dyDescent="0.25">
      <c r="A34" s="1"/>
      <c r="B34" s="1" t="s">
        <v>79</v>
      </c>
      <c r="C34" s="1"/>
      <c r="D34" s="7">
        <f>IF(COUNTIF(D3:D33,"x")&gt;0,COUNTIF(D3:D33,"x"),COUNTA(D3:D33))</f>
        <v>6</v>
      </c>
      <c r="E34" s="7">
        <f>IF(COUNTIF(E3:E33,"x")&gt;0,COUNTIF(E3:E33,"x"),COUNTA(E3:E33))</f>
        <v>8</v>
      </c>
      <c r="F34" s="7">
        <f>IF(COUNTIF(F3:F33,"x")&gt;0,COUNTIF(F3:F33,"x"),COUNTA(F3:F33))</f>
        <v>6</v>
      </c>
      <c r="G34" s="7">
        <f t="shared" ref="G34:P34" si="4">IF(COUNTIF(G3:G33,"x")&gt;0,COUNTIF(G3:G33,"x"),COUNTA(G3:G33))</f>
        <v>5</v>
      </c>
      <c r="H34" s="7">
        <f t="shared" si="4"/>
        <v>2</v>
      </c>
      <c r="I34" s="7">
        <f t="shared" si="4"/>
        <v>0</v>
      </c>
      <c r="J34" s="7">
        <f t="shared" si="4"/>
        <v>0</v>
      </c>
      <c r="K34" s="7">
        <f t="shared" si="4"/>
        <v>7</v>
      </c>
      <c r="L34" s="7">
        <f t="shared" si="4"/>
        <v>4</v>
      </c>
      <c r="M34" s="7">
        <f t="shared" si="4"/>
        <v>12</v>
      </c>
      <c r="N34" s="7">
        <f t="shared" si="4"/>
        <v>3</v>
      </c>
      <c r="O34" s="7">
        <f t="shared" si="4"/>
        <v>0</v>
      </c>
      <c r="P34" s="7">
        <f t="shared" si="4"/>
        <v>7</v>
      </c>
      <c r="Q34" s="1"/>
    </row>
    <row r="35" spans="1:17" x14ac:dyDescent="0.2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8"/>
    </row>
    <row r="36" spans="1:17" ht="30" x14ac:dyDescent="0.25">
      <c r="B36" s="10" t="s">
        <v>88</v>
      </c>
      <c r="C36" s="11">
        <f>SMALL(D34:P34,COUNTIF(D34:P34,0)+1)</f>
        <v>2</v>
      </c>
      <c r="D36" s="12"/>
    </row>
    <row r="37" spans="1:17" x14ac:dyDescent="0.25">
      <c r="B37" s="10"/>
      <c r="C37" s="11"/>
      <c r="D37" s="12"/>
    </row>
    <row r="38" spans="1:17" x14ac:dyDescent="0.25">
      <c r="B38" s="12" t="s">
        <v>1</v>
      </c>
      <c r="C38" s="13" t="s">
        <v>89</v>
      </c>
      <c r="D38" s="12" t="s">
        <v>54</v>
      </c>
    </row>
    <row r="39" spans="1:17" x14ac:dyDescent="0.25">
      <c r="B39" s="12" t="s">
        <v>12</v>
      </c>
      <c r="C39" s="13" t="s">
        <v>53</v>
      </c>
      <c r="D39" s="14">
        <f>DCOUNTA(C2:O33,B38,B38:C39)</f>
        <v>1</v>
      </c>
    </row>
    <row r="40" spans="1:17" x14ac:dyDescent="0.25">
      <c r="B40" s="12"/>
      <c r="C40" s="12"/>
      <c r="D40" s="12"/>
    </row>
    <row r="41" spans="1:17" x14ac:dyDescent="0.25">
      <c r="B41" s="12" t="s">
        <v>86</v>
      </c>
      <c r="C41" s="12">
        <v>3</v>
      </c>
      <c r="D41" s="12"/>
    </row>
  </sheetData>
  <sortState ref="B3:B33">
    <sortCondition ref="B3"/>
  </sortState>
  <mergeCells count="4">
    <mergeCell ref="D1:F1"/>
    <mergeCell ref="G1:I1"/>
    <mergeCell ref="J1:L1"/>
    <mergeCell ref="M1:O1"/>
  </mergeCells>
  <conditionalFormatting sqref="B3:B33">
    <cfRule type="expression" dxfId="0" priority="9">
      <formula>$Q3=$C$41</formula>
    </cfRule>
  </conditionalFormatting>
  <printOptions heading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2021-08-23T14:59:59Z</dcterms:modified>
</cp:coreProperties>
</file>