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840" windowWidth="15195" windowHeight="8970"/>
  </bookViews>
  <sheets>
    <sheet name="Sheehan 06-23-16" sheetId="1" r:id="rId1"/>
    <sheet name="Sheet2" sheetId="2" r:id="rId2"/>
    <sheet name="Sheet3" sheetId="3" r:id="rId3"/>
  </sheets>
  <calcPr calcId="145621"/>
</workbook>
</file>

<file path=xl/calcChain.xml><?xml version="1.0" encoding="utf-8"?>
<calcChain xmlns="http://schemas.openxmlformats.org/spreadsheetml/2006/main">
  <c r="C71" i="1" l="1"/>
  <c r="E71" i="1" s="1"/>
  <c r="C70" i="1"/>
  <c r="E70" i="1" s="1"/>
  <c r="C69" i="1"/>
  <c r="E69" i="1" s="1"/>
  <c r="C68" i="1"/>
  <c r="E68" i="1" s="1"/>
  <c r="C67" i="1"/>
  <c r="E67" i="1" s="1"/>
  <c r="C66" i="1"/>
  <c r="E66" i="1" s="1"/>
  <c r="C65" i="1"/>
  <c r="E65" i="1" s="1"/>
  <c r="C64" i="1"/>
  <c r="E64" i="1" s="1"/>
  <c r="C63" i="1"/>
  <c r="E63" i="1" s="1"/>
  <c r="C62" i="1"/>
  <c r="E62" i="1" s="1"/>
  <c r="C61" i="1"/>
  <c r="E61" i="1" s="1"/>
  <c r="C60" i="1"/>
  <c r="E60" i="1" s="1"/>
  <c r="C59" i="1"/>
  <c r="E59" i="1" s="1"/>
  <c r="C58" i="1"/>
  <c r="E58" i="1" s="1"/>
  <c r="C57" i="1"/>
  <c r="E57" i="1" s="1"/>
  <c r="C56" i="1"/>
  <c r="E56" i="1" s="1"/>
  <c r="C55" i="1"/>
  <c r="E55" i="1" s="1"/>
  <c r="C54" i="1"/>
  <c r="E54" i="1" s="1"/>
  <c r="C53" i="1"/>
  <c r="E53" i="1" s="1"/>
  <c r="C52" i="1"/>
  <c r="E52" i="1" s="1"/>
  <c r="C51" i="1"/>
  <c r="E51" i="1" s="1"/>
  <c r="C50" i="1"/>
  <c r="E50" i="1" s="1"/>
  <c r="C49" i="1"/>
  <c r="E49" i="1" s="1"/>
  <c r="C48" i="1"/>
  <c r="E48" i="1" s="1"/>
  <c r="C47" i="1"/>
  <c r="E47" i="1" s="1"/>
  <c r="C46" i="1"/>
  <c r="E46" i="1" s="1"/>
  <c r="C45" i="1"/>
  <c r="E45" i="1" s="1"/>
  <c r="C44" i="1"/>
  <c r="E44" i="1" s="1"/>
  <c r="C41" i="1"/>
  <c r="E41" i="1" s="1"/>
  <c r="C40" i="1"/>
  <c r="E40" i="1" s="1"/>
  <c r="C39" i="1"/>
  <c r="E39" i="1" s="1"/>
  <c r="C38" i="1"/>
  <c r="E38" i="1" s="1"/>
  <c r="C37" i="1"/>
  <c r="E37" i="1" s="1"/>
  <c r="C36" i="1"/>
  <c r="E36" i="1" s="1"/>
  <c r="C35" i="1"/>
  <c r="E35" i="1" s="1"/>
  <c r="C34" i="1"/>
  <c r="E34" i="1" s="1"/>
  <c r="C33" i="1"/>
  <c r="E33" i="1" s="1"/>
  <c r="C32" i="1"/>
  <c r="E32" i="1" s="1"/>
  <c r="C31" i="1"/>
  <c r="E31" i="1" s="1"/>
  <c r="C30" i="1"/>
  <c r="E30" i="1" s="1"/>
  <c r="C29" i="1"/>
  <c r="E29" i="1" s="1"/>
  <c r="C28" i="1"/>
  <c r="E28" i="1" s="1"/>
  <c r="C27" i="1"/>
  <c r="E27" i="1" s="1"/>
  <c r="C26" i="1"/>
  <c r="E26" i="1" s="1"/>
  <c r="C25" i="1"/>
  <c r="E25" i="1" s="1"/>
  <c r="C24" i="1"/>
  <c r="E24" i="1" s="1"/>
  <c r="C23" i="1"/>
  <c r="E23" i="1" s="1"/>
  <c r="C22" i="1"/>
  <c r="E22" i="1" s="1"/>
  <c r="C21" i="1"/>
  <c r="E21" i="1" s="1"/>
  <c r="C20" i="1"/>
  <c r="E20" i="1" s="1"/>
  <c r="C19" i="1"/>
  <c r="E19" i="1" s="1"/>
  <c r="C18" i="1"/>
  <c r="E18" i="1" s="1"/>
</calcChain>
</file>

<file path=xl/sharedStrings.xml><?xml version="1.0" encoding="utf-8"?>
<sst xmlns="http://schemas.openxmlformats.org/spreadsheetml/2006/main" count="94" uniqueCount="82">
  <si>
    <t>ID #</t>
  </si>
  <si>
    <t>Divisor</t>
  </si>
  <si>
    <t>MA Known</t>
  </si>
  <si>
    <t>MA Measured</t>
  </si>
  <si>
    <t>MA Measured mg/dl</t>
  </si>
  <si>
    <t>MA Known mg/dl</t>
  </si>
  <si>
    <t>Creat mg/dl</t>
  </si>
  <si>
    <t>Ratio : Alb mg/creat g</t>
  </si>
  <si>
    <t>Bioworld Mouse Standards</t>
  </si>
  <si>
    <t>L15081600DA</t>
  </si>
  <si>
    <t>Calcium mg/dl</t>
  </si>
  <si>
    <t>Glucose mg/dl</t>
  </si>
  <si>
    <t>Sodum mmol/L</t>
  </si>
  <si>
    <t>Potassium mmol/L</t>
  </si>
  <si>
    <t>Chloride mmol/L</t>
  </si>
  <si>
    <t xml:space="preserve">Client: Sue Sheehan                         Urine MA and Creatinine                         Received 06-23-16                                              Tested: 06-27-16  </t>
  </si>
  <si>
    <t>1609-1813U</t>
  </si>
  <si>
    <t>1609-1814U</t>
  </si>
  <si>
    <t>1609-1766U</t>
  </si>
  <si>
    <t>1609-1767U</t>
  </si>
  <si>
    <t>1609-1768U</t>
  </si>
  <si>
    <t>1609-177U</t>
  </si>
  <si>
    <t>1609-176U</t>
  </si>
  <si>
    <t>1609-168U</t>
  </si>
  <si>
    <t>1609-169U</t>
  </si>
  <si>
    <t>1609-170U</t>
  </si>
  <si>
    <t>1609-1827U</t>
  </si>
  <si>
    <t>1609-1828U</t>
  </si>
  <si>
    <t>1609-1092U</t>
  </si>
  <si>
    <t>1609-1903U</t>
  </si>
  <si>
    <t>1609-1904U</t>
  </si>
  <si>
    <t>1609-1905U</t>
  </si>
  <si>
    <t>1609-1906U</t>
  </si>
  <si>
    <t>1609-1818U</t>
  </si>
  <si>
    <t>1609-1819U</t>
  </si>
  <si>
    <t>1609-1820U</t>
  </si>
  <si>
    <t>10WU-1215-820</t>
  </si>
  <si>
    <t>10WU-1215-821</t>
  </si>
  <si>
    <t>10WU-1215-822</t>
  </si>
  <si>
    <t>10WU-1215-823</t>
  </si>
  <si>
    <t>10WU-1215-824</t>
  </si>
  <si>
    <t>10WU-1215-825</t>
  </si>
  <si>
    <t>10WU-B6N-293</t>
  </si>
  <si>
    <t>10WU-B6N-294</t>
  </si>
  <si>
    <t>10WU-B6N-295</t>
  </si>
  <si>
    <t>10WU-B6N-296</t>
  </si>
  <si>
    <t>10WU-B6N-297</t>
  </si>
  <si>
    <t>1215-773U</t>
  </si>
  <si>
    <t>1215-774U</t>
  </si>
  <si>
    <t>1215-775U</t>
  </si>
  <si>
    <t>1215-778U</t>
  </si>
  <si>
    <t>1215-779U</t>
  </si>
  <si>
    <t>1215-781U</t>
  </si>
  <si>
    <t>1215-782U</t>
  </si>
  <si>
    <t>1215-783U</t>
  </si>
  <si>
    <t>1215-784U</t>
  </si>
  <si>
    <t>1215-785U</t>
  </si>
  <si>
    <t>1215-786U</t>
  </si>
  <si>
    <t>B6N-226U</t>
  </si>
  <si>
    <t>B6N-227U</t>
  </si>
  <si>
    <t>B6N-228U</t>
  </si>
  <si>
    <t>B6N-229U</t>
  </si>
  <si>
    <t>B6N-230U</t>
  </si>
  <si>
    <t>B6N-231U</t>
  </si>
  <si>
    <t>B6N-232U</t>
  </si>
  <si>
    <t>B6N-233U</t>
  </si>
  <si>
    <t>B6N-234U</t>
  </si>
  <si>
    <t>B6N-236U</t>
  </si>
  <si>
    <t>B6N-237U</t>
  </si>
  <si>
    <t>B6N-235U</t>
  </si>
  <si>
    <t>QNS</t>
  </si>
  <si>
    <t>sample missing</t>
  </si>
  <si>
    <t>57 *</t>
  </si>
  <si>
    <t>30 *</t>
  </si>
  <si>
    <t>50 *</t>
  </si>
  <si>
    <t>55 *</t>
  </si>
  <si>
    <t>54 *</t>
  </si>
  <si>
    <t>96 *</t>
  </si>
  <si>
    <t>46 *</t>
  </si>
  <si>
    <t>47 *</t>
  </si>
  <si>
    <t>22 *</t>
  </si>
  <si>
    <t>* 2X dilution with DI H2O.  Results are multiplied. This dilution was performed not because there was not enough sample, but at the request of the instrument due to matrix interference in mouse urine.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</si>
</sst>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dd\-mmm\-yy"/>
    <numFmt numFmtId="166" formatCode="0.0"/>
  </numFmts>
  <fonts count="26" x14ac:knownFonts="1">
    <font>
      <sz val="10"/>
      <name val="Arial"/>
    </font>
    <font>
      <sz val="11"/>
      <color theme="1"/>
      <name val="Calibri"/>
      <family val="2"/>
      <scheme val="minor"/>
    </font>
    <font>
      <sz val="8"/>
      <name val="Arial"/>
      <family val="2"/>
    </font>
    <font>
      <sz val="10"/>
      <color indexed="8"/>
      <name val="Arial"/>
      <family val="2"/>
    </font>
    <font>
      <sz val="12"/>
      <color indexed="8"/>
      <name val="Calibri"/>
      <family val="2"/>
    </font>
    <font>
      <sz val="12"/>
      <name val="Calibri"/>
      <family val="2"/>
    </font>
    <font>
      <sz val="11"/>
      <color indexed="8"/>
      <name val="Calibri"/>
      <family val="2"/>
    </font>
    <font>
      <sz val="10"/>
      <color indexed="8"/>
      <name val="Arial"/>
      <family val="2"/>
    </font>
    <font>
      <b/>
      <sz val="12"/>
      <name val="Calibri"/>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top/>
      <bottom style="thin">
        <color indexed="2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5">
    <xf numFmtId="0" fontId="0" fillId="0" borderId="0"/>
    <xf numFmtId="0" fontId="3" fillId="0" borderId="0"/>
    <xf numFmtId="0" fontId="7" fillId="0" borderId="0"/>
    <xf numFmtId="0" fontId="10" fillId="0" borderId="0" applyNumberFormat="0" applyFill="0" applyBorder="0" applyAlignment="0" applyProtection="0"/>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7" applyNumberFormat="0" applyAlignment="0" applyProtection="0"/>
    <xf numFmtId="0" fontId="18" fillId="7" borderId="8" applyNumberFormat="0" applyAlignment="0" applyProtection="0"/>
    <xf numFmtId="0" fontId="19" fillId="7" borderId="7" applyNumberFormat="0" applyAlignment="0" applyProtection="0"/>
    <xf numFmtId="0" fontId="20" fillId="0" borderId="9" applyNumberFormat="0" applyFill="0" applyAlignment="0" applyProtection="0"/>
    <xf numFmtId="0" fontId="21" fillId="8" borderId="10"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2" applyNumberFormat="0" applyFill="0" applyAlignment="0" applyProtection="0"/>
    <xf numFmtId="0" fontId="25"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5" fillId="29" borderId="0" applyNumberFormat="0" applyBorder="0" applyAlignment="0" applyProtection="0"/>
    <xf numFmtId="0" fontId="25"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33" borderId="0" applyNumberFormat="0" applyBorder="0" applyAlignment="0" applyProtection="0"/>
    <xf numFmtId="0" fontId="1" fillId="0" borderId="0"/>
    <xf numFmtId="0" fontId="1" fillId="9" borderId="11" applyNumberFormat="0" applyFont="0" applyAlignment="0" applyProtection="0"/>
  </cellStyleXfs>
  <cellXfs count="38">
    <xf numFmtId="0" fontId="0" fillId="0" borderId="0" xfId="0"/>
    <xf numFmtId="0" fontId="5" fillId="0" borderId="0" xfId="0" applyFont="1"/>
    <xf numFmtId="0" fontId="5" fillId="0" borderId="0" xfId="0" applyFont="1" applyAlignment="1">
      <alignment horizontal="center"/>
    </xf>
    <xf numFmtId="164" fontId="5" fillId="0" borderId="0" xfId="0" applyNumberFormat="1" applyFont="1"/>
    <xf numFmtId="164" fontId="5" fillId="0" borderId="0" xfId="0" applyNumberFormat="1" applyFont="1" applyAlignment="1">
      <alignment horizontal="center"/>
    </xf>
    <xf numFmtId="2" fontId="4" fillId="0" borderId="1" xfId="1" applyNumberFormat="1" applyFont="1" applyFill="1" applyBorder="1" applyAlignment="1">
      <alignment horizontal="center" wrapText="1"/>
    </xf>
    <xf numFmtId="2" fontId="5" fillId="0" borderId="0" xfId="0" applyNumberFormat="1" applyFont="1" applyAlignment="1">
      <alignment horizontal="center"/>
    </xf>
    <xf numFmtId="0" fontId="5" fillId="0" borderId="0" xfId="0" applyFont="1" applyFill="1" applyAlignment="1">
      <alignment horizontal="center"/>
    </xf>
    <xf numFmtId="164" fontId="5" fillId="0" borderId="0" xfId="0" applyNumberFormat="1" applyFont="1" applyFill="1" applyAlignment="1">
      <alignment horizontal="center"/>
    </xf>
    <xf numFmtId="0" fontId="6" fillId="0" borderId="1" xfId="2" applyFont="1" applyFill="1" applyBorder="1" applyAlignment="1">
      <alignment wrapText="1"/>
    </xf>
    <xf numFmtId="165" fontId="6" fillId="0" borderId="1" xfId="2" applyNumberFormat="1" applyFont="1" applyFill="1" applyBorder="1" applyAlignment="1">
      <alignment horizontal="right" wrapText="1"/>
    </xf>
    <xf numFmtId="2" fontId="6" fillId="0" borderId="1" xfId="2" applyNumberFormat="1" applyFont="1" applyFill="1" applyBorder="1" applyAlignment="1">
      <alignment horizontal="center" wrapText="1"/>
    </xf>
    <xf numFmtId="0" fontId="8" fillId="0" borderId="0" xfId="0" applyFont="1"/>
    <xf numFmtId="0" fontId="5" fillId="2" borderId="2" xfId="0" applyFont="1" applyFill="1" applyBorder="1" applyAlignment="1">
      <alignment horizontal="center"/>
    </xf>
    <xf numFmtId="0" fontId="5" fillId="0" borderId="0" xfId="0" applyFont="1" applyBorder="1" applyAlignment="1">
      <alignment horizontal="center"/>
    </xf>
    <xf numFmtId="0" fontId="5" fillId="0" borderId="0" xfId="0" applyFont="1" applyAlignment="1">
      <alignment horizontal="center"/>
    </xf>
    <xf numFmtId="2" fontId="4" fillId="0" borderId="0" xfId="1" applyNumberFormat="1" applyFont="1" applyFill="1" applyBorder="1" applyAlignment="1">
      <alignment horizontal="center" wrapText="1"/>
    </xf>
    <xf numFmtId="0" fontId="0" fillId="0" borderId="0" xfId="0" applyAlignment="1">
      <alignment horizontal="center"/>
    </xf>
    <xf numFmtId="0" fontId="9" fillId="0" borderId="0" xfId="0" applyFont="1" applyAlignment="1">
      <alignment horizontal="center"/>
    </xf>
    <xf numFmtId="0" fontId="5" fillId="0" borderId="0" xfId="0" applyFont="1" applyAlignment="1">
      <alignment horizontal="center"/>
    </xf>
    <xf numFmtId="0" fontId="0" fillId="0" borderId="0" xfId="0" applyAlignment="1">
      <alignment wrapText="1"/>
    </xf>
    <xf numFmtId="2" fontId="6" fillId="0" borderId="0" xfId="2" applyNumberFormat="1" applyFont="1" applyFill="1" applyBorder="1" applyAlignment="1">
      <alignment horizontal="center" wrapText="1"/>
    </xf>
    <xf numFmtId="2" fontId="0" fillId="0" borderId="0" xfId="0" applyNumberFormat="1" applyAlignment="1">
      <alignment horizontal="center"/>
    </xf>
    <xf numFmtId="166" fontId="0" fillId="0" borderId="0" xfId="0" applyNumberFormat="1" applyAlignment="1">
      <alignment horizontal="center"/>
    </xf>
    <xf numFmtId="2" fontId="9" fillId="0" borderId="0" xfId="0" applyNumberFormat="1" applyFont="1" applyAlignment="1">
      <alignment horizontal="center"/>
    </xf>
    <xf numFmtId="2" fontId="9" fillId="0" borderId="0" xfId="0" applyNumberFormat="1" applyFont="1" applyAlignment="1">
      <alignment horizontal="center"/>
    </xf>
    <xf numFmtId="2" fontId="0" fillId="0" borderId="0" xfId="0" applyNumberFormat="1" applyAlignment="1">
      <alignment horizontal="center"/>
    </xf>
    <xf numFmtId="0" fontId="5" fillId="0" borderId="0" xfId="0" applyFont="1" applyAlignment="1"/>
    <xf numFmtId="0" fontId="5" fillId="0" borderId="0" xfId="0" applyFont="1" applyAlignment="1">
      <alignment horizontal="center" wrapText="1"/>
    </xf>
    <xf numFmtId="0" fontId="5" fillId="0" borderId="0" xfId="0" applyFont="1" applyAlignment="1">
      <alignment wrapText="1"/>
    </xf>
    <xf numFmtId="0" fontId="5" fillId="0" borderId="0" xfId="0" applyFont="1" applyAlignment="1">
      <alignment horizontal="center"/>
    </xf>
    <xf numFmtId="0" fontId="5" fillId="0" borderId="3" xfId="0" applyFont="1" applyBorder="1" applyAlignment="1">
      <alignment horizontal="center" wrapText="1"/>
    </xf>
    <xf numFmtId="0" fontId="5" fillId="0" borderId="3" xfId="0" applyFont="1" applyBorder="1" applyAlignment="1">
      <alignment horizontal="center"/>
    </xf>
    <xf numFmtId="0" fontId="0" fillId="0" borderId="0" xfId="0" applyAlignment="1">
      <alignment wrapText="1"/>
    </xf>
    <xf numFmtId="164" fontId="5" fillId="0" borderId="0" xfId="0" applyNumberFormat="1" applyFont="1" applyAlignment="1">
      <alignment horizontal="center" wrapText="1"/>
    </xf>
    <xf numFmtId="0" fontId="9" fillId="0" borderId="13" xfId="0" applyFont="1"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cellXfs>
  <cellStyles count="45">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43"/>
    <cellStyle name="Normal_Sheet1" xfId="1"/>
    <cellStyle name="Normal_Sheet1_1" xfId="2"/>
    <cellStyle name="Note 2" xfId="44"/>
    <cellStyle name="Output" xfId="12" builtinId="21" customBuiltin="1"/>
    <cellStyle name="Title" xfId="3" builtinId="15" customBuiltin="1"/>
    <cellStyle name="Total" xfId="18" builtinId="25" customBuiltin="1"/>
    <cellStyle name="Warning Text" xfId="1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65049924446683"/>
          <c:y val="6.2043906185679079E-2"/>
          <c:w val="0.82524369648306739"/>
          <c:h val="0.74087723268781513"/>
        </c:manualLayout>
      </c:layout>
      <c:scatterChart>
        <c:scatterStyle val="lineMarker"/>
        <c:varyColors val="0"/>
        <c:ser>
          <c:idx val="0"/>
          <c:order val="0"/>
          <c:tx>
            <c:strRef>
              <c:f>'Sheehan 06-23-16'!$B$4</c:f>
              <c:strCache>
                <c:ptCount val="1"/>
                <c:pt idx="0">
                  <c:v>MA Measured</c:v>
                </c:pt>
              </c:strCache>
            </c:strRef>
          </c:tx>
          <c:spPr>
            <a:ln w="28575">
              <a:noFill/>
            </a:ln>
          </c:spPr>
          <c:marker>
            <c:symbol val="diamond"/>
            <c:size val="5"/>
            <c:spPr>
              <a:solidFill>
                <a:srgbClr val="000000"/>
              </a:solidFill>
              <a:ln>
                <a:solidFill>
                  <a:srgbClr val="000000"/>
                </a:solidFill>
                <a:prstDash val="solid"/>
              </a:ln>
            </c:spPr>
          </c:marker>
          <c:trendline>
            <c:spPr>
              <a:ln w="25400">
                <a:solidFill>
                  <a:srgbClr val="000000"/>
                </a:solidFill>
                <a:prstDash val="solid"/>
              </a:ln>
            </c:spPr>
            <c:trendlineType val="linear"/>
            <c:intercept val="0"/>
            <c:dispRSqr val="1"/>
            <c:dispEq val="1"/>
            <c:trendlineLbl>
              <c:layout/>
              <c:numFmt formatCode="General" sourceLinked="0"/>
              <c:spPr>
                <a:noFill/>
                <a:ln w="25400">
                  <a:noFill/>
                </a:ln>
              </c:spPr>
              <c:txPr>
                <a:bodyPr/>
                <a:lstStyle/>
                <a:p>
                  <a:pPr>
                    <a:defRPr sz="1075" b="1" i="0" u="none" strike="noStrike" baseline="0">
                      <a:solidFill>
                        <a:srgbClr val="000000"/>
                      </a:solidFill>
                      <a:latin typeface="Arial"/>
                      <a:ea typeface="Arial"/>
                      <a:cs typeface="Arial"/>
                    </a:defRPr>
                  </a:pPr>
                  <a:endParaRPr lang="en-US"/>
                </a:p>
              </c:txPr>
            </c:trendlineLbl>
          </c:trendline>
          <c:trendline>
            <c:trendlineType val="linear"/>
            <c:intercept val="0"/>
            <c:dispRSqr val="0"/>
            <c:dispEq val="0"/>
          </c:trendline>
          <c:xVal>
            <c:numRef>
              <c:f>'Sheehan 06-23-16'!$A$5:$A$10</c:f>
              <c:numCache>
                <c:formatCode>General</c:formatCode>
                <c:ptCount val="6"/>
                <c:pt idx="0">
                  <c:v>0</c:v>
                </c:pt>
                <c:pt idx="1">
                  <c:v>1.5625</c:v>
                </c:pt>
                <c:pt idx="2">
                  <c:v>3.125</c:v>
                </c:pt>
                <c:pt idx="3">
                  <c:v>6.25</c:v>
                </c:pt>
                <c:pt idx="4">
                  <c:v>12.5</c:v>
                </c:pt>
                <c:pt idx="5">
                  <c:v>25</c:v>
                </c:pt>
              </c:numCache>
            </c:numRef>
          </c:xVal>
          <c:yVal>
            <c:numRef>
              <c:f>'Sheehan 06-23-16'!$B$5:$B$10</c:f>
              <c:numCache>
                <c:formatCode>0.00</c:formatCode>
                <c:ptCount val="6"/>
                <c:pt idx="0">
                  <c:v>0</c:v>
                </c:pt>
                <c:pt idx="1">
                  <c:v>0.45</c:v>
                </c:pt>
                <c:pt idx="2">
                  <c:v>1.0900000000000001</c:v>
                </c:pt>
                <c:pt idx="3">
                  <c:v>2.0099999999999998</c:v>
                </c:pt>
                <c:pt idx="4">
                  <c:v>3.78</c:v>
                </c:pt>
                <c:pt idx="5">
                  <c:v>6.85</c:v>
                </c:pt>
              </c:numCache>
            </c:numRef>
          </c:yVal>
          <c:smooth val="0"/>
        </c:ser>
        <c:dLbls>
          <c:showLegendKey val="0"/>
          <c:showVal val="0"/>
          <c:showCatName val="0"/>
          <c:showSerName val="0"/>
          <c:showPercent val="0"/>
          <c:showBubbleSize val="0"/>
        </c:dLbls>
        <c:axId val="181976448"/>
        <c:axId val="181886336"/>
      </c:scatterChart>
      <c:valAx>
        <c:axId val="181976448"/>
        <c:scaling>
          <c:orientation val="minMax"/>
          <c:max val="25"/>
        </c:scaling>
        <c:delete val="0"/>
        <c:axPos val="b"/>
        <c:title>
          <c:tx>
            <c:rich>
              <a:bodyPr/>
              <a:lstStyle/>
              <a:p>
                <a:pPr>
                  <a:defRPr sz="1075" b="1" i="0" u="none" strike="noStrike" baseline="0">
                    <a:solidFill>
                      <a:srgbClr val="000000"/>
                    </a:solidFill>
                    <a:latin typeface="Arial"/>
                    <a:ea typeface="Arial"/>
                    <a:cs typeface="Arial"/>
                  </a:defRPr>
                </a:pPr>
                <a:r>
                  <a:rPr lang="en-US"/>
                  <a:t>Known</a:t>
                </a:r>
              </a:p>
            </c:rich>
          </c:tx>
          <c:layout>
            <c:manualLayout>
              <c:xMode val="edge"/>
              <c:yMode val="edge"/>
              <c:x val="0.46601990788887254"/>
              <c:y val="0.8978118146190631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75" b="1" i="0" u="none" strike="noStrike" baseline="0">
                <a:solidFill>
                  <a:srgbClr val="000000"/>
                </a:solidFill>
                <a:latin typeface="Arial"/>
                <a:ea typeface="Arial"/>
                <a:cs typeface="Arial"/>
              </a:defRPr>
            </a:pPr>
            <a:endParaRPr lang="en-US"/>
          </a:p>
        </c:txPr>
        <c:crossAx val="181886336"/>
        <c:crosses val="autoZero"/>
        <c:crossBetween val="midCat"/>
      </c:valAx>
      <c:valAx>
        <c:axId val="181886336"/>
        <c:scaling>
          <c:orientation val="minMax"/>
        </c:scaling>
        <c:delete val="0"/>
        <c:axPos val="l"/>
        <c:title>
          <c:tx>
            <c:rich>
              <a:bodyPr/>
              <a:lstStyle/>
              <a:p>
                <a:pPr>
                  <a:defRPr sz="1075" b="1" i="0" u="none" strike="noStrike" baseline="0">
                    <a:solidFill>
                      <a:srgbClr val="000000"/>
                    </a:solidFill>
                    <a:latin typeface="Arial"/>
                    <a:ea typeface="Arial"/>
                    <a:cs typeface="Arial"/>
                  </a:defRPr>
                </a:pPr>
                <a:r>
                  <a:rPr lang="en-US"/>
                  <a:t>Measured</a:t>
                </a:r>
              </a:p>
            </c:rich>
          </c:tx>
          <c:layout>
            <c:manualLayout>
              <c:xMode val="edge"/>
              <c:yMode val="edge"/>
              <c:x val="1.2135888674293074E-2"/>
              <c:y val="0.28832164815014566"/>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75" b="1" i="0" u="none" strike="noStrike" baseline="0">
                <a:solidFill>
                  <a:srgbClr val="000000"/>
                </a:solidFill>
                <a:latin typeface="Arial"/>
                <a:ea typeface="Arial"/>
                <a:cs typeface="Arial"/>
              </a:defRPr>
            </a:pPr>
            <a:endParaRPr lang="en-US"/>
          </a:p>
        </c:txPr>
        <c:crossAx val="18197644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1200" b="1" i="0" u="none" strike="noStrike" baseline="0">
          <a:solidFill>
            <a:srgbClr val="000000"/>
          </a:solidFill>
          <a:latin typeface="Arial"/>
          <a:ea typeface="Arial"/>
          <a:cs typeface="Arial"/>
        </a:defRPr>
      </a:pPr>
      <a:endParaRPr lang="en-US"/>
    </a:p>
  </c:txPr>
  <c:printSettings>
    <c:headerFooter alignWithMargins="0"/>
    <c:pageMargins b="1" l="0.75000000000000011" r="0.75000000000000011" t="1" header="0.5" footer="0.5"/>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0</xdr:colOff>
      <xdr:row>3</xdr:row>
      <xdr:rowOff>0</xdr:rowOff>
    </xdr:from>
    <xdr:to>
      <xdr:col>17</xdr:col>
      <xdr:colOff>0</xdr:colOff>
      <xdr:row>17</xdr:row>
      <xdr:rowOff>0</xdr:rowOff>
    </xdr:to>
    <xdr:graphicFrame macro="">
      <xdr:nvGraphicFramePr>
        <xdr:cNvPr id="1093"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59"/>
  <sheetViews>
    <sheetView tabSelected="1" topLeftCell="A58" workbookViewId="0">
      <selection activeCell="D78" sqref="D78"/>
    </sheetView>
  </sheetViews>
  <sheetFormatPr defaultColWidth="9.140625" defaultRowHeight="15.75" x14ac:dyDescent="0.25"/>
  <cols>
    <col min="1" max="1" width="19.7109375" style="1" customWidth="1"/>
    <col min="2" max="2" width="14.85546875" style="1" customWidth="1"/>
    <col min="3" max="3" width="13.7109375" style="1" customWidth="1"/>
    <col min="4" max="4" width="13.5703125" style="1" customWidth="1"/>
    <col min="5" max="9" width="13.42578125" style="1" customWidth="1"/>
    <col min="10" max="10" width="13.42578125" style="3" customWidth="1"/>
    <col min="11" max="11" width="2.7109375" style="1" customWidth="1"/>
    <col min="12" max="12" width="10.140625" style="3" bestFit="1" customWidth="1"/>
    <col min="13" max="13" width="12.85546875" style="1" bestFit="1" customWidth="1"/>
    <col min="14" max="14" width="11.140625" style="2" bestFit="1" customWidth="1"/>
    <col min="15" max="15" width="8" style="2" bestFit="1" customWidth="1"/>
    <col min="16" max="16" width="7.28515625" style="2" bestFit="1" customWidth="1"/>
    <col min="17" max="17" width="9.42578125" style="2" bestFit="1" customWidth="1"/>
    <col min="18" max="16384" width="9.140625" style="1"/>
  </cols>
  <sheetData>
    <row r="1" spans="1:17" x14ac:dyDescent="0.25">
      <c r="A1" s="27" t="s">
        <v>15</v>
      </c>
      <c r="B1" s="27"/>
      <c r="C1" s="27"/>
      <c r="D1" s="27"/>
      <c r="E1" s="27"/>
      <c r="F1" s="27"/>
      <c r="G1" s="27"/>
      <c r="H1" s="27"/>
      <c r="I1" s="27"/>
      <c r="J1" s="27"/>
      <c r="K1" s="27"/>
      <c r="L1" s="27"/>
      <c r="M1" s="27"/>
      <c r="N1" s="27"/>
      <c r="O1" s="27"/>
      <c r="P1" s="27"/>
      <c r="Q1" s="27"/>
    </row>
    <row r="3" spans="1:17" x14ac:dyDescent="0.25">
      <c r="A3" s="30" t="s">
        <v>8</v>
      </c>
      <c r="B3" s="30"/>
      <c r="C3" s="29" t="s">
        <v>9</v>
      </c>
      <c r="D3" s="33"/>
      <c r="E3" s="33"/>
      <c r="F3" s="20"/>
      <c r="G3" s="20"/>
      <c r="H3" s="20"/>
    </row>
    <row r="4" spans="1:17" x14ac:dyDescent="0.25">
      <c r="A4" s="2" t="s">
        <v>2</v>
      </c>
      <c r="B4" s="2" t="s">
        <v>3</v>
      </c>
      <c r="C4" s="2"/>
      <c r="D4" s="2"/>
      <c r="E4" s="2"/>
      <c r="F4" s="19"/>
      <c r="G4" s="19"/>
      <c r="H4" s="19"/>
      <c r="I4" s="15"/>
      <c r="J4" s="4"/>
    </row>
    <row r="5" spans="1:17" x14ac:dyDescent="0.25">
      <c r="A5" s="1">
        <v>0</v>
      </c>
      <c r="B5" s="5">
        <v>0</v>
      </c>
      <c r="C5" s="5"/>
      <c r="E5" s="5"/>
      <c r="F5" s="16"/>
      <c r="G5" s="16"/>
      <c r="H5" s="16"/>
      <c r="I5" s="16"/>
    </row>
    <row r="6" spans="1:17" x14ac:dyDescent="0.25">
      <c r="A6" s="1">
        <v>1.5625</v>
      </c>
      <c r="B6" s="5">
        <v>0.45</v>
      </c>
      <c r="C6" s="5"/>
      <c r="E6" s="5"/>
      <c r="F6" s="16"/>
      <c r="G6" s="16"/>
      <c r="H6" s="16"/>
      <c r="I6" s="16"/>
    </row>
    <row r="7" spans="1:17" x14ac:dyDescent="0.25">
      <c r="A7" s="1">
        <v>3.125</v>
      </c>
      <c r="B7" s="5">
        <v>1.0900000000000001</v>
      </c>
      <c r="C7" s="5"/>
      <c r="E7" s="5"/>
      <c r="F7" s="16"/>
      <c r="G7" s="16"/>
      <c r="H7" s="16"/>
      <c r="I7" s="16"/>
    </row>
    <row r="8" spans="1:17" x14ac:dyDescent="0.25">
      <c r="A8" s="1">
        <v>6.25</v>
      </c>
      <c r="B8" s="5">
        <v>2.0099999999999998</v>
      </c>
      <c r="C8" s="5"/>
      <c r="E8" s="5"/>
      <c r="F8" s="16"/>
      <c r="G8" s="16"/>
      <c r="H8" s="16"/>
      <c r="I8" s="16"/>
    </row>
    <row r="9" spans="1:17" x14ac:dyDescent="0.25">
      <c r="A9" s="1">
        <v>12.5</v>
      </c>
      <c r="B9" s="5">
        <v>3.78</v>
      </c>
      <c r="C9" s="5"/>
      <c r="E9" s="5"/>
      <c r="F9" s="16"/>
      <c r="G9" s="16"/>
      <c r="H9" s="16"/>
      <c r="I9" s="16"/>
    </row>
    <row r="10" spans="1:17" x14ac:dyDescent="0.25">
      <c r="A10" s="1">
        <v>25</v>
      </c>
      <c r="B10" s="5">
        <v>6.85</v>
      </c>
      <c r="C10" s="5"/>
      <c r="E10" s="5"/>
      <c r="F10" s="16"/>
      <c r="G10" s="16"/>
      <c r="H10" s="16"/>
      <c r="I10" s="16"/>
    </row>
    <row r="11" spans="1:17" ht="16.5" thickBot="1" x14ac:dyDescent="0.3"/>
    <row r="12" spans="1:17" ht="16.5" thickBot="1" x14ac:dyDescent="0.3">
      <c r="A12" s="1" t="s">
        <v>1</v>
      </c>
      <c r="B12" s="13">
        <v>0.28249999999999997</v>
      </c>
      <c r="E12" s="14"/>
      <c r="F12" s="14"/>
      <c r="G12" s="14"/>
      <c r="H12" s="14"/>
      <c r="I12" s="14"/>
    </row>
    <row r="14" spans="1:17" x14ac:dyDescent="0.25">
      <c r="D14" s="12"/>
    </row>
    <row r="15" spans="1:17" ht="15.6" customHeight="1" x14ac:dyDescent="0.25">
      <c r="A15" s="30" t="s">
        <v>0</v>
      </c>
      <c r="B15" s="28" t="s">
        <v>4</v>
      </c>
      <c r="C15" s="28" t="s">
        <v>5</v>
      </c>
      <c r="D15" s="28" t="s">
        <v>6</v>
      </c>
      <c r="E15" s="28" t="s">
        <v>7</v>
      </c>
      <c r="F15" s="28" t="s">
        <v>10</v>
      </c>
      <c r="G15" s="28" t="s">
        <v>11</v>
      </c>
      <c r="H15" s="28" t="s">
        <v>12</v>
      </c>
      <c r="I15" s="28" t="s">
        <v>13</v>
      </c>
      <c r="J15" s="34" t="s">
        <v>14</v>
      </c>
    </row>
    <row r="16" spans="1:17" ht="15.95" customHeight="1" x14ac:dyDescent="0.25">
      <c r="A16" s="30"/>
      <c r="B16" s="28"/>
      <c r="C16" s="28"/>
      <c r="D16" s="28"/>
      <c r="E16" s="29"/>
      <c r="F16" s="28"/>
      <c r="G16" s="28"/>
      <c r="H16" s="28"/>
      <c r="I16" s="28"/>
      <c r="J16" s="34"/>
      <c r="K16" s="2"/>
      <c r="L16" s="4"/>
      <c r="M16" s="2"/>
    </row>
    <row r="17" spans="1:18" ht="15" customHeight="1" x14ac:dyDescent="0.25">
      <c r="A17" s="32"/>
      <c r="B17" s="28"/>
      <c r="C17" s="31"/>
      <c r="D17" s="31"/>
      <c r="E17" s="29"/>
      <c r="F17" s="28"/>
      <c r="G17" s="28"/>
      <c r="H17" s="28"/>
      <c r="I17" s="28"/>
      <c r="J17" s="34"/>
      <c r="K17" s="2"/>
      <c r="L17" s="4"/>
      <c r="M17" s="2"/>
    </row>
    <row r="18" spans="1:18" x14ac:dyDescent="0.25">
      <c r="A18" s="17" t="s">
        <v>16</v>
      </c>
      <c r="B18" s="22">
        <v>0.18</v>
      </c>
      <c r="C18" s="11">
        <f>B18/B12</f>
        <v>0.63716814159292035</v>
      </c>
      <c r="D18" s="22">
        <v>31.21</v>
      </c>
      <c r="E18" s="11">
        <f>(C18/D18)*1000</f>
        <v>20.415512386828592</v>
      </c>
      <c r="F18" s="23">
        <v>1.2</v>
      </c>
      <c r="G18" s="17"/>
      <c r="H18" s="23">
        <v>78.5</v>
      </c>
      <c r="I18" s="22">
        <v>116.42</v>
      </c>
      <c r="J18" s="23">
        <v>88.9</v>
      </c>
      <c r="K18" s="2"/>
      <c r="L18" s="4"/>
      <c r="M18" s="2"/>
      <c r="N18" s="7"/>
      <c r="O18" s="6"/>
      <c r="P18" s="6"/>
      <c r="Q18" s="6"/>
    </row>
    <row r="19" spans="1:18" x14ac:dyDescent="0.25">
      <c r="A19" s="17" t="s">
        <v>17</v>
      </c>
      <c r="B19" s="22">
        <v>0.16</v>
      </c>
      <c r="C19" s="11">
        <f>B19/B12</f>
        <v>0.56637168141592931</v>
      </c>
      <c r="D19" s="22">
        <v>33.82</v>
      </c>
      <c r="E19" s="11">
        <f>(C19/D19)*1000</f>
        <v>16.746649361795662</v>
      </c>
      <c r="F19" s="23">
        <v>2.2999999999999998</v>
      </c>
      <c r="G19" s="17"/>
      <c r="H19" s="23">
        <v>104.7</v>
      </c>
      <c r="I19" s="22">
        <v>151.52000000000001</v>
      </c>
      <c r="J19" s="23">
        <v>129.9</v>
      </c>
      <c r="K19" s="2"/>
      <c r="L19" s="4"/>
      <c r="N19" s="7"/>
      <c r="O19" s="6"/>
      <c r="P19" s="6"/>
      <c r="Q19" s="6"/>
      <c r="R19" s="2"/>
    </row>
    <row r="20" spans="1:18" x14ac:dyDescent="0.25">
      <c r="A20" s="17" t="s">
        <v>18</v>
      </c>
      <c r="B20" s="22">
        <v>0.56000000000000005</v>
      </c>
      <c r="C20" s="11">
        <f>B20/B12</f>
        <v>1.9823008849557526</v>
      </c>
      <c r="D20" s="22">
        <v>31.5</v>
      </c>
      <c r="E20" s="11">
        <f t="shared" ref="E20:E71" si="0">(C20/D20)*1000</f>
        <v>62.930186823992152</v>
      </c>
      <c r="F20" s="23">
        <v>4</v>
      </c>
      <c r="G20" s="17"/>
      <c r="H20" s="23">
        <v>212.3</v>
      </c>
      <c r="I20" s="22">
        <v>168.37</v>
      </c>
      <c r="J20" s="23">
        <v>225.8</v>
      </c>
      <c r="K20" s="2"/>
      <c r="L20" s="4"/>
      <c r="M20" s="2"/>
      <c r="N20" s="7"/>
      <c r="O20" s="6"/>
      <c r="P20" s="6"/>
      <c r="Q20" s="6"/>
      <c r="R20" s="2"/>
    </row>
    <row r="21" spans="1:18" x14ac:dyDescent="0.25">
      <c r="A21" s="17" t="s">
        <v>19</v>
      </c>
      <c r="B21" s="22">
        <v>0.23</v>
      </c>
      <c r="C21" s="11">
        <f>B21/B12</f>
        <v>0.81415929203539839</v>
      </c>
      <c r="D21" s="22">
        <v>34.81</v>
      </c>
      <c r="E21" s="11">
        <f t="shared" si="0"/>
        <v>23.388661075420806</v>
      </c>
      <c r="F21" s="23">
        <v>2.7</v>
      </c>
      <c r="G21" s="17"/>
      <c r="H21" s="23">
        <v>81.3</v>
      </c>
      <c r="I21" s="22">
        <v>163.49</v>
      </c>
      <c r="J21" s="23">
        <v>123.4</v>
      </c>
      <c r="K21" s="2"/>
      <c r="L21" s="4"/>
      <c r="M21" s="2"/>
      <c r="N21" s="1"/>
      <c r="O21" s="1"/>
      <c r="P21" s="1"/>
      <c r="Q21" s="1"/>
    </row>
    <row r="22" spans="1:18" x14ac:dyDescent="0.25">
      <c r="A22" s="17" t="s">
        <v>20</v>
      </c>
      <c r="B22" s="22">
        <v>0.61</v>
      </c>
      <c r="C22" s="11">
        <f>B22/B12</f>
        <v>2.1592920353982303</v>
      </c>
      <c r="D22" s="22">
        <v>47.36</v>
      </c>
      <c r="E22" s="11">
        <f t="shared" si="0"/>
        <v>45.593159531212635</v>
      </c>
      <c r="F22" s="23">
        <v>4.5999999999999996</v>
      </c>
      <c r="G22" s="17"/>
      <c r="H22" s="23">
        <v>150.69999999999999</v>
      </c>
      <c r="I22" s="22">
        <v>143.76</v>
      </c>
      <c r="J22" s="23">
        <v>149.9</v>
      </c>
    </row>
    <row r="23" spans="1:18" x14ac:dyDescent="0.25">
      <c r="A23" s="17" t="s">
        <v>21</v>
      </c>
      <c r="B23" s="22">
        <v>0.15</v>
      </c>
      <c r="C23" s="11">
        <f>B23/B12</f>
        <v>0.53097345132743368</v>
      </c>
      <c r="D23" s="22">
        <v>41.73</v>
      </c>
      <c r="E23" s="11">
        <f t="shared" si="0"/>
        <v>12.724022317935148</v>
      </c>
      <c r="F23" s="23">
        <v>4.4000000000000004</v>
      </c>
      <c r="G23" s="17"/>
      <c r="H23" s="23">
        <v>188.9</v>
      </c>
      <c r="I23" s="22">
        <v>198.12</v>
      </c>
      <c r="J23" s="23">
        <v>243.4</v>
      </c>
      <c r="K23" s="7"/>
      <c r="L23" s="8"/>
      <c r="M23" s="2"/>
      <c r="N23" s="9"/>
      <c r="O23" s="9"/>
      <c r="P23" s="10"/>
      <c r="Q23" s="9"/>
      <c r="R23" s="9"/>
    </row>
    <row r="24" spans="1:18" x14ac:dyDescent="0.25">
      <c r="A24" s="17" t="s">
        <v>22</v>
      </c>
      <c r="B24" s="22">
        <v>0.08</v>
      </c>
      <c r="C24" s="11">
        <f>B24/B12</f>
        <v>0.28318584070796465</v>
      </c>
      <c r="D24" s="22">
        <v>35.159999999999997</v>
      </c>
      <c r="E24" s="11">
        <f t="shared" si="0"/>
        <v>8.0542047982925116</v>
      </c>
      <c r="F24" s="23">
        <v>5.6</v>
      </c>
      <c r="G24" s="17"/>
      <c r="H24" s="23">
        <v>106.2</v>
      </c>
      <c r="I24" s="22">
        <v>110.53</v>
      </c>
      <c r="J24" s="23">
        <v>123.8</v>
      </c>
      <c r="K24" s="7"/>
      <c r="L24" s="8"/>
      <c r="M24" s="2"/>
      <c r="N24" s="9"/>
      <c r="O24" s="9"/>
      <c r="P24" s="10"/>
      <c r="Q24" s="9"/>
      <c r="R24" s="9"/>
    </row>
    <row r="25" spans="1:18" x14ac:dyDescent="0.25">
      <c r="A25" s="17" t="s">
        <v>23</v>
      </c>
      <c r="B25" s="22">
        <v>0.2</v>
      </c>
      <c r="C25" s="11">
        <f>B25/B12</f>
        <v>0.70796460176991161</v>
      </c>
      <c r="D25" s="22">
        <v>47.6</v>
      </c>
      <c r="E25" s="11">
        <f t="shared" si="0"/>
        <v>14.873205919535959</v>
      </c>
      <c r="F25" s="23">
        <v>6.8</v>
      </c>
      <c r="G25" s="17"/>
      <c r="H25" s="23">
        <v>141.19999999999999</v>
      </c>
      <c r="I25" s="22">
        <v>201.75</v>
      </c>
      <c r="J25" s="23">
        <v>169.3</v>
      </c>
      <c r="K25" s="7"/>
      <c r="L25" s="8"/>
      <c r="M25" s="2"/>
      <c r="N25" s="9"/>
      <c r="O25" s="9"/>
      <c r="P25" s="10"/>
      <c r="Q25" s="9"/>
      <c r="R25" s="9"/>
    </row>
    <row r="26" spans="1:18" x14ac:dyDescent="0.25">
      <c r="A26" s="17" t="s">
        <v>24</v>
      </c>
      <c r="B26" s="22">
        <v>0.18</v>
      </c>
      <c r="C26" s="11">
        <f>B26/B12</f>
        <v>0.63716814159292035</v>
      </c>
      <c r="D26" s="22">
        <v>48.35</v>
      </c>
      <c r="E26" s="11">
        <f t="shared" si="0"/>
        <v>13.178244914021102</v>
      </c>
      <c r="F26" s="23">
        <v>7.2</v>
      </c>
      <c r="G26" s="17"/>
      <c r="H26" s="23">
        <v>186.3</v>
      </c>
      <c r="I26" s="22">
        <v>161.81</v>
      </c>
      <c r="J26" s="23">
        <v>189.4</v>
      </c>
      <c r="K26" s="7"/>
      <c r="L26" s="8"/>
      <c r="M26" s="2"/>
      <c r="N26" s="9"/>
      <c r="O26" s="9"/>
      <c r="P26" s="10"/>
      <c r="Q26" s="9"/>
      <c r="R26" s="9"/>
    </row>
    <row r="27" spans="1:18" x14ac:dyDescent="0.25">
      <c r="A27" s="17" t="s">
        <v>25</v>
      </c>
      <c r="B27" s="22">
        <v>0.16</v>
      </c>
      <c r="C27" s="11">
        <f>B27/B12</f>
        <v>0.56637168141592931</v>
      </c>
      <c r="D27" s="22">
        <v>40.909999999999997</v>
      </c>
      <c r="E27" s="11">
        <f t="shared" si="0"/>
        <v>13.844333449423843</v>
      </c>
      <c r="F27" s="23">
        <v>5.7</v>
      </c>
      <c r="G27" s="17"/>
      <c r="H27" s="23">
        <v>137.19999999999999</v>
      </c>
      <c r="I27" s="22">
        <v>160.94999999999999</v>
      </c>
      <c r="J27" s="23">
        <v>161.1</v>
      </c>
      <c r="K27" s="2"/>
      <c r="L27" s="8"/>
      <c r="M27" s="2"/>
      <c r="N27" s="9"/>
      <c r="O27" s="9"/>
      <c r="P27" s="10"/>
      <c r="Q27" s="9"/>
      <c r="R27" s="9"/>
    </row>
    <row r="28" spans="1:18" x14ac:dyDescent="0.25">
      <c r="A28" s="17" t="s">
        <v>26</v>
      </c>
      <c r="B28" s="22">
        <v>0.41</v>
      </c>
      <c r="C28" s="11">
        <f>B28/B12</f>
        <v>1.4513274336283186</v>
      </c>
      <c r="D28" s="22">
        <v>45.74</v>
      </c>
      <c r="E28" s="11">
        <f t="shared" si="0"/>
        <v>31.729939519639672</v>
      </c>
      <c r="F28" s="23">
        <v>5.2</v>
      </c>
      <c r="G28" s="17"/>
      <c r="H28" s="23">
        <v>173.9</v>
      </c>
      <c r="I28" s="22">
        <v>154.01</v>
      </c>
      <c r="J28" s="23">
        <v>170.6</v>
      </c>
      <c r="K28" s="2"/>
      <c r="L28" s="4"/>
      <c r="M28" s="2"/>
      <c r="N28" s="9"/>
      <c r="O28" s="9"/>
      <c r="P28" s="10"/>
      <c r="Q28" s="9"/>
      <c r="R28" s="9"/>
    </row>
    <row r="29" spans="1:18" x14ac:dyDescent="0.25">
      <c r="A29" s="17" t="s">
        <v>27</v>
      </c>
      <c r="B29" s="22">
        <v>0.71</v>
      </c>
      <c r="C29" s="11">
        <f>B29/B12</f>
        <v>2.5132743362831858</v>
      </c>
      <c r="D29" s="22">
        <v>56.6</v>
      </c>
      <c r="E29" s="11">
        <f t="shared" si="0"/>
        <v>44.404140217017414</v>
      </c>
      <c r="F29" s="23">
        <v>4.5</v>
      </c>
      <c r="G29" s="17"/>
      <c r="H29" s="23"/>
      <c r="I29" s="22"/>
      <c r="J29" s="23"/>
      <c r="K29" s="2"/>
      <c r="L29" s="4"/>
      <c r="M29" s="2"/>
      <c r="N29" s="9"/>
      <c r="O29" s="9"/>
      <c r="P29" s="10"/>
      <c r="Q29" s="9"/>
      <c r="R29" s="9"/>
    </row>
    <row r="30" spans="1:18" x14ac:dyDescent="0.25">
      <c r="A30" s="17" t="s">
        <v>28</v>
      </c>
      <c r="B30" s="22">
        <v>0.15</v>
      </c>
      <c r="C30" s="11">
        <f>B30/B12</f>
        <v>0.53097345132743368</v>
      </c>
      <c r="D30" s="22">
        <v>30.39</v>
      </c>
      <c r="E30" s="11">
        <f t="shared" si="0"/>
        <v>17.471979313176494</v>
      </c>
      <c r="F30" s="23">
        <v>6.3</v>
      </c>
      <c r="G30" s="17"/>
      <c r="H30" s="23">
        <v>112</v>
      </c>
      <c r="I30" s="22">
        <v>150.25</v>
      </c>
      <c r="J30" s="23">
        <v>129.80000000000001</v>
      </c>
      <c r="K30" s="9"/>
      <c r="L30" s="9"/>
      <c r="M30" s="10"/>
      <c r="N30" s="9"/>
      <c r="O30" s="9"/>
      <c r="P30" s="1"/>
      <c r="Q30" s="1"/>
    </row>
    <row r="31" spans="1:18" x14ac:dyDescent="0.25">
      <c r="A31" s="17" t="s">
        <v>29</v>
      </c>
      <c r="B31" s="22">
        <v>0.3</v>
      </c>
      <c r="C31" s="11">
        <f>B31/B12</f>
        <v>1.0619469026548674</v>
      </c>
      <c r="D31" s="22">
        <v>51.84</v>
      </c>
      <c r="E31" s="11">
        <f t="shared" si="0"/>
        <v>20.485086856768273</v>
      </c>
      <c r="F31" s="23">
        <v>5.6</v>
      </c>
      <c r="G31" s="17"/>
      <c r="H31" s="23">
        <v>102.9</v>
      </c>
      <c r="I31" s="22">
        <v>239.49</v>
      </c>
      <c r="J31" s="23">
        <v>77</v>
      </c>
      <c r="K31" s="9"/>
      <c r="L31" s="9"/>
      <c r="M31" s="10"/>
      <c r="N31" s="9"/>
      <c r="O31" s="9"/>
      <c r="P31" s="1"/>
      <c r="Q31" s="1"/>
    </row>
    <row r="32" spans="1:18" x14ac:dyDescent="0.25">
      <c r="A32" s="17" t="s">
        <v>30</v>
      </c>
      <c r="B32" s="22">
        <v>0.32</v>
      </c>
      <c r="C32" s="11">
        <f>B32/B12</f>
        <v>1.1327433628318586</v>
      </c>
      <c r="D32" s="22">
        <v>37.19</v>
      </c>
      <c r="E32" s="11">
        <f t="shared" si="0"/>
        <v>30.458278107874662</v>
      </c>
      <c r="F32" s="23">
        <v>6.9</v>
      </c>
      <c r="G32" s="17"/>
      <c r="H32" s="23">
        <v>103.3</v>
      </c>
      <c r="I32" s="22">
        <v>184.08</v>
      </c>
      <c r="J32" s="23">
        <v>121.2</v>
      </c>
      <c r="K32" s="9"/>
      <c r="L32" s="9"/>
      <c r="M32" s="10"/>
      <c r="N32" s="9"/>
      <c r="O32" s="9"/>
      <c r="P32" s="1"/>
      <c r="Q32" s="1"/>
    </row>
    <row r="33" spans="1:17" x14ac:dyDescent="0.25">
      <c r="A33" s="17" t="s">
        <v>31</v>
      </c>
      <c r="B33" s="22">
        <v>0.11</v>
      </c>
      <c r="C33" s="11">
        <f>B33/B12</f>
        <v>0.38938053097345138</v>
      </c>
      <c r="D33" s="22">
        <v>38.47</v>
      </c>
      <c r="E33" s="11">
        <f t="shared" si="0"/>
        <v>10.121667038561252</v>
      </c>
      <c r="F33" s="23">
        <v>6.7</v>
      </c>
      <c r="G33" s="17"/>
      <c r="H33" s="23">
        <v>246.8</v>
      </c>
      <c r="I33" s="22">
        <v>72.11</v>
      </c>
      <c r="J33" s="23">
        <v>167.4</v>
      </c>
      <c r="K33" s="9"/>
      <c r="L33" s="9"/>
      <c r="M33" s="10"/>
      <c r="N33" s="9"/>
      <c r="O33" s="9"/>
      <c r="P33" s="1"/>
      <c r="Q33" s="1"/>
    </row>
    <row r="34" spans="1:17" x14ac:dyDescent="0.25">
      <c r="A34" s="17" t="s">
        <v>32</v>
      </c>
      <c r="B34" s="22">
        <v>0.33</v>
      </c>
      <c r="C34" s="11">
        <f>B34/B12</f>
        <v>1.1681415929203542</v>
      </c>
      <c r="D34" s="22">
        <v>39.630000000000003</v>
      </c>
      <c r="E34" s="11">
        <f t="shared" si="0"/>
        <v>29.476194623274143</v>
      </c>
      <c r="F34" s="23">
        <v>5.6</v>
      </c>
      <c r="G34" s="17"/>
      <c r="H34" s="23">
        <v>301.2</v>
      </c>
      <c r="I34" s="22">
        <v>133.61000000000001</v>
      </c>
      <c r="J34" s="23">
        <v>281.10000000000002</v>
      </c>
      <c r="K34" s="9"/>
      <c r="L34" s="9"/>
      <c r="M34" s="10"/>
      <c r="N34" s="9"/>
      <c r="O34" s="9"/>
      <c r="P34" s="1"/>
      <c r="Q34" s="1"/>
    </row>
    <row r="35" spans="1:17" x14ac:dyDescent="0.25">
      <c r="A35" s="17" t="s">
        <v>33</v>
      </c>
      <c r="B35" s="22">
        <v>0.41</v>
      </c>
      <c r="C35" s="11">
        <f>B35/B12</f>
        <v>1.4513274336283186</v>
      </c>
      <c r="D35" s="22">
        <v>47.36</v>
      </c>
      <c r="E35" s="11">
        <f t="shared" si="0"/>
        <v>30.64458263573308</v>
      </c>
      <c r="F35" s="23">
        <v>2.2999999999999998</v>
      </c>
      <c r="G35" s="17"/>
      <c r="H35" s="23">
        <v>202.9</v>
      </c>
      <c r="I35" s="22">
        <v>163.13</v>
      </c>
      <c r="J35" s="23">
        <v>178.2</v>
      </c>
      <c r="K35" s="9"/>
      <c r="L35" s="9"/>
      <c r="M35" s="10"/>
      <c r="N35" s="9"/>
      <c r="O35" s="9"/>
      <c r="P35" s="1"/>
      <c r="Q35" s="1"/>
    </row>
    <row r="36" spans="1:17" ht="15" customHeight="1" x14ac:dyDescent="0.25">
      <c r="A36" s="17" t="s">
        <v>34</v>
      </c>
      <c r="B36" s="22">
        <v>0.12</v>
      </c>
      <c r="C36" s="11">
        <f>B36/B12</f>
        <v>0.42477876106194695</v>
      </c>
      <c r="D36" s="22">
        <v>35.39</v>
      </c>
      <c r="E36" s="11">
        <f t="shared" si="0"/>
        <v>12.002790648825853</v>
      </c>
      <c r="F36" s="23">
        <v>1.4</v>
      </c>
      <c r="G36" s="17"/>
      <c r="H36" s="23">
        <v>170.8</v>
      </c>
      <c r="I36" s="22">
        <v>128.97</v>
      </c>
      <c r="J36" s="23">
        <v>136.30000000000001</v>
      </c>
      <c r="K36" s="9"/>
      <c r="L36" s="9"/>
      <c r="M36" s="10"/>
      <c r="N36" s="9"/>
      <c r="O36" s="9"/>
      <c r="P36" s="1"/>
      <c r="Q36" s="1"/>
    </row>
    <row r="37" spans="1:17" ht="15" customHeight="1" x14ac:dyDescent="0.25">
      <c r="A37" s="17" t="s">
        <v>35</v>
      </c>
      <c r="B37" s="22">
        <v>0.93</v>
      </c>
      <c r="C37" s="11">
        <f>B37/B12</f>
        <v>3.2920353982300892</v>
      </c>
      <c r="D37" s="22">
        <v>34.46</v>
      </c>
      <c r="E37" s="11">
        <f t="shared" si="0"/>
        <v>95.532077719967759</v>
      </c>
      <c r="F37" s="23">
        <v>1.2</v>
      </c>
      <c r="G37" s="17"/>
      <c r="H37" s="23">
        <v>157.30000000000001</v>
      </c>
      <c r="I37" s="22">
        <v>121.79</v>
      </c>
      <c r="J37" s="23">
        <v>139.30000000000001</v>
      </c>
      <c r="K37" s="9"/>
      <c r="L37" s="9"/>
      <c r="M37" s="10"/>
      <c r="N37" s="9"/>
      <c r="O37" s="9"/>
      <c r="P37" s="1"/>
      <c r="Q37" s="1"/>
    </row>
    <row r="38" spans="1:17" ht="15" customHeight="1" x14ac:dyDescent="0.25">
      <c r="A38" s="17" t="s">
        <v>36</v>
      </c>
      <c r="B38" s="22">
        <v>0.43</v>
      </c>
      <c r="C38" s="11">
        <f>B38/B12</f>
        <v>1.5221238938053099</v>
      </c>
      <c r="D38" s="22">
        <v>51.95</v>
      </c>
      <c r="E38" s="11">
        <f t="shared" si="0"/>
        <v>29.299786213769199</v>
      </c>
      <c r="F38" s="23"/>
      <c r="G38" s="17" t="s">
        <v>72</v>
      </c>
      <c r="H38" s="23"/>
      <c r="I38" s="22">
        <v>220.23</v>
      </c>
      <c r="J38" s="23"/>
      <c r="K38" s="9"/>
      <c r="L38" s="9"/>
      <c r="M38" s="10"/>
      <c r="N38" s="9"/>
      <c r="O38" s="9"/>
      <c r="P38" s="1"/>
      <c r="Q38" s="1"/>
    </row>
    <row r="39" spans="1:17" ht="15" customHeight="1" x14ac:dyDescent="0.25">
      <c r="A39" s="17" t="s">
        <v>37</v>
      </c>
      <c r="B39" s="22">
        <v>0.47</v>
      </c>
      <c r="C39" s="11">
        <f>B39/B12</f>
        <v>1.6637168141592922</v>
      </c>
      <c r="D39" s="22">
        <v>37.369999999999997</v>
      </c>
      <c r="E39" s="11">
        <f t="shared" si="0"/>
        <v>44.520118120398507</v>
      </c>
      <c r="F39" s="23"/>
      <c r="G39" s="17" t="s">
        <v>73</v>
      </c>
      <c r="H39" s="23"/>
      <c r="I39" s="22">
        <v>224.19</v>
      </c>
      <c r="J39" s="23"/>
      <c r="K39" s="9"/>
      <c r="L39" s="9"/>
      <c r="M39" s="10"/>
      <c r="N39" s="9"/>
      <c r="O39" s="9"/>
      <c r="P39" s="1"/>
      <c r="Q39" s="1"/>
    </row>
    <row r="40" spans="1:17" ht="15" customHeight="1" x14ac:dyDescent="0.25">
      <c r="A40" s="17" t="s">
        <v>38</v>
      </c>
      <c r="B40" s="22">
        <v>0.33</v>
      </c>
      <c r="C40" s="11">
        <f>B40/B12</f>
        <v>1.1681415929203542</v>
      </c>
      <c r="D40" s="22">
        <v>38.700000000000003</v>
      </c>
      <c r="E40" s="11">
        <f t="shared" si="0"/>
        <v>30.184537284763671</v>
      </c>
      <c r="F40" s="23"/>
      <c r="G40" s="17" t="s">
        <v>70</v>
      </c>
      <c r="H40" s="23"/>
      <c r="I40" s="22" t="s">
        <v>70</v>
      </c>
      <c r="J40" s="23"/>
      <c r="K40" s="9"/>
      <c r="L40" s="9"/>
      <c r="M40" s="10"/>
      <c r="N40" s="9"/>
      <c r="O40" s="9"/>
      <c r="P40" s="1"/>
      <c r="Q40" s="1"/>
    </row>
    <row r="41" spans="1:17" ht="15" customHeight="1" x14ac:dyDescent="0.25">
      <c r="A41" s="17" t="s">
        <v>39</v>
      </c>
      <c r="B41" s="22">
        <v>0.27</v>
      </c>
      <c r="C41" s="11">
        <f>B41/B12</f>
        <v>0.95575221238938068</v>
      </c>
      <c r="D41" s="22">
        <v>55.27</v>
      </c>
      <c r="E41" s="11">
        <f t="shared" si="0"/>
        <v>17.29242287659455</v>
      </c>
      <c r="F41" s="23"/>
      <c r="G41" s="17" t="s">
        <v>74</v>
      </c>
      <c r="H41" s="23"/>
      <c r="I41" s="22">
        <v>254.24</v>
      </c>
      <c r="J41" s="23"/>
      <c r="K41" s="9"/>
      <c r="L41" s="9"/>
      <c r="M41" s="10"/>
      <c r="N41" s="9"/>
      <c r="O41" s="9"/>
      <c r="P41" s="1"/>
      <c r="Q41" s="1"/>
    </row>
    <row r="42" spans="1:17" ht="15" customHeight="1" x14ac:dyDescent="0.25">
      <c r="A42" s="17" t="s">
        <v>40</v>
      </c>
      <c r="B42" s="24" t="s">
        <v>70</v>
      </c>
      <c r="C42" s="24" t="s">
        <v>70</v>
      </c>
      <c r="D42" s="24" t="s">
        <v>70</v>
      </c>
      <c r="E42" s="24" t="s">
        <v>70</v>
      </c>
      <c r="F42" s="24" t="s">
        <v>70</v>
      </c>
      <c r="G42" s="24" t="s">
        <v>70</v>
      </c>
      <c r="H42" s="24" t="s">
        <v>70</v>
      </c>
      <c r="I42" s="24" t="s">
        <v>70</v>
      </c>
      <c r="J42" s="23"/>
      <c r="K42" s="9"/>
      <c r="L42" s="9"/>
      <c r="M42" s="10"/>
      <c r="N42" s="9"/>
      <c r="O42" s="9"/>
      <c r="P42" s="1"/>
      <c r="Q42" s="1"/>
    </row>
    <row r="43" spans="1:17" ht="15" customHeight="1" x14ac:dyDescent="0.25">
      <c r="A43" s="17" t="s">
        <v>41</v>
      </c>
      <c r="B43" s="25" t="s">
        <v>71</v>
      </c>
      <c r="C43" s="26"/>
      <c r="D43" s="26"/>
      <c r="E43" s="26"/>
      <c r="F43" s="26"/>
      <c r="G43" s="26"/>
      <c r="H43" s="26"/>
      <c r="I43" s="26"/>
      <c r="J43" s="23"/>
      <c r="K43" s="9"/>
      <c r="L43" s="9"/>
      <c r="M43" s="10"/>
      <c r="N43" s="9"/>
      <c r="O43" s="9"/>
      <c r="P43" s="1"/>
      <c r="Q43" s="1"/>
    </row>
    <row r="44" spans="1:17" ht="15" customHeight="1" x14ac:dyDescent="0.25">
      <c r="A44" s="17" t="s">
        <v>42</v>
      </c>
      <c r="B44" s="22">
        <v>0.15</v>
      </c>
      <c r="C44" s="11">
        <f>B44/B12</f>
        <v>0.53097345132743368</v>
      </c>
      <c r="D44" s="22">
        <v>37.43</v>
      </c>
      <c r="E44" s="11">
        <f t="shared" si="0"/>
        <v>14.185772143399243</v>
      </c>
      <c r="F44" s="23"/>
      <c r="G44" s="17">
        <v>22</v>
      </c>
      <c r="H44" s="23"/>
      <c r="I44" s="22">
        <v>132.94</v>
      </c>
      <c r="J44" s="23"/>
      <c r="K44" s="2"/>
      <c r="L44" s="2"/>
      <c r="M44" s="2"/>
      <c r="O44" s="1"/>
      <c r="P44" s="1"/>
      <c r="Q44" s="1"/>
    </row>
    <row r="45" spans="1:17" ht="15" customHeight="1" x14ac:dyDescent="0.25">
      <c r="A45" s="17" t="s">
        <v>43</v>
      </c>
      <c r="B45" s="22">
        <v>0.31</v>
      </c>
      <c r="C45" s="11">
        <f>B45/B12</f>
        <v>1.097345132743363</v>
      </c>
      <c r="D45" s="22">
        <v>43.99</v>
      </c>
      <c r="E45" s="11">
        <f t="shared" si="0"/>
        <v>24.945331501326731</v>
      </c>
      <c r="F45" s="23"/>
      <c r="G45" s="17">
        <v>35</v>
      </c>
      <c r="H45" s="23"/>
      <c r="I45" s="22">
        <v>205.9</v>
      </c>
      <c r="J45" s="23"/>
      <c r="K45" s="2"/>
      <c r="L45" s="2"/>
      <c r="M45" s="2"/>
      <c r="O45" s="1"/>
      <c r="P45" s="1"/>
      <c r="Q45" s="1"/>
    </row>
    <row r="46" spans="1:17" ht="15" customHeight="1" x14ac:dyDescent="0.25">
      <c r="A46" s="17" t="s">
        <v>44</v>
      </c>
      <c r="B46" s="22">
        <v>0</v>
      </c>
      <c r="C46" s="11">
        <f>B46/B12</f>
        <v>0</v>
      </c>
      <c r="D46" s="22">
        <v>32.54</v>
      </c>
      <c r="E46" s="11">
        <f t="shared" si="0"/>
        <v>0</v>
      </c>
      <c r="F46" s="23"/>
      <c r="G46" s="17">
        <v>23</v>
      </c>
      <c r="H46" s="23"/>
      <c r="I46" s="22">
        <v>79.16</v>
      </c>
      <c r="J46" s="23"/>
      <c r="K46" s="2"/>
      <c r="L46" s="2"/>
      <c r="M46" s="2"/>
      <c r="O46" s="1"/>
      <c r="P46" s="1"/>
      <c r="Q46" s="1"/>
    </row>
    <row r="47" spans="1:17" ht="15" customHeight="1" x14ac:dyDescent="0.25">
      <c r="A47" s="17" t="s">
        <v>45</v>
      </c>
      <c r="B47" s="22">
        <v>0.04</v>
      </c>
      <c r="C47" s="11">
        <f>B47/B12</f>
        <v>0.14159292035398233</v>
      </c>
      <c r="D47" s="22">
        <v>31.79</v>
      </c>
      <c r="E47" s="11">
        <f t="shared" si="0"/>
        <v>4.4540081898075599</v>
      </c>
      <c r="F47" s="23"/>
      <c r="G47" s="17">
        <v>19</v>
      </c>
      <c r="H47" s="23"/>
      <c r="I47" s="22">
        <v>132.32</v>
      </c>
      <c r="J47" s="23"/>
      <c r="K47" s="2"/>
      <c r="L47" s="2"/>
      <c r="M47" s="2"/>
      <c r="O47" s="1"/>
      <c r="P47" s="1"/>
      <c r="Q47" s="1"/>
    </row>
    <row r="48" spans="1:17" ht="15" customHeight="1" x14ac:dyDescent="0.25">
      <c r="A48" s="17" t="s">
        <v>46</v>
      </c>
      <c r="B48" s="22">
        <v>0.21</v>
      </c>
      <c r="C48" s="11">
        <f>B48/B12</f>
        <v>0.74336283185840712</v>
      </c>
      <c r="D48" s="22">
        <v>45.85</v>
      </c>
      <c r="E48" s="11">
        <f t="shared" si="0"/>
        <v>16.212929811524692</v>
      </c>
      <c r="F48" s="23"/>
      <c r="G48" s="17">
        <v>32</v>
      </c>
      <c r="H48" s="23"/>
      <c r="I48" s="22">
        <v>162.41999999999999</v>
      </c>
      <c r="J48" s="23"/>
      <c r="K48" s="2"/>
      <c r="L48" s="2"/>
      <c r="M48" s="2"/>
      <c r="O48" s="1"/>
      <c r="P48" s="1"/>
      <c r="Q48" s="1"/>
    </row>
    <row r="49" spans="1:17" ht="15" customHeight="1" x14ac:dyDescent="0.25">
      <c r="A49" s="17" t="s">
        <v>47</v>
      </c>
      <c r="B49" s="22">
        <v>0.76</v>
      </c>
      <c r="C49" s="11">
        <f>B49/B12</f>
        <v>2.6902654867256639</v>
      </c>
      <c r="D49" s="22">
        <v>70.78</v>
      </c>
      <c r="E49" s="11">
        <f t="shared" si="0"/>
        <v>38.008837054615199</v>
      </c>
      <c r="F49" s="23"/>
      <c r="G49" s="17" t="s">
        <v>75</v>
      </c>
      <c r="H49" s="23"/>
      <c r="I49" s="22">
        <v>114.94</v>
      </c>
      <c r="J49" s="23"/>
      <c r="K49" s="2"/>
      <c r="L49" s="2"/>
      <c r="M49" s="2"/>
      <c r="O49" s="1"/>
      <c r="P49" s="1"/>
      <c r="Q49" s="1"/>
    </row>
    <row r="50" spans="1:17" ht="15" customHeight="1" x14ac:dyDescent="0.25">
      <c r="A50" s="17" t="s">
        <v>48</v>
      </c>
      <c r="B50" s="22">
        <v>0.72</v>
      </c>
      <c r="C50" s="11">
        <f>B50/B12</f>
        <v>2.5486725663716814</v>
      </c>
      <c r="D50" s="22">
        <v>94.32</v>
      </c>
      <c r="E50" s="11">
        <f t="shared" si="0"/>
        <v>27.021549685874486</v>
      </c>
      <c r="F50" s="23"/>
      <c r="G50" s="17" t="s">
        <v>76</v>
      </c>
      <c r="H50" s="23"/>
      <c r="I50" s="22">
        <v>93.73</v>
      </c>
      <c r="J50" s="23"/>
      <c r="K50" s="2"/>
      <c r="L50" s="2"/>
      <c r="M50" s="2"/>
      <c r="O50" s="1"/>
      <c r="P50" s="1"/>
      <c r="Q50" s="1"/>
    </row>
    <row r="51" spans="1:17" ht="15" customHeight="1" x14ac:dyDescent="0.25">
      <c r="A51" s="17" t="s">
        <v>49</v>
      </c>
      <c r="B51" s="22">
        <v>0.78</v>
      </c>
      <c r="C51" s="11">
        <f>B51/B12</f>
        <v>2.7610619469026552</v>
      </c>
      <c r="D51" s="22">
        <v>97.87</v>
      </c>
      <c r="E51" s="11">
        <f t="shared" si="0"/>
        <v>28.211524950471595</v>
      </c>
      <c r="F51" s="23"/>
      <c r="G51" s="17" t="s">
        <v>77</v>
      </c>
      <c r="H51" s="23"/>
      <c r="I51" s="22">
        <v>104.15</v>
      </c>
      <c r="J51" s="23"/>
      <c r="K51" s="2"/>
      <c r="L51" s="4"/>
      <c r="M51" s="2"/>
    </row>
    <row r="52" spans="1:17" ht="15" customHeight="1" x14ac:dyDescent="0.25">
      <c r="A52" s="17" t="s">
        <v>50</v>
      </c>
      <c r="B52" s="22">
        <v>0.32</v>
      </c>
      <c r="C52" s="11">
        <f>B52/B12</f>
        <v>1.1327433628318586</v>
      </c>
      <c r="D52" s="22">
        <v>44.81</v>
      </c>
      <c r="E52" s="11">
        <f t="shared" si="0"/>
        <v>25.278807472257501</v>
      </c>
      <c r="F52" s="23"/>
      <c r="G52" s="17">
        <v>27</v>
      </c>
      <c r="H52" s="23"/>
      <c r="I52" s="22">
        <v>98.88</v>
      </c>
      <c r="J52" s="23"/>
      <c r="K52" s="2"/>
      <c r="L52" s="4"/>
      <c r="M52" s="2"/>
    </row>
    <row r="53" spans="1:17" ht="15" customHeight="1" x14ac:dyDescent="0.25">
      <c r="A53" s="17" t="s">
        <v>51</v>
      </c>
      <c r="B53" s="22">
        <v>0.52</v>
      </c>
      <c r="C53" s="11">
        <f>B53/B12</f>
        <v>1.8407079646017701</v>
      </c>
      <c r="D53" s="22">
        <v>49.05</v>
      </c>
      <c r="E53" s="11">
        <f t="shared" si="0"/>
        <v>37.527175628986143</v>
      </c>
      <c r="F53" s="23"/>
      <c r="G53" s="17">
        <v>39</v>
      </c>
      <c r="H53" s="23"/>
      <c r="I53" s="22">
        <v>115.48</v>
      </c>
      <c r="J53" s="23"/>
      <c r="K53" s="2"/>
      <c r="L53" s="4"/>
      <c r="M53" s="2"/>
    </row>
    <row r="54" spans="1:17" ht="15" customHeight="1" x14ac:dyDescent="0.25">
      <c r="A54" s="17" t="s">
        <v>52</v>
      </c>
      <c r="B54" s="22">
        <v>0.43</v>
      </c>
      <c r="C54" s="11">
        <f>B54/B12</f>
        <v>1.5221238938053099</v>
      </c>
      <c r="D54" s="22">
        <v>60.79</v>
      </c>
      <c r="E54" s="11">
        <f t="shared" si="0"/>
        <v>25.039050728825629</v>
      </c>
      <c r="F54" s="23"/>
      <c r="G54" s="17" t="s">
        <v>78</v>
      </c>
      <c r="H54" s="23"/>
      <c r="I54" s="22">
        <v>237.4</v>
      </c>
      <c r="J54" s="23"/>
      <c r="K54" s="2"/>
      <c r="L54" s="4"/>
      <c r="M54" s="2"/>
    </row>
    <row r="55" spans="1:17" ht="15" customHeight="1" x14ac:dyDescent="0.25">
      <c r="A55" s="17" t="s">
        <v>53</v>
      </c>
      <c r="B55" s="22">
        <v>0.77</v>
      </c>
      <c r="C55" s="11">
        <f>B55/B12</f>
        <v>2.7256637168141595</v>
      </c>
      <c r="D55" s="22">
        <v>52.88</v>
      </c>
      <c r="E55" s="11">
        <f t="shared" si="0"/>
        <v>51.544321422355509</v>
      </c>
      <c r="F55" s="23"/>
      <c r="G55" s="17" t="s">
        <v>79</v>
      </c>
      <c r="H55" s="23"/>
      <c r="I55" s="22">
        <v>198.19</v>
      </c>
      <c r="J55" s="23"/>
      <c r="K55" s="2"/>
      <c r="L55" s="4"/>
      <c r="M55" s="2"/>
    </row>
    <row r="56" spans="1:17" ht="15" customHeight="1" x14ac:dyDescent="0.25">
      <c r="A56" s="17" t="s">
        <v>54</v>
      </c>
      <c r="B56" s="22">
        <v>0.4</v>
      </c>
      <c r="C56" s="11">
        <f>B56/B12</f>
        <v>1.4159292035398232</v>
      </c>
      <c r="D56" s="22">
        <v>44.86</v>
      </c>
      <c r="E56" s="11">
        <f t="shared" si="0"/>
        <v>31.563290315198909</v>
      </c>
      <c r="F56" s="23"/>
      <c r="G56" s="17">
        <v>32</v>
      </c>
      <c r="H56" s="23"/>
      <c r="I56" s="22">
        <v>138.55000000000001</v>
      </c>
      <c r="J56" s="23"/>
      <c r="K56" s="2"/>
      <c r="L56" s="4"/>
      <c r="M56" s="2"/>
    </row>
    <row r="57" spans="1:17" ht="15" customHeight="1" x14ac:dyDescent="0.25">
      <c r="A57" s="17" t="s">
        <v>55</v>
      </c>
      <c r="B57" s="22">
        <v>0.52</v>
      </c>
      <c r="C57" s="11">
        <f>B57/B12</f>
        <v>1.8407079646017701</v>
      </c>
      <c r="D57" s="22">
        <v>69.8</v>
      </c>
      <c r="E57" s="11">
        <f t="shared" si="0"/>
        <v>26.371174277962325</v>
      </c>
      <c r="F57" s="23"/>
      <c r="G57" s="17" t="s">
        <v>80</v>
      </c>
      <c r="H57" s="23"/>
      <c r="I57" s="22">
        <v>84.66</v>
      </c>
      <c r="J57" s="23"/>
      <c r="K57" s="2"/>
      <c r="L57" s="4"/>
      <c r="M57" s="2"/>
    </row>
    <row r="58" spans="1:17" ht="15" customHeight="1" x14ac:dyDescent="0.25">
      <c r="A58" s="17" t="s">
        <v>56</v>
      </c>
      <c r="B58" s="22">
        <v>0.3</v>
      </c>
      <c r="C58" s="11">
        <f>B58/B12</f>
        <v>1.0619469026548674</v>
      </c>
      <c r="D58" s="22">
        <v>43.82</v>
      </c>
      <c r="E58" s="11">
        <f t="shared" si="0"/>
        <v>24.234297185186385</v>
      </c>
      <c r="F58" s="23"/>
      <c r="G58" s="17">
        <v>29</v>
      </c>
      <c r="H58" s="23"/>
      <c r="I58" s="22">
        <v>140.25</v>
      </c>
      <c r="J58" s="23"/>
      <c r="K58" s="2"/>
      <c r="L58" s="4"/>
      <c r="M58" s="2"/>
    </row>
    <row r="59" spans="1:17" ht="15" customHeight="1" x14ac:dyDescent="0.25">
      <c r="A59" s="17" t="s">
        <v>57</v>
      </c>
      <c r="B59" s="22">
        <v>0.78</v>
      </c>
      <c r="C59" s="11">
        <f>B59/B12</f>
        <v>2.7610619469026552</v>
      </c>
      <c r="D59" s="22">
        <v>63.11</v>
      </c>
      <c r="E59" s="11">
        <f t="shared" si="0"/>
        <v>43.749991235979323</v>
      </c>
      <c r="F59" s="23"/>
      <c r="G59" s="17" t="s">
        <v>72</v>
      </c>
      <c r="H59" s="23"/>
      <c r="I59" s="22">
        <v>244.64</v>
      </c>
      <c r="J59" s="23"/>
      <c r="K59" s="2"/>
      <c r="L59" s="4"/>
      <c r="M59" s="2"/>
    </row>
    <row r="60" spans="1:17" ht="15" customHeight="1" x14ac:dyDescent="0.25">
      <c r="A60" s="17" t="s">
        <v>58</v>
      </c>
      <c r="B60" s="22">
        <v>0.68</v>
      </c>
      <c r="C60" s="11">
        <f>B60/B12</f>
        <v>2.4070796460176993</v>
      </c>
      <c r="D60" s="22">
        <v>55.38</v>
      </c>
      <c r="E60" s="11">
        <f t="shared" si="0"/>
        <v>43.46478234051461</v>
      </c>
      <c r="F60" s="23"/>
      <c r="G60" s="17">
        <v>38</v>
      </c>
      <c r="H60" s="23"/>
      <c r="I60" s="22">
        <v>215.45</v>
      </c>
      <c r="J60" s="23"/>
      <c r="K60" s="2"/>
      <c r="L60" s="4"/>
      <c r="M60" s="2"/>
    </row>
    <row r="61" spans="1:17" ht="15" customHeight="1" x14ac:dyDescent="0.25">
      <c r="A61" s="17" t="s">
        <v>59</v>
      </c>
      <c r="B61" s="22">
        <v>0.25</v>
      </c>
      <c r="C61" s="11">
        <f>B61/B12</f>
        <v>0.88495575221238942</v>
      </c>
      <c r="D61" s="22">
        <v>38.299999999999997</v>
      </c>
      <c r="E61" s="11">
        <f t="shared" si="0"/>
        <v>23.105894313639411</v>
      </c>
      <c r="F61" s="23"/>
      <c r="G61" s="17">
        <v>18</v>
      </c>
      <c r="H61" s="23"/>
      <c r="I61" s="22">
        <v>149.12</v>
      </c>
      <c r="J61" s="23"/>
      <c r="K61" s="2"/>
      <c r="L61" s="4"/>
      <c r="M61" s="2"/>
    </row>
    <row r="62" spans="1:17" ht="15" customHeight="1" x14ac:dyDescent="0.25">
      <c r="A62" s="17" t="s">
        <v>60</v>
      </c>
      <c r="B62" s="22">
        <v>0.24</v>
      </c>
      <c r="C62" s="11">
        <f>B62/B12</f>
        <v>0.8495575221238939</v>
      </c>
      <c r="D62" s="22">
        <v>44.11</v>
      </c>
      <c r="E62" s="11">
        <f t="shared" si="0"/>
        <v>19.259975563906007</v>
      </c>
      <c r="F62" s="23"/>
      <c r="G62" s="17">
        <v>25</v>
      </c>
      <c r="H62" s="23"/>
      <c r="I62" s="22">
        <v>179.19</v>
      </c>
      <c r="J62" s="23"/>
      <c r="K62" s="2"/>
      <c r="L62" s="4"/>
      <c r="M62" s="2"/>
    </row>
    <row r="63" spans="1:17" ht="15" customHeight="1" x14ac:dyDescent="0.25">
      <c r="A63" s="17" t="s">
        <v>61</v>
      </c>
      <c r="B63" s="22">
        <v>0.13</v>
      </c>
      <c r="C63" s="11">
        <f>B63/B12</f>
        <v>0.46017699115044253</v>
      </c>
      <c r="D63" s="22">
        <v>62.01</v>
      </c>
      <c r="E63" s="11">
        <f t="shared" si="0"/>
        <v>7.4210125971688852</v>
      </c>
      <c r="F63" s="23"/>
      <c r="G63" s="17">
        <v>38</v>
      </c>
      <c r="H63" s="23"/>
      <c r="I63" s="22">
        <v>258.74</v>
      </c>
      <c r="J63" s="23"/>
      <c r="K63" s="2"/>
      <c r="L63" s="4"/>
      <c r="M63" s="2"/>
    </row>
    <row r="64" spans="1:17" ht="15" customHeight="1" x14ac:dyDescent="0.25">
      <c r="A64" s="17" t="s">
        <v>62</v>
      </c>
      <c r="B64" s="22">
        <v>0.59</v>
      </c>
      <c r="C64" s="11">
        <f>B64/B12</f>
        <v>2.0884955752212391</v>
      </c>
      <c r="D64" s="22">
        <v>49.8</v>
      </c>
      <c r="E64" s="11">
        <f t="shared" si="0"/>
        <v>41.937662153036932</v>
      </c>
      <c r="F64" s="23"/>
      <c r="G64" s="17" t="s">
        <v>70</v>
      </c>
      <c r="H64" s="23"/>
      <c r="I64" s="22" t="s">
        <v>70</v>
      </c>
      <c r="J64" s="23"/>
      <c r="K64" s="2"/>
      <c r="L64" s="4"/>
      <c r="M64" s="2"/>
    </row>
    <row r="65" spans="1:13" ht="15" customHeight="1" x14ac:dyDescent="0.25">
      <c r="A65" s="17" t="s">
        <v>63</v>
      </c>
      <c r="B65" s="22">
        <v>0.14000000000000001</v>
      </c>
      <c r="C65" s="11">
        <f>B65/B12</f>
        <v>0.49557522123893816</v>
      </c>
      <c r="D65" s="22">
        <v>41.9</v>
      </c>
      <c r="E65" s="11">
        <f t="shared" si="0"/>
        <v>11.827570912623823</v>
      </c>
      <c r="F65" s="23"/>
      <c r="G65" s="17">
        <v>17</v>
      </c>
      <c r="H65" s="23"/>
      <c r="I65" s="22">
        <v>116.13</v>
      </c>
      <c r="J65" s="23"/>
      <c r="K65" s="2"/>
      <c r="L65" s="4"/>
      <c r="M65" s="2"/>
    </row>
    <row r="66" spans="1:13" ht="15" customHeight="1" x14ac:dyDescent="0.25">
      <c r="A66" s="17" t="s">
        <v>64</v>
      </c>
      <c r="B66" s="22">
        <v>0.89</v>
      </c>
      <c r="C66" s="11">
        <f>B66/B12</f>
        <v>3.1504424778761067</v>
      </c>
      <c r="D66" s="22">
        <v>57.65</v>
      </c>
      <c r="E66" s="11">
        <f t="shared" si="0"/>
        <v>54.647744629247299</v>
      </c>
      <c r="F66" s="23"/>
      <c r="G66" s="17">
        <v>31</v>
      </c>
      <c r="H66" s="23"/>
      <c r="I66" s="22">
        <v>226.52</v>
      </c>
      <c r="J66" s="23"/>
      <c r="K66" s="2"/>
      <c r="L66" s="4"/>
      <c r="M66" s="2"/>
    </row>
    <row r="67" spans="1:13" ht="15" customHeight="1" x14ac:dyDescent="0.25">
      <c r="A67" s="17" t="s">
        <v>65</v>
      </c>
      <c r="B67" s="22">
        <v>0.94</v>
      </c>
      <c r="C67" s="11">
        <f>B67/B12</f>
        <v>3.3274336283185844</v>
      </c>
      <c r="D67" s="22">
        <v>77.47</v>
      </c>
      <c r="E67" s="11">
        <f t="shared" si="0"/>
        <v>42.951253753951008</v>
      </c>
      <c r="F67" s="23"/>
      <c r="G67" s="17">
        <v>60</v>
      </c>
      <c r="H67" s="23"/>
      <c r="I67" s="22">
        <v>187.04</v>
      </c>
      <c r="J67" s="23"/>
      <c r="K67" s="2"/>
      <c r="L67" s="4"/>
      <c r="M67" s="2"/>
    </row>
    <row r="68" spans="1:13" ht="15" customHeight="1" x14ac:dyDescent="0.25">
      <c r="A68" s="17" t="s">
        <v>66</v>
      </c>
      <c r="B68" s="22">
        <v>0.9</v>
      </c>
      <c r="C68" s="11">
        <f>B68/B12</f>
        <v>3.1858407079646023</v>
      </c>
      <c r="D68" s="22">
        <v>49.17</v>
      </c>
      <c r="E68" s="11">
        <f t="shared" si="0"/>
        <v>64.792367459113322</v>
      </c>
      <c r="F68" s="23"/>
      <c r="G68" s="17">
        <v>35</v>
      </c>
      <c r="H68" s="23"/>
      <c r="I68" s="22">
        <v>191.9</v>
      </c>
      <c r="J68" s="23"/>
      <c r="K68" s="2"/>
      <c r="L68" s="4"/>
      <c r="M68" s="2"/>
    </row>
    <row r="69" spans="1:13" ht="15" customHeight="1" x14ac:dyDescent="0.25">
      <c r="A69" s="17" t="s">
        <v>67</v>
      </c>
      <c r="B69" s="22">
        <v>0.63</v>
      </c>
      <c r="C69" s="11">
        <f>B69/B12</f>
        <v>2.2300884955752216</v>
      </c>
      <c r="D69" s="22">
        <v>57.01</v>
      </c>
      <c r="E69" s="11">
        <f t="shared" si="0"/>
        <v>39.117496852749021</v>
      </c>
      <c r="F69" s="23"/>
      <c r="G69" s="17">
        <v>35</v>
      </c>
      <c r="H69" s="23"/>
      <c r="I69" s="22">
        <v>178.24</v>
      </c>
      <c r="J69" s="23"/>
      <c r="K69" s="2"/>
      <c r="L69" s="4"/>
      <c r="M69" s="2"/>
    </row>
    <row r="70" spans="1:13" ht="15" customHeight="1" x14ac:dyDescent="0.25">
      <c r="A70" s="17" t="s">
        <v>68</v>
      </c>
      <c r="B70" s="22">
        <v>0.2</v>
      </c>
      <c r="C70" s="11">
        <f>B70/B12</f>
        <v>0.70796460176991161</v>
      </c>
      <c r="D70" s="22">
        <v>39.58</v>
      </c>
      <c r="E70" s="11">
        <f t="shared" si="0"/>
        <v>17.8869277860008</v>
      </c>
      <c r="F70" s="23"/>
      <c r="G70" s="17">
        <v>18</v>
      </c>
      <c r="H70" s="23"/>
      <c r="I70" s="22">
        <v>172.59</v>
      </c>
      <c r="J70" s="23"/>
      <c r="M70" s="2"/>
    </row>
    <row r="71" spans="1:13" ht="15" customHeight="1" x14ac:dyDescent="0.25">
      <c r="A71" s="17" t="s">
        <v>69</v>
      </c>
      <c r="B71" s="22">
        <v>0.59</v>
      </c>
      <c r="C71" s="11">
        <f>B71/B12</f>
        <v>2.0884955752212391</v>
      </c>
      <c r="D71" s="22">
        <v>63.87</v>
      </c>
      <c r="E71" s="11">
        <f t="shared" si="0"/>
        <v>32.699163538769987</v>
      </c>
      <c r="F71" s="23"/>
      <c r="G71" s="17">
        <v>35</v>
      </c>
      <c r="H71" s="23"/>
      <c r="I71" s="22">
        <v>213.24</v>
      </c>
      <c r="J71" s="23"/>
      <c r="M71" s="2"/>
    </row>
    <row r="72" spans="1:13" x14ac:dyDescent="0.25">
      <c r="A72" s="17"/>
      <c r="B72"/>
      <c r="C72" s="11"/>
      <c r="D72"/>
      <c r="E72" s="11"/>
      <c r="F72" s="21"/>
      <c r="G72" s="21"/>
      <c r="H72" s="21"/>
      <c r="I72"/>
      <c r="J72"/>
      <c r="M72" s="2"/>
    </row>
    <row r="73" spans="1:13" x14ac:dyDescent="0.25">
      <c r="A73" s="35" t="s">
        <v>81</v>
      </c>
      <c r="B73"/>
      <c r="C73" s="11"/>
      <c r="D73"/>
      <c r="E73" s="11"/>
      <c r="F73" s="21"/>
      <c r="G73" s="21"/>
      <c r="H73" s="21"/>
      <c r="I73"/>
      <c r="J73"/>
      <c r="M73" s="2"/>
    </row>
    <row r="74" spans="1:13" x14ac:dyDescent="0.25">
      <c r="A74" s="36"/>
      <c r="B74"/>
      <c r="C74" s="11"/>
      <c r="D74"/>
      <c r="E74" s="11"/>
      <c r="F74" s="21"/>
      <c r="G74" s="21"/>
      <c r="H74" s="21"/>
      <c r="I74"/>
      <c r="J74"/>
      <c r="M74" s="2"/>
    </row>
    <row r="75" spans="1:13" x14ac:dyDescent="0.25">
      <c r="A75" s="36"/>
      <c r="B75"/>
      <c r="C75" s="11"/>
      <c r="D75"/>
      <c r="E75" s="11"/>
      <c r="F75" s="21"/>
      <c r="G75" s="21"/>
      <c r="H75" s="21"/>
      <c r="I75"/>
      <c r="J75"/>
      <c r="M75" s="2"/>
    </row>
    <row r="76" spans="1:13" x14ac:dyDescent="0.25">
      <c r="A76" s="36"/>
      <c r="B76"/>
      <c r="C76" s="11"/>
      <c r="D76"/>
      <c r="E76" s="11"/>
      <c r="F76" s="21"/>
      <c r="G76" s="21"/>
      <c r="H76" s="21"/>
      <c r="I76"/>
      <c r="J76"/>
      <c r="M76" s="2"/>
    </row>
    <row r="77" spans="1:13" x14ac:dyDescent="0.25">
      <c r="A77" s="36"/>
      <c r="B77"/>
      <c r="C77" s="11"/>
      <c r="D77"/>
      <c r="E77" s="11"/>
      <c r="F77" s="21"/>
      <c r="G77" s="21"/>
      <c r="H77" s="21"/>
      <c r="I77"/>
      <c r="J77"/>
      <c r="M77" s="2"/>
    </row>
    <row r="78" spans="1:13" x14ac:dyDescent="0.25">
      <c r="A78" s="36"/>
      <c r="B78"/>
      <c r="C78" s="11"/>
      <c r="D78"/>
      <c r="E78" s="11"/>
      <c r="F78" s="21"/>
      <c r="G78" s="21"/>
      <c r="H78" s="21"/>
      <c r="I78"/>
      <c r="J78"/>
      <c r="M78" s="2"/>
    </row>
    <row r="79" spans="1:13" x14ac:dyDescent="0.25">
      <c r="A79" s="36"/>
      <c r="B79"/>
      <c r="C79" s="11"/>
      <c r="D79"/>
      <c r="E79" s="11"/>
      <c r="F79" s="21"/>
      <c r="G79" s="21"/>
      <c r="H79" s="21"/>
      <c r="I79"/>
      <c r="J79"/>
      <c r="M79" s="2"/>
    </row>
    <row r="80" spans="1:13" x14ac:dyDescent="0.25">
      <c r="A80" s="36"/>
      <c r="B80"/>
      <c r="C80" s="11"/>
      <c r="D80"/>
      <c r="E80" s="11"/>
      <c r="F80" s="21"/>
      <c r="G80" s="21"/>
      <c r="H80" s="21"/>
      <c r="I80"/>
      <c r="J80"/>
      <c r="M80" s="2"/>
    </row>
    <row r="81" spans="1:13" x14ac:dyDescent="0.25">
      <c r="A81" s="37"/>
      <c r="B81"/>
      <c r="C81" s="11"/>
      <c r="D81"/>
      <c r="E81" s="11"/>
      <c r="F81" s="21"/>
      <c r="G81" s="21"/>
      <c r="H81" s="21"/>
      <c r="I81"/>
      <c r="J81"/>
      <c r="M81" s="2"/>
    </row>
    <row r="82" spans="1:13" x14ac:dyDescent="0.25">
      <c r="A82" s="17"/>
      <c r="B82"/>
      <c r="C82" s="11"/>
      <c r="D82"/>
      <c r="E82" s="11"/>
      <c r="F82" s="21"/>
      <c r="G82" s="21"/>
      <c r="H82" s="21"/>
      <c r="I82"/>
      <c r="J82"/>
      <c r="M82" s="2"/>
    </row>
    <row r="83" spans="1:13" x14ac:dyDescent="0.25">
      <c r="A83" s="17"/>
      <c r="B83"/>
      <c r="C83" s="11"/>
      <c r="D83"/>
      <c r="E83" s="11"/>
      <c r="F83" s="21"/>
      <c r="G83" s="21"/>
      <c r="H83" s="21"/>
      <c r="I83"/>
      <c r="J83"/>
      <c r="M83" s="2"/>
    </row>
    <row r="84" spans="1:13" x14ac:dyDescent="0.25">
      <c r="A84" s="17"/>
      <c r="B84"/>
      <c r="C84" s="11"/>
      <c r="D84"/>
      <c r="E84" s="11"/>
      <c r="F84" s="21"/>
      <c r="G84" s="21"/>
      <c r="H84" s="21"/>
      <c r="I84"/>
      <c r="J84"/>
      <c r="M84" s="2"/>
    </row>
    <row r="85" spans="1:13" x14ac:dyDescent="0.25">
      <c r="A85" s="17"/>
      <c r="B85"/>
      <c r="C85" s="11"/>
      <c r="D85"/>
      <c r="E85" s="11"/>
      <c r="F85" s="21"/>
      <c r="G85" s="21"/>
      <c r="H85" s="21"/>
      <c r="I85"/>
      <c r="J85"/>
      <c r="M85" s="2"/>
    </row>
    <row r="86" spans="1:13" x14ac:dyDescent="0.25">
      <c r="A86" s="17"/>
      <c r="B86"/>
      <c r="C86" s="11"/>
      <c r="D86"/>
      <c r="E86" s="11"/>
      <c r="F86" s="21"/>
      <c r="G86" s="21"/>
      <c r="H86" s="21"/>
      <c r="I86"/>
      <c r="J86"/>
      <c r="M86" s="2"/>
    </row>
    <row r="87" spans="1:13" x14ac:dyDescent="0.25">
      <c r="A87" s="17"/>
      <c r="B87"/>
      <c r="C87" s="11"/>
      <c r="D87"/>
      <c r="E87" s="11"/>
      <c r="F87" s="21"/>
      <c r="G87" s="21"/>
      <c r="H87" s="21"/>
      <c r="I87"/>
      <c r="J87"/>
      <c r="M87" s="2"/>
    </row>
    <row r="88" spans="1:13" x14ac:dyDescent="0.25">
      <c r="A88" s="18"/>
      <c r="B88"/>
      <c r="C88" s="11"/>
      <c r="D88"/>
      <c r="E88" s="11"/>
      <c r="F88" s="21"/>
      <c r="G88" s="21"/>
      <c r="H88" s="21"/>
      <c r="I88"/>
      <c r="J88"/>
      <c r="M88" s="2"/>
    </row>
    <row r="89" spans="1:13" x14ac:dyDescent="0.25">
      <c r="A89" s="17"/>
      <c r="B89"/>
      <c r="C89" s="11"/>
      <c r="D89"/>
      <c r="E89" s="11"/>
      <c r="F89" s="21"/>
      <c r="G89" s="21"/>
      <c r="H89" s="21"/>
      <c r="I89"/>
      <c r="J89"/>
      <c r="M89" s="2"/>
    </row>
    <row r="90" spans="1:13" x14ac:dyDescent="0.25">
      <c r="A90" s="18"/>
      <c r="B90"/>
      <c r="C90" s="11"/>
      <c r="D90"/>
      <c r="E90" s="11"/>
      <c r="F90" s="21"/>
      <c r="G90" s="21"/>
      <c r="H90" s="21"/>
      <c r="I90"/>
      <c r="J90"/>
      <c r="M90" s="2"/>
    </row>
    <row r="91" spans="1:13" x14ac:dyDescent="0.25">
      <c r="A91" s="17"/>
      <c r="B91"/>
      <c r="C91" s="11"/>
      <c r="D91"/>
      <c r="E91" s="11"/>
      <c r="F91" s="21"/>
      <c r="G91" s="21"/>
      <c r="H91" s="21"/>
      <c r="I91"/>
      <c r="J91"/>
      <c r="M91" s="2"/>
    </row>
    <row r="92" spans="1:13" x14ac:dyDescent="0.25">
      <c r="A92" s="17"/>
      <c r="B92"/>
      <c r="C92" s="11"/>
      <c r="D92"/>
      <c r="E92" s="11"/>
      <c r="F92" s="21"/>
      <c r="G92" s="21"/>
      <c r="H92" s="21"/>
      <c r="I92"/>
      <c r="J92"/>
      <c r="M92" s="2"/>
    </row>
    <row r="93" spans="1:13" x14ac:dyDescent="0.25">
      <c r="A93" s="17"/>
      <c r="B93"/>
      <c r="C93" s="11"/>
      <c r="D93"/>
      <c r="E93" s="11"/>
      <c r="F93" s="21"/>
      <c r="G93" s="21"/>
      <c r="H93" s="21"/>
      <c r="I93"/>
      <c r="J93"/>
      <c r="M93" s="2"/>
    </row>
    <row r="94" spans="1:13" x14ac:dyDescent="0.25">
      <c r="A94" s="17"/>
      <c r="B94"/>
      <c r="C94" s="11"/>
      <c r="D94"/>
      <c r="E94" s="11"/>
      <c r="F94" s="21"/>
      <c r="G94" s="21"/>
      <c r="H94" s="21"/>
      <c r="I94"/>
      <c r="J94"/>
      <c r="M94" s="2"/>
    </row>
    <row r="95" spans="1:13" x14ac:dyDescent="0.25">
      <c r="A95" s="17"/>
      <c r="B95"/>
      <c r="C95" s="11"/>
      <c r="D95"/>
      <c r="E95" s="11"/>
      <c r="F95" s="21"/>
      <c r="G95" s="21"/>
      <c r="H95" s="21"/>
      <c r="I95"/>
      <c r="J95"/>
      <c r="M95" s="2"/>
    </row>
    <row r="96" spans="1:13" x14ac:dyDescent="0.25">
      <c r="A96" s="17"/>
      <c r="B96"/>
      <c r="C96" s="11"/>
      <c r="D96"/>
      <c r="E96" s="11"/>
      <c r="F96" s="21"/>
      <c r="G96" s="21"/>
      <c r="H96" s="21"/>
      <c r="I96"/>
      <c r="J96"/>
      <c r="M96" s="2"/>
    </row>
    <row r="97" spans="1:13" x14ac:dyDescent="0.25">
      <c r="A97" s="17"/>
      <c r="B97"/>
      <c r="C97" s="11"/>
      <c r="D97"/>
      <c r="E97" s="11"/>
      <c r="F97" s="21"/>
      <c r="G97" s="21"/>
      <c r="H97" s="21"/>
      <c r="I97"/>
      <c r="J97"/>
      <c r="M97" s="2"/>
    </row>
    <row r="98" spans="1:13" x14ac:dyDescent="0.25">
      <c r="A98" s="17"/>
      <c r="B98"/>
      <c r="C98" s="11"/>
      <c r="D98"/>
      <c r="E98" s="11"/>
      <c r="F98" s="21"/>
      <c r="G98" s="21"/>
      <c r="H98" s="21"/>
      <c r="I98"/>
      <c r="J98"/>
      <c r="M98" s="2"/>
    </row>
    <row r="99" spans="1:13" x14ac:dyDescent="0.25">
      <c r="A99" s="17"/>
      <c r="B99"/>
      <c r="C99" s="11"/>
      <c r="D99"/>
      <c r="E99" s="11"/>
      <c r="F99" s="21"/>
      <c r="G99" s="21"/>
      <c r="H99" s="21"/>
      <c r="I99"/>
      <c r="J99"/>
      <c r="M99" s="2"/>
    </row>
    <row r="100" spans="1:13" x14ac:dyDescent="0.25">
      <c r="A100" s="17"/>
      <c r="B100"/>
      <c r="C100" s="11"/>
      <c r="D100"/>
      <c r="E100" s="11"/>
      <c r="F100" s="21"/>
      <c r="G100" s="21"/>
      <c r="H100" s="21"/>
      <c r="I100"/>
      <c r="J100"/>
      <c r="M100" s="2"/>
    </row>
    <row r="101" spans="1:13" x14ac:dyDescent="0.25">
      <c r="A101" s="17"/>
      <c r="B101"/>
      <c r="C101" s="11"/>
      <c r="D101"/>
      <c r="E101" s="11"/>
      <c r="F101" s="21"/>
      <c r="G101" s="21"/>
      <c r="H101" s="21"/>
      <c r="I101"/>
      <c r="J101"/>
      <c r="M101" s="2"/>
    </row>
    <row r="102" spans="1:13" x14ac:dyDescent="0.25">
      <c r="A102" s="17"/>
      <c r="B102"/>
      <c r="C102" s="11"/>
      <c r="D102"/>
      <c r="E102" s="11"/>
      <c r="F102" s="21"/>
      <c r="G102" s="21"/>
      <c r="H102" s="21"/>
      <c r="I102"/>
      <c r="J102"/>
      <c r="M102" s="2"/>
    </row>
    <row r="103" spans="1:13" x14ac:dyDescent="0.25">
      <c r="A103" s="17"/>
      <c r="B103"/>
      <c r="C103" s="11"/>
      <c r="D103"/>
      <c r="E103" s="11"/>
      <c r="F103" s="21"/>
      <c r="G103" s="21"/>
      <c r="H103" s="21"/>
      <c r="I103"/>
      <c r="J103"/>
      <c r="M103" s="2"/>
    </row>
    <row r="104" spans="1:13" x14ac:dyDescent="0.25">
      <c r="A104" s="17"/>
      <c r="B104"/>
      <c r="C104" s="11"/>
      <c r="D104"/>
      <c r="E104" s="11"/>
      <c r="F104" s="21"/>
      <c r="G104" s="21"/>
      <c r="H104" s="21"/>
      <c r="I104"/>
      <c r="J104"/>
      <c r="M104" s="2"/>
    </row>
    <row r="105" spans="1:13" x14ac:dyDescent="0.25">
      <c r="A105" s="17"/>
      <c r="B105"/>
      <c r="C105" s="11"/>
      <c r="D105"/>
      <c r="E105" s="11"/>
      <c r="F105" s="21"/>
      <c r="G105" s="21"/>
      <c r="H105" s="21"/>
      <c r="I105"/>
      <c r="J105"/>
      <c r="M105" s="2"/>
    </row>
    <row r="106" spans="1:13" x14ac:dyDescent="0.25">
      <c r="A106" s="17"/>
      <c r="B106"/>
      <c r="C106" s="11"/>
      <c r="D106"/>
      <c r="E106" s="11"/>
      <c r="F106" s="21"/>
      <c r="G106" s="21"/>
      <c r="H106" s="21"/>
      <c r="I106"/>
      <c r="J106"/>
      <c r="M106" s="2"/>
    </row>
    <row r="107" spans="1:13" x14ac:dyDescent="0.25">
      <c r="A107" s="17"/>
      <c r="B107"/>
      <c r="C107" s="11"/>
      <c r="D107"/>
      <c r="E107" s="11"/>
      <c r="F107" s="21"/>
      <c r="G107" s="21"/>
      <c r="H107" s="21"/>
      <c r="I107"/>
      <c r="J107"/>
      <c r="M107" s="2"/>
    </row>
    <row r="108" spans="1:13" x14ac:dyDescent="0.25">
      <c r="A108" s="17"/>
      <c r="B108"/>
      <c r="C108" s="11"/>
      <c r="D108"/>
      <c r="E108" s="11"/>
      <c r="F108" s="21"/>
      <c r="G108" s="21"/>
      <c r="H108" s="21"/>
      <c r="I108"/>
      <c r="J108"/>
      <c r="M108" s="2"/>
    </row>
    <row r="109" spans="1:13" x14ac:dyDescent="0.25">
      <c r="A109" s="17"/>
      <c r="B109"/>
      <c r="C109" s="11"/>
      <c r="D109"/>
      <c r="E109" s="11"/>
      <c r="F109" s="21"/>
      <c r="G109" s="21"/>
      <c r="H109" s="21"/>
      <c r="I109"/>
      <c r="J109"/>
      <c r="M109" s="2"/>
    </row>
    <row r="110" spans="1:13" x14ac:dyDescent="0.25">
      <c r="A110" s="17"/>
      <c r="B110"/>
      <c r="C110" s="11"/>
      <c r="D110"/>
      <c r="E110" s="11"/>
      <c r="F110" s="21"/>
      <c r="G110" s="21"/>
      <c r="H110" s="21"/>
      <c r="I110"/>
      <c r="J110"/>
      <c r="M110" s="2"/>
    </row>
    <row r="111" spans="1:13" x14ac:dyDescent="0.25">
      <c r="A111" s="17"/>
      <c r="B111"/>
      <c r="C111" s="11"/>
      <c r="D111"/>
      <c r="E111" s="11"/>
      <c r="F111" s="21"/>
      <c r="G111" s="21"/>
      <c r="H111" s="21"/>
      <c r="I111"/>
      <c r="J111"/>
      <c r="M111" s="2"/>
    </row>
    <row r="112" spans="1:13" x14ac:dyDescent="0.25">
      <c r="A112" s="17"/>
      <c r="B112"/>
      <c r="C112" s="11"/>
      <c r="D112"/>
      <c r="E112" s="11"/>
      <c r="F112" s="21"/>
      <c r="G112" s="21"/>
      <c r="H112" s="21"/>
      <c r="I112"/>
      <c r="J112"/>
      <c r="M112" s="2"/>
    </row>
    <row r="113" spans="1:13" x14ac:dyDescent="0.25">
      <c r="A113" s="17"/>
      <c r="B113"/>
      <c r="C113" s="11"/>
      <c r="D113"/>
      <c r="E113" s="11"/>
      <c r="F113" s="21"/>
      <c r="G113" s="21"/>
      <c r="H113" s="21"/>
      <c r="I113"/>
      <c r="J113"/>
      <c r="M113" s="2"/>
    </row>
    <row r="114" spans="1:13" x14ac:dyDescent="0.25">
      <c r="A114" s="18"/>
      <c r="B114"/>
      <c r="C114" s="11"/>
      <c r="D114"/>
      <c r="E114" s="11"/>
      <c r="F114" s="21"/>
      <c r="G114" s="21"/>
      <c r="H114" s="21"/>
      <c r="I114"/>
      <c r="J114"/>
      <c r="M114" s="2"/>
    </row>
    <row r="115" spans="1:13" x14ac:dyDescent="0.25">
      <c r="A115" s="18"/>
      <c r="B115"/>
      <c r="C115" s="11"/>
      <c r="D115"/>
      <c r="E115" s="11"/>
      <c r="F115" s="21"/>
      <c r="G115" s="21"/>
      <c r="H115" s="21"/>
      <c r="I115"/>
      <c r="J115"/>
      <c r="M115" s="2"/>
    </row>
    <row r="116" spans="1:13" x14ac:dyDescent="0.25">
      <c r="A116" s="17"/>
      <c r="B116"/>
      <c r="C116" s="11"/>
      <c r="D116"/>
      <c r="E116" s="11"/>
      <c r="F116" s="21"/>
      <c r="G116" s="21"/>
      <c r="H116" s="21"/>
      <c r="I116"/>
      <c r="J116"/>
      <c r="M116" s="2"/>
    </row>
    <row r="117" spans="1:13" x14ac:dyDescent="0.25">
      <c r="A117" s="17"/>
      <c r="B117"/>
      <c r="C117" s="11"/>
      <c r="D117"/>
      <c r="E117" s="11"/>
      <c r="F117" s="21"/>
      <c r="G117" s="21"/>
      <c r="H117" s="21"/>
      <c r="I117"/>
      <c r="J117"/>
      <c r="M117" s="2"/>
    </row>
    <row r="118" spans="1:13" x14ac:dyDescent="0.25">
      <c r="A118" s="17"/>
      <c r="B118"/>
      <c r="C118" s="11"/>
      <c r="D118"/>
      <c r="E118" s="11"/>
      <c r="F118" s="21"/>
      <c r="G118" s="21"/>
      <c r="H118" s="21"/>
      <c r="I118"/>
      <c r="J118"/>
      <c r="M118" s="2"/>
    </row>
    <row r="119" spans="1:13" x14ac:dyDescent="0.25">
      <c r="A119" s="17"/>
      <c r="B119"/>
      <c r="C119" s="11"/>
      <c r="D119"/>
      <c r="E119" s="11"/>
      <c r="F119" s="21"/>
      <c r="G119" s="21"/>
      <c r="H119" s="21"/>
      <c r="I119"/>
      <c r="J119"/>
      <c r="M119" s="2"/>
    </row>
    <row r="120" spans="1:13" x14ac:dyDescent="0.25">
      <c r="A120" s="17"/>
      <c r="B120"/>
      <c r="C120" s="11"/>
      <c r="D120"/>
      <c r="E120" s="11"/>
      <c r="F120" s="21"/>
      <c r="G120" s="21"/>
      <c r="H120" s="21"/>
      <c r="I120"/>
      <c r="J120"/>
      <c r="M120" s="2"/>
    </row>
    <row r="121" spans="1:13" x14ac:dyDescent="0.25">
      <c r="M121" s="2"/>
    </row>
    <row r="122" spans="1:13" x14ac:dyDescent="0.25">
      <c r="M122" s="2"/>
    </row>
    <row r="123" spans="1:13" x14ac:dyDescent="0.25">
      <c r="M123" s="2"/>
    </row>
    <row r="124" spans="1:13" x14ac:dyDescent="0.25">
      <c r="M124" s="2"/>
    </row>
    <row r="125" spans="1:13" x14ac:dyDescent="0.25">
      <c r="M125" s="2"/>
    </row>
    <row r="126" spans="1:13" x14ac:dyDescent="0.25">
      <c r="M126" s="2"/>
    </row>
    <row r="127" spans="1:13" x14ac:dyDescent="0.25">
      <c r="M127" s="2"/>
    </row>
    <row r="128" spans="1:13" x14ac:dyDescent="0.25">
      <c r="M128" s="2"/>
    </row>
    <row r="129" spans="13:13" x14ac:dyDescent="0.25">
      <c r="M129" s="2"/>
    </row>
    <row r="130" spans="13:13" x14ac:dyDescent="0.25">
      <c r="M130" s="2"/>
    </row>
    <row r="131" spans="13:13" x14ac:dyDescent="0.25">
      <c r="M131" s="2"/>
    </row>
    <row r="132" spans="13:13" x14ac:dyDescent="0.25">
      <c r="M132" s="2"/>
    </row>
    <row r="133" spans="13:13" x14ac:dyDescent="0.25">
      <c r="M133" s="2"/>
    </row>
    <row r="134" spans="13:13" x14ac:dyDescent="0.25">
      <c r="M134" s="2"/>
    </row>
    <row r="135" spans="13:13" x14ac:dyDescent="0.25">
      <c r="M135" s="2"/>
    </row>
    <row r="136" spans="13:13" x14ac:dyDescent="0.25">
      <c r="M136" s="2"/>
    </row>
    <row r="137" spans="13:13" x14ac:dyDescent="0.25">
      <c r="M137" s="2"/>
    </row>
    <row r="138" spans="13:13" x14ac:dyDescent="0.25">
      <c r="M138" s="2"/>
    </row>
    <row r="139" spans="13:13" x14ac:dyDescent="0.25">
      <c r="M139" s="2"/>
    </row>
    <row r="140" spans="13:13" x14ac:dyDescent="0.25">
      <c r="M140" s="2"/>
    </row>
    <row r="141" spans="13:13" x14ac:dyDescent="0.25">
      <c r="M141" s="2"/>
    </row>
    <row r="142" spans="13:13" x14ac:dyDescent="0.25">
      <c r="M142" s="2"/>
    </row>
    <row r="143" spans="13:13" x14ac:dyDescent="0.25">
      <c r="M143" s="2"/>
    </row>
    <row r="144" spans="13:13" x14ac:dyDescent="0.25">
      <c r="M144" s="2"/>
    </row>
    <row r="145" spans="13:13" x14ac:dyDescent="0.25">
      <c r="M145" s="2"/>
    </row>
    <row r="146" spans="13:13" x14ac:dyDescent="0.25">
      <c r="M146" s="2"/>
    </row>
    <row r="147" spans="13:13" x14ac:dyDescent="0.25">
      <c r="M147" s="2"/>
    </row>
    <row r="148" spans="13:13" x14ac:dyDescent="0.25">
      <c r="M148" s="2"/>
    </row>
    <row r="149" spans="13:13" x14ac:dyDescent="0.25">
      <c r="M149" s="2"/>
    </row>
    <row r="150" spans="13:13" x14ac:dyDescent="0.25">
      <c r="M150" s="2"/>
    </row>
    <row r="151" spans="13:13" x14ac:dyDescent="0.25">
      <c r="M151" s="2"/>
    </row>
    <row r="152" spans="13:13" x14ac:dyDescent="0.25">
      <c r="M152" s="2"/>
    </row>
    <row r="153" spans="13:13" x14ac:dyDescent="0.25">
      <c r="M153" s="2"/>
    </row>
    <row r="154" spans="13:13" x14ac:dyDescent="0.25">
      <c r="M154" s="2"/>
    </row>
    <row r="155" spans="13:13" x14ac:dyDescent="0.25">
      <c r="M155" s="2"/>
    </row>
    <row r="156" spans="13:13" x14ac:dyDescent="0.25">
      <c r="M156" s="2"/>
    </row>
    <row r="157" spans="13:13" x14ac:dyDescent="0.25">
      <c r="M157" s="2"/>
    </row>
    <row r="158" spans="13:13" x14ac:dyDescent="0.25">
      <c r="M158" s="2"/>
    </row>
    <row r="159" spans="13:13" x14ac:dyDescent="0.25">
      <c r="M159" s="2"/>
    </row>
    <row r="160" spans="13:13" x14ac:dyDescent="0.25">
      <c r="M160" s="2"/>
    </row>
    <row r="161" spans="13:13" x14ac:dyDescent="0.25">
      <c r="M161" s="2"/>
    </row>
    <row r="162" spans="13:13" x14ac:dyDescent="0.25">
      <c r="M162" s="2"/>
    </row>
    <row r="163" spans="13:13" x14ac:dyDescent="0.25">
      <c r="M163" s="2"/>
    </row>
    <row r="164" spans="13:13" x14ac:dyDescent="0.25">
      <c r="M164" s="2"/>
    </row>
    <row r="165" spans="13:13" x14ac:dyDescent="0.25">
      <c r="M165" s="2"/>
    </row>
    <row r="166" spans="13:13" x14ac:dyDescent="0.25">
      <c r="M166" s="2"/>
    </row>
    <row r="167" spans="13:13" x14ac:dyDescent="0.25">
      <c r="M167" s="2"/>
    </row>
    <row r="168" spans="13:13" x14ac:dyDescent="0.25">
      <c r="M168" s="2"/>
    </row>
    <row r="169" spans="13:13" x14ac:dyDescent="0.25">
      <c r="M169" s="2"/>
    </row>
    <row r="170" spans="13:13" x14ac:dyDescent="0.25">
      <c r="M170" s="2"/>
    </row>
    <row r="171" spans="13:13" x14ac:dyDescent="0.25">
      <c r="M171" s="2"/>
    </row>
    <row r="172" spans="13:13" x14ac:dyDescent="0.25">
      <c r="M172" s="2"/>
    </row>
    <row r="173" spans="13:13" x14ac:dyDescent="0.25">
      <c r="M173" s="2"/>
    </row>
    <row r="174" spans="13:13" x14ac:dyDescent="0.25">
      <c r="M174" s="2"/>
    </row>
    <row r="175" spans="13:13" x14ac:dyDescent="0.25">
      <c r="M175" s="2"/>
    </row>
    <row r="176" spans="13:13" x14ac:dyDescent="0.25">
      <c r="M176" s="2"/>
    </row>
    <row r="177" spans="13:13" x14ac:dyDescent="0.25">
      <c r="M177" s="2"/>
    </row>
    <row r="178" spans="13:13" x14ac:dyDescent="0.25">
      <c r="M178" s="2"/>
    </row>
    <row r="179" spans="13:13" x14ac:dyDescent="0.25">
      <c r="M179" s="2"/>
    </row>
    <row r="180" spans="13:13" x14ac:dyDescent="0.25">
      <c r="M180" s="2"/>
    </row>
    <row r="181" spans="13:13" x14ac:dyDescent="0.25">
      <c r="M181" s="2"/>
    </row>
    <row r="182" spans="13:13" x14ac:dyDescent="0.25">
      <c r="M182" s="2"/>
    </row>
    <row r="183" spans="13:13" x14ac:dyDescent="0.25">
      <c r="M183" s="2"/>
    </row>
    <row r="184" spans="13:13" x14ac:dyDescent="0.25">
      <c r="M184" s="2"/>
    </row>
    <row r="185" spans="13:13" x14ac:dyDescent="0.25">
      <c r="M185" s="2"/>
    </row>
    <row r="186" spans="13:13" x14ac:dyDescent="0.25">
      <c r="M186" s="2"/>
    </row>
    <row r="187" spans="13:13" x14ac:dyDescent="0.25">
      <c r="M187" s="2"/>
    </row>
    <row r="188" spans="13:13" x14ac:dyDescent="0.25">
      <c r="M188" s="2"/>
    </row>
    <row r="189" spans="13:13" x14ac:dyDescent="0.25">
      <c r="M189" s="2"/>
    </row>
    <row r="190" spans="13:13" x14ac:dyDescent="0.25">
      <c r="M190" s="2"/>
    </row>
    <row r="191" spans="13:13" x14ac:dyDescent="0.25">
      <c r="M191" s="2"/>
    </row>
    <row r="192" spans="13:13" x14ac:dyDescent="0.25">
      <c r="M192" s="2"/>
    </row>
    <row r="193" spans="13:13" x14ac:dyDescent="0.25">
      <c r="M193" s="2"/>
    </row>
    <row r="194" spans="13:13" x14ac:dyDescent="0.25">
      <c r="M194" s="2"/>
    </row>
    <row r="195" spans="13:13" x14ac:dyDescent="0.25">
      <c r="M195" s="2"/>
    </row>
    <row r="196" spans="13:13" x14ac:dyDescent="0.25">
      <c r="M196" s="2"/>
    </row>
    <row r="197" spans="13:13" x14ac:dyDescent="0.25">
      <c r="M197" s="2"/>
    </row>
    <row r="198" spans="13:13" x14ac:dyDescent="0.25">
      <c r="M198" s="2"/>
    </row>
    <row r="199" spans="13:13" x14ac:dyDescent="0.25">
      <c r="M199" s="2"/>
    </row>
    <row r="200" spans="13:13" x14ac:dyDescent="0.25">
      <c r="M200" s="2"/>
    </row>
    <row r="201" spans="13:13" x14ac:dyDescent="0.25">
      <c r="M201" s="2"/>
    </row>
    <row r="202" spans="13:13" x14ac:dyDescent="0.25">
      <c r="M202" s="2"/>
    </row>
    <row r="203" spans="13:13" x14ac:dyDescent="0.25">
      <c r="M203" s="2"/>
    </row>
    <row r="204" spans="13:13" x14ac:dyDescent="0.25">
      <c r="M204" s="2"/>
    </row>
    <row r="205" spans="13:13" x14ac:dyDescent="0.25">
      <c r="M205" s="2"/>
    </row>
    <row r="206" spans="13:13" x14ac:dyDescent="0.25">
      <c r="M206" s="2"/>
    </row>
    <row r="207" spans="13:13" x14ac:dyDescent="0.25">
      <c r="M207" s="2"/>
    </row>
    <row r="208" spans="13:13" x14ac:dyDescent="0.25">
      <c r="M208" s="2"/>
    </row>
    <row r="209" spans="13:13" x14ac:dyDescent="0.25">
      <c r="M209" s="2"/>
    </row>
    <row r="210" spans="13:13" x14ac:dyDescent="0.25">
      <c r="M210" s="2"/>
    </row>
    <row r="211" spans="13:13" x14ac:dyDescent="0.25">
      <c r="M211" s="2"/>
    </row>
    <row r="212" spans="13:13" x14ac:dyDescent="0.25">
      <c r="M212" s="2"/>
    </row>
    <row r="213" spans="13:13" x14ac:dyDescent="0.25">
      <c r="M213" s="2"/>
    </row>
    <row r="214" spans="13:13" x14ac:dyDescent="0.25">
      <c r="M214" s="2"/>
    </row>
    <row r="215" spans="13:13" x14ac:dyDescent="0.25">
      <c r="M215" s="2"/>
    </row>
    <row r="216" spans="13:13" x14ac:dyDescent="0.25">
      <c r="M216" s="2"/>
    </row>
    <row r="217" spans="13:13" x14ac:dyDescent="0.25">
      <c r="M217" s="2"/>
    </row>
    <row r="218" spans="13:13" x14ac:dyDescent="0.25">
      <c r="M218" s="2"/>
    </row>
    <row r="219" spans="13:13" x14ac:dyDescent="0.25">
      <c r="M219" s="2"/>
    </row>
    <row r="220" spans="13:13" x14ac:dyDescent="0.25">
      <c r="M220" s="2"/>
    </row>
    <row r="221" spans="13:13" x14ac:dyDescent="0.25">
      <c r="M221" s="2"/>
    </row>
    <row r="222" spans="13:13" x14ac:dyDescent="0.25">
      <c r="M222" s="2"/>
    </row>
    <row r="223" spans="13:13" x14ac:dyDescent="0.25">
      <c r="M223" s="2"/>
    </row>
    <row r="224" spans="13:13" x14ac:dyDescent="0.25">
      <c r="M224" s="2"/>
    </row>
    <row r="225" spans="13:13" x14ac:dyDescent="0.25">
      <c r="M225" s="2"/>
    </row>
    <row r="226" spans="13:13" x14ac:dyDescent="0.25">
      <c r="M226" s="2"/>
    </row>
    <row r="227" spans="13:13" x14ac:dyDescent="0.25">
      <c r="M227" s="2"/>
    </row>
    <row r="228" spans="13:13" x14ac:dyDescent="0.25">
      <c r="M228" s="2"/>
    </row>
    <row r="229" spans="13:13" x14ac:dyDescent="0.25">
      <c r="M229" s="2"/>
    </row>
    <row r="230" spans="13:13" x14ac:dyDescent="0.25">
      <c r="M230" s="2"/>
    </row>
    <row r="231" spans="13:13" x14ac:dyDescent="0.25">
      <c r="M231" s="2"/>
    </row>
    <row r="232" spans="13:13" x14ac:dyDescent="0.25">
      <c r="M232" s="2"/>
    </row>
    <row r="233" spans="13:13" x14ac:dyDescent="0.25">
      <c r="M233" s="2"/>
    </row>
    <row r="234" spans="13:13" x14ac:dyDescent="0.25">
      <c r="M234" s="2"/>
    </row>
    <row r="235" spans="13:13" x14ac:dyDescent="0.25">
      <c r="M235" s="2"/>
    </row>
    <row r="236" spans="13:13" x14ac:dyDescent="0.25">
      <c r="M236" s="2"/>
    </row>
    <row r="237" spans="13:13" x14ac:dyDescent="0.25">
      <c r="M237" s="2"/>
    </row>
    <row r="238" spans="13:13" x14ac:dyDescent="0.25">
      <c r="M238" s="2"/>
    </row>
    <row r="239" spans="13:13" x14ac:dyDescent="0.25">
      <c r="M239" s="2"/>
    </row>
    <row r="240" spans="13:13" x14ac:dyDescent="0.25">
      <c r="M240" s="2"/>
    </row>
    <row r="241" spans="13:13" x14ac:dyDescent="0.25">
      <c r="M241" s="2"/>
    </row>
    <row r="242" spans="13:13" x14ac:dyDescent="0.25">
      <c r="M242" s="2"/>
    </row>
    <row r="243" spans="13:13" x14ac:dyDescent="0.25">
      <c r="M243" s="2"/>
    </row>
    <row r="244" spans="13:13" x14ac:dyDescent="0.25">
      <c r="M244" s="2"/>
    </row>
    <row r="245" spans="13:13" x14ac:dyDescent="0.25">
      <c r="M245" s="2"/>
    </row>
    <row r="246" spans="13:13" x14ac:dyDescent="0.25">
      <c r="M246" s="2"/>
    </row>
    <row r="247" spans="13:13" x14ac:dyDescent="0.25">
      <c r="M247" s="2"/>
    </row>
    <row r="248" spans="13:13" x14ac:dyDescent="0.25">
      <c r="M248" s="2"/>
    </row>
    <row r="249" spans="13:13" x14ac:dyDescent="0.25">
      <c r="M249" s="2"/>
    </row>
    <row r="250" spans="13:13" x14ac:dyDescent="0.25">
      <c r="M250" s="2"/>
    </row>
    <row r="251" spans="13:13" x14ac:dyDescent="0.25">
      <c r="M251" s="2"/>
    </row>
    <row r="252" spans="13:13" x14ac:dyDescent="0.25">
      <c r="M252" s="2"/>
    </row>
    <row r="253" spans="13:13" x14ac:dyDescent="0.25">
      <c r="M253" s="2"/>
    </row>
    <row r="254" spans="13:13" x14ac:dyDescent="0.25">
      <c r="M254" s="2"/>
    </row>
    <row r="255" spans="13:13" x14ac:dyDescent="0.25">
      <c r="M255" s="2"/>
    </row>
    <row r="256" spans="13:13" x14ac:dyDescent="0.25">
      <c r="M256" s="2"/>
    </row>
    <row r="257" spans="13:13" x14ac:dyDescent="0.25">
      <c r="M257" s="2"/>
    </row>
    <row r="258" spans="13:13" x14ac:dyDescent="0.25">
      <c r="M258" s="2"/>
    </row>
    <row r="259" spans="13:13" x14ac:dyDescent="0.25">
      <c r="M259" s="2"/>
    </row>
  </sheetData>
  <mergeCells count="15">
    <mergeCell ref="B43:I43"/>
    <mergeCell ref="A1:Q1"/>
    <mergeCell ref="E15:E17"/>
    <mergeCell ref="A3:B3"/>
    <mergeCell ref="B15:B17"/>
    <mergeCell ref="C15:C17"/>
    <mergeCell ref="D15:D17"/>
    <mergeCell ref="A15:A17"/>
    <mergeCell ref="C3:E3"/>
    <mergeCell ref="F15:F17"/>
    <mergeCell ref="G15:G17"/>
    <mergeCell ref="H15:H17"/>
    <mergeCell ref="I15:I17"/>
    <mergeCell ref="J15:J17"/>
    <mergeCell ref="A73:A81"/>
  </mergeCells>
  <phoneticPr fontId="2" type="noConversion"/>
  <printOptions gridLines="1"/>
  <pageMargins left="0.75" right="0.75" top="1" bottom="1" header="0.5" footer="0.5"/>
  <pageSetup scale="61"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3"/>
  <sheetViews>
    <sheetView topLeftCell="A82" workbookViewId="0">
      <selection sqref="A1:A103"/>
    </sheetView>
  </sheetViews>
  <sheetFormatPr defaultRowHeight="12.75" x14ac:dyDescent="0.2"/>
  <sheetData>
    <row r="1" spans="1:1" x14ac:dyDescent="0.2">
      <c r="A1" s="17"/>
    </row>
    <row r="2" spans="1:1" x14ac:dyDescent="0.2">
      <c r="A2" s="17"/>
    </row>
    <row r="3" spans="1:1" x14ac:dyDescent="0.2">
      <c r="A3" s="17"/>
    </row>
    <row r="4" spans="1:1" x14ac:dyDescent="0.2">
      <c r="A4" s="17"/>
    </row>
    <row r="5" spans="1:1" x14ac:dyDescent="0.2">
      <c r="A5" s="17"/>
    </row>
    <row r="6" spans="1:1" x14ac:dyDescent="0.2">
      <c r="A6" s="17"/>
    </row>
    <row r="7" spans="1:1" x14ac:dyDescent="0.2">
      <c r="A7" s="17"/>
    </row>
    <row r="8" spans="1:1" x14ac:dyDescent="0.2">
      <c r="A8" s="17"/>
    </row>
    <row r="9" spans="1:1" x14ac:dyDescent="0.2">
      <c r="A9" s="17"/>
    </row>
    <row r="10" spans="1:1" x14ac:dyDescent="0.2">
      <c r="A10" s="17"/>
    </row>
    <row r="11" spans="1:1" x14ac:dyDescent="0.2">
      <c r="A11" s="17"/>
    </row>
    <row r="12" spans="1:1" x14ac:dyDescent="0.2">
      <c r="A12" s="17"/>
    </row>
    <row r="13" spans="1:1" x14ac:dyDescent="0.2">
      <c r="A13" s="17"/>
    </row>
    <row r="14" spans="1:1" x14ac:dyDescent="0.2">
      <c r="A14" s="17"/>
    </row>
    <row r="15" spans="1:1" x14ac:dyDescent="0.2">
      <c r="A15" s="17"/>
    </row>
    <row r="16" spans="1:1" x14ac:dyDescent="0.2">
      <c r="A16" s="17"/>
    </row>
    <row r="17" spans="1:1" x14ac:dyDescent="0.2">
      <c r="A17" s="17"/>
    </row>
    <row r="18" spans="1:1" x14ac:dyDescent="0.2">
      <c r="A18" s="17"/>
    </row>
    <row r="19" spans="1:1" x14ac:dyDescent="0.2">
      <c r="A19" s="17"/>
    </row>
    <row r="20" spans="1:1" x14ac:dyDescent="0.2">
      <c r="A20" s="17"/>
    </row>
    <row r="21" spans="1:1" x14ac:dyDescent="0.2">
      <c r="A21" s="17"/>
    </row>
    <row r="22" spans="1:1" x14ac:dyDescent="0.2">
      <c r="A22" s="17"/>
    </row>
    <row r="23" spans="1:1" x14ac:dyDescent="0.2">
      <c r="A23" s="17"/>
    </row>
    <row r="24" spans="1:1" x14ac:dyDescent="0.2">
      <c r="A24" s="17"/>
    </row>
    <row r="25" spans="1:1" x14ac:dyDescent="0.2">
      <c r="A25" s="17"/>
    </row>
    <row r="26" spans="1:1" x14ac:dyDescent="0.2">
      <c r="A26" s="17"/>
    </row>
    <row r="27" spans="1:1" x14ac:dyDescent="0.2">
      <c r="A27" s="17"/>
    </row>
    <row r="28" spans="1:1" x14ac:dyDescent="0.2">
      <c r="A28" s="17"/>
    </row>
    <row r="29" spans="1:1" x14ac:dyDescent="0.2">
      <c r="A29" s="17"/>
    </row>
    <row r="30" spans="1:1" x14ac:dyDescent="0.2">
      <c r="A30" s="17"/>
    </row>
    <row r="31" spans="1:1" x14ac:dyDescent="0.2">
      <c r="A31" s="17"/>
    </row>
    <row r="32" spans="1:1" x14ac:dyDescent="0.2">
      <c r="A32" s="17"/>
    </row>
    <row r="33" spans="1:1" x14ac:dyDescent="0.2">
      <c r="A33" s="17"/>
    </row>
    <row r="34" spans="1:1" x14ac:dyDescent="0.2">
      <c r="A34" s="17"/>
    </row>
    <row r="35" spans="1:1" x14ac:dyDescent="0.2">
      <c r="A35" s="17"/>
    </row>
    <row r="36" spans="1:1" x14ac:dyDescent="0.2">
      <c r="A36" s="17"/>
    </row>
    <row r="37" spans="1:1" x14ac:dyDescent="0.2">
      <c r="A37" s="17"/>
    </row>
    <row r="38" spans="1:1" x14ac:dyDescent="0.2">
      <c r="A38" s="17"/>
    </row>
    <row r="39" spans="1:1" x14ac:dyDescent="0.2">
      <c r="A39" s="17"/>
    </row>
    <row r="40" spans="1:1" x14ac:dyDescent="0.2">
      <c r="A40" s="17"/>
    </row>
    <row r="41" spans="1:1" x14ac:dyDescent="0.2">
      <c r="A41" s="17"/>
    </row>
    <row r="42" spans="1:1" x14ac:dyDescent="0.2">
      <c r="A42" s="17"/>
    </row>
    <row r="43" spans="1:1" x14ac:dyDescent="0.2">
      <c r="A43" s="17"/>
    </row>
    <row r="44" spans="1:1" x14ac:dyDescent="0.2">
      <c r="A44" s="17"/>
    </row>
    <row r="45" spans="1:1" x14ac:dyDescent="0.2">
      <c r="A45" s="17"/>
    </row>
    <row r="46" spans="1:1" x14ac:dyDescent="0.2">
      <c r="A46" s="17"/>
    </row>
    <row r="47" spans="1:1" x14ac:dyDescent="0.2">
      <c r="A47" s="17"/>
    </row>
    <row r="48" spans="1:1" x14ac:dyDescent="0.2">
      <c r="A48" s="17"/>
    </row>
    <row r="49" spans="1:1" x14ac:dyDescent="0.2">
      <c r="A49" s="17"/>
    </row>
    <row r="50" spans="1:1" x14ac:dyDescent="0.2">
      <c r="A50" s="17"/>
    </row>
    <row r="51" spans="1:1" x14ac:dyDescent="0.2">
      <c r="A51" s="17"/>
    </row>
    <row r="52" spans="1:1" x14ac:dyDescent="0.2">
      <c r="A52" s="17"/>
    </row>
    <row r="53" spans="1:1" x14ac:dyDescent="0.2">
      <c r="A53" s="17"/>
    </row>
    <row r="54" spans="1:1" x14ac:dyDescent="0.2">
      <c r="A54" s="17"/>
    </row>
    <row r="55" spans="1:1" x14ac:dyDescent="0.2">
      <c r="A55" s="17"/>
    </row>
    <row r="56" spans="1:1" x14ac:dyDescent="0.2">
      <c r="A56" s="17"/>
    </row>
    <row r="57" spans="1:1" x14ac:dyDescent="0.2">
      <c r="A57" s="18"/>
    </row>
    <row r="58" spans="1:1" x14ac:dyDescent="0.2">
      <c r="A58" s="17"/>
    </row>
    <row r="59" spans="1:1" x14ac:dyDescent="0.2">
      <c r="A59" s="18"/>
    </row>
    <row r="60" spans="1:1" x14ac:dyDescent="0.2">
      <c r="A60" s="17"/>
    </row>
    <row r="61" spans="1:1" x14ac:dyDescent="0.2">
      <c r="A61" s="17"/>
    </row>
    <row r="62" spans="1:1" x14ac:dyDescent="0.2">
      <c r="A62" s="17"/>
    </row>
    <row r="63" spans="1:1" x14ac:dyDescent="0.2">
      <c r="A63" s="17"/>
    </row>
    <row r="64" spans="1:1" x14ac:dyDescent="0.2">
      <c r="A64" s="17"/>
    </row>
    <row r="65" spans="1:1" x14ac:dyDescent="0.2">
      <c r="A65" s="17"/>
    </row>
    <row r="66" spans="1:1" x14ac:dyDescent="0.2">
      <c r="A66" s="17"/>
    </row>
    <row r="67" spans="1:1" x14ac:dyDescent="0.2">
      <c r="A67" s="17"/>
    </row>
    <row r="68" spans="1:1" x14ac:dyDescent="0.2">
      <c r="A68" s="17"/>
    </row>
    <row r="69" spans="1:1" x14ac:dyDescent="0.2">
      <c r="A69" s="17"/>
    </row>
    <row r="70" spans="1:1" x14ac:dyDescent="0.2">
      <c r="A70" s="17"/>
    </row>
    <row r="71" spans="1:1" x14ac:dyDescent="0.2">
      <c r="A71" s="18"/>
    </row>
    <row r="72" spans="1:1" x14ac:dyDescent="0.2">
      <c r="A72" s="17"/>
    </row>
    <row r="73" spans="1:1" x14ac:dyDescent="0.2">
      <c r="A73" s="18"/>
    </row>
    <row r="74" spans="1:1" x14ac:dyDescent="0.2">
      <c r="A74" s="17"/>
    </row>
    <row r="75" spans="1:1" x14ac:dyDescent="0.2">
      <c r="A75" s="17"/>
    </row>
    <row r="76" spans="1:1" x14ac:dyDescent="0.2">
      <c r="A76" s="17"/>
    </row>
    <row r="77" spans="1:1" x14ac:dyDescent="0.2">
      <c r="A77" s="17"/>
    </row>
    <row r="78" spans="1:1" x14ac:dyDescent="0.2">
      <c r="A78" s="17"/>
    </row>
    <row r="79" spans="1:1" x14ac:dyDescent="0.2">
      <c r="A79" s="17"/>
    </row>
    <row r="80" spans="1:1" x14ac:dyDescent="0.2">
      <c r="A80" s="17"/>
    </row>
    <row r="81" spans="1:1" x14ac:dyDescent="0.2">
      <c r="A81" s="17"/>
    </row>
    <row r="82" spans="1:1" x14ac:dyDescent="0.2">
      <c r="A82" s="17"/>
    </row>
    <row r="83" spans="1:1" x14ac:dyDescent="0.2">
      <c r="A83" s="17"/>
    </row>
    <row r="84" spans="1:1" x14ac:dyDescent="0.2">
      <c r="A84" s="17"/>
    </row>
    <row r="85" spans="1:1" x14ac:dyDescent="0.2">
      <c r="A85" s="17"/>
    </row>
    <row r="86" spans="1:1" x14ac:dyDescent="0.2">
      <c r="A86" s="17"/>
    </row>
    <row r="87" spans="1:1" x14ac:dyDescent="0.2">
      <c r="A87" s="17"/>
    </row>
    <row r="88" spans="1:1" x14ac:dyDescent="0.2">
      <c r="A88" s="17"/>
    </row>
    <row r="89" spans="1:1" x14ac:dyDescent="0.2">
      <c r="A89" s="17"/>
    </row>
    <row r="90" spans="1:1" x14ac:dyDescent="0.2">
      <c r="A90" s="17"/>
    </row>
    <row r="91" spans="1:1" x14ac:dyDescent="0.2">
      <c r="A91" s="17"/>
    </row>
    <row r="92" spans="1:1" x14ac:dyDescent="0.2">
      <c r="A92" s="17"/>
    </row>
    <row r="93" spans="1:1" x14ac:dyDescent="0.2">
      <c r="A93" s="17"/>
    </row>
    <row r="94" spans="1:1" x14ac:dyDescent="0.2">
      <c r="A94" s="17"/>
    </row>
    <row r="95" spans="1:1" x14ac:dyDescent="0.2">
      <c r="A95" s="17"/>
    </row>
    <row r="96" spans="1:1" x14ac:dyDescent="0.2">
      <c r="A96" s="17"/>
    </row>
    <row r="97" spans="1:1" x14ac:dyDescent="0.2">
      <c r="A97" s="18"/>
    </row>
    <row r="98" spans="1:1" x14ac:dyDescent="0.2">
      <c r="A98" s="18"/>
    </row>
    <row r="99" spans="1:1" x14ac:dyDescent="0.2">
      <c r="A99" s="17"/>
    </row>
    <row r="100" spans="1:1" x14ac:dyDescent="0.2">
      <c r="A100" s="17"/>
    </row>
    <row r="101" spans="1:1" x14ac:dyDescent="0.2">
      <c r="A101" s="17"/>
    </row>
    <row r="102" spans="1:1" x14ac:dyDescent="0.2">
      <c r="A102" s="17"/>
    </row>
    <row r="103" spans="1:1" x14ac:dyDescent="0.2">
      <c r="A103" s="17"/>
    </row>
  </sheetData>
  <phoneticPr fontId="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2"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Sheehan 06-23-16</vt:lpstr>
      <vt:lpstr>Sheet2</vt:lpstr>
      <vt:lpstr>Sheet3</vt:lpstr>
    </vt:vector>
  </TitlesOfParts>
  <Company>Novartis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thaisji1</dc:creator>
  <cp:lastModifiedBy>Sue Grindle</cp:lastModifiedBy>
  <cp:lastPrinted>2008-08-20T20:07:17Z</cp:lastPrinted>
  <dcterms:created xsi:type="dcterms:W3CDTF">2006-02-02T19:17:05Z</dcterms:created>
  <dcterms:modified xsi:type="dcterms:W3CDTF">2016-06-28T17:09:37Z</dcterms:modified>
</cp:coreProperties>
</file>