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 MIC" sheetId="1" r:id="rId4"/>
    <sheet state="visible" name="Лист2" sheetId="2" r:id="rId5"/>
  </sheets>
  <definedNames>
    <definedName hidden="1" localSheetId="0" name="_xlnm._FilterDatabase">'desc MIC'!$B$1:$B$1107</definedName>
  </definedNames>
  <calcPr/>
</workbook>
</file>

<file path=xl/sharedStrings.xml><?xml version="1.0" encoding="utf-8"?>
<sst xmlns="http://schemas.openxmlformats.org/spreadsheetml/2006/main" count="5354" uniqueCount="755">
  <si>
    <t>IdList</t>
  </si>
  <si>
    <t>Bacteria</t>
  </si>
  <si>
    <t>Strain</t>
  </si>
  <si>
    <t>Superkingdom</t>
  </si>
  <si>
    <t>Kingdom</t>
  </si>
  <si>
    <t>Clade</t>
  </si>
  <si>
    <t>Phylum</t>
  </si>
  <si>
    <t>Class</t>
  </si>
  <si>
    <t>Order</t>
  </si>
  <si>
    <t>Family</t>
  </si>
  <si>
    <t>Genus</t>
  </si>
  <si>
    <t>Species</t>
  </si>
  <si>
    <t>bac_type</t>
  </si>
  <si>
    <t>gram</t>
  </si>
  <si>
    <t>min_Incub_period, h</t>
  </si>
  <si>
    <t>avg_Incub_period, h</t>
  </si>
  <si>
    <t>max_Incub_period, h</t>
  </si>
  <si>
    <t xml:space="preserve">growth_temp, C </t>
  </si>
  <si>
    <t>biosafety_level</t>
  </si>
  <si>
    <t>common_environment</t>
  </si>
  <si>
    <t>prim_specific_habitat</t>
  </si>
  <si>
    <t>sec_habitat</t>
  </si>
  <si>
    <t>['80867']</t>
  </si>
  <si>
    <t>Acidovorax avenae subsp. avenae</t>
  </si>
  <si>
    <t>Prokaryota</t>
  </si>
  <si>
    <t>Proteobacteria</t>
  </si>
  <si>
    <t>Betaproteobacteria</t>
  </si>
  <si>
    <t>Burkholderiales</t>
  </si>
  <si>
    <t>Comamonadaceae</t>
  </si>
  <si>
    <t>Acidovorax</t>
  </si>
  <si>
    <t>Acidovorax avenae</t>
  </si>
  <si>
    <t>pathogenic</t>
  </si>
  <si>
    <t>n</t>
  </si>
  <si>
    <t>nature</t>
  </si>
  <si>
    <t>soil</t>
  </si>
  <si>
    <t>plants</t>
  </si>
  <si>
    <t>['470']</t>
  </si>
  <si>
    <t>Acinetobacter baumannii</t>
  </si>
  <si>
    <t>Pseudomonadota</t>
  </si>
  <si>
    <t>Gammaproteobacteria</t>
  </si>
  <si>
    <t>Moraxellales</t>
  </si>
  <si>
    <t>Moraxellaceae</t>
  </si>
  <si>
    <t>Acinetobacter</t>
  </si>
  <si>
    <t>nosocomial</t>
  </si>
  <si>
    <t>MAR14-2675</t>
  </si>
  <si>
    <t>clinical samples (blood, urine)</t>
  </si>
  <si>
    <t>MDRAB</t>
  </si>
  <si>
    <t>medical surfaces</t>
  </si>
  <si>
    <t>ATCC 19606</t>
  </si>
  <si>
    <t>lungs</t>
  </si>
  <si>
    <t>skin</t>
  </si>
  <si>
    <t>clinical isolate</t>
  </si>
  <si>
    <t>clinical samples (blood, wound swabs)</t>
  </si>
  <si>
    <t>MTCC 1920</t>
  </si>
  <si>
    <t>clinical samples (blood, urine, wound swabs)</t>
  </si>
  <si>
    <t>ATCC -BAA 1605</t>
  </si>
  <si>
    <t>clinical samples (blood, sputum)</t>
  </si>
  <si>
    <t>ATCC 15308</t>
  </si>
  <si>
    <t>['715']</t>
  </si>
  <si>
    <t>Actinobacillus pleuropneumoniae</t>
  </si>
  <si>
    <t>Pasteurellales</t>
  </si>
  <si>
    <t>Pasteurellaceae</t>
  </si>
  <si>
    <t>Actinobacillus</t>
  </si>
  <si>
    <t>opportunistic pathogen</t>
  </si>
  <si>
    <t>animal (swine)</t>
  </si>
  <si>
    <t>clinical samples (blood)</t>
  </si>
  <si>
    <t>['1655']</t>
  </si>
  <si>
    <t>Actinomyces naeslundii</t>
  </si>
  <si>
    <t>Actinomycetota</t>
  </si>
  <si>
    <t>Actinomycetes</t>
  </si>
  <si>
    <t>Actinomycetales</t>
  </si>
  <si>
    <t>Actinomycetaceae</t>
  </si>
  <si>
    <t>Actinomyces</t>
  </si>
  <si>
    <t>p</t>
  </si>
  <si>
    <t>human</t>
  </si>
  <si>
    <t>mouth</t>
  </si>
  <si>
    <t>clinical samples (sputum)</t>
  </si>
  <si>
    <t>ATCC 12104</t>
  </si>
  <si>
    <t>['644']</t>
  </si>
  <si>
    <t>Aeromonas hydrophila</t>
  </si>
  <si>
    <t>Aeromonadales</t>
  </si>
  <si>
    <t>Aeromonadaceae</t>
  </si>
  <si>
    <t>Aeromonas</t>
  </si>
  <si>
    <t>water</t>
  </si>
  <si>
    <t>['647']</t>
  </si>
  <si>
    <t>Aeromonas sp.</t>
  </si>
  <si>
    <t>['29911']</t>
  </si>
  <si>
    <t>Alternaria brassicae</t>
  </si>
  <si>
    <t>Eukaryota</t>
  </si>
  <si>
    <t>Fungi</t>
  </si>
  <si>
    <t>Ascomycota</t>
  </si>
  <si>
    <t>Dothideomycetes</t>
  </si>
  <si>
    <t>Pleosporales</t>
  </si>
  <si>
    <t>Pleosporaceae</t>
  </si>
  <si>
    <t>Alternaria</t>
  </si>
  <si>
    <t>f</t>
  </si>
  <si>
    <t>MZ266540</t>
  </si>
  <si>
    <t>['5059']</t>
  </si>
  <si>
    <t>Aspergillus flavus</t>
  </si>
  <si>
    <t>Opisthokonta</t>
  </si>
  <si>
    <t>Eurotiomycetes</t>
  </si>
  <si>
    <t>Eurotiales</t>
  </si>
  <si>
    <t>Aspergillaceae</t>
  </si>
  <si>
    <t>Aspergillus</t>
  </si>
  <si>
    <t>dwelling</t>
  </si>
  <si>
    <t>MT550030</t>
  </si>
  <si>
    <t>non-pathogenic</t>
  </si>
  <si>
    <t>FCBP-0064</t>
  </si>
  <si>
    <t>['746128']</t>
  </si>
  <si>
    <t>Aspergillus fumigatus</t>
  </si>
  <si>
    <t>FCBP-66</t>
  </si>
  <si>
    <t>['5061']</t>
  </si>
  <si>
    <t>Aspergillus niger</t>
  </si>
  <si>
    <t>MTCC 1344</t>
  </si>
  <si>
    <t>food</t>
  </si>
  <si>
    <t>PTCC 5011</t>
  </si>
  <si>
    <t>FCBP-0198</t>
  </si>
  <si>
    <t>['41959']</t>
  </si>
  <si>
    <t>Aspergillus penicillioides</t>
  </si>
  <si>
    <t>MW957971</t>
  </si>
  <si>
    <t>['1393']</t>
  </si>
  <si>
    <t>Bacillus brevis</t>
  </si>
  <si>
    <t>Bacillota</t>
  </si>
  <si>
    <t>Bacilli</t>
  </si>
  <si>
    <t>Bacillales</t>
  </si>
  <si>
    <t>Paenibacillaceae</t>
  </si>
  <si>
    <t>Brevibacillus</t>
  </si>
  <si>
    <t>Brevibacillus brevis</t>
  </si>
  <si>
    <t>['1396']</t>
  </si>
  <si>
    <t>Bacillus cereus</t>
  </si>
  <si>
    <t>Terrabacteria group</t>
  </si>
  <si>
    <t>Bacillaceae</t>
  </si>
  <si>
    <t>Bacillus</t>
  </si>
  <si>
    <t>ATCC 10876</t>
  </si>
  <si>
    <t>ATCC 33019</t>
  </si>
  <si>
    <t>ATCC 14579</t>
  </si>
  <si>
    <t>ATCC 10987</t>
  </si>
  <si>
    <t>['1408']</t>
  </si>
  <si>
    <t>Bacillus pumilus</t>
  </si>
  <si>
    <t>ATCC 14884</t>
  </si>
  <si>
    <t>['1423']</t>
  </si>
  <si>
    <t>Bacillus subtilis</t>
  </si>
  <si>
    <t>OQ073500</t>
  </si>
  <si>
    <t>MTCC 441</t>
  </si>
  <si>
    <t>PCM 2021</t>
  </si>
  <si>
    <t>MTCC 2393</t>
  </si>
  <si>
    <t>ATCC 6633</t>
  </si>
  <si>
    <t>NCTC 8236</t>
  </si>
  <si>
    <t>MTCC 2394</t>
  </si>
  <si>
    <t>['492670']</t>
  </si>
  <si>
    <t>Bacillus velezensis</t>
  </si>
  <si>
    <t>['302911']</t>
  </si>
  <si>
    <t>Bifidobacterium animalis subsp. lactis</t>
  </si>
  <si>
    <t>BB-12</t>
  </si>
  <si>
    <t>Bifidobacteriales</t>
  </si>
  <si>
    <t>Bifidobacteriaceae</t>
  </si>
  <si>
    <t>Bifidobacterium</t>
  </si>
  <si>
    <t>guts</t>
  </si>
  <si>
    <t>['292']</t>
  </si>
  <si>
    <t>Burkholderia cepacia</t>
  </si>
  <si>
    <t>Burkholderiaceae</t>
  </si>
  <si>
    <t>Burkholderia</t>
  </si>
  <si>
    <t>['197']</t>
  </si>
  <si>
    <t>Campylobacter jejuni</t>
  </si>
  <si>
    <t>Campylobacterota</t>
  </si>
  <si>
    <t>Epsilonproteobacteria</t>
  </si>
  <si>
    <t>Campylobacterales</t>
  </si>
  <si>
    <t>Campylobacteraceae</t>
  </si>
  <si>
    <t>Campylobacter</t>
  </si>
  <si>
    <t>animal (birds)</t>
  </si>
  <si>
    <t>NCTC 11168</t>
  </si>
  <si>
    <t>ATCC 33560</t>
  </si>
  <si>
    <t>ATCC 33291</t>
  </si>
  <si>
    <t>ATCC BAA 1153</t>
  </si>
  <si>
    <t>['5476']</t>
  </si>
  <si>
    <t>Candida albicans</t>
  </si>
  <si>
    <t>Saccharomycetes</t>
  </si>
  <si>
    <t>Saccharomycetales</t>
  </si>
  <si>
    <t>Debaryomycetaceae</t>
  </si>
  <si>
    <t>Candida</t>
  </si>
  <si>
    <t>genitals</t>
  </si>
  <si>
    <t>ATCC 90029</t>
  </si>
  <si>
    <t>ATCC 10231</t>
  </si>
  <si>
    <t>MW534712</t>
  </si>
  <si>
    <t>ATCC 10239</t>
  </si>
  <si>
    <t>MTCC 227</t>
  </si>
  <si>
    <t>ATCC 90028</t>
  </si>
  <si>
    <t>MTCC 183</t>
  </si>
  <si>
    <t>['42374']</t>
  </si>
  <si>
    <t>Candida dubliniensis</t>
  </si>
  <si>
    <t>['5478']</t>
  </si>
  <si>
    <t>Candida glabrata</t>
  </si>
  <si>
    <t>Saccharomycetaceae</t>
  </si>
  <si>
    <t>Nakaseomyces</t>
  </si>
  <si>
    <t>Nakaseomyces glabratus</t>
  </si>
  <si>
    <t>clinical samples (biopsy)</t>
  </si>
  <si>
    <t>['4909']</t>
  </si>
  <si>
    <t>Candida krusei</t>
  </si>
  <si>
    <t>Pichiaceae</t>
  </si>
  <si>
    <t>Pichia</t>
  </si>
  <si>
    <t>Pichia kudriavzevii</t>
  </si>
  <si>
    <t>ATCC 30315</t>
  </si>
  <si>
    <t>clinical samples (blood, stool)</t>
  </si>
  <si>
    <t>['5480']</t>
  </si>
  <si>
    <t>Candida parapsilosis</t>
  </si>
  <si>
    <t>clinical samples (biopsy, blood, urine)</t>
  </si>
  <si>
    <t>MTCC 4448</t>
  </si>
  <si>
    <t>['45582']</t>
  </si>
  <si>
    <t>Candida saitoana</t>
  </si>
  <si>
    <t>['5482']</t>
  </si>
  <si>
    <t>Candida tropicalis</t>
  </si>
  <si>
    <t>clinical samples (blood, sputum, urine)</t>
  </si>
  <si>
    <t>ATCC 1369</t>
  </si>
  <si>
    <t>['543']</t>
  </si>
  <si>
    <t>Carbapenem-resistant Enterobacteriaceae</t>
  </si>
  <si>
    <t>Enterobacterales</t>
  </si>
  <si>
    <t>Enterobacteriaceae</t>
  </si>
  <si>
    <t>['536']</t>
  </si>
  <si>
    <t>Chromobacterium violaceum</t>
  </si>
  <si>
    <t>ATCC 12472</t>
  </si>
  <si>
    <t>Neisseriales</t>
  </si>
  <si>
    <t>Chromobacteriaceae</t>
  </si>
  <si>
    <t>Chromobacterium</t>
  </si>
  <si>
    <t>['57706']</t>
  </si>
  <si>
    <t>Citrobacter braakii</t>
  </si>
  <si>
    <t>Citrobacter</t>
  </si>
  <si>
    <t>['546']</t>
  </si>
  <si>
    <t>Citrobacter freundii</t>
  </si>
  <si>
    <t>clinical samples (sputum, urine)</t>
  </si>
  <si>
    <t>['1716']</t>
  </si>
  <si>
    <t>Corynebacterium</t>
  </si>
  <si>
    <t>Mycobacteriales</t>
  </si>
  <si>
    <t>Corynebacteriaceae</t>
  </si>
  <si>
    <t>throat</t>
  </si>
  <si>
    <t>['5207']</t>
  </si>
  <si>
    <t>Cryptococcus neoformans</t>
  </si>
  <si>
    <t>Basidiomycota</t>
  </si>
  <si>
    <t>Tremellomycetes</t>
  </si>
  <si>
    <t>Tremellales</t>
  </si>
  <si>
    <t>Cryptococcaceae</t>
  </si>
  <si>
    <t>Cryptococcus</t>
  </si>
  <si>
    <t>MTCC 1353</t>
  </si>
  <si>
    <t>['548']</t>
  </si>
  <si>
    <t>Klebsiella aerogenes</t>
  </si>
  <si>
    <t>Klebsiella</t>
  </si>
  <si>
    <t>clinical samples (blood, sputum, urine, wound swabs)</t>
  </si>
  <si>
    <t>MTCC 111</t>
  </si>
  <si>
    <t>clinical samples (urine)</t>
  </si>
  <si>
    <t>MTCC 3043</t>
  </si>
  <si>
    <t>['550']</t>
  </si>
  <si>
    <t>Enterobacter cloacae</t>
  </si>
  <si>
    <t>Enterobacter</t>
  </si>
  <si>
    <t>clinical samples (blood, sputum, stool, urine, wound swabs)</t>
  </si>
  <si>
    <t>['42895']</t>
  </si>
  <si>
    <t>Enterobacter sp.</t>
  </si>
  <si>
    <t>MCC 2296</t>
  </si>
  <si>
    <t>['1351']</t>
  </si>
  <si>
    <t>Enterococcus faecalis</t>
  </si>
  <si>
    <t>Lactobacillales</t>
  </si>
  <si>
    <t>Enterococcaceae</t>
  </si>
  <si>
    <t>Enterococcus</t>
  </si>
  <si>
    <t>ATCC 29212</t>
  </si>
  <si>
    <t>clinical samples (blood, saliva, sputum, urine)</t>
  </si>
  <si>
    <t>CCT 1494</t>
  </si>
  <si>
    <t>clinical samples (stool, blood, urine)</t>
  </si>
  <si>
    <t>ATCC 700802</t>
  </si>
  <si>
    <t>clinical samples (blood, biopsy, urine, wound swabs)</t>
  </si>
  <si>
    <t>DSM 13591</t>
  </si>
  <si>
    <t>Enterococcus faecium</t>
  </si>
  <si>
    <t>clinical samples (stool, wound swabs)</t>
  </si>
  <si>
    <t>MTCC 6845</t>
  </si>
  <si>
    <t>clinical samples (stool, urine, wound swabs)</t>
  </si>
  <si>
    <t>['1352']</t>
  </si>
  <si>
    <t>clinical samples (wound swabs)</t>
  </si>
  <si>
    <t>DSM 13590</t>
  </si>
  <si>
    <t>clinical samples (blood, stool, urine, wound swabs)</t>
  </si>
  <si>
    <t>MCC 2763</t>
  </si>
  <si>
    <t>['1354']</t>
  </si>
  <si>
    <t>Enterococcus hirae</t>
  </si>
  <si>
    <t>ATCC 10541</t>
  </si>
  <si>
    <t>['35783']</t>
  </si>
  <si>
    <t>Enterococcus sp.</t>
  </si>
  <si>
    <t>VRE</t>
  </si>
  <si>
    <t>['552']</t>
  </si>
  <si>
    <t>Erwinia amylovora</t>
  </si>
  <si>
    <t>Erwiniaceae</t>
  </si>
  <si>
    <t>Erwinia</t>
  </si>
  <si>
    <t>['562']</t>
  </si>
  <si>
    <t>Escherichia coli</t>
  </si>
  <si>
    <t>Escherichia</t>
  </si>
  <si>
    <t>ATCC 25922</t>
  </si>
  <si>
    <t>CCT 1457</t>
  </si>
  <si>
    <t>MTCC 1722</t>
  </si>
  <si>
    <t>clinical samples (stool, urine)</t>
  </si>
  <si>
    <t>ECESβL1</t>
  </si>
  <si>
    <t>ECESβL2</t>
  </si>
  <si>
    <t>ECESβL3</t>
  </si>
  <si>
    <t>JW0230-1 (CGSC 8465)</t>
  </si>
  <si>
    <t>CZAR DC 8466</t>
  </si>
  <si>
    <t>clinical samples (blood, stool, urine)</t>
  </si>
  <si>
    <t>10P50</t>
  </si>
  <si>
    <t xml:space="preserve">clinical isolate
</t>
  </si>
  <si>
    <t>MW534699</t>
  </si>
  <si>
    <t>clinical samples (blood, sputum, stool, urine)</t>
  </si>
  <si>
    <t>ATCC 8739</t>
  </si>
  <si>
    <t>MTCC 443</t>
  </si>
  <si>
    <t>MTCC 739</t>
  </si>
  <si>
    <t>O157:H7</t>
  </si>
  <si>
    <t>clinical samples (stool)</t>
  </si>
  <si>
    <t>O157:H8</t>
  </si>
  <si>
    <t>KCTC 1682</t>
  </si>
  <si>
    <t>MTCC 40</t>
  </si>
  <si>
    <t>ATCC 43895</t>
  </si>
  <si>
    <t>clinical samples (blood, stool, wound swabs)</t>
  </si>
  <si>
    <t>ATCC 11229</t>
  </si>
  <si>
    <t>ATCC 35218</t>
  </si>
  <si>
    <t>MTCC 448</t>
  </si>
  <si>
    <t>ATCC 10536</t>
  </si>
  <si>
    <t>['5515']</t>
  </si>
  <si>
    <t>Fusarium acuminatum</t>
  </si>
  <si>
    <t>Sordariomycetes</t>
  </si>
  <si>
    <t>Hypocreales</t>
  </si>
  <si>
    <t>Nectriaceae</t>
  </si>
  <si>
    <t>Fusarium</t>
  </si>
  <si>
    <t>MZ266538</t>
  </si>
  <si>
    <t>['169388']</t>
  </si>
  <si>
    <t>Fusarium solani</t>
  </si>
  <si>
    <t>FCBP-0291</t>
  </si>
  <si>
    <t>['851']</t>
  </si>
  <si>
    <t>Fusobacterium nucleatum</t>
  </si>
  <si>
    <t>Fusobacteriota</t>
  </si>
  <si>
    <t>Fusobacteriia</t>
  </si>
  <si>
    <t>Fusobacteriales</t>
  </si>
  <si>
    <t>Fusobacteriaceae</t>
  </si>
  <si>
    <t>Fusobacterium</t>
  </si>
  <si>
    <t>ATCC 25586</t>
  </si>
  <si>
    <t>['569']</t>
  </si>
  <si>
    <t>Hafnia alvei</t>
  </si>
  <si>
    <t>Hafniaceae</t>
  </si>
  <si>
    <t>Hafnia</t>
  </si>
  <si>
    <t>['573']</t>
  </si>
  <si>
    <t>Klebsiella pneumoniae</t>
  </si>
  <si>
    <t>ATCC 700603</t>
  </si>
  <si>
    <t>ATCC 9997</t>
  </si>
  <si>
    <t>JHCK1 (id:1617)</t>
  </si>
  <si>
    <t>ATCC BAA-1705</t>
  </si>
  <si>
    <t>MTCC 3384</t>
  </si>
  <si>
    <t>ATCC 35657</t>
  </si>
  <si>
    <t>MTCC 432</t>
  </si>
  <si>
    <t>ATCC 4352</t>
  </si>
  <si>
    <t>ATCC 13773</t>
  </si>
  <si>
    <t>MTCC 109</t>
  </si>
  <si>
    <t>['1579']</t>
  </si>
  <si>
    <t>Lactobacillus acidophilus</t>
  </si>
  <si>
    <t>MTCC 10307</t>
  </si>
  <si>
    <t>Lactobacillaceae</t>
  </si>
  <si>
    <t>Lactobacillus</t>
  </si>
  <si>
    <t>['1613']</t>
  </si>
  <si>
    <t>Limosilactobacillus fermentum</t>
  </si>
  <si>
    <t>Limosilactobacillus</t>
  </si>
  <si>
    <t>MTCC 903</t>
  </si>
  <si>
    <t>['47715']</t>
  </si>
  <si>
    <t>Lactobacillus rhamnosus</t>
  </si>
  <si>
    <t>Lacticaseibacillus</t>
  </si>
  <si>
    <t>Lacticaseibacillus rhamnosus</t>
  </si>
  <si>
    <t>['446']</t>
  </si>
  <si>
    <t>Legionella pneumophila</t>
  </si>
  <si>
    <t>Legionellales</t>
  </si>
  <si>
    <t>Legionellaceae</t>
  </si>
  <si>
    <t>Legionella</t>
  </si>
  <si>
    <t>ATCC 33152</t>
  </si>
  <si>
    <t>['1639']</t>
  </si>
  <si>
    <t>Listeria monocytogenes</t>
  </si>
  <si>
    <t>Listeriaceae</t>
  </si>
  <si>
    <t>Listeria</t>
  </si>
  <si>
    <t>ATCC 19115</t>
  </si>
  <si>
    <t>ATCC 19111</t>
  </si>
  <si>
    <t>ATCC 19112</t>
  </si>
  <si>
    <t>ATCC 7644</t>
  </si>
  <si>
    <t>ATCC 51772</t>
  </si>
  <si>
    <t>['1270']</t>
  </si>
  <si>
    <t>Micrococcus luteus</t>
  </si>
  <si>
    <t>Micrococcales</t>
  </si>
  <si>
    <t>Micrococcaceae</t>
  </si>
  <si>
    <t>Micrococcus</t>
  </si>
  <si>
    <t>ATCC 10240</t>
  </si>
  <si>
    <t>['105697']</t>
  </si>
  <si>
    <t>Mucor piriformis</t>
  </si>
  <si>
    <t>Mucoromycota</t>
  </si>
  <si>
    <t>Mucoromycetes</t>
  </si>
  <si>
    <t>Mucorales</t>
  </si>
  <si>
    <t>Mucoraceae</t>
  </si>
  <si>
    <t>Mucor</t>
  </si>
  <si>
    <t>['4830']</t>
  </si>
  <si>
    <t>Mucor sp.</t>
  </si>
  <si>
    <t>FCBP-0300</t>
  </si>
  <si>
    <t>['1766']</t>
  </si>
  <si>
    <t>Mycobacterium fortuitum</t>
  </si>
  <si>
    <t>Mycobacteriaceae</t>
  </si>
  <si>
    <t>Mycolicibacterium</t>
  </si>
  <si>
    <t>ATCC 6841</t>
  </si>
  <si>
    <t>clinical samples (biopsy, wound swabs)</t>
  </si>
  <si>
    <t>['1781']</t>
  </si>
  <si>
    <t>Mycobacterium marinum</t>
  </si>
  <si>
    <t>ATCC 927</t>
  </si>
  <si>
    <t>Mycobacterium</t>
  </si>
  <si>
    <t>['1772']</t>
  </si>
  <si>
    <t>Mycobacterium smegmatis</t>
  </si>
  <si>
    <t>['488']</t>
  </si>
  <si>
    <t>Neisseria mucosa</t>
  </si>
  <si>
    <t>Neisseriaceae</t>
  </si>
  <si>
    <t>Neisseria</t>
  </si>
  <si>
    <t>['747']</t>
  </si>
  <si>
    <t>Pasteurella multocida</t>
  </si>
  <si>
    <t>Pasteurella</t>
  </si>
  <si>
    <t>animals</t>
  </si>
  <si>
    <t>['5076']</t>
  </si>
  <si>
    <t>Penicillium chrysogenum</t>
  </si>
  <si>
    <t>Penicillium</t>
  </si>
  <si>
    <t>['36651']</t>
  </si>
  <si>
    <t>Penicillium digitatum</t>
  </si>
  <si>
    <t>['40296']</t>
  </si>
  <si>
    <t>Penicillium italicum</t>
  </si>
  <si>
    <t>['1404']</t>
  </si>
  <si>
    <t>Priestia megaterium</t>
  </si>
  <si>
    <t>Priestia</t>
  </si>
  <si>
    <t>ATCC 14581</t>
  </si>
  <si>
    <t>['584']</t>
  </si>
  <si>
    <t>Proteus mirabilis</t>
  </si>
  <si>
    <t>Morganellaceae</t>
  </si>
  <si>
    <t>Proteus</t>
  </si>
  <si>
    <t>ATCC 25933</t>
  </si>
  <si>
    <t>clinical samples (urine, wound swabs)</t>
  </si>
  <si>
    <t>ATCC 21100</t>
  </si>
  <si>
    <t>ATCC 7002</t>
  </si>
  <si>
    <t>['229037']</t>
  </si>
  <si>
    <t>Proteus sp.</t>
  </si>
  <si>
    <t>bladder</t>
  </si>
  <si>
    <t>['585']</t>
  </si>
  <si>
    <t>Proteus vulgaris</t>
  </si>
  <si>
    <t>['287']</t>
  </si>
  <si>
    <t>Pseudomonas aeruginosa</t>
  </si>
  <si>
    <t>Pseudomonadales</t>
  </si>
  <si>
    <t>Pseudomonadaceae</t>
  </si>
  <si>
    <t>Pseudomonas</t>
  </si>
  <si>
    <t>ATCC 27853</t>
  </si>
  <si>
    <t>carbapenemase NDM-1 harbouring clinical isolate</t>
  </si>
  <si>
    <t>clinical samples (sputum, urine, wound swabs)</t>
  </si>
  <si>
    <t>PAO1 (BacDive 12801)</t>
  </si>
  <si>
    <t>MTCC 424</t>
  </si>
  <si>
    <t>MTCC 1688</t>
  </si>
  <si>
    <t>MTCC 2582</t>
  </si>
  <si>
    <t>ATCC 15692</t>
  </si>
  <si>
    <t>ATCC 10145</t>
  </si>
  <si>
    <t>ATCC 15442</t>
  </si>
  <si>
    <t>['198620']</t>
  </si>
  <si>
    <t>Pseudomonas koreensis</t>
  </si>
  <si>
    <t>['183795']</t>
  </si>
  <si>
    <t>Pseudomonas mediterranea</t>
  </si>
  <si>
    <t>['306']</t>
  </si>
  <si>
    <t>Pseudomonas sp.</t>
  </si>
  <si>
    <t>Pseudomonas paraeruginosa</t>
  </si>
  <si>
    <t>ATCC 9027</t>
  </si>
  <si>
    <t>['2052682']</t>
  </si>
  <si>
    <t>Globisporangium ultimum</t>
  </si>
  <si>
    <t>Oomycota</t>
  </si>
  <si>
    <t>Pythiales</t>
  </si>
  <si>
    <t>Pythiaceae</t>
  </si>
  <si>
    <t>Globisporangium</t>
  </si>
  <si>
    <t>['4932']</t>
  </si>
  <si>
    <t>Saccharomyces cerevisiae</t>
  </si>
  <si>
    <t>Saccharomyces</t>
  </si>
  <si>
    <t>MG012794</t>
  </si>
  <si>
    <t>plats</t>
  </si>
  <si>
    <t>['28901']</t>
  </si>
  <si>
    <t>Salmonella enterica</t>
  </si>
  <si>
    <t>Salmonella</t>
  </si>
  <si>
    <t>['595']</t>
  </si>
  <si>
    <t>Salmonella enterica subsp. enterica serovar Infantis</t>
  </si>
  <si>
    <t>['682797']</t>
  </si>
  <si>
    <t>Salmonella enterica subsp. enterica serovar Kiambu</t>
  </si>
  <si>
    <t>animal</t>
  </si>
  <si>
    <t>['46629']</t>
  </si>
  <si>
    <t>Salmonella enterica subsp. salamae serovar Sofia</t>
  </si>
  <si>
    <t>['149539']</t>
  </si>
  <si>
    <t>Salmonella enterica subsp. enterica serovar Enteritidis</t>
  </si>
  <si>
    <t>ATCC 13076</t>
  </si>
  <si>
    <t>['594']</t>
  </si>
  <si>
    <t>Salmonella enterica subsp. enterica serovar Gallinarum</t>
  </si>
  <si>
    <t>animals (birds)</t>
  </si>
  <si>
    <t>liver</t>
  </si>
  <si>
    <t>['54388']</t>
  </si>
  <si>
    <t>Salmonella enterica subsp. enterica serovar Paratyphi A</t>
  </si>
  <si>
    <t>['90370']</t>
  </si>
  <si>
    <t>Salmonella enterica subsp. enterica serovar Typhi</t>
  </si>
  <si>
    <t>['90371']</t>
  </si>
  <si>
    <t>Salmonella enterica subsp. enterica serovar Typhimurium</t>
  </si>
  <si>
    <t>meat</t>
  </si>
  <si>
    <t>NCTC 13348 (DT104)</t>
  </si>
  <si>
    <t>ATCC 39183</t>
  </si>
  <si>
    <t>ATCC 14028</t>
  </si>
  <si>
    <t>PT 135</t>
  </si>
  <si>
    <t>PT 141</t>
  </si>
  <si>
    <t>['615']</t>
  </si>
  <si>
    <t>Serratia marcescens</t>
  </si>
  <si>
    <t>Yersiniaceae</t>
  </si>
  <si>
    <t>Serratia</t>
  </si>
  <si>
    <t>MTCC 97</t>
  </si>
  <si>
    <t>['618']</t>
  </si>
  <si>
    <t>Serratia odorifera</t>
  </si>
  <si>
    <t>['621']</t>
  </si>
  <si>
    <t>Shigella boydii</t>
  </si>
  <si>
    <t>Shigella</t>
  </si>
  <si>
    <t>['622']</t>
  </si>
  <si>
    <t>Shigella dysenteriae</t>
  </si>
  <si>
    <t>['623']</t>
  </si>
  <si>
    <t>Shigella flexneri</t>
  </si>
  <si>
    <t>['624']</t>
  </si>
  <si>
    <t>Shigella sonnei</t>
  </si>
  <si>
    <t>['13689']</t>
  </si>
  <si>
    <t>Sphingomonas paucimobilis</t>
  </si>
  <si>
    <t>Alphaproteobacteria</t>
  </si>
  <si>
    <t>Sphingomonadales</t>
  </si>
  <si>
    <t>Sphingomonadaceae</t>
  </si>
  <si>
    <t>Sphingomonas</t>
  </si>
  <si>
    <t>['33050']</t>
  </si>
  <si>
    <t>Sphingopyxis macrogoltabida</t>
  </si>
  <si>
    <t>Sphingopyxis</t>
  </si>
  <si>
    <t>['1280']</t>
  </si>
  <si>
    <t>Staphylococcus aureus</t>
  </si>
  <si>
    <t>Staphylococcaceae</t>
  </si>
  <si>
    <t>Staphylococcus</t>
  </si>
  <si>
    <t>nasopharynx</t>
  </si>
  <si>
    <t>ATCC 25923</t>
  </si>
  <si>
    <t>ATCC 29213</t>
  </si>
  <si>
    <t>MSSA 30</t>
  </si>
  <si>
    <t>MRSA 11</t>
  </si>
  <si>
    <t>clinical samples (blood, sputum, wound swabs)</t>
  </si>
  <si>
    <t>ATCC 43300 (F-182)</t>
  </si>
  <si>
    <t>ATCC 9144</t>
  </si>
  <si>
    <t>MRSA</t>
  </si>
  <si>
    <t>MSSA</t>
  </si>
  <si>
    <t>MRSA ATCC 700698</t>
  </si>
  <si>
    <t>ATCC 6538-R</t>
  </si>
  <si>
    <t>ATCC 33591 (strain 328)</t>
  </si>
  <si>
    <t>ATCC 12600</t>
  </si>
  <si>
    <t>ATCC 33592</t>
  </si>
  <si>
    <t>MTCC 6908</t>
  </si>
  <si>
    <t>ATCC 29737</t>
  </si>
  <si>
    <t>ATCC 23235</t>
  </si>
  <si>
    <t>['1282']</t>
  </si>
  <si>
    <t>Staphylococcus epidermidis</t>
  </si>
  <si>
    <t>CIM40</t>
  </si>
  <si>
    <t>ATCC 12228</t>
  </si>
  <si>
    <t>ATCC 49461</t>
  </si>
  <si>
    <t>['1283']</t>
  </si>
  <si>
    <t>Staphylococcus haemolyticus</t>
  </si>
  <si>
    <t>['29385']</t>
  </si>
  <si>
    <t>Staphylococcus saprophyticus</t>
  </si>
  <si>
    <t>['46361']</t>
  </si>
  <si>
    <t>Starmerella geochares</t>
  </si>
  <si>
    <t>Starmerella</t>
  </si>
  <si>
    <t>['40324']</t>
  </si>
  <si>
    <t>Stenotrophomonas maltophilia</t>
  </si>
  <si>
    <t>Lysobacterales</t>
  </si>
  <si>
    <t>Lysobacteraceae</t>
  </si>
  <si>
    <t>Stenotrophomonas</t>
  </si>
  <si>
    <t>['1302']</t>
  </si>
  <si>
    <t>Streptococcus gordonii</t>
  </si>
  <si>
    <t>Streptococcaceae</t>
  </si>
  <si>
    <t>Streptococcus</t>
  </si>
  <si>
    <t>clinical samples (saliva)</t>
  </si>
  <si>
    <t>ATCC 49818</t>
  </si>
  <si>
    <t>['28037']</t>
  </si>
  <si>
    <t>Streptococcus mitis</t>
  </si>
  <si>
    <t>['1309']</t>
  </si>
  <si>
    <t>Streptococcus mutans</t>
  </si>
  <si>
    <t>MTCC 497</t>
  </si>
  <si>
    <t>ATCC 25175</t>
  </si>
  <si>
    <t>clinical samples (saliva, sputum)</t>
  </si>
  <si>
    <t>ATCC 700610</t>
  </si>
  <si>
    <t>['1303']</t>
  </si>
  <si>
    <t>Streptococcus oralis</t>
  </si>
  <si>
    <t>ATCC 9811</t>
  </si>
  <si>
    <t>ATCC 35037</t>
  </si>
  <si>
    <t>clinical samples (blood, saliva, sputum)</t>
  </si>
  <si>
    <t>['1313']</t>
  </si>
  <si>
    <t>Streptococcus pneumoniae</t>
  </si>
  <si>
    <t>ATCC 6301</t>
  </si>
  <si>
    <t>['1314']</t>
  </si>
  <si>
    <t>Streptococcus pyogenes</t>
  </si>
  <si>
    <t>MTCC 1924 (NCTC 3359)</t>
  </si>
  <si>
    <t>['1306']</t>
  </si>
  <si>
    <t>Streptococcus sp.</t>
  </si>
  <si>
    <t>['1307']</t>
  </si>
  <si>
    <t>Streptococcus suis</t>
  </si>
  <si>
    <t>['1349']</t>
  </si>
  <si>
    <t>Streptococcus uberis</t>
  </si>
  <si>
    <t>['523103']</t>
  </si>
  <si>
    <t>Trichophyton mentagrophytes</t>
  </si>
  <si>
    <t>Onygenales</t>
  </si>
  <si>
    <t>Arthrodermataceae</t>
  </si>
  <si>
    <t>Trichophyton</t>
  </si>
  <si>
    <t>['39778']</t>
  </si>
  <si>
    <t>Veillonella dispar</t>
  </si>
  <si>
    <t>Negativicutes</t>
  </si>
  <si>
    <t>Veillonellales</t>
  </si>
  <si>
    <t>Veillonellaceae</t>
  </si>
  <si>
    <t>Veillonella</t>
  </si>
  <si>
    <t>ATCC 17748</t>
  </si>
  <si>
    <t>['27337']</t>
  </si>
  <si>
    <t>Verticillium dahliae</t>
  </si>
  <si>
    <t>Glomerellales</t>
  </si>
  <si>
    <t>Plectosphaerellaceae</t>
  </si>
  <si>
    <t>Verticillium</t>
  </si>
  <si>
    <t>['666']</t>
  </si>
  <si>
    <t>Vibrio cholerae</t>
  </si>
  <si>
    <t>Vibrionales</t>
  </si>
  <si>
    <t>Vibrionaceae</t>
  </si>
  <si>
    <t>Vibrio</t>
  </si>
  <si>
    <t>['670']</t>
  </si>
  <si>
    <t>Vibrio parahaemolyticus</t>
  </si>
  <si>
    <t>['672']</t>
  </si>
  <si>
    <t>Vibrio vulnificus</t>
  </si>
  <si>
    <t>['391736']</t>
  </si>
  <si>
    <t>Williamsia serinedens</t>
  </si>
  <si>
    <t>Nocardiaceae</t>
  </si>
  <si>
    <t>Williamsia</t>
  </si>
  <si>
    <t>['631']</t>
  </si>
  <si>
    <t>Yersinia intermedia</t>
  </si>
  <si>
    <t>Yersinia</t>
  </si>
  <si>
    <t>downloaded strain</t>
  </si>
  <si>
    <t>full genome sequance</t>
  </si>
  <si>
    <t>16s rRNA</t>
  </si>
  <si>
    <t>comment</t>
  </si>
  <si>
    <t>response to comment</t>
  </si>
  <si>
    <t>done:</t>
  </si>
  <si>
    <t>work progress:</t>
  </si>
  <si>
    <t>done</t>
  </si>
  <si>
    <t>if strain info in not available use the reference genome for them. in this case, reference sequence with strain ATCC 19606 can be used for those whose genome could not be acquired. https://www.ncbi.nlm.nih.gov/datasets/genome/GCF_009035845.1/</t>
  </si>
  <si>
    <t>didn't find</t>
  </si>
  <si>
    <t>when i searched for it using filter, everything qualified, strange</t>
  </si>
  <si>
    <t>not sure</t>
  </si>
  <si>
    <t>they have numbers in ncbi which i need?</t>
  </si>
  <si>
    <t>S4074</t>
  </si>
  <si>
    <t>for 'blanc strain info' I download the first strain of the organism which has green checkbox is that right?</t>
  </si>
  <si>
    <t>yes, green check box with reference written genome should be taken if specific sequence is not available for any particular strain.</t>
  </si>
  <si>
    <t>FDAARGOS_1037</t>
  </si>
  <si>
    <t>found partial</t>
  </si>
  <si>
    <t>contig level ==&gt; 65 sequences in the file........</t>
  </si>
  <si>
    <t>ATCC 7966</t>
  </si>
  <si>
    <t xml:space="preserve">there are too many of them, no genomes with green checkbox, should I download any or the first one? </t>
  </si>
  <si>
    <t xml:space="preserve">There are too many variation in the genome, for now get the first one. </t>
  </si>
  <si>
    <t>PNT</t>
  </si>
  <si>
    <t>if not found use the reference (with green mark) sequence</t>
  </si>
  <si>
    <t>NRRL3357</t>
  </si>
  <si>
    <t>Af293</t>
  </si>
  <si>
    <t>--</t>
  </si>
  <si>
    <t>Can ref be used for all of them? They have different biosafety levels</t>
  </si>
  <si>
    <t>NCTC2611</t>
  </si>
  <si>
    <t>FORC_047</t>
  </si>
  <si>
    <t>contig!</t>
  </si>
  <si>
    <t xml:space="preserve">ref is used </t>
  </si>
  <si>
    <t>unverified sorce organism for all sequances</t>
  </si>
  <si>
    <t xml:space="preserve">use ref seq. </t>
  </si>
  <si>
    <t>SAFR-032</t>
  </si>
  <si>
    <t>if ref can be used, may i not have 7 more zip files? maybe we could merge all bacillus subtilis data and analyze it altogether if we only have ref genome; same question for Aspergillus niger</t>
  </si>
  <si>
    <t>ref is used</t>
  </si>
  <si>
    <t>SC5314</t>
  </si>
  <si>
    <t>everything is found</t>
  </si>
  <si>
    <t>ref can be used</t>
  </si>
  <si>
    <t>CD36</t>
  </si>
  <si>
    <t>Nakaseomyces glabratus found, ncbi doesn't know such microorganism...</t>
  </si>
  <si>
    <t>Same as previous, only Pichia kudriavzevii found</t>
  </si>
  <si>
    <t>CDC317</t>
  </si>
  <si>
    <t>NRRL Y-17316 (strain)</t>
  </si>
  <si>
    <t>MYA-3404 (strain)</t>
  </si>
  <si>
    <t>MiY-A (strain)</t>
  </si>
  <si>
    <t>MSB1_1H (strain)</t>
  </si>
  <si>
    <t>Not specified which, too much refs</t>
  </si>
  <si>
    <t>JEC21</t>
  </si>
  <si>
    <t>FDAARGOS 1442 (strain)</t>
  </si>
  <si>
    <t>no ref, and the first one has contaminated yellow exclamation point (!)</t>
  </si>
  <si>
    <t>T5</t>
  </si>
  <si>
    <t>SRR24 (strain)</t>
  </si>
  <si>
    <t>different MCC numbers were found</t>
  </si>
  <si>
    <t>FDAARGOS_234 (strain)</t>
  </si>
  <si>
    <t>no refs, should i use the first?</t>
  </si>
  <si>
    <t>CFPB1430 (strain)</t>
  </si>
  <si>
    <t>(O157:H7 str)Sakai substr. RIMD 0509952 (strain)</t>
  </si>
  <si>
    <t>1А</t>
  </si>
  <si>
    <t>SB1</t>
  </si>
  <si>
    <t>ATCC 25586 (strain)</t>
  </si>
  <si>
    <t>we can merge data about them</t>
  </si>
  <si>
    <t>HS11286</t>
  </si>
  <si>
    <t>JHCK downloaded</t>
  </si>
  <si>
    <t>ATCC 4356 (strain)</t>
  </si>
  <si>
    <t>EFEL6800</t>
  </si>
  <si>
    <t>didn't find at all, nothing</t>
  </si>
  <si>
    <t>Philadelphia-1 (strain)</t>
  </si>
  <si>
    <t>EGD-e (strain)</t>
  </si>
  <si>
    <t>NCTC 2665 (strain)</t>
  </si>
  <si>
    <t>JCM 6387 (strain)</t>
  </si>
  <si>
    <t>Jucho</t>
  </si>
  <si>
    <t>NCTC 10774 (strain)</t>
  </si>
  <si>
    <t>FDAARGOS_218 (strain)</t>
  </si>
  <si>
    <t>IBT 35668 (strain)</t>
  </si>
  <si>
    <t>PdW03</t>
  </si>
  <si>
    <t>GL-Gan1 (strain)</t>
  </si>
  <si>
    <t>ATCC 14581 (strain)</t>
  </si>
  <si>
    <t>can be merged</t>
  </si>
  <si>
    <t>HI4320</t>
  </si>
  <si>
    <t>USDA-ARS-USMARC-49741 (strain)</t>
  </si>
  <si>
    <t>PAO1</t>
  </si>
  <si>
    <t>partial</t>
  </si>
  <si>
    <t>CRS05-R5 (strain)</t>
  </si>
  <si>
    <t>S58</t>
  </si>
  <si>
    <t>no ref</t>
  </si>
  <si>
    <t>only contig/scaffold levels and no ref</t>
  </si>
  <si>
    <t>S288C (strain)</t>
  </si>
  <si>
    <t>LT2 (strain)</t>
  </si>
  <si>
    <t>R21.1575 (strain)</t>
  </si>
  <si>
    <t>contig level?</t>
  </si>
  <si>
    <t>CMCC 50503 (strain)</t>
  </si>
  <si>
    <t>Ty2</t>
  </si>
  <si>
    <t>LT2</t>
  </si>
  <si>
    <t>contig level</t>
  </si>
  <si>
    <t>ELP1.10 (strain)</t>
  </si>
  <si>
    <t>FDAARGOS_353</t>
  </si>
  <si>
    <t>ESBL-W3-2 (strain)</t>
  </si>
  <si>
    <t>SWHEFF_49</t>
  </si>
  <si>
    <t>ATCC 29930 (strain)</t>
  </si>
  <si>
    <t>FDAARGOS_908 (strain)</t>
  </si>
  <si>
    <t>NCTC 8325 (strain)</t>
  </si>
  <si>
    <t>too much of different mrsas</t>
  </si>
  <si>
    <t>ATCC 14990 (strain)</t>
  </si>
  <si>
    <t>ATCC 29970 (strain)</t>
  </si>
  <si>
    <t>ATCC 15305 (strain)</t>
  </si>
  <si>
    <t>NRRL Y-17073 (strain)</t>
  </si>
  <si>
    <t>NCTC10257</t>
  </si>
  <si>
    <t>FDAARGOS 1454 (strain)</t>
  </si>
  <si>
    <t>KCOM 1350 (= ChDC B183) (strain)</t>
  </si>
  <si>
    <t>FDAARGOS 1458 (strain)</t>
  </si>
  <si>
    <t>NCTC 11427 (strain)</t>
  </si>
  <si>
    <t>NCTC7465</t>
  </si>
  <si>
    <t>NCTC12064</t>
  </si>
  <si>
    <t>D3002bin9</t>
  </si>
  <si>
    <t>BM407</t>
  </si>
  <si>
    <t>D15P127</t>
  </si>
  <si>
    <t>VdLs.17 (strain)</t>
  </si>
  <si>
    <t>RFB16</t>
  </si>
  <si>
    <t>RIMD 2210633 substr. RIMD 2210633 (strain)</t>
  </si>
  <si>
    <t>ATCC 27562 (strain)</t>
  </si>
  <si>
    <t>JCM 14883 (strain)</t>
  </si>
  <si>
    <t>FDAARGOS_730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</si>
</sst>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0.0"/>
      <color rgb="FF000000"/>
      <name val="Arial"/>
      <scheme val="minor"/>
    </font>
    <font>
      <color theme="1"/>
      <name val="Arial"/>
      <scheme val="minor"/>
    </font>
    <font>
      <color rgb="FFFF0000"/>
      <name val="Arial"/>
      <scheme val="minor"/>
    </font>
    <font>
      <sz val="12.0"/>
      <color rgb="FF318E20"/>
      <name val="&quot;PT Sans&quot;"/>
    </font>
    <font>
      <color theme="1"/>
      <name val="Arial"/>
    </font>
    <font>
      <u/>
      <sz val="10.0"/>
      <color rgb="FF0000FF"/>
      <name val="Arial"/>
    </font>
    <font>
      <sz val="10.0"/>
      <color theme="1"/>
      <name val="Arial"/>
    </font>
    <font>
      <b/>
      <color theme="1"/>
      <name val="Arial"/>
      <scheme val="minor"/>
    </font>
    <font>
      <color rgb="FF000000"/>
      <name val="Roboto"/>
    </font>
    <font>
      <sz val="12.0"/>
      <color rgb="FF000000"/>
      <name val="Roboto"/>
    </font>
  </fonts>
  <fills count="7">
    <fill>
      <patternFill patternType="none"/>
    </fill>
    <fill>
      <patternFill patternType="lightGray"/>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06666"/>
        <bgColor rgb="FFE06666"/>
      </patternFill>
    </fill>
    <fill>
      <patternFill patternType="solid">
        <fgColor rgb="FFFFFFFF"/>
        <bgColor rgb="FFFFFFFF"/>
      </patternFill>
    </fill>
  </fills>
  <borders count="9">
    <border/>
    <border>
      <bottom style="thin">
        <color rgb="FF000000"/>
      </bottom>
    </border>
    <border>
      <top style="thin">
        <color rgb="FF000000"/>
      </top>
    </border>
    <border>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E0E0E0"/>
      </top>
      <bottom style="thin">
        <color rgb="FFE0E0E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3" xfId="0" applyAlignment="1" applyFont="1" applyNumberFormat="1">
      <alignment readingOrder="0"/>
    </xf>
    <xf borderId="0" fillId="0" fontId="2" numFmtId="0" xfId="0" applyAlignment="1" applyFont="1">
      <alignment readingOrder="0"/>
    </xf>
    <xf borderId="1" fillId="0" fontId="1" numFmtId="0" xfId="0" applyAlignment="1" applyBorder="1" applyFont="1">
      <alignment readingOrder="0"/>
    </xf>
    <xf borderId="1" fillId="0" fontId="1" numFmtId="0" xfId="0" applyBorder="1" applyFont="1"/>
    <xf borderId="1" fillId="0" fontId="1" numFmtId="164" xfId="0" applyAlignment="1" applyBorder="1" applyFont="1" applyNumberFormat="1">
      <alignment readingOrder="0"/>
    </xf>
    <xf borderId="1" fillId="0" fontId="1" numFmtId="3" xfId="0" applyAlignment="1" applyBorder="1" applyFont="1" applyNumberFormat="1">
      <alignment readingOrder="0"/>
    </xf>
    <xf borderId="0" fillId="0" fontId="3" numFmtId="0" xfId="0" applyAlignment="1" applyFont="1">
      <alignment readingOrder="0"/>
    </xf>
    <xf borderId="1" fillId="0" fontId="3" numFmtId="0" xfId="0" applyAlignment="1" applyBorder="1" applyFont="1">
      <alignment readingOrder="0"/>
    </xf>
    <xf borderId="2" fillId="0" fontId="4" numFmtId="0" xfId="0" applyAlignment="1" applyBorder="1" applyFont="1">
      <alignment vertical="bottom"/>
    </xf>
    <xf borderId="2" fillId="0" fontId="4" numFmtId="0" xfId="0" applyAlignment="1" applyBorder="1" applyFont="1">
      <alignment readingOrder="0" vertical="bottom"/>
    </xf>
    <xf borderId="2" fillId="0" fontId="1" numFmtId="0" xfId="0" applyBorder="1" applyFont="1"/>
    <xf borderId="2" fillId="0" fontId="1" numFmtId="0" xfId="0" applyAlignment="1" applyBorder="1" applyFont="1">
      <alignment readingOrder="0"/>
    </xf>
    <xf borderId="2" fillId="0" fontId="1" numFmtId="164" xfId="0" applyAlignment="1" applyBorder="1" applyFont="1" applyNumberFormat="1">
      <alignment readingOrder="0"/>
    </xf>
    <xf borderId="2" fillId="0" fontId="1" numFmtId="3" xfId="0" applyAlignment="1" applyBorder="1" applyFont="1" applyNumberFormat="1">
      <alignment readingOrder="0"/>
    </xf>
    <xf borderId="1" fillId="0" fontId="4" numFmtId="0" xfId="0" applyAlignment="1" applyBorder="1" applyFont="1">
      <alignment vertical="bottom"/>
    </xf>
    <xf borderId="1" fillId="0" fontId="4" numFmtId="0" xfId="0" applyAlignment="1" applyBorder="1" applyFont="1">
      <alignment readingOrder="0" vertical="bottom"/>
    </xf>
    <xf borderId="0" fillId="0" fontId="4" numFmtId="0" xfId="0" applyAlignment="1" applyFont="1">
      <alignment vertical="bottom"/>
    </xf>
    <xf borderId="0" fillId="0" fontId="4" numFmtId="0" xfId="0" applyAlignment="1" applyFont="1">
      <alignment readingOrder="0" vertical="bottom"/>
    </xf>
    <xf borderId="2" fillId="0" fontId="1" numFmtId="164" xfId="0" applyBorder="1" applyFont="1" applyNumberFormat="1"/>
    <xf borderId="1" fillId="0" fontId="1" numFmtId="164" xfId="0" applyBorder="1" applyFont="1" applyNumberFormat="1"/>
    <xf borderId="0" fillId="0" fontId="1" numFmtId="164" xfId="0" applyFont="1" applyNumberFormat="1"/>
    <xf borderId="3" fillId="0" fontId="1" numFmtId="0" xfId="0" applyAlignment="1" applyBorder="1" applyFont="1">
      <alignment readingOrder="0"/>
    </xf>
    <xf borderId="3" fillId="0" fontId="4" numFmtId="0" xfId="0" applyAlignment="1" applyBorder="1" applyFont="1">
      <alignment readingOrder="0" vertical="bottom"/>
    </xf>
    <xf borderId="0" fillId="0" fontId="1" numFmtId="0" xfId="0" applyFont="1"/>
    <xf borderId="3" fillId="0" fontId="4" numFmtId="0" xfId="0" applyAlignment="1" applyBorder="1" applyFont="1">
      <alignment vertical="bottom"/>
    </xf>
    <xf borderId="3" fillId="0" fontId="1" numFmtId="0" xfId="0" applyBorder="1" applyFont="1"/>
    <xf borderId="3" fillId="0" fontId="1" numFmtId="164" xfId="0" applyAlignment="1" applyBorder="1" applyFont="1" applyNumberFormat="1">
      <alignment readingOrder="0"/>
    </xf>
    <xf borderId="3" fillId="0" fontId="1" numFmtId="3" xfId="0" applyAlignment="1" applyBorder="1" applyFont="1" applyNumberFormat="1">
      <alignment readingOrder="0"/>
    </xf>
    <xf borderId="1" fillId="0" fontId="4" numFmtId="164" xfId="0" applyAlignment="1" applyBorder="1" applyFont="1" applyNumberFormat="1">
      <alignment vertical="bottom"/>
    </xf>
    <xf borderId="1" fillId="0" fontId="4" numFmtId="164" xfId="0" applyAlignment="1" applyBorder="1" applyFont="1" applyNumberFormat="1">
      <alignment readingOrder="0" vertical="bottom"/>
    </xf>
    <xf borderId="1" fillId="0" fontId="4" numFmtId="3" xfId="0" applyAlignment="1" applyBorder="1" applyFont="1" applyNumberFormat="1">
      <alignment readingOrder="0" vertical="bottom"/>
    </xf>
    <xf borderId="0" fillId="0" fontId="4" numFmtId="164" xfId="0" applyAlignment="1" applyFont="1" applyNumberFormat="1">
      <alignment readingOrder="0" vertical="bottom"/>
    </xf>
    <xf borderId="0" fillId="0" fontId="4" numFmtId="3" xfId="0" applyAlignment="1" applyFont="1" applyNumberFormat="1">
      <alignment readingOrder="0" vertical="bottom"/>
    </xf>
    <xf borderId="1" fillId="0" fontId="1" numFmtId="0" xfId="0" applyBorder="1" applyFont="1"/>
    <xf borderId="0" fillId="0" fontId="1" numFmtId="0" xfId="0" applyFont="1"/>
    <xf borderId="0" fillId="0" fontId="5" numFmtId="0" xfId="0" applyAlignment="1" applyFont="1">
      <alignment readingOrder="0"/>
    </xf>
    <xf borderId="0" fillId="0" fontId="6" numFmtId="0" xfId="0" applyAlignment="1" applyFont="1">
      <alignment readingOrder="0"/>
    </xf>
    <xf borderId="4" fillId="0" fontId="1" numFmtId="0" xfId="0" applyAlignment="1" applyBorder="1" applyFont="1">
      <alignment readingOrder="0"/>
    </xf>
    <xf borderId="5" fillId="0" fontId="1" numFmtId="0" xfId="0" applyAlignment="1" applyBorder="1" applyFont="1">
      <alignment readingOrder="0"/>
    </xf>
    <xf borderId="0" fillId="2" fontId="1" numFmtId="0" xfId="0" applyFill="1" applyFont="1"/>
    <xf borderId="0" fillId="0" fontId="1" numFmtId="3" xfId="0" applyFont="1" applyNumberFormat="1"/>
    <xf borderId="6" fillId="3" fontId="1" numFmtId="0" xfId="0" applyAlignment="1" applyBorder="1" applyFill="1" applyFont="1">
      <alignment horizontal="right" readingOrder="0"/>
    </xf>
    <xf borderId="7" fillId="3" fontId="1" numFmtId="10" xfId="0" applyAlignment="1" applyBorder="1" applyFont="1" applyNumberFormat="1">
      <alignment horizontal="left"/>
    </xf>
    <xf borderId="6" fillId="4" fontId="1" numFmtId="0" xfId="0" applyAlignment="1" applyBorder="1" applyFill="1" applyFont="1">
      <alignment readingOrder="0"/>
    </xf>
    <xf borderId="7" fillId="4" fontId="1" numFmtId="10" xfId="0" applyBorder="1" applyFont="1" applyNumberFormat="1"/>
    <xf borderId="0" fillId="5" fontId="7" numFmtId="0" xfId="0" applyAlignment="1" applyFill="1" applyFont="1">
      <alignment readingOrder="0"/>
    </xf>
    <xf borderId="0" fillId="0" fontId="1" numFmtId="0" xfId="0" applyAlignment="1" applyFont="1">
      <alignment readingOrder="0" shrinkToFit="0" wrapText="1"/>
    </xf>
    <xf borderId="8" fillId="6" fontId="8" numFmtId="0" xfId="0" applyAlignment="1" applyBorder="1" applyFill="1" applyFont="1">
      <alignment horizontal="left" readingOrder="0" shrinkToFit="0" vertical="bottom" wrapText="0"/>
    </xf>
    <xf borderId="0" fillId="6" fontId="8" numFmtId="0" xfId="0" applyAlignment="1" applyFont="1">
      <alignment horizontal="left" readingOrder="0" shrinkToFit="0" vertical="bottom" wrapText="0"/>
    </xf>
    <xf borderId="0" fillId="6"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ncbi.nlm.nih.gov/Taxonomy/Browser/wwwtax.cgi?mode=Undef&amp;id=1783272&amp;lvl=3&amp;keep=1&amp;srchmode=1&amp;unloc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25.5"/>
    <col customWidth="1" min="3" max="3" width="15.25"/>
    <col customWidth="1" min="12" max="12" width="25.75"/>
    <col customWidth="1" min="14" max="14" width="4.75"/>
    <col customWidth="1" min="21" max="21" width="29.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16</v>
      </c>
      <c r="R1" s="2" t="s">
        <v>17</v>
      </c>
      <c r="S1" s="3" t="s">
        <v>18</v>
      </c>
      <c r="T1" s="1" t="s">
        <v>19</v>
      </c>
      <c r="U1" s="1" t="s">
        <v>20</v>
      </c>
      <c r="V1" s="1" t="s">
        <v>21</v>
      </c>
      <c r="W1" s="4"/>
      <c r="X1" s="4"/>
    </row>
    <row r="2">
      <c r="A2" s="5" t="s">
        <v>22</v>
      </c>
      <c r="B2" s="5" t="s">
        <v>23</v>
      </c>
      <c r="C2" s="5"/>
      <c r="D2" s="5" t="s">
        <v>24</v>
      </c>
      <c r="E2" s="5" t="s">
        <v>1</v>
      </c>
      <c r="F2" s="6"/>
      <c r="G2" s="5" t="s">
        <v>25</v>
      </c>
      <c r="H2" s="5" t="s">
        <v>26</v>
      </c>
      <c r="I2" s="5" t="s">
        <v>27</v>
      </c>
      <c r="J2" s="5" t="s">
        <v>28</v>
      </c>
      <c r="K2" s="5" t="s">
        <v>29</v>
      </c>
      <c r="L2" s="5" t="s">
        <v>30</v>
      </c>
      <c r="M2" s="5" t="s">
        <v>31</v>
      </c>
      <c r="N2" s="5" t="s">
        <v>32</v>
      </c>
      <c r="O2" s="7">
        <v>24.0</v>
      </c>
      <c r="P2" s="7">
        <v>48.0</v>
      </c>
      <c r="Q2" s="7">
        <v>72.0</v>
      </c>
      <c r="R2" s="7">
        <v>29.0</v>
      </c>
      <c r="S2" s="8">
        <v>1.0</v>
      </c>
      <c r="T2" s="5" t="s">
        <v>33</v>
      </c>
      <c r="U2" s="5" t="s">
        <v>34</v>
      </c>
      <c r="V2" s="5" t="s">
        <v>35</v>
      </c>
    </row>
    <row r="3">
      <c r="A3" s="1" t="s">
        <v>36</v>
      </c>
      <c r="B3" s="1" t="s">
        <v>37</v>
      </c>
      <c r="C3" s="1"/>
      <c r="D3" s="1" t="s">
        <v>24</v>
      </c>
      <c r="E3" s="1" t="s">
        <v>1</v>
      </c>
      <c r="F3" s="9"/>
      <c r="G3" s="1" t="s">
        <v>38</v>
      </c>
      <c r="H3" s="1" t="s">
        <v>39</v>
      </c>
      <c r="I3" s="1" t="s">
        <v>40</v>
      </c>
      <c r="J3" s="1" t="s">
        <v>41</v>
      </c>
      <c r="K3" s="1" t="s">
        <v>42</v>
      </c>
      <c r="L3" s="1" t="s">
        <v>37</v>
      </c>
      <c r="M3" s="1" t="s">
        <v>31</v>
      </c>
      <c r="N3" s="1" t="s">
        <v>32</v>
      </c>
      <c r="O3" s="2">
        <v>8.0</v>
      </c>
      <c r="P3" s="2">
        <v>18.0</v>
      </c>
      <c r="Q3" s="2">
        <v>48.0</v>
      </c>
      <c r="R3" s="2">
        <v>33.5</v>
      </c>
      <c r="S3" s="3">
        <v>2.0</v>
      </c>
      <c r="T3" s="1" t="s">
        <v>33</v>
      </c>
      <c r="U3" s="1" t="s">
        <v>34</v>
      </c>
      <c r="V3" s="1" t="s">
        <v>43</v>
      </c>
      <c r="Y3" s="1"/>
    </row>
    <row r="4">
      <c r="A4" s="1" t="s">
        <v>36</v>
      </c>
      <c r="B4" s="1" t="s">
        <v>37</v>
      </c>
      <c r="C4" s="1" t="s">
        <v>44</v>
      </c>
      <c r="D4" s="1" t="s">
        <v>24</v>
      </c>
      <c r="E4" s="1" t="s">
        <v>1</v>
      </c>
      <c r="F4" s="9"/>
      <c r="G4" s="1" t="s">
        <v>38</v>
      </c>
      <c r="H4" s="1" t="s">
        <v>39</v>
      </c>
      <c r="I4" s="1" t="s">
        <v>40</v>
      </c>
      <c r="J4" s="1" t="s">
        <v>41</v>
      </c>
      <c r="K4" s="1" t="s">
        <v>42</v>
      </c>
      <c r="L4" s="1" t="s">
        <v>37</v>
      </c>
      <c r="M4" s="1" t="s">
        <v>31</v>
      </c>
      <c r="N4" s="1" t="s">
        <v>32</v>
      </c>
      <c r="O4" s="2">
        <v>8.0</v>
      </c>
      <c r="P4" s="2">
        <v>18.0</v>
      </c>
      <c r="Q4" s="2">
        <v>48.0</v>
      </c>
      <c r="R4" s="2">
        <v>33.5</v>
      </c>
      <c r="S4" s="3">
        <v>2.0</v>
      </c>
      <c r="T4" s="1" t="s">
        <v>33</v>
      </c>
      <c r="U4" s="1" t="s">
        <v>34</v>
      </c>
      <c r="V4" s="1" t="s">
        <v>45</v>
      </c>
      <c r="Y4" s="1"/>
    </row>
    <row r="5">
      <c r="A5" s="1" t="s">
        <v>36</v>
      </c>
      <c r="B5" s="1" t="s">
        <v>37</v>
      </c>
      <c r="C5" s="1" t="s">
        <v>46</v>
      </c>
      <c r="D5" s="1" t="s">
        <v>24</v>
      </c>
      <c r="E5" s="1" t="s">
        <v>1</v>
      </c>
      <c r="F5" s="9"/>
      <c r="G5" s="1" t="s">
        <v>38</v>
      </c>
      <c r="H5" s="1" t="s">
        <v>39</v>
      </c>
      <c r="I5" s="1" t="s">
        <v>40</v>
      </c>
      <c r="J5" s="1" t="s">
        <v>41</v>
      </c>
      <c r="K5" s="1" t="s">
        <v>42</v>
      </c>
      <c r="L5" s="1" t="s">
        <v>37</v>
      </c>
      <c r="M5" s="1" t="s">
        <v>31</v>
      </c>
      <c r="N5" s="1" t="s">
        <v>32</v>
      </c>
      <c r="O5" s="2">
        <v>8.0</v>
      </c>
      <c r="P5" s="2">
        <v>18.0</v>
      </c>
      <c r="Q5" s="2">
        <v>48.0</v>
      </c>
      <c r="R5" s="2">
        <v>33.5</v>
      </c>
      <c r="S5" s="3">
        <v>2.0</v>
      </c>
      <c r="T5" s="1" t="s">
        <v>43</v>
      </c>
      <c r="U5" s="1" t="s">
        <v>47</v>
      </c>
      <c r="V5" s="1" t="s">
        <v>45</v>
      </c>
      <c r="Y5" s="1"/>
    </row>
    <row r="6">
      <c r="A6" s="1" t="s">
        <v>36</v>
      </c>
      <c r="B6" s="1" t="s">
        <v>37</v>
      </c>
      <c r="C6" s="1" t="s">
        <v>48</v>
      </c>
      <c r="D6" s="1" t="s">
        <v>24</v>
      </c>
      <c r="E6" s="1" t="s">
        <v>1</v>
      </c>
      <c r="F6" s="9"/>
      <c r="G6" s="1" t="s">
        <v>38</v>
      </c>
      <c r="H6" s="1" t="s">
        <v>39</v>
      </c>
      <c r="I6" s="1" t="s">
        <v>40</v>
      </c>
      <c r="J6" s="1" t="s">
        <v>41</v>
      </c>
      <c r="K6" s="1" t="s">
        <v>42</v>
      </c>
      <c r="L6" s="1" t="s">
        <v>37</v>
      </c>
      <c r="M6" s="1" t="s">
        <v>31</v>
      </c>
      <c r="N6" s="1" t="s">
        <v>32</v>
      </c>
      <c r="O6" s="2">
        <v>8.0</v>
      </c>
      <c r="P6" s="2">
        <v>24.0</v>
      </c>
      <c r="Q6" s="2">
        <v>72.0</v>
      </c>
      <c r="R6" s="2">
        <v>37.0</v>
      </c>
      <c r="S6" s="3">
        <v>2.0</v>
      </c>
      <c r="T6" s="1" t="s">
        <v>43</v>
      </c>
      <c r="U6" s="1" t="s">
        <v>49</v>
      </c>
      <c r="V6" s="1" t="s">
        <v>50</v>
      </c>
      <c r="Y6" s="1"/>
    </row>
    <row r="7">
      <c r="A7" s="1" t="s">
        <v>36</v>
      </c>
      <c r="B7" s="1" t="s">
        <v>37</v>
      </c>
      <c r="C7" s="1" t="s">
        <v>51</v>
      </c>
      <c r="D7" s="1" t="s">
        <v>24</v>
      </c>
      <c r="E7" s="1" t="s">
        <v>1</v>
      </c>
      <c r="F7" s="9"/>
      <c r="G7" s="1" t="s">
        <v>38</v>
      </c>
      <c r="H7" s="1" t="s">
        <v>39</v>
      </c>
      <c r="I7" s="1" t="s">
        <v>40</v>
      </c>
      <c r="J7" s="1" t="s">
        <v>41</v>
      </c>
      <c r="K7" s="1" t="s">
        <v>42</v>
      </c>
      <c r="L7" s="1" t="s">
        <v>37</v>
      </c>
      <c r="M7" s="1" t="s">
        <v>31</v>
      </c>
      <c r="N7" s="1" t="s">
        <v>32</v>
      </c>
      <c r="O7" s="2">
        <v>8.0</v>
      </c>
      <c r="P7" s="2">
        <v>24.0</v>
      </c>
      <c r="Q7" s="2">
        <v>72.0</v>
      </c>
      <c r="R7" s="2">
        <v>33.5</v>
      </c>
      <c r="S7" s="3">
        <v>2.0</v>
      </c>
      <c r="T7" s="1" t="s">
        <v>43</v>
      </c>
      <c r="U7" s="1" t="s">
        <v>47</v>
      </c>
      <c r="V7" s="1" t="s">
        <v>52</v>
      </c>
      <c r="Y7" s="1"/>
    </row>
    <row r="8">
      <c r="A8" s="1" t="s">
        <v>36</v>
      </c>
      <c r="B8" s="1" t="s">
        <v>37</v>
      </c>
      <c r="C8" s="1" t="s">
        <v>53</v>
      </c>
      <c r="D8" s="1" t="s">
        <v>24</v>
      </c>
      <c r="E8" s="1" t="s">
        <v>1</v>
      </c>
      <c r="F8" s="9"/>
      <c r="G8" s="1" t="s">
        <v>38</v>
      </c>
      <c r="H8" s="1" t="s">
        <v>39</v>
      </c>
      <c r="I8" s="1" t="s">
        <v>40</v>
      </c>
      <c r="J8" s="1" t="s">
        <v>41</v>
      </c>
      <c r="K8" s="1" t="s">
        <v>42</v>
      </c>
      <c r="L8" s="1" t="s">
        <v>37</v>
      </c>
      <c r="M8" s="1" t="s">
        <v>31</v>
      </c>
      <c r="N8" s="1" t="s">
        <v>32</v>
      </c>
      <c r="O8" s="2">
        <v>8.0</v>
      </c>
      <c r="P8" s="2">
        <v>12.0</v>
      </c>
      <c r="Q8" s="2">
        <v>24.0</v>
      </c>
      <c r="R8" s="2">
        <v>37.0</v>
      </c>
      <c r="S8" s="3">
        <v>2.0</v>
      </c>
      <c r="T8" s="1" t="s">
        <v>43</v>
      </c>
      <c r="U8" s="1" t="s">
        <v>49</v>
      </c>
      <c r="V8" s="1" t="s">
        <v>54</v>
      </c>
      <c r="Y8" s="1"/>
    </row>
    <row r="9">
      <c r="A9" s="1" t="s">
        <v>36</v>
      </c>
      <c r="B9" s="1" t="s">
        <v>37</v>
      </c>
      <c r="C9" s="1" t="s">
        <v>55</v>
      </c>
      <c r="D9" s="1" t="s">
        <v>24</v>
      </c>
      <c r="E9" s="1" t="s">
        <v>1</v>
      </c>
      <c r="F9" s="9"/>
      <c r="G9" s="1" t="s">
        <v>38</v>
      </c>
      <c r="H9" s="1" t="s">
        <v>39</v>
      </c>
      <c r="I9" s="1" t="s">
        <v>40</v>
      </c>
      <c r="J9" s="1" t="s">
        <v>41</v>
      </c>
      <c r="K9" s="1" t="s">
        <v>42</v>
      </c>
      <c r="L9" s="1" t="s">
        <v>37</v>
      </c>
      <c r="M9" s="1" t="s">
        <v>31</v>
      </c>
      <c r="N9" s="1" t="s">
        <v>32</v>
      </c>
      <c r="O9" s="2">
        <v>8.0</v>
      </c>
      <c r="P9" s="2">
        <v>24.0</v>
      </c>
      <c r="Q9" s="2">
        <v>48.0</v>
      </c>
      <c r="R9" s="2">
        <v>32.0</v>
      </c>
      <c r="S9" s="3">
        <v>2.0</v>
      </c>
      <c r="T9" s="1" t="s">
        <v>43</v>
      </c>
      <c r="U9" s="1" t="s">
        <v>49</v>
      </c>
      <c r="V9" s="1" t="s">
        <v>56</v>
      </c>
      <c r="Y9" s="1"/>
    </row>
    <row r="10">
      <c r="A10" s="5" t="s">
        <v>36</v>
      </c>
      <c r="B10" s="5" t="s">
        <v>37</v>
      </c>
      <c r="C10" s="5" t="s">
        <v>57</v>
      </c>
      <c r="D10" s="5" t="s">
        <v>24</v>
      </c>
      <c r="E10" s="5" t="s">
        <v>1</v>
      </c>
      <c r="F10" s="10"/>
      <c r="G10" s="5" t="s">
        <v>38</v>
      </c>
      <c r="H10" s="5" t="s">
        <v>39</v>
      </c>
      <c r="I10" s="5" t="s">
        <v>40</v>
      </c>
      <c r="J10" s="5" t="s">
        <v>41</v>
      </c>
      <c r="K10" s="5" t="s">
        <v>42</v>
      </c>
      <c r="L10" s="5" t="s">
        <v>37</v>
      </c>
      <c r="M10" s="5" t="s">
        <v>31</v>
      </c>
      <c r="N10" s="5" t="s">
        <v>32</v>
      </c>
      <c r="O10" s="7">
        <v>6.0</v>
      </c>
      <c r="P10" s="7">
        <v>24.0</v>
      </c>
      <c r="Q10" s="7">
        <v>72.0</v>
      </c>
      <c r="R10" s="7">
        <v>37.0</v>
      </c>
      <c r="S10" s="8">
        <v>2.0</v>
      </c>
      <c r="T10" s="5" t="s">
        <v>43</v>
      </c>
      <c r="U10" s="5" t="s">
        <v>47</v>
      </c>
      <c r="V10" s="5" t="s">
        <v>56</v>
      </c>
      <c r="Y10" s="1"/>
    </row>
    <row r="11">
      <c r="A11" s="1" t="s">
        <v>58</v>
      </c>
      <c r="B11" s="1" t="s">
        <v>59</v>
      </c>
      <c r="C11" s="1"/>
      <c r="D11" s="5" t="s">
        <v>24</v>
      </c>
      <c r="E11" s="1" t="s">
        <v>1</v>
      </c>
      <c r="G11" s="1" t="s">
        <v>38</v>
      </c>
      <c r="H11" s="1" t="s">
        <v>39</v>
      </c>
      <c r="I11" s="1" t="s">
        <v>60</v>
      </c>
      <c r="J11" s="1" t="s">
        <v>61</v>
      </c>
      <c r="K11" s="1" t="s">
        <v>62</v>
      </c>
      <c r="L11" s="1" t="s">
        <v>59</v>
      </c>
      <c r="M11" s="1" t="s">
        <v>63</v>
      </c>
      <c r="N11" s="1" t="s">
        <v>32</v>
      </c>
      <c r="O11" s="2">
        <v>4.0</v>
      </c>
      <c r="P11" s="2">
        <v>12.0</v>
      </c>
      <c r="Q11" s="2">
        <v>48.0</v>
      </c>
      <c r="R11" s="2">
        <v>37.0</v>
      </c>
      <c r="S11" s="3">
        <v>2.0</v>
      </c>
      <c r="T11" s="5" t="s">
        <v>64</v>
      </c>
      <c r="U11" s="5" t="s">
        <v>49</v>
      </c>
      <c r="V11" s="5" t="s">
        <v>65</v>
      </c>
      <c r="Y11" s="1"/>
    </row>
    <row r="12">
      <c r="A12" s="11" t="s">
        <v>66</v>
      </c>
      <c r="B12" s="11" t="s">
        <v>67</v>
      </c>
      <c r="C12" s="12"/>
      <c r="D12" s="1" t="s">
        <v>24</v>
      </c>
      <c r="E12" s="12" t="s">
        <v>1</v>
      </c>
      <c r="F12" s="13"/>
      <c r="G12" s="11" t="s">
        <v>68</v>
      </c>
      <c r="H12" s="11" t="s">
        <v>69</v>
      </c>
      <c r="I12" s="11" t="s">
        <v>70</v>
      </c>
      <c r="J12" s="11" t="s">
        <v>71</v>
      </c>
      <c r="K12" s="11" t="s">
        <v>72</v>
      </c>
      <c r="L12" s="11" t="s">
        <v>67</v>
      </c>
      <c r="M12" s="14" t="s">
        <v>63</v>
      </c>
      <c r="N12" s="14" t="s">
        <v>73</v>
      </c>
      <c r="O12" s="15">
        <v>24.0</v>
      </c>
      <c r="P12" s="15">
        <v>48.0</v>
      </c>
      <c r="Q12" s="15">
        <v>72.0</v>
      </c>
      <c r="R12" s="15">
        <v>37.0</v>
      </c>
      <c r="S12" s="16">
        <v>2.0</v>
      </c>
      <c r="T12" s="1" t="s">
        <v>74</v>
      </c>
      <c r="U12" s="1" t="s">
        <v>75</v>
      </c>
      <c r="V12" s="1" t="s">
        <v>76</v>
      </c>
      <c r="Y12" s="1"/>
    </row>
    <row r="13">
      <c r="A13" s="17" t="s">
        <v>66</v>
      </c>
      <c r="B13" s="17" t="s">
        <v>67</v>
      </c>
      <c r="C13" s="18" t="s">
        <v>77</v>
      </c>
      <c r="D13" s="5" t="s">
        <v>24</v>
      </c>
      <c r="E13" s="17" t="s">
        <v>1</v>
      </c>
      <c r="F13" s="6"/>
      <c r="G13" s="17" t="s">
        <v>68</v>
      </c>
      <c r="H13" s="17" t="s">
        <v>69</v>
      </c>
      <c r="I13" s="17" t="s">
        <v>70</v>
      </c>
      <c r="J13" s="17" t="s">
        <v>71</v>
      </c>
      <c r="K13" s="17" t="s">
        <v>72</v>
      </c>
      <c r="L13" s="17" t="s">
        <v>67</v>
      </c>
      <c r="M13" s="5" t="s">
        <v>63</v>
      </c>
      <c r="N13" s="5" t="s">
        <v>73</v>
      </c>
      <c r="O13" s="7">
        <v>24.0</v>
      </c>
      <c r="P13" s="7">
        <v>60.0</v>
      </c>
      <c r="Q13" s="7">
        <v>80.0</v>
      </c>
      <c r="R13" s="7">
        <v>37.0</v>
      </c>
      <c r="S13" s="8">
        <v>2.0</v>
      </c>
      <c r="T13" s="5" t="s">
        <v>74</v>
      </c>
      <c r="U13" s="5" t="s">
        <v>75</v>
      </c>
      <c r="V13" s="5" t="s">
        <v>49</v>
      </c>
    </row>
    <row r="14">
      <c r="A14" s="5" t="s">
        <v>78</v>
      </c>
      <c r="B14" s="5" t="s">
        <v>79</v>
      </c>
      <c r="C14" s="5"/>
      <c r="D14" s="5" t="s">
        <v>24</v>
      </c>
      <c r="E14" s="5" t="s">
        <v>1</v>
      </c>
      <c r="F14" s="6"/>
      <c r="G14" s="5" t="s">
        <v>38</v>
      </c>
      <c r="H14" s="5" t="s">
        <v>39</v>
      </c>
      <c r="I14" s="5" t="s">
        <v>80</v>
      </c>
      <c r="J14" s="5" t="s">
        <v>81</v>
      </c>
      <c r="K14" s="5" t="s">
        <v>82</v>
      </c>
      <c r="L14" s="5" t="s">
        <v>79</v>
      </c>
      <c r="M14" s="5" t="s">
        <v>63</v>
      </c>
      <c r="N14" s="5" t="s">
        <v>32</v>
      </c>
      <c r="O14" s="7">
        <v>8.0</v>
      </c>
      <c r="P14" s="7">
        <v>24.0</v>
      </c>
      <c r="Q14" s="7">
        <v>48.0</v>
      </c>
      <c r="R14" s="7">
        <v>32.5</v>
      </c>
      <c r="S14" s="8">
        <v>3.0</v>
      </c>
      <c r="T14" s="5" t="s">
        <v>33</v>
      </c>
      <c r="U14" s="5" t="s">
        <v>83</v>
      </c>
      <c r="V14" s="5" t="s">
        <v>43</v>
      </c>
      <c r="Y14" s="1"/>
    </row>
    <row r="15">
      <c r="A15" s="17" t="s">
        <v>84</v>
      </c>
      <c r="B15" s="17" t="s">
        <v>85</v>
      </c>
      <c r="C15" s="17"/>
      <c r="D15" s="5" t="s">
        <v>24</v>
      </c>
      <c r="E15" s="17" t="s">
        <v>1</v>
      </c>
      <c r="F15" s="6"/>
      <c r="G15" s="17" t="s">
        <v>38</v>
      </c>
      <c r="H15" s="17" t="s">
        <v>39</v>
      </c>
      <c r="I15" s="17" t="s">
        <v>80</v>
      </c>
      <c r="J15" s="17" t="s">
        <v>81</v>
      </c>
      <c r="K15" s="17" t="s">
        <v>82</v>
      </c>
      <c r="L15" s="17" t="s">
        <v>85</v>
      </c>
      <c r="M15" s="18" t="s">
        <v>63</v>
      </c>
      <c r="N15" s="5" t="s">
        <v>32</v>
      </c>
      <c r="O15" s="7">
        <v>8.0</v>
      </c>
      <c r="P15" s="7">
        <v>24.0</v>
      </c>
      <c r="Q15" s="7">
        <v>72.0</v>
      </c>
      <c r="R15" s="7">
        <v>32.5</v>
      </c>
      <c r="S15" s="8">
        <v>3.0</v>
      </c>
      <c r="T15" s="5" t="s">
        <v>33</v>
      </c>
      <c r="U15" s="5" t="s">
        <v>83</v>
      </c>
      <c r="V15" s="5" t="s">
        <v>43</v>
      </c>
    </row>
    <row r="16">
      <c r="A16" s="19" t="s">
        <v>86</v>
      </c>
      <c r="B16" s="19" t="s">
        <v>87</v>
      </c>
      <c r="C16" s="19"/>
      <c r="D16" s="19" t="s">
        <v>88</v>
      </c>
      <c r="E16" s="19" t="s">
        <v>89</v>
      </c>
      <c r="G16" s="19" t="s">
        <v>90</v>
      </c>
      <c r="H16" s="19" t="s">
        <v>91</v>
      </c>
      <c r="I16" s="19" t="s">
        <v>92</v>
      </c>
      <c r="J16" s="19" t="s">
        <v>93</v>
      </c>
      <c r="K16" s="19" t="s">
        <v>94</v>
      </c>
      <c r="L16" s="19" t="s">
        <v>87</v>
      </c>
      <c r="M16" s="20" t="s">
        <v>63</v>
      </c>
      <c r="N16" s="1" t="s">
        <v>95</v>
      </c>
      <c r="O16" s="2">
        <v>48.0</v>
      </c>
      <c r="P16" s="2">
        <v>72.0</v>
      </c>
      <c r="Q16" s="2">
        <v>120.0</v>
      </c>
      <c r="R16" s="2">
        <v>26.5</v>
      </c>
      <c r="S16" s="3">
        <v>1.0</v>
      </c>
      <c r="T16" s="1" t="s">
        <v>33</v>
      </c>
      <c r="U16" s="1" t="s">
        <v>35</v>
      </c>
      <c r="V16" s="1" t="s">
        <v>34</v>
      </c>
      <c r="Y16" s="1"/>
    </row>
    <row r="17">
      <c r="A17" s="17" t="s">
        <v>86</v>
      </c>
      <c r="B17" s="17" t="s">
        <v>87</v>
      </c>
      <c r="C17" s="18" t="s">
        <v>96</v>
      </c>
      <c r="D17" s="17" t="s">
        <v>88</v>
      </c>
      <c r="E17" s="17" t="s">
        <v>89</v>
      </c>
      <c r="F17" s="6"/>
      <c r="G17" s="17" t="s">
        <v>90</v>
      </c>
      <c r="H17" s="17" t="s">
        <v>91</v>
      </c>
      <c r="I17" s="17" t="s">
        <v>92</v>
      </c>
      <c r="J17" s="17" t="s">
        <v>93</v>
      </c>
      <c r="K17" s="17" t="s">
        <v>94</v>
      </c>
      <c r="L17" s="17" t="s">
        <v>87</v>
      </c>
      <c r="M17" s="18" t="s">
        <v>31</v>
      </c>
      <c r="N17" s="5" t="s">
        <v>95</v>
      </c>
      <c r="O17" s="7">
        <v>24.0</v>
      </c>
      <c r="P17" s="7">
        <v>48.0</v>
      </c>
      <c r="Q17" s="7">
        <v>72.0</v>
      </c>
      <c r="R17" s="7">
        <v>22.5</v>
      </c>
      <c r="S17" s="8">
        <v>1.0</v>
      </c>
      <c r="T17" s="5" t="s">
        <v>33</v>
      </c>
      <c r="U17" s="5" t="s">
        <v>35</v>
      </c>
      <c r="V17" s="5" t="s">
        <v>34</v>
      </c>
      <c r="Y17" s="1"/>
    </row>
    <row r="18">
      <c r="A18" s="1" t="s">
        <v>97</v>
      </c>
      <c r="B18" s="1" t="s">
        <v>98</v>
      </c>
      <c r="C18" s="1"/>
      <c r="D18" s="1" t="s">
        <v>88</v>
      </c>
      <c r="E18" s="1" t="s">
        <v>89</v>
      </c>
      <c r="F18" s="1" t="s">
        <v>99</v>
      </c>
      <c r="G18" s="1" t="s">
        <v>90</v>
      </c>
      <c r="H18" s="1" t="s">
        <v>100</v>
      </c>
      <c r="I18" s="1" t="s">
        <v>101</v>
      </c>
      <c r="J18" s="1" t="s">
        <v>102</v>
      </c>
      <c r="K18" s="1" t="s">
        <v>103</v>
      </c>
      <c r="L18" s="1" t="s">
        <v>98</v>
      </c>
      <c r="M18" s="1" t="s">
        <v>63</v>
      </c>
      <c r="N18" s="1" t="s">
        <v>95</v>
      </c>
      <c r="O18" s="2">
        <v>24.0</v>
      </c>
      <c r="P18" s="2">
        <v>36.0</v>
      </c>
      <c r="Q18" s="2">
        <v>48.0</v>
      </c>
      <c r="R18" s="2">
        <v>30.0</v>
      </c>
      <c r="S18" s="3">
        <v>2.0</v>
      </c>
      <c r="T18" s="1" t="s">
        <v>33</v>
      </c>
      <c r="U18" s="1" t="s">
        <v>34</v>
      </c>
      <c r="V18" s="1" t="s">
        <v>104</v>
      </c>
      <c r="Y18" s="1"/>
    </row>
    <row r="19">
      <c r="A19" s="1" t="s">
        <v>97</v>
      </c>
      <c r="B19" s="1" t="s">
        <v>98</v>
      </c>
      <c r="C19" s="1" t="s">
        <v>105</v>
      </c>
      <c r="D19" s="1" t="s">
        <v>88</v>
      </c>
      <c r="E19" s="1" t="s">
        <v>89</v>
      </c>
      <c r="F19" s="1" t="s">
        <v>99</v>
      </c>
      <c r="G19" s="1" t="s">
        <v>90</v>
      </c>
      <c r="H19" s="1" t="s">
        <v>100</v>
      </c>
      <c r="I19" s="1" t="s">
        <v>101</v>
      </c>
      <c r="J19" s="1" t="s">
        <v>102</v>
      </c>
      <c r="K19" s="1" t="s">
        <v>103</v>
      </c>
      <c r="L19" s="1" t="s">
        <v>98</v>
      </c>
      <c r="M19" s="1" t="s">
        <v>106</v>
      </c>
      <c r="N19" s="1" t="s">
        <v>95</v>
      </c>
      <c r="O19" s="2">
        <v>24.0</v>
      </c>
      <c r="P19" s="2">
        <v>48.0</v>
      </c>
      <c r="Q19" s="2">
        <v>72.0</v>
      </c>
      <c r="R19" s="2">
        <v>27.5</v>
      </c>
      <c r="S19" s="3">
        <v>2.0</v>
      </c>
      <c r="T19" s="1" t="s">
        <v>33</v>
      </c>
      <c r="U19" s="1" t="s">
        <v>34</v>
      </c>
      <c r="V19" s="1" t="s">
        <v>35</v>
      </c>
    </row>
    <row r="20">
      <c r="A20" s="1" t="s">
        <v>97</v>
      </c>
      <c r="B20" s="1" t="s">
        <v>98</v>
      </c>
      <c r="C20" s="5" t="s">
        <v>107</v>
      </c>
      <c r="D20" s="1" t="s">
        <v>88</v>
      </c>
      <c r="E20" s="1" t="s">
        <v>89</v>
      </c>
      <c r="F20" s="1" t="s">
        <v>99</v>
      </c>
      <c r="G20" s="1" t="s">
        <v>90</v>
      </c>
      <c r="H20" s="1" t="s">
        <v>100</v>
      </c>
      <c r="I20" s="1" t="s">
        <v>101</v>
      </c>
      <c r="J20" s="1" t="s">
        <v>102</v>
      </c>
      <c r="K20" s="1" t="s">
        <v>103</v>
      </c>
      <c r="L20" s="1" t="s">
        <v>98</v>
      </c>
      <c r="M20" s="1" t="s">
        <v>106</v>
      </c>
      <c r="N20" s="1" t="s">
        <v>95</v>
      </c>
      <c r="O20" s="2">
        <v>24.0</v>
      </c>
      <c r="P20" s="2">
        <v>48.0</v>
      </c>
      <c r="Q20" s="2">
        <v>72.0</v>
      </c>
      <c r="R20" s="2">
        <v>27.5</v>
      </c>
      <c r="S20" s="3">
        <v>1.0</v>
      </c>
      <c r="T20" s="1" t="s">
        <v>33</v>
      </c>
      <c r="U20" s="1" t="s">
        <v>34</v>
      </c>
      <c r="V20" s="1" t="s">
        <v>35</v>
      </c>
    </row>
    <row r="21">
      <c r="A21" s="11" t="s">
        <v>108</v>
      </c>
      <c r="B21" s="11" t="s">
        <v>109</v>
      </c>
      <c r="C21" s="20"/>
      <c r="D21" s="11" t="s">
        <v>88</v>
      </c>
      <c r="E21" s="11" t="s">
        <v>89</v>
      </c>
      <c r="F21" s="13"/>
      <c r="G21" s="11" t="s">
        <v>90</v>
      </c>
      <c r="H21" s="11" t="s">
        <v>100</v>
      </c>
      <c r="I21" s="11" t="s">
        <v>101</v>
      </c>
      <c r="J21" s="11" t="s">
        <v>102</v>
      </c>
      <c r="K21" s="11" t="s">
        <v>103</v>
      </c>
      <c r="L21" s="11" t="s">
        <v>109</v>
      </c>
      <c r="M21" s="12" t="s">
        <v>63</v>
      </c>
      <c r="N21" s="14" t="s">
        <v>95</v>
      </c>
      <c r="O21" s="15">
        <v>24.0</v>
      </c>
      <c r="P21" s="15">
        <v>48.0</v>
      </c>
      <c r="Q21" s="15">
        <v>72.0</v>
      </c>
      <c r="R21" s="15">
        <v>37.0</v>
      </c>
      <c r="S21" s="16">
        <v>2.0</v>
      </c>
      <c r="T21" s="14" t="s">
        <v>33</v>
      </c>
      <c r="U21" s="14" t="s">
        <v>34</v>
      </c>
      <c r="V21" s="14" t="s">
        <v>74</v>
      </c>
    </row>
    <row r="22">
      <c r="A22" s="17" t="s">
        <v>108</v>
      </c>
      <c r="B22" s="17" t="s">
        <v>109</v>
      </c>
      <c r="C22" s="18" t="s">
        <v>110</v>
      </c>
      <c r="D22" s="17" t="s">
        <v>88</v>
      </c>
      <c r="E22" s="17" t="s">
        <v>89</v>
      </c>
      <c r="F22" s="6"/>
      <c r="G22" s="17" t="s">
        <v>90</v>
      </c>
      <c r="H22" s="17" t="s">
        <v>100</v>
      </c>
      <c r="I22" s="17" t="s">
        <v>101</v>
      </c>
      <c r="J22" s="17" t="s">
        <v>102</v>
      </c>
      <c r="K22" s="17" t="s">
        <v>103</v>
      </c>
      <c r="L22" s="17" t="s">
        <v>109</v>
      </c>
      <c r="M22" s="18" t="s">
        <v>31</v>
      </c>
      <c r="N22" s="5" t="s">
        <v>95</v>
      </c>
      <c r="O22" s="7">
        <v>6.0</v>
      </c>
      <c r="P22" s="7">
        <v>24.0</v>
      </c>
      <c r="Q22" s="7">
        <v>72.0</v>
      </c>
      <c r="R22" s="7">
        <v>37.0</v>
      </c>
      <c r="S22" s="8">
        <v>2.0</v>
      </c>
      <c r="T22" s="5" t="s">
        <v>33</v>
      </c>
      <c r="U22" s="5" t="s">
        <v>34</v>
      </c>
      <c r="V22" s="5" t="s">
        <v>104</v>
      </c>
    </row>
    <row r="23">
      <c r="A23" s="1" t="s">
        <v>111</v>
      </c>
      <c r="B23" s="1" t="s">
        <v>112</v>
      </c>
      <c r="C23" s="1"/>
      <c r="D23" s="1" t="s">
        <v>88</v>
      </c>
      <c r="E23" s="1" t="s">
        <v>89</v>
      </c>
      <c r="F23" s="1" t="s">
        <v>99</v>
      </c>
      <c r="G23" s="1" t="s">
        <v>90</v>
      </c>
      <c r="H23" s="1" t="s">
        <v>100</v>
      </c>
      <c r="I23" s="1" t="s">
        <v>101</v>
      </c>
      <c r="J23" s="1" t="s">
        <v>102</v>
      </c>
      <c r="K23" s="1" t="s">
        <v>103</v>
      </c>
      <c r="L23" s="1" t="s">
        <v>112</v>
      </c>
      <c r="M23" s="1" t="s">
        <v>63</v>
      </c>
      <c r="N23" s="1" t="s">
        <v>95</v>
      </c>
      <c r="O23" s="2">
        <f t="shared" ref="O23:O24" si="1">(24+48)/2</f>
        <v>36</v>
      </c>
      <c r="P23" s="2">
        <f t="shared" ref="P23:P24" si="2">(72+48)/2</f>
        <v>60</v>
      </c>
      <c r="Q23" s="2">
        <f t="shared" ref="Q23:Q24" si="3">(72+96)/2</f>
        <v>84</v>
      </c>
      <c r="R23" s="2">
        <v>27.5</v>
      </c>
      <c r="S23" s="3">
        <v>1.0</v>
      </c>
      <c r="T23" s="1" t="s">
        <v>33</v>
      </c>
      <c r="U23" s="1" t="s">
        <v>34</v>
      </c>
      <c r="V23" s="1" t="s">
        <v>104</v>
      </c>
    </row>
    <row r="24">
      <c r="A24" s="1" t="s">
        <v>111</v>
      </c>
      <c r="B24" s="1" t="s">
        <v>112</v>
      </c>
      <c r="C24" s="1" t="s">
        <v>113</v>
      </c>
      <c r="D24" s="1" t="s">
        <v>88</v>
      </c>
      <c r="E24" s="1" t="s">
        <v>89</v>
      </c>
      <c r="F24" s="1" t="s">
        <v>99</v>
      </c>
      <c r="G24" s="1" t="s">
        <v>90</v>
      </c>
      <c r="H24" s="1" t="s">
        <v>100</v>
      </c>
      <c r="I24" s="1" t="s">
        <v>101</v>
      </c>
      <c r="J24" s="1" t="s">
        <v>102</v>
      </c>
      <c r="K24" s="1" t="s">
        <v>103</v>
      </c>
      <c r="L24" s="1" t="s">
        <v>112</v>
      </c>
      <c r="M24" s="1" t="s">
        <v>63</v>
      </c>
      <c r="N24" s="1" t="s">
        <v>95</v>
      </c>
      <c r="O24" s="2">
        <f t="shared" si="1"/>
        <v>36</v>
      </c>
      <c r="P24" s="2">
        <f t="shared" si="2"/>
        <v>60</v>
      </c>
      <c r="Q24" s="2">
        <f t="shared" si="3"/>
        <v>84</v>
      </c>
      <c r="R24" s="2">
        <v>27.5</v>
      </c>
      <c r="S24" s="3">
        <v>2.0</v>
      </c>
      <c r="T24" s="1" t="s">
        <v>33</v>
      </c>
      <c r="U24" s="1" t="s">
        <v>34</v>
      </c>
      <c r="V24" s="1" t="s">
        <v>114</v>
      </c>
    </row>
    <row r="25">
      <c r="A25" s="1" t="s">
        <v>111</v>
      </c>
      <c r="B25" s="1" t="s">
        <v>112</v>
      </c>
      <c r="C25" s="1" t="s">
        <v>115</v>
      </c>
      <c r="D25" s="1" t="s">
        <v>88</v>
      </c>
      <c r="E25" s="1" t="s">
        <v>89</v>
      </c>
      <c r="F25" s="1" t="s">
        <v>99</v>
      </c>
      <c r="G25" s="1" t="s">
        <v>90</v>
      </c>
      <c r="H25" s="1" t="s">
        <v>100</v>
      </c>
      <c r="I25" s="1" t="s">
        <v>101</v>
      </c>
      <c r="J25" s="1" t="s">
        <v>102</v>
      </c>
      <c r="K25" s="1" t="s">
        <v>103</v>
      </c>
      <c r="L25" s="1" t="s">
        <v>112</v>
      </c>
      <c r="M25" s="1" t="s">
        <v>63</v>
      </c>
      <c r="N25" s="1" t="s">
        <v>95</v>
      </c>
      <c r="O25" s="2">
        <v>24.0</v>
      </c>
      <c r="P25" s="2">
        <v>48.0</v>
      </c>
      <c r="Q25" s="2">
        <v>72.0</v>
      </c>
      <c r="R25" s="2">
        <v>27.5</v>
      </c>
      <c r="S25" s="3">
        <v>1.0</v>
      </c>
      <c r="T25" s="1" t="s">
        <v>33</v>
      </c>
      <c r="U25" s="1" t="s">
        <v>34</v>
      </c>
      <c r="V25" s="1" t="s">
        <v>35</v>
      </c>
    </row>
    <row r="26">
      <c r="A26" s="1" t="s">
        <v>111</v>
      </c>
      <c r="B26" s="1" t="s">
        <v>112</v>
      </c>
      <c r="C26" s="1" t="s">
        <v>116</v>
      </c>
      <c r="D26" s="5" t="s">
        <v>88</v>
      </c>
      <c r="E26" s="5" t="s">
        <v>89</v>
      </c>
      <c r="F26" s="5" t="s">
        <v>99</v>
      </c>
      <c r="G26" s="5" t="s">
        <v>90</v>
      </c>
      <c r="H26" s="5" t="s">
        <v>100</v>
      </c>
      <c r="I26" s="5" t="s">
        <v>101</v>
      </c>
      <c r="J26" s="5" t="s">
        <v>102</v>
      </c>
      <c r="K26" s="5" t="s">
        <v>103</v>
      </c>
      <c r="L26" s="5" t="s">
        <v>112</v>
      </c>
      <c r="M26" s="5" t="s">
        <v>63</v>
      </c>
      <c r="N26" s="1" t="s">
        <v>95</v>
      </c>
      <c r="O26" s="2">
        <f>(24+48)/2</f>
        <v>36</v>
      </c>
      <c r="P26" s="2">
        <f>(72+48)/2</f>
        <v>60</v>
      </c>
      <c r="Q26" s="2">
        <f>(72+96)/2</f>
        <v>84</v>
      </c>
      <c r="R26" s="2">
        <v>27.5</v>
      </c>
      <c r="S26" s="3">
        <v>2.0</v>
      </c>
      <c r="T26" s="1" t="s">
        <v>33</v>
      </c>
      <c r="U26" s="1" t="s">
        <v>34</v>
      </c>
      <c r="V26" s="1" t="s">
        <v>35</v>
      </c>
    </row>
    <row r="27">
      <c r="A27" s="11" t="s">
        <v>117</v>
      </c>
      <c r="B27" s="11" t="s">
        <v>118</v>
      </c>
      <c r="C27" s="12"/>
      <c r="D27" s="19" t="s">
        <v>88</v>
      </c>
      <c r="E27" s="19" t="s">
        <v>89</v>
      </c>
      <c r="G27" s="19" t="s">
        <v>90</v>
      </c>
      <c r="H27" s="19" t="s">
        <v>100</v>
      </c>
      <c r="I27" s="19" t="s">
        <v>101</v>
      </c>
      <c r="J27" s="19" t="s">
        <v>102</v>
      </c>
      <c r="K27" s="19" t="s">
        <v>103</v>
      </c>
      <c r="L27" s="19" t="s">
        <v>118</v>
      </c>
      <c r="M27" s="20" t="s">
        <v>106</v>
      </c>
      <c r="N27" s="14" t="s">
        <v>95</v>
      </c>
      <c r="O27" s="15">
        <v>48.0</v>
      </c>
      <c r="P27" s="15">
        <f>24*7</f>
        <v>168</v>
      </c>
      <c r="Q27" s="21">
        <f>14*24</f>
        <v>336</v>
      </c>
      <c r="R27" s="15">
        <v>27.5</v>
      </c>
      <c r="S27" s="16">
        <v>1.0</v>
      </c>
      <c r="T27" s="14" t="s">
        <v>33</v>
      </c>
      <c r="U27" s="14" t="s">
        <v>34</v>
      </c>
      <c r="V27" s="14" t="s">
        <v>35</v>
      </c>
    </row>
    <row r="28">
      <c r="A28" s="17" t="s">
        <v>117</v>
      </c>
      <c r="B28" s="17" t="s">
        <v>118</v>
      </c>
      <c r="C28" s="18" t="s">
        <v>119</v>
      </c>
      <c r="D28" s="17" t="s">
        <v>88</v>
      </c>
      <c r="E28" s="17" t="s">
        <v>89</v>
      </c>
      <c r="F28" s="6"/>
      <c r="G28" s="17" t="s">
        <v>90</v>
      </c>
      <c r="H28" s="17" t="s">
        <v>100</v>
      </c>
      <c r="I28" s="17" t="s">
        <v>101</v>
      </c>
      <c r="J28" s="17" t="s">
        <v>102</v>
      </c>
      <c r="K28" s="17" t="s">
        <v>103</v>
      </c>
      <c r="L28" s="17" t="s">
        <v>118</v>
      </c>
      <c r="M28" s="18" t="s">
        <v>63</v>
      </c>
      <c r="N28" s="5" t="s">
        <v>95</v>
      </c>
      <c r="O28" s="7">
        <v>24.0</v>
      </c>
      <c r="P28" s="7">
        <v>48.0</v>
      </c>
      <c r="Q28" s="7">
        <v>72.0</v>
      </c>
      <c r="R28" s="7">
        <v>27.5</v>
      </c>
      <c r="S28" s="8">
        <v>2.0</v>
      </c>
      <c r="T28" s="5" t="s">
        <v>33</v>
      </c>
      <c r="U28" s="5" t="s">
        <v>34</v>
      </c>
      <c r="V28" s="5" t="s">
        <v>104</v>
      </c>
    </row>
    <row r="29">
      <c r="A29" s="5" t="s">
        <v>120</v>
      </c>
      <c r="B29" s="5" t="s">
        <v>121</v>
      </c>
      <c r="C29" s="5"/>
      <c r="D29" s="5" t="s">
        <v>24</v>
      </c>
      <c r="E29" s="5" t="s">
        <v>1</v>
      </c>
      <c r="F29" s="6"/>
      <c r="G29" s="5" t="s">
        <v>122</v>
      </c>
      <c r="H29" s="5" t="s">
        <v>123</v>
      </c>
      <c r="I29" s="5" t="s">
        <v>124</v>
      </c>
      <c r="J29" s="5" t="s">
        <v>125</v>
      </c>
      <c r="K29" s="5" t="s">
        <v>126</v>
      </c>
      <c r="L29" s="5" t="s">
        <v>127</v>
      </c>
      <c r="M29" s="5" t="s">
        <v>106</v>
      </c>
      <c r="N29" s="5" t="s">
        <v>73</v>
      </c>
      <c r="O29" s="7">
        <v>6.0</v>
      </c>
      <c r="P29" s="7">
        <v>12.0</v>
      </c>
      <c r="Q29" s="7">
        <v>24.0</v>
      </c>
      <c r="R29" s="7">
        <f>(30+37)/2</f>
        <v>33.5</v>
      </c>
      <c r="S29" s="8">
        <v>1.0</v>
      </c>
      <c r="T29" s="5" t="s">
        <v>33</v>
      </c>
      <c r="U29" s="5" t="s">
        <v>34</v>
      </c>
      <c r="V29" s="5" t="s">
        <v>35</v>
      </c>
    </row>
    <row r="30">
      <c r="A30" s="1" t="s">
        <v>128</v>
      </c>
      <c r="B30" s="1" t="s">
        <v>129</v>
      </c>
      <c r="C30" s="1"/>
      <c r="D30" s="1" t="s">
        <v>24</v>
      </c>
      <c r="E30" s="1" t="s">
        <v>1</v>
      </c>
      <c r="F30" s="1" t="s">
        <v>130</v>
      </c>
      <c r="G30" s="1" t="s">
        <v>122</v>
      </c>
      <c r="H30" s="1" t="s">
        <v>123</v>
      </c>
      <c r="I30" s="1" t="s">
        <v>124</v>
      </c>
      <c r="J30" s="1" t="s">
        <v>131</v>
      </c>
      <c r="K30" s="1" t="s">
        <v>132</v>
      </c>
      <c r="L30" s="1" t="s">
        <v>129</v>
      </c>
      <c r="M30" s="1" t="s">
        <v>31</v>
      </c>
      <c r="N30" s="1" t="s">
        <v>73</v>
      </c>
      <c r="O30" s="2">
        <v>4.0</v>
      </c>
      <c r="P30" s="2">
        <v>10.0</v>
      </c>
      <c r="Q30" s="2">
        <v>16.0</v>
      </c>
      <c r="R30" s="2">
        <v>33.5</v>
      </c>
      <c r="S30" s="3">
        <v>2.0</v>
      </c>
      <c r="T30" s="1" t="s">
        <v>33</v>
      </c>
      <c r="U30" s="1" t="s">
        <v>34</v>
      </c>
      <c r="V30" s="1" t="s">
        <v>35</v>
      </c>
    </row>
    <row r="31">
      <c r="A31" s="1" t="s">
        <v>128</v>
      </c>
      <c r="B31" s="1" t="s">
        <v>129</v>
      </c>
      <c r="C31" s="1" t="s">
        <v>133</v>
      </c>
      <c r="D31" s="1" t="s">
        <v>24</v>
      </c>
      <c r="E31" s="1" t="s">
        <v>1</v>
      </c>
      <c r="F31" s="1" t="s">
        <v>130</v>
      </c>
      <c r="G31" s="1" t="s">
        <v>122</v>
      </c>
      <c r="H31" s="1" t="s">
        <v>123</v>
      </c>
      <c r="I31" s="1" t="s">
        <v>124</v>
      </c>
      <c r="J31" s="1" t="s">
        <v>131</v>
      </c>
      <c r="K31" s="1" t="s">
        <v>132</v>
      </c>
      <c r="L31" s="1" t="s">
        <v>129</v>
      </c>
      <c r="M31" s="1" t="s">
        <v>31</v>
      </c>
      <c r="N31" s="1" t="s">
        <v>73</v>
      </c>
      <c r="O31" s="2">
        <v>6.0</v>
      </c>
      <c r="P31" s="2">
        <v>9.0</v>
      </c>
      <c r="Q31" s="2">
        <v>24.0</v>
      </c>
      <c r="R31" s="2">
        <v>33.5</v>
      </c>
      <c r="S31" s="3">
        <v>2.0</v>
      </c>
      <c r="T31" s="1" t="s">
        <v>33</v>
      </c>
      <c r="U31" s="1" t="s">
        <v>34</v>
      </c>
      <c r="V31" s="1" t="s">
        <v>114</v>
      </c>
    </row>
    <row r="32">
      <c r="A32" s="1" t="s">
        <v>128</v>
      </c>
      <c r="B32" s="1" t="s">
        <v>129</v>
      </c>
      <c r="C32" s="1" t="s">
        <v>134</v>
      </c>
      <c r="D32" s="1" t="s">
        <v>24</v>
      </c>
      <c r="E32" s="1" t="s">
        <v>1</v>
      </c>
      <c r="F32" s="1" t="s">
        <v>130</v>
      </c>
      <c r="G32" s="1" t="s">
        <v>122</v>
      </c>
      <c r="H32" s="1" t="s">
        <v>123</v>
      </c>
      <c r="I32" s="1" t="s">
        <v>124</v>
      </c>
      <c r="J32" s="1" t="s">
        <v>131</v>
      </c>
      <c r="K32" s="1" t="s">
        <v>132</v>
      </c>
      <c r="L32" s="1" t="s">
        <v>129</v>
      </c>
      <c r="M32" s="1" t="s">
        <v>31</v>
      </c>
      <c r="N32" s="1" t="s">
        <v>73</v>
      </c>
      <c r="O32" s="2">
        <v>6.0</v>
      </c>
      <c r="P32" s="2">
        <v>9.0</v>
      </c>
      <c r="Q32" s="2">
        <v>24.0</v>
      </c>
      <c r="R32" s="2">
        <v>33.5</v>
      </c>
      <c r="S32" s="3">
        <v>2.0</v>
      </c>
      <c r="T32" s="1" t="s">
        <v>33</v>
      </c>
      <c r="U32" s="1" t="s">
        <v>34</v>
      </c>
      <c r="V32" s="1" t="s">
        <v>114</v>
      </c>
    </row>
    <row r="33">
      <c r="A33" s="1" t="s">
        <v>128</v>
      </c>
      <c r="B33" s="1" t="s">
        <v>129</v>
      </c>
      <c r="C33" s="1" t="s">
        <v>135</v>
      </c>
      <c r="D33" s="1" t="s">
        <v>24</v>
      </c>
      <c r="E33" s="1" t="s">
        <v>1</v>
      </c>
      <c r="F33" s="1" t="s">
        <v>130</v>
      </c>
      <c r="G33" s="1" t="s">
        <v>122</v>
      </c>
      <c r="H33" s="1" t="s">
        <v>123</v>
      </c>
      <c r="I33" s="1" t="s">
        <v>124</v>
      </c>
      <c r="J33" s="1" t="s">
        <v>131</v>
      </c>
      <c r="K33" s="1" t="s">
        <v>132</v>
      </c>
      <c r="L33" s="1" t="s">
        <v>129</v>
      </c>
      <c r="M33" s="1" t="s">
        <v>63</v>
      </c>
      <c r="N33" s="1" t="s">
        <v>73</v>
      </c>
      <c r="O33" s="2">
        <v>1.0</v>
      </c>
      <c r="P33" s="2">
        <v>8.0</v>
      </c>
      <c r="Q33" s="2">
        <v>16.0</v>
      </c>
      <c r="R33" s="2">
        <f>(28+37)/2</f>
        <v>32.5</v>
      </c>
      <c r="S33" s="3">
        <v>2.0</v>
      </c>
      <c r="T33" s="1" t="s">
        <v>33</v>
      </c>
      <c r="U33" s="1" t="s">
        <v>34</v>
      </c>
      <c r="V33" s="1" t="s">
        <v>114</v>
      </c>
    </row>
    <row r="34">
      <c r="A34" s="1" t="s">
        <v>128</v>
      </c>
      <c r="B34" s="1" t="s">
        <v>129</v>
      </c>
      <c r="C34" s="1" t="s">
        <v>136</v>
      </c>
      <c r="D34" s="1" t="s">
        <v>24</v>
      </c>
      <c r="E34" s="1" t="s">
        <v>1</v>
      </c>
      <c r="F34" s="1" t="s">
        <v>130</v>
      </c>
      <c r="G34" s="1" t="s">
        <v>122</v>
      </c>
      <c r="H34" s="1" t="s">
        <v>123</v>
      </c>
      <c r="I34" s="1" t="s">
        <v>124</v>
      </c>
      <c r="J34" s="1" t="s">
        <v>131</v>
      </c>
      <c r="K34" s="1" t="s">
        <v>132</v>
      </c>
      <c r="L34" s="1" t="s">
        <v>129</v>
      </c>
      <c r="M34" s="1" t="s">
        <v>31</v>
      </c>
      <c r="N34" s="1" t="s">
        <v>73</v>
      </c>
      <c r="O34" s="2">
        <v>6.0</v>
      </c>
      <c r="P34" s="2">
        <v>9.0</v>
      </c>
      <c r="Q34" s="2">
        <v>24.0</v>
      </c>
      <c r="R34" s="2">
        <v>33.5</v>
      </c>
      <c r="S34" s="3">
        <v>2.0</v>
      </c>
      <c r="T34" s="1" t="s">
        <v>33</v>
      </c>
      <c r="U34" s="1" t="s">
        <v>34</v>
      </c>
      <c r="V34" s="1" t="s">
        <v>114</v>
      </c>
    </row>
    <row r="35">
      <c r="A35" s="11" t="s">
        <v>137</v>
      </c>
      <c r="B35" s="11" t="s">
        <v>138</v>
      </c>
      <c r="C35" s="12"/>
      <c r="D35" s="14" t="s">
        <v>24</v>
      </c>
      <c r="E35" s="11" t="s">
        <v>1</v>
      </c>
      <c r="F35" s="13"/>
      <c r="G35" s="11" t="s">
        <v>122</v>
      </c>
      <c r="H35" s="11" t="s">
        <v>123</v>
      </c>
      <c r="I35" s="11" t="s">
        <v>124</v>
      </c>
      <c r="J35" s="11" t="s">
        <v>131</v>
      </c>
      <c r="K35" s="11" t="s">
        <v>132</v>
      </c>
      <c r="L35" s="11" t="s">
        <v>138</v>
      </c>
      <c r="M35" s="12" t="s">
        <v>106</v>
      </c>
      <c r="N35" s="14" t="s">
        <v>73</v>
      </c>
      <c r="O35" s="15">
        <v>6.0</v>
      </c>
      <c r="P35" s="15">
        <v>12.0</v>
      </c>
      <c r="Q35" s="15">
        <v>24.0</v>
      </c>
      <c r="R35" s="15">
        <v>33.5</v>
      </c>
      <c r="S35" s="16">
        <v>1.0</v>
      </c>
      <c r="T35" s="14" t="s">
        <v>33</v>
      </c>
      <c r="U35" s="14" t="s">
        <v>34</v>
      </c>
      <c r="V35" s="14" t="s">
        <v>35</v>
      </c>
    </row>
    <row r="36">
      <c r="A36" s="17" t="s">
        <v>137</v>
      </c>
      <c r="B36" s="17" t="s">
        <v>138</v>
      </c>
      <c r="C36" s="18" t="s">
        <v>139</v>
      </c>
      <c r="D36" s="5" t="s">
        <v>24</v>
      </c>
      <c r="E36" s="17" t="s">
        <v>1</v>
      </c>
      <c r="F36" s="6"/>
      <c r="G36" s="17" t="s">
        <v>122</v>
      </c>
      <c r="H36" s="17" t="s">
        <v>123</v>
      </c>
      <c r="I36" s="17" t="s">
        <v>124</v>
      </c>
      <c r="J36" s="17" t="s">
        <v>131</v>
      </c>
      <c r="K36" s="17" t="s">
        <v>132</v>
      </c>
      <c r="L36" s="17" t="s">
        <v>138</v>
      </c>
      <c r="M36" s="18" t="s">
        <v>106</v>
      </c>
      <c r="N36" s="5" t="s">
        <v>73</v>
      </c>
      <c r="O36" s="7">
        <v>6.0</v>
      </c>
      <c r="P36" s="7">
        <v>12.0</v>
      </c>
      <c r="Q36" s="7">
        <v>24.0</v>
      </c>
      <c r="R36" s="7">
        <v>33.5</v>
      </c>
      <c r="S36" s="8">
        <v>1.0</v>
      </c>
      <c r="T36" s="5" t="s">
        <v>33</v>
      </c>
      <c r="U36" s="5" t="s">
        <v>34</v>
      </c>
      <c r="V36" s="5" t="s">
        <v>35</v>
      </c>
    </row>
    <row r="37">
      <c r="A37" s="1" t="s">
        <v>140</v>
      </c>
      <c r="B37" s="1" t="s">
        <v>141</v>
      </c>
      <c r="C37" s="1"/>
      <c r="D37" s="1" t="s">
        <v>24</v>
      </c>
      <c r="E37" s="1" t="s">
        <v>1</v>
      </c>
      <c r="F37" s="1" t="s">
        <v>130</v>
      </c>
      <c r="G37" s="1" t="s">
        <v>122</v>
      </c>
      <c r="H37" s="1" t="s">
        <v>123</v>
      </c>
      <c r="I37" s="1" t="s">
        <v>124</v>
      </c>
      <c r="J37" s="1" t="s">
        <v>131</v>
      </c>
      <c r="K37" s="1" t="s">
        <v>132</v>
      </c>
      <c r="L37" s="1" t="s">
        <v>141</v>
      </c>
      <c r="M37" s="1" t="s">
        <v>106</v>
      </c>
      <c r="N37" s="1" t="s">
        <v>73</v>
      </c>
      <c r="O37" s="2">
        <v>6.0</v>
      </c>
      <c r="P37" s="2">
        <v>8.0</v>
      </c>
      <c r="Q37" s="2">
        <v>12.0</v>
      </c>
      <c r="R37" s="2">
        <v>33.5</v>
      </c>
      <c r="S37" s="3">
        <v>1.0</v>
      </c>
      <c r="T37" s="1" t="s">
        <v>33</v>
      </c>
      <c r="U37" s="1" t="s">
        <v>34</v>
      </c>
      <c r="V37" s="1" t="s">
        <v>35</v>
      </c>
    </row>
    <row r="38">
      <c r="A38" s="1" t="s">
        <v>140</v>
      </c>
      <c r="B38" s="1" t="s">
        <v>141</v>
      </c>
      <c r="C38" s="1" t="s">
        <v>142</v>
      </c>
      <c r="D38" s="1" t="s">
        <v>24</v>
      </c>
      <c r="E38" s="1" t="s">
        <v>1</v>
      </c>
      <c r="F38" s="1" t="s">
        <v>130</v>
      </c>
      <c r="G38" s="1" t="s">
        <v>122</v>
      </c>
      <c r="H38" s="1" t="s">
        <v>123</v>
      </c>
      <c r="I38" s="1" t="s">
        <v>124</v>
      </c>
      <c r="J38" s="1" t="s">
        <v>131</v>
      </c>
      <c r="K38" s="1" t="s">
        <v>132</v>
      </c>
      <c r="L38" s="1" t="s">
        <v>141</v>
      </c>
      <c r="M38" s="1" t="s">
        <v>106</v>
      </c>
      <c r="N38" s="1" t="s">
        <v>73</v>
      </c>
      <c r="O38" s="2">
        <v>6.0</v>
      </c>
      <c r="P38" s="2">
        <v>12.0</v>
      </c>
      <c r="Q38" s="2">
        <v>24.0</v>
      </c>
      <c r="R38" s="2">
        <v>33.5</v>
      </c>
      <c r="S38" s="3">
        <v>1.0</v>
      </c>
      <c r="T38" s="1" t="s">
        <v>33</v>
      </c>
      <c r="U38" s="1" t="s">
        <v>34</v>
      </c>
      <c r="V38" s="1" t="s">
        <v>35</v>
      </c>
    </row>
    <row r="39">
      <c r="A39" s="1" t="s">
        <v>140</v>
      </c>
      <c r="B39" s="1" t="s">
        <v>141</v>
      </c>
      <c r="C39" s="1" t="s">
        <v>143</v>
      </c>
      <c r="D39" s="1" t="s">
        <v>24</v>
      </c>
      <c r="E39" s="1" t="s">
        <v>1</v>
      </c>
      <c r="F39" s="1" t="s">
        <v>130</v>
      </c>
      <c r="G39" s="1" t="s">
        <v>122</v>
      </c>
      <c r="H39" s="1" t="s">
        <v>123</v>
      </c>
      <c r="I39" s="1" t="s">
        <v>124</v>
      </c>
      <c r="J39" s="1" t="s">
        <v>131</v>
      </c>
      <c r="K39" s="1" t="s">
        <v>132</v>
      </c>
      <c r="L39" s="1" t="s">
        <v>141</v>
      </c>
      <c r="M39" s="1" t="s">
        <v>106</v>
      </c>
      <c r="N39" s="1" t="s">
        <v>73</v>
      </c>
      <c r="O39" s="2">
        <v>6.0</v>
      </c>
      <c r="P39" s="2">
        <v>12.0</v>
      </c>
      <c r="Q39" s="2">
        <v>18.0</v>
      </c>
      <c r="R39" s="2">
        <v>33.5</v>
      </c>
      <c r="S39" s="3">
        <v>1.0</v>
      </c>
      <c r="T39" s="1" t="s">
        <v>33</v>
      </c>
      <c r="U39" s="1" t="s">
        <v>34</v>
      </c>
      <c r="V39" s="1" t="s">
        <v>35</v>
      </c>
    </row>
    <row r="40">
      <c r="A40" s="1" t="s">
        <v>140</v>
      </c>
      <c r="B40" s="1" t="s">
        <v>141</v>
      </c>
      <c r="C40" s="1" t="s">
        <v>144</v>
      </c>
      <c r="D40" s="1" t="s">
        <v>24</v>
      </c>
      <c r="E40" s="1" t="s">
        <v>1</v>
      </c>
      <c r="F40" s="1" t="s">
        <v>130</v>
      </c>
      <c r="G40" s="1" t="s">
        <v>122</v>
      </c>
      <c r="H40" s="1" t="s">
        <v>123</v>
      </c>
      <c r="I40" s="1" t="s">
        <v>124</v>
      </c>
      <c r="J40" s="1" t="s">
        <v>131</v>
      </c>
      <c r="K40" s="1" t="s">
        <v>132</v>
      </c>
      <c r="L40" s="1" t="s">
        <v>141</v>
      </c>
      <c r="M40" s="1" t="s">
        <v>106</v>
      </c>
      <c r="N40" s="1" t="s">
        <v>73</v>
      </c>
      <c r="O40" s="2">
        <v>4.0</v>
      </c>
      <c r="P40" s="2">
        <v>8.0</v>
      </c>
      <c r="Q40" s="2">
        <v>12.0</v>
      </c>
      <c r="R40" s="2">
        <v>33.5</v>
      </c>
      <c r="S40" s="3">
        <v>1.0</v>
      </c>
      <c r="T40" s="1" t="s">
        <v>33</v>
      </c>
      <c r="U40" s="1" t="s">
        <v>34</v>
      </c>
      <c r="V40" s="1" t="s">
        <v>83</v>
      </c>
    </row>
    <row r="41">
      <c r="A41" s="1" t="s">
        <v>140</v>
      </c>
      <c r="B41" s="1" t="s">
        <v>141</v>
      </c>
      <c r="C41" s="1" t="s">
        <v>145</v>
      </c>
      <c r="D41" s="1" t="s">
        <v>24</v>
      </c>
      <c r="E41" s="1" t="s">
        <v>1</v>
      </c>
      <c r="F41" s="1" t="s">
        <v>130</v>
      </c>
      <c r="G41" s="1" t="s">
        <v>122</v>
      </c>
      <c r="H41" s="1" t="s">
        <v>123</v>
      </c>
      <c r="I41" s="1" t="s">
        <v>124</v>
      </c>
      <c r="J41" s="1" t="s">
        <v>131</v>
      </c>
      <c r="K41" s="1" t="s">
        <v>132</v>
      </c>
      <c r="L41" s="1" t="s">
        <v>141</v>
      </c>
      <c r="M41" s="1" t="s">
        <v>106</v>
      </c>
      <c r="N41" s="1" t="s">
        <v>73</v>
      </c>
      <c r="O41" s="2">
        <v>6.0</v>
      </c>
      <c r="P41" s="2">
        <v>12.0</v>
      </c>
      <c r="Q41" s="2">
        <v>24.0</v>
      </c>
      <c r="R41" s="2">
        <v>37.0</v>
      </c>
      <c r="S41" s="3">
        <v>1.0</v>
      </c>
      <c r="T41" s="1" t="s">
        <v>33</v>
      </c>
      <c r="U41" s="1" t="s">
        <v>34</v>
      </c>
      <c r="V41" s="1" t="s">
        <v>35</v>
      </c>
    </row>
    <row r="42">
      <c r="A42" s="1" t="s">
        <v>140</v>
      </c>
      <c r="B42" s="1" t="s">
        <v>141</v>
      </c>
      <c r="C42" s="1" t="s">
        <v>146</v>
      </c>
      <c r="D42" s="1" t="s">
        <v>24</v>
      </c>
      <c r="E42" s="1" t="s">
        <v>1</v>
      </c>
      <c r="F42" s="1" t="s">
        <v>130</v>
      </c>
      <c r="G42" s="1" t="s">
        <v>122</v>
      </c>
      <c r="H42" s="1" t="s">
        <v>123</v>
      </c>
      <c r="I42" s="1" t="s">
        <v>124</v>
      </c>
      <c r="J42" s="1" t="s">
        <v>131</v>
      </c>
      <c r="K42" s="1" t="s">
        <v>132</v>
      </c>
      <c r="L42" s="1" t="s">
        <v>141</v>
      </c>
      <c r="M42" s="1" t="s">
        <v>106</v>
      </c>
      <c r="N42" s="1" t="s">
        <v>73</v>
      </c>
      <c r="O42" s="2">
        <v>6.0</v>
      </c>
      <c r="P42" s="2">
        <v>12.0</v>
      </c>
      <c r="Q42" s="2">
        <v>24.0</v>
      </c>
      <c r="R42" s="2">
        <v>33.5</v>
      </c>
      <c r="S42" s="3">
        <v>1.0</v>
      </c>
      <c r="T42" s="1" t="s">
        <v>33</v>
      </c>
      <c r="U42" s="1" t="s">
        <v>34</v>
      </c>
      <c r="V42" s="1" t="s">
        <v>35</v>
      </c>
    </row>
    <row r="43">
      <c r="A43" s="1" t="s">
        <v>140</v>
      </c>
      <c r="B43" s="1" t="s">
        <v>141</v>
      </c>
      <c r="C43" s="1" t="s">
        <v>147</v>
      </c>
      <c r="D43" s="1" t="s">
        <v>24</v>
      </c>
      <c r="E43" s="1" t="s">
        <v>1</v>
      </c>
      <c r="F43" s="1" t="s">
        <v>130</v>
      </c>
      <c r="G43" s="1" t="s">
        <v>122</v>
      </c>
      <c r="H43" s="1" t="s">
        <v>123</v>
      </c>
      <c r="I43" s="1" t="s">
        <v>124</v>
      </c>
      <c r="J43" s="1" t="s">
        <v>131</v>
      </c>
      <c r="K43" s="1" t="s">
        <v>132</v>
      </c>
      <c r="L43" s="1" t="s">
        <v>141</v>
      </c>
      <c r="M43" s="1" t="s">
        <v>106</v>
      </c>
      <c r="N43" s="1" t="s">
        <v>73</v>
      </c>
      <c r="O43" s="2">
        <v>4.0</v>
      </c>
      <c r="P43" s="2">
        <v>8.0</v>
      </c>
      <c r="Q43" s="2">
        <v>12.0</v>
      </c>
      <c r="R43" s="2">
        <v>33.5</v>
      </c>
      <c r="S43" s="3">
        <v>1.0</v>
      </c>
      <c r="T43" s="1" t="s">
        <v>33</v>
      </c>
      <c r="U43" s="1" t="s">
        <v>34</v>
      </c>
      <c r="V43" s="1" t="s">
        <v>35</v>
      </c>
    </row>
    <row r="44">
      <c r="A44" s="5" t="s">
        <v>140</v>
      </c>
      <c r="B44" s="5" t="s">
        <v>141</v>
      </c>
      <c r="C44" s="5" t="s">
        <v>148</v>
      </c>
      <c r="D44" s="5" t="s">
        <v>24</v>
      </c>
      <c r="E44" s="5" t="s">
        <v>1</v>
      </c>
      <c r="F44" s="5" t="s">
        <v>130</v>
      </c>
      <c r="G44" s="5" t="s">
        <v>122</v>
      </c>
      <c r="H44" s="5" t="s">
        <v>123</v>
      </c>
      <c r="I44" s="5" t="s">
        <v>124</v>
      </c>
      <c r="J44" s="5" t="s">
        <v>131</v>
      </c>
      <c r="K44" s="5" t="s">
        <v>132</v>
      </c>
      <c r="L44" s="5" t="s">
        <v>141</v>
      </c>
      <c r="M44" s="5" t="s">
        <v>106</v>
      </c>
      <c r="N44" s="5" t="s">
        <v>73</v>
      </c>
      <c r="O44" s="7">
        <v>1.0</v>
      </c>
      <c r="P44" s="7">
        <v>3.0</v>
      </c>
      <c r="Q44" s="7">
        <v>5.0</v>
      </c>
      <c r="R44" s="7">
        <v>30.0</v>
      </c>
      <c r="S44" s="8">
        <v>1.0</v>
      </c>
      <c r="T44" s="5" t="s">
        <v>33</v>
      </c>
      <c r="U44" s="5" t="s">
        <v>34</v>
      </c>
      <c r="V44" s="5" t="s">
        <v>83</v>
      </c>
    </row>
    <row r="45">
      <c r="A45" s="17" t="s">
        <v>149</v>
      </c>
      <c r="B45" s="17" t="s">
        <v>150</v>
      </c>
      <c r="C45" s="18"/>
      <c r="D45" s="5" t="s">
        <v>24</v>
      </c>
      <c r="E45" s="17" t="s">
        <v>1</v>
      </c>
      <c r="F45" s="6"/>
      <c r="G45" s="17" t="s">
        <v>122</v>
      </c>
      <c r="H45" s="17" t="s">
        <v>123</v>
      </c>
      <c r="I45" s="17" t="s">
        <v>124</v>
      </c>
      <c r="J45" s="17" t="s">
        <v>131</v>
      </c>
      <c r="K45" s="17" t="s">
        <v>132</v>
      </c>
      <c r="L45" s="17" t="s">
        <v>150</v>
      </c>
      <c r="M45" s="18" t="s">
        <v>106</v>
      </c>
      <c r="N45" s="5" t="s">
        <v>73</v>
      </c>
      <c r="O45" s="7">
        <v>6.0</v>
      </c>
      <c r="P45" s="7">
        <v>8.0</v>
      </c>
      <c r="Q45" s="7">
        <v>12.0</v>
      </c>
      <c r="R45" s="22">
        <f>(25+37)/2</f>
        <v>31</v>
      </c>
      <c r="S45" s="8">
        <v>1.0</v>
      </c>
      <c r="T45" s="5" t="s">
        <v>33</v>
      </c>
      <c r="U45" s="5" t="s">
        <v>34</v>
      </c>
      <c r="V45" s="5" t="s">
        <v>35</v>
      </c>
    </row>
    <row r="46">
      <c r="A46" s="17" t="s">
        <v>151</v>
      </c>
      <c r="B46" s="17" t="s">
        <v>152</v>
      </c>
      <c r="C46" s="18" t="s">
        <v>153</v>
      </c>
      <c r="D46" s="5" t="s">
        <v>24</v>
      </c>
      <c r="E46" s="17" t="s">
        <v>1</v>
      </c>
      <c r="F46" s="6"/>
      <c r="G46" s="17" t="s">
        <v>68</v>
      </c>
      <c r="H46" s="17" t="s">
        <v>69</v>
      </c>
      <c r="I46" s="17" t="s">
        <v>154</v>
      </c>
      <c r="J46" s="17" t="s">
        <v>155</v>
      </c>
      <c r="K46" s="17" t="s">
        <v>156</v>
      </c>
      <c r="L46" s="17" t="s">
        <v>152</v>
      </c>
      <c r="M46" s="18" t="s">
        <v>106</v>
      </c>
      <c r="N46" s="5" t="s">
        <v>73</v>
      </c>
      <c r="O46" s="7">
        <v>18.0</v>
      </c>
      <c r="P46" s="7">
        <v>24.0</v>
      </c>
      <c r="Q46" s="7">
        <v>48.0</v>
      </c>
      <c r="R46" s="7">
        <v>37.0</v>
      </c>
      <c r="S46" s="8">
        <v>1.0</v>
      </c>
      <c r="T46" s="5" t="s">
        <v>74</v>
      </c>
      <c r="U46" s="5" t="s">
        <v>157</v>
      </c>
      <c r="V46" s="5" t="s">
        <v>114</v>
      </c>
    </row>
    <row r="47">
      <c r="A47" s="5" t="s">
        <v>158</v>
      </c>
      <c r="B47" s="5" t="s">
        <v>159</v>
      </c>
      <c r="C47" s="5"/>
      <c r="D47" s="5" t="s">
        <v>24</v>
      </c>
      <c r="E47" s="5" t="s">
        <v>1</v>
      </c>
      <c r="F47" s="6"/>
      <c r="G47" s="5" t="s">
        <v>38</v>
      </c>
      <c r="H47" s="5" t="s">
        <v>26</v>
      </c>
      <c r="I47" s="5" t="s">
        <v>27</v>
      </c>
      <c r="J47" s="5" t="s">
        <v>160</v>
      </c>
      <c r="K47" s="5" t="s">
        <v>161</v>
      </c>
      <c r="L47" s="5" t="s">
        <v>159</v>
      </c>
      <c r="M47" s="5" t="s">
        <v>63</v>
      </c>
      <c r="N47" s="5" t="s">
        <v>32</v>
      </c>
      <c r="O47" s="7">
        <v>18.0</v>
      </c>
      <c r="P47" s="7">
        <v>24.0</v>
      </c>
      <c r="Q47" s="7">
        <v>48.0</v>
      </c>
      <c r="R47" s="7">
        <v>33.5</v>
      </c>
      <c r="S47" s="8">
        <v>2.0</v>
      </c>
      <c r="T47" s="5" t="s">
        <v>43</v>
      </c>
      <c r="U47" s="5" t="s">
        <v>56</v>
      </c>
      <c r="V47" s="5" t="s">
        <v>83</v>
      </c>
    </row>
    <row r="48">
      <c r="A48" s="19" t="s">
        <v>162</v>
      </c>
      <c r="B48" s="19" t="s">
        <v>163</v>
      </c>
      <c r="C48" s="19"/>
      <c r="D48" s="1" t="s">
        <v>24</v>
      </c>
      <c r="E48" s="19" t="s">
        <v>1</v>
      </c>
      <c r="G48" s="19" t="s">
        <v>164</v>
      </c>
      <c r="H48" s="19" t="s">
        <v>165</v>
      </c>
      <c r="I48" s="19" t="s">
        <v>166</v>
      </c>
      <c r="J48" s="19" t="s">
        <v>167</v>
      </c>
      <c r="K48" s="19" t="s">
        <v>168</v>
      </c>
      <c r="L48" s="19" t="s">
        <v>163</v>
      </c>
      <c r="M48" s="20" t="s">
        <v>31</v>
      </c>
      <c r="N48" s="1" t="s">
        <v>32</v>
      </c>
      <c r="O48" s="2">
        <v>24.0</v>
      </c>
      <c r="P48" s="2">
        <v>48.0</v>
      </c>
      <c r="Q48" s="2">
        <v>72.0</v>
      </c>
      <c r="R48" s="23">
        <f>(37+42)/2</f>
        <v>39.5</v>
      </c>
      <c r="S48" s="3">
        <v>2.0</v>
      </c>
      <c r="T48" s="1" t="s">
        <v>169</v>
      </c>
      <c r="U48" s="1" t="s">
        <v>157</v>
      </c>
      <c r="V48" s="1" t="s">
        <v>83</v>
      </c>
    </row>
    <row r="49">
      <c r="A49" s="19" t="s">
        <v>162</v>
      </c>
      <c r="B49" s="19" t="s">
        <v>163</v>
      </c>
      <c r="C49" s="20" t="s">
        <v>170</v>
      </c>
      <c r="D49" s="1" t="s">
        <v>24</v>
      </c>
      <c r="E49" s="19" t="s">
        <v>1</v>
      </c>
      <c r="G49" s="19" t="s">
        <v>164</v>
      </c>
      <c r="H49" s="19" t="s">
        <v>165</v>
      </c>
      <c r="I49" s="19" t="s">
        <v>166</v>
      </c>
      <c r="J49" s="19" t="s">
        <v>167</v>
      </c>
      <c r="K49" s="19" t="s">
        <v>168</v>
      </c>
      <c r="L49" s="19" t="s">
        <v>163</v>
      </c>
      <c r="M49" s="20" t="s">
        <v>31</v>
      </c>
      <c r="N49" s="1" t="s">
        <v>32</v>
      </c>
      <c r="O49" s="2">
        <v>24.0</v>
      </c>
      <c r="P49" s="2">
        <v>48.0</v>
      </c>
      <c r="Q49" s="2">
        <v>72.0</v>
      </c>
      <c r="R49" s="2">
        <v>42.0</v>
      </c>
      <c r="S49" s="3">
        <v>2.0</v>
      </c>
      <c r="T49" s="1" t="s">
        <v>169</v>
      </c>
      <c r="U49" s="1" t="s">
        <v>157</v>
      </c>
      <c r="V49" s="1" t="s">
        <v>83</v>
      </c>
    </row>
    <row r="50">
      <c r="A50" s="19" t="s">
        <v>162</v>
      </c>
      <c r="B50" s="19" t="s">
        <v>163</v>
      </c>
      <c r="C50" s="20" t="s">
        <v>171</v>
      </c>
      <c r="D50" s="1" t="s">
        <v>24</v>
      </c>
      <c r="E50" s="19" t="s">
        <v>1</v>
      </c>
      <c r="G50" s="19" t="s">
        <v>164</v>
      </c>
      <c r="H50" s="19" t="s">
        <v>165</v>
      </c>
      <c r="I50" s="19" t="s">
        <v>166</v>
      </c>
      <c r="J50" s="19" t="s">
        <v>167</v>
      </c>
      <c r="K50" s="19" t="s">
        <v>168</v>
      </c>
      <c r="L50" s="19" t="s">
        <v>163</v>
      </c>
      <c r="M50" s="20" t="s">
        <v>31</v>
      </c>
      <c r="N50" s="1" t="s">
        <v>32</v>
      </c>
      <c r="O50" s="2">
        <v>24.0</v>
      </c>
      <c r="P50" s="2">
        <v>48.0</v>
      </c>
      <c r="Q50" s="2">
        <v>72.0</v>
      </c>
      <c r="R50" s="2">
        <v>42.0</v>
      </c>
      <c r="S50" s="3">
        <v>2.0</v>
      </c>
      <c r="T50" s="1" t="s">
        <v>169</v>
      </c>
      <c r="U50" s="1" t="s">
        <v>157</v>
      </c>
      <c r="V50" s="1" t="s">
        <v>83</v>
      </c>
    </row>
    <row r="51">
      <c r="A51" s="19" t="s">
        <v>162</v>
      </c>
      <c r="B51" s="19" t="s">
        <v>163</v>
      </c>
      <c r="C51" s="20" t="s">
        <v>172</v>
      </c>
      <c r="D51" s="1" t="s">
        <v>24</v>
      </c>
      <c r="E51" s="19" t="s">
        <v>1</v>
      </c>
      <c r="G51" s="19" t="s">
        <v>164</v>
      </c>
      <c r="H51" s="19" t="s">
        <v>165</v>
      </c>
      <c r="I51" s="19" t="s">
        <v>166</v>
      </c>
      <c r="J51" s="19" t="s">
        <v>167</v>
      </c>
      <c r="K51" s="19" t="s">
        <v>168</v>
      </c>
      <c r="L51" s="19" t="s">
        <v>163</v>
      </c>
      <c r="M51" s="20" t="s">
        <v>31</v>
      </c>
      <c r="N51" s="1" t="s">
        <v>32</v>
      </c>
      <c r="O51" s="2">
        <v>24.0</v>
      </c>
      <c r="P51" s="2">
        <v>48.0</v>
      </c>
      <c r="Q51" s="2">
        <v>72.0</v>
      </c>
      <c r="R51" s="2">
        <v>42.0</v>
      </c>
      <c r="S51" s="3">
        <v>2.0</v>
      </c>
      <c r="T51" s="1" t="s">
        <v>169</v>
      </c>
      <c r="U51" s="1" t="s">
        <v>157</v>
      </c>
      <c r="V51" s="1" t="s">
        <v>83</v>
      </c>
    </row>
    <row r="52">
      <c r="A52" s="17" t="s">
        <v>162</v>
      </c>
      <c r="B52" s="17" t="s">
        <v>163</v>
      </c>
      <c r="C52" s="5" t="s">
        <v>173</v>
      </c>
      <c r="D52" s="5" t="s">
        <v>24</v>
      </c>
      <c r="E52" s="17" t="s">
        <v>1</v>
      </c>
      <c r="F52" s="6"/>
      <c r="G52" s="17" t="s">
        <v>164</v>
      </c>
      <c r="H52" s="17" t="s">
        <v>165</v>
      </c>
      <c r="I52" s="17" t="s">
        <v>166</v>
      </c>
      <c r="J52" s="17" t="s">
        <v>167</v>
      </c>
      <c r="K52" s="17" t="s">
        <v>168</v>
      </c>
      <c r="L52" s="17" t="s">
        <v>163</v>
      </c>
      <c r="M52" s="18" t="s">
        <v>63</v>
      </c>
      <c r="N52" s="5" t="s">
        <v>32</v>
      </c>
      <c r="O52" s="7">
        <v>24.0</v>
      </c>
      <c r="P52" s="7">
        <v>48.0</v>
      </c>
      <c r="Q52" s="7">
        <v>72.0</v>
      </c>
      <c r="R52" s="7">
        <v>37.0</v>
      </c>
      <c r="S52" s="8">
        <v>2.0</v>
      </c>
      <c r="T52" s="5" t="s">
        <v>43</v>
      </c>
      <c r="U52" s="5" t="s">
        <v>157</v>
      </c>
      <c r="V52" s="5" t="s">
        <v>83</v>
      </c>
    </row>
    <row r="53">
      <c r="A53" s="1" t="s">
        <v>174</v>
      </c>
      <c r="B53" s="1" t="s">
        <v>175</v>
      </c>
      <c r="C53" s="1"/>
      <c r="D53" s="1" t="s">
        <v>88</v>
      </c>
      <c r="E53" s="1" t="s">
        <v>89</v>
      </c>
      <c r="F53" s="1" t="s">
        <v>99</v>
      </c>
      <c r="G53" s="1" t="s">
        <v>90</v>
      </c>
      <c r="H53" s="1" t="s">
        <v>176</v>
      </c>
      <c r="I53" s="1" t="s">
        <v>177</v>
      </c>
      <c r="J53" s="1" t="s">
        <v>178</v>
      </c>
      <c r="K53" s="1" t="s">
        <v>179</v>
      </c>
      <c r="L53" s="1" t="s">
        <v>175</v>
      </c>
      <c r="M53" s="1" t="s">
        <v>63</v>
      </c>
      <c r="N53" s="1" t="s">
        <v>95</v>
      </c>
      <c r="O53" s="2">
        <v>24.0</v>
      </c>
      <c r="P53" s="2">
        <v>48.0</v>
      </c>
      <c r="Q53" s="2">
        <v>72.0</v>
      </c>
      <c r="R53" s="2">
        <v>33.5</v>
      </c>
      <c r="S53" s="3">
        <v>2.0</v>
      </c>
      <c r="T53" s="1" t="s">
        <v>74</v>
      </c>
      <c r="U53" s="1" t="s">
        <v>75</v>
      </c>
      <c r="V53" s="1" t="s">
        <v>180</v>
      </c>
    </row>
    <row r="54">
      <c r="A54" s="1" t="s">
        <v>174</v>
      </c>
      <c r="B54" s="1" t="s">
        <v>175</v>
      </c>
      <c r="C54" s="1" t="s">
        <v>181</v>
      </c>
      <c r="D54" s="1" t="s">
        <v>88</v>
      </c>
      <c r="E54" s="1" t="s">
        <v>89</v>
      </c>
      <c r="F54" s="1" t="s">
        <v>99</v>
      </c>
      <c r="G54" s="1" t="s">
        <v>90</v>
      </c>
      <c r="H54" s="1" t="s">
        <v>176</v>
      </c>
      <c r="I54" s="1" t="s">
        <v>177</v>
      </c>
      <c r="J54" s="1" t="s">
        <v>178</v>
      </c>
      <c r="K54" s="1" t="s">
        <v>179</v>
      </c>
      <c r="L54" s="1" t="s">
        <v>175</v>
      </c>
      <c r="M54" s="1" t="s">
        <v>63</v>
      </c>
      <c r="N54" s="1" t="s">
        <v>95</v>
      </c>
      <c r="O54" s="2">
        <v>18.0</v>
      </c>
      <c r="P54" s="2">
        <v>24.0</v>
      </c>
      <c r="Q54" s="2">
        <v>48.0</v>
      </c>
      <c r="R54" s="2">
        <v>33.5</v>
      </c>
      <c r="S54" s="3">
        <v>2.0</v>
      </c>
      <c r="T54" s="1" t="s">
        <v>74</v>
      </c>
      <c r="U54" s="1" t="s">
        <v>50</v>
      </c>
      <c r="V54" s="1" t="s">
        <v>75</v>
      </c>
    </row>
    <row r="55">
      <c r="A55" s="1" t="s">
        <v>174</v>
      </c>
      <c r="B55" s="1" t="s">
        <v>175</v>
      </c>
      <c r="C55" s="1" t="s">
        <v>182</v>
      </c>
      <c r="D55" s="1" t="s">
        <v>88</v>
      </c>
      <c r="E55" s="1" t="s">
        <v>89</v>
      </c>
      <c r="F55" s="1" t="s">
        <v>99</v>
      </c>
      <c r="G55" s="1" t="s">
        <v>90</v>
      </c>
      <c r="H55" s="1" t="s">
        <v>176</v>
      </c>
      <c r="I55" s="1" t="s">
        <v>177</v>
      </c>
      <c r="J55" s="1" t="s">
        <v>178</v>
      </c>
      <c r="K55" s="1" t="s">
        <v>179</v>
      </c>
      <c r="L55" s="1" t="s">
        <v>175</v>
      </c>
      <c r="M55" s="1" t="s">
        <v>63</v>
      </c>
      <c r="N55" s="1" t="s">
        <v>95</v>
      </c>
      <c r="O55" s="2">
        <v>24.0</v>
      </c>
      <c r="P55" s="2">
        <v>48.0</v>
      </c>
      <c r="Q55" s="2">
        <v>72.0</v>
      </c>
      <c r="R55" s="2">
        <v>30.0</v>
      </c>
      <c r="S55" s="3">
        <v>2.0</v>
      </c>
      <c r="T55" s="1" t="s">
        <v>74</v>
      </c>
      <c r="U55" s="1" t="s">
        <v>75</v>
      </c>
      <c r="V55" s="1" t="s">
        <v>157</v>
      </c>
    </row>
    <row r="56">
      <c r="A56" s="1" t="s">
        <v>174</v>
      </c>
      <c r="B56" s="1" t="s">
        <v>175</v>
      </c>
      <c r="C56" s="1" t="s">
        <v>183</v>
      </c>
      <c r="D56" s="1" t="s">
        <v>88</v>
      </c>
      <c r="E56" s="1" t="s">
        <v>89</v>
      </c>
      <c r="F56" s="1" t="s">
        <v>99</v>
      </c>
      <c r="G56" s="1" t="s">
        <v>90</v>
      </c>
      <c r="H56" s="1" t="s">
        <v>176</v>
      </c>
      <c r="I56" s="1" t="s">
        <v>177</v>
      </c>
      <c r="J56" s="1" t="s">
        <v>178</v>
      </c>
      <c r="K56" s="1" t="s">
        <v>179</v>
      </c>
      <c r="L56" s="1" t="s">
        <v>175</v>
      </c>
      <c r="M56" s="1" t="s">
        <v>63</v>
      </c>
      <c r="N56" s="1" t="s">
        <v>95</v>
      </c>
      <c r="O56" s="2">
        <v>24.0</v>
      </c>
      <c r="P56" s="2">
        <v>48.0</v>
      </c>
      <c r="Q56" s="2">
        <v>72.0</v>
      </c>
      <c r="R56" s="2">
        <v>33.5</v>
      </c>
      <c r="S56" s="3">
        <v>2.0</v>
      </c>
      <c r="T56" s="1" t="s">
        <v>74</v>
      </c>
      <c r="U56" s="1" t="s">
        <v>50</v>
      </c>
      <c r="V56" s="1" t="s">
        <v>180</v>
      </c>
    </row>
    <row r="57">
      <c r="A57" s="1" t="s">
        <v>174</v>
      </c>
      <c r="B57" s="1" t="s">
        <v>175</v>
      </c>
      <c r="C57" s="1" t="s">
        <v>184</v>
      </c>
      <c r="D57" s="1" t="s">
        <v>88</v>
      </c>
      <c r="E57" s="1" t="s">
        <v>89</v>
      </c>
      <c r="F57" s="1" t="s">
        <v>99</v>
      </c>
      <c r="G57" s="1" t="s">
        <v>90</v>
      </c>
      <c r="H57" s="1" t="s">
        <v>176</v>
      </c>
      <c r="I57" s="1" t="s">
        <v>177</v>
      </c>
      <c r="J57" s="1" t="s">
        <v>178</v>
      </c>
      <c r="K57" s="1" t="s">
        <v>179</v>
      </c>
      <c r="L57" s="1" t="s">
        <v>175</v>
      </c>
      <c r="M57" s="1" t="s">
        <v>63</v>
      </c>
      <c r="N57" s="1" t="s">
        <v>95</v>
      </c>
      <c r="O57" s="2">
        <v>24.0</v>
      </c>
      <c r="P57" s="2">
        <v>48.0</v>
      </c>
      <c r="Q57" s="2">
        <v>72.0</v>
      </c>
      <c r="R57" s="2">
        <v>37.0</v>
      </c>
      <c r="S57" s="3">
        <v>2.0</v>
      </c>
      <c r="T57" s="1" t="s">
        <v>74</v>
      </c>
      <c r="U57" s="1" t="s">
        <v>157</v>
      </c>
      <c r="V57" s="1" t="s">
        <v>50</v>
      </c>
    </row>
    <row r="58">
      <c r="A58" s="1" t="s">
        <v>174</v>
      </c>
      <c r="B58" s="1" t="s">
        <v>175</v>
      </c>
      <c r="C58" s="1" t="s">
        <v>185</v>
      </c>
      <c r="D58" s="1" t="s">
        <v>88</v>
      </c>
      <c r="E58" s="1" t="s">
        <v>89</v>
      </c>
      <c r="F58" s="1" t="s">
        <v>99</v>
      </c>
      <c r="G58" s="1" t="s">
        <v>90</v>
      </c>
      <c r="H58" s="1" t="s">
        <v>176</v>
      </c>
      <c r="I58" s="1" t="s">
        <v>177</v>
      </c>
      <c r="J58" s="1" t="s">
        <v>178</v>
      </c>
      <c r="K58" s="1" t="s">
        <v>179</v>
      </c>
      <c r="L58" s="1" t="s">
        <v>175</v>
      </c>
      <c r="M58" s="1" t="s">
        <v>63</v>
      </c>
      <c r="N58" s="1" t="s">
        <v>95</v>
      </c>
      <c r="O58" s="2">
        <v>24.0</v>
      </c>
      <c r="P58" s="2">
        <v>48.0</v>
      </c>
      <c r="Q58" s="2">
        <v>72.0</v>
      </c>
      <c r="R58" s="2">
        <f>(25+37)/2</f>
        <v>31</v>
      </c>
      <c r="S58" s="3">
        <v>2.0</v>
      </c>
      <c r="T58" s="1" t="s">
        <v>74</v>
      </c>
      <c r="U58" s="1" t="s">
        <v>157</v>
      </c>
      <c r="V58" s="1" t="s">
        <v>75</v>
      </c>
    </row>
    <row r="59">
      <c r="A59" s="1" t="s">
        <v>174</v>
      </c>
      <c r="B59" s="1" t="s">
        <v>175</v>
      </c>
      <c r="C59" s="1" t="s">
        <v>186</v>
      </c>
      <c r="D59" s="1" t="s">
        <v>88</v>
      </c>
      <c r="E59" s="1" t="s">
        <v>89</v>
      </c>
      <c r="F59" s="1" t="s">
        <v>99</v>
      </c>
      <c r="G59" s="1" t="s">
        <v>90</v>
      </c>
      <c r="H59" s="1" t="s">
        <v>176</v>
      </c>
      <c r="I59" s="1" t="s">
        <v>177</v>
      </c>
      <c r="J59" s="1" t="s">
        <v>178</v>
      </c>
      <c r="K59" s="1" t="s">
        <v>179</v>
      </c>
      <c r="L59" s="1" t="s">
        <v>175</v>
      </c>
      <c r="M59" s="1" t="s">
        <v>63</v>
      </c>
      <c r="N59" s="1" t="s">
        <v>95</v>
      </c>
      <c r="O59" s="2">
        <v>24.0</v>
      </c>
      <c r="P59" s="2">
        <v>48.0</v>
      </c>
      <c r="Q59" s="2">
        <v>72.0</v>
      </c>
      <c r="R59" s="2">
        <v>34.0</v>
      </c>
      <c r="S59" s="3">
        <v>2.0</v>
      </c>
      <c r="T59" s="1" t="s">
        <v>74</v>
      </c>
      <c r="U59" s="1" t="s">
        <v>50</v>
      </c>
      <c r="V59" s="1" t="s">
        <v>157</v>
      </c>
    </row>
    <row r="60">
      <c r="A60" s="5" t="s">
        <v>174</v>
      </c>
      <c r="B60" s="5" t="s">
        <v>175</v>
      </c>
      <c r="C60" s="5" t="s">
        <v>187</v>
      </c>
      <c r="D60" s="5" t="s">
        <v>88</v>
      </c>
      <c r="E60" s="5" t="s">
        <v>89</v>
      </c>
      <c r="F60" s="5" t="s">
        <v>99</v>
      </c>
      <c r="G60" s="5" t="s">
        <v>90</v>
      </c>
      <c r="H60" s="5" t="s">
        <v>176</v>
      </c>
      <c r="I60" s="5" t="s">
        <v>177</v>
      </c>
      <c r="J60" s="5" t="s">
        <v>178</v>
      </c>
      <c r="K60" s="5" t="s">
        <v>179</v>
      </c>
      <c r="L60" s="5" t="s">
        <v>175</v>
      </c>
      <c r="M60" s="5" t="s">
        <v>63</v>
      </c>
      <c r="N60" s="5" t="s">
        <v>95</v>
      </c>
      <c r="O60" s="7">
        <v>24.0</v>
      </c>
      <c r="P60" s="7">
        <v>48.0</v>
      </c>
      <c r="Q60" s="7">
        <v>72.0</v>
      </c>
      <c r="R60" s="7">
        <v>34.0</v>
      </c>
      <c r="S60" s="8">
        <v>2.0</v>
      </c>
      <c r="T60" s="5" t="s">
        <v>74</v>
      </c>
      <c r="U60" s="5" t="s">
        <v>180</v>
      </c>
      <c r="V60" s="5" t="s">
        <v>157</v>
      </c>
    </row>
    <row r="61">
      <c r="A61" s="17" t="s">
        <v>188</v>
      </c>
      <c r="B61" s="17" t="s">
        <v>189</v>
      </c>
      <c r="C61" s="17"/>
      <c r="D61" s="17" t="s">
        <v>88</v>
      </c>
      <c r="E61" s="17" t="s">
        <v>89</v>
      </c>
      <c r="F61" s="6"/>
      <c r="G61" s="17" t="s">
        <v>90</v>
      </c>
      <c r="H61" s="17" t="s">
        <v>176</v>
      </c>
      <c r="I61" s="17" t="s">
        <v>177</v>
      </c>
      <c r="J61" s="17" t="s">
        <v>178</v>
      </c>
      <c r="K61" s="17" t="s">
        <v>179</v>
      </c>
      <c r="L61" s="17" t="s">
        <v>189</v>
      </c>
      <c r="M61" s="5" t="s">
        <v>63</v>
      </c>
      <c r="N61" s="5" t="s">
        <v>95</v>
      </c>
      <c r="O61" s="7">
        <v>24.0</v>
      </c>
      <c r="P61" s="7">
        <v>48.0</v>
      </c>
      <c r="Q61" s="7">
        <v>72.0</v>
      </c>
      <c r="R61" s="7">
        <v>37.0</v>
      </c>
      <c r="S61" s="8">
        <v>2.0</v>
      </c>
      <c r="T61" s="5" t="s">
        <v>74</v>
      </c>
      <c r="U61" s="5" t="s">
        <v>75</v>
      </c>
      <c r="V61" s="5" t="s">
        <v>157</v>
      </c>
    </row>
    <row r="62">
      <c r="A62" s="5" t="s">
        <v>190</v>
      </c>
      <c r="B62" s="5" t="s">
        <v>191</v>
      </c>
      <c r="C62" s="5"/>
      <c r="D62" s="5" t="s">
        <v>88</v>
      </c>
      <c r="E62" s="5" t="s">
        <v>89</v>
      </c>
      <c r="F62" s="5" t="s">
        <v>99</v>
      </c>
      <c r="G62" s="5" t="s">
        <v>90</v>
      </c>
      <c r="H62" s="5" t="s">
        <v>176</v>
      </c>
      <c r="I62" s="5" t="s">
        <v>177</v>
      </c>
      <c r="J62" s="5" t="s">
        <v>192</v>
      </c>
      <c r="K62" s="5" t="s">
        <v>193</v>
      </c>
      <c r="L62" s="5" t="s">
        <v>194</v>
      </c>
      <c r="M62" s="5" t="s">
        <v>63</v>
      </c>
      <c r="N62" s="5" t="s">
        <v>95</v>
      </c>
      <c r="O62" s="7">
        <v>2.0</v>
      </c>
      <c r="P62" s="7">
        <v>24.0</v>
      </c>
      <c r="Q62" s="7">
        <v>48.0</v>
      </c>
      <c r="R62" s="7">
        <v>37.0</v>
      </c>
      <c r="S62" s="8">
        <v>2.0</v>
      </c>
      <c r="T62" s="5" t="s">
        <v>43</v>
      </c>
      <c r="U62" s="5" t="s">
        <v>45</v>
      </c>
      <c r="V62" s="5" t="s">
        <v>195</v>
      </c>
    </row>
    <row r="63">
      <c r="A63" s="19" t="s">
        <v>196</v>
      </c>
      <c r="B63" s="19" t="s">
        <v>197</v>
      </c>
      <c r="C63" s="19"/>
      <c r="D63" s="19" t="s">
        <v>88</v>
      </c>
      <c r="E63" s="19" t="s">
        <v>89</v>
      </c>
      <c r="G63" s="19" t="s">
        <v>90</v>
      </c>
      <c r="H63" s="19" t="s">
        <v>176</v>
      </c>
      <c r="I63" s="19" t="s">
        <v>177</v>
      </c>
      <c r="J63" s="19" t="s">
        <v>198</v>
      </c>
      <c r="K63" s="19" t="s">
        <v>199</v>
      </c>
      <c r="L63" s="19" t="s">
        <v>200</v>
      </c>
      <c r="M63" s="20" t="s">
        <v>63</v>
      </c>
      <c r="N63" s="1" t="s">
        <v>95</v>
      </c>
      <c r="O63" s="2">
        <v>24.0</v>
      </c>
      <c r="P63" s="2">
        <v>48.0</v>
      </c>
      <c r="Q63" s="2">
        <v>72.0</v>
      </c>
      <c r="R63" s="2">
        <v>31.0</v>
      </c>
      <c r="S63" s="3">
        <v>2.0</v>
      </c>
      <c r="T63" s="1" t="s">
        <v>43</v>
      </c>
      <c r="U63" s="1" t="s">
        <v>45</v>
      </c>
      <c r="V63" s="1" t="s">
        <v>49</v>
      </c>
    </row>
    <row r="64">
      <c r="A64" s="17" t="s">
        <v>196</v>
      </c>
      <c r="B64" s="17" t="s">
        <v>197</v>
      </c>
      <c r="C64" s="18" t="s">
        <v>201</v>
      </c>
      <c r="D64" s="17" t="s">
        <v>88</v>
      </c>
      <c r="E64" s="17" t="s">
        <v>89</v>
      </c>
      <c r="F64" s="6"/>
      <c r="G64" s="17" t="s">
        <v>90</v>
      </c>
      <c r="H64" s="17" t="s">
        <v>176</v>
      </c>
      <c r="I64" s="17" t="s">
        <v>177</v>
      </c>
      <c r="J64" s="17" t="s">
        <v>198</v>
      </c>
      <c r="K64" s="17" t="s">
        <v>199</v>
      </c>
      <c r="L64" s="17" t="s">
        <v>200</v>
      </c>
      <c r="M64" s="18" t="s">
        <v>63</v>
      </c>
      <c r="N64" s="5" t="s">
        <v>95</v>
      </c>
      <c r="O64" s="7">
        <v>24.0</v>
      </c>
      <c r="P64" s="7">
        <v>48.0</v>
      </c>
      <c r="Q64" s="7">
        <v>72.0</v>
      </c>
      <c r="R64" s="7">
        <v>36.0</v>
      </c>
      <c r="S64" s="8">
        <v>2.0</v>
      </c>
      <c r="T64" s="5" t="s">
        <v>74</v>
      </c>
      <c r="U64" s="5" t="s">
        <v>157</v>
      </c>
      <c r="V64" s="5" t="s">
        <v>202</v>
      </c>
    </row>
    <row r="65">
      <c r="A65" s="19" t="s">
        <v>203</v>
      </c>
      <c r="B65" s="19" t="s">
        <v>204</v>
      </c>
      <c r="C65" s="19"/>
      <c r="D65" s="19" t="s">
        <v>88</v>
      </c>
      <c r="E65" s="19" t="s">
        <v>89</v>
      </c>
      <c r="G65" s="19" t="s">
        <v>90</v>
      </c>
      <c r="H65" s="19" t="s">
        <v>176</v>
      </c>
      <c r="I65" s="19" t="s">
        <v>177</v>
      </c>
      <c r="J65" s="19" t="s">
        <v>178</v>
      </c>
      <c r="K65" s="19" t="s">
        <v>179</v>
      </c>
      <c r="L65" s="19" t="s">
        <v>204</v>
      </c>
      <c r="M65" s="19"/>
      <c r="N65" s="1" t="s">
        <v>95</v>
      </c>
      <c r="O65" s="2">
        <v>24.0</v>
      </c>
      <c r="P65" s="2">
        <v>48.0</v>
      </c>
      <c r="Q65" s="2">
        <v>72.0</v>
      </c>
      <c r="R65" s="2">
        <v>34.0</v>
      </c>
      <c r="S65" s="3">
        <v>2.0</v>
      </c>
      <c r="T65" s="1" t="s">
        <v>43</v>
      </c>
      <c r="U65" s="1" t="s">
        <v>47</v>
      </c>
      <c r="V65" s="1" t="s">
        <v>205</v>
      </c>
    </row>
    <row r="66">
      <c r="A66" s="17" t="s">
        <v>203</v>
      </c>
      <c r="B66" s="17" t="s">
        <v>204</v>
      </c>
      <c r="C66" s="18" t="s">
        <v>206</v>
      </c>
      <c r="D66" s="17" t="s">
        <v>88</v>
      </c>
      <c r="E66" s="17" t="s">
        <v>89</v>
      </c>
      <c r="F66" s="6"/>
      <c r="G66" s="17" t="s">
        <v>90</v>
      </c>
      <c r="H66" s="17" t="s">
        <v>176</v>
      </c>
      <c r="I66" s="17" t="s">
        <v>177</v>
      </c>
      <c r="J66" s="17" t="s">
        <v>178</v>
      </c>
      <c r="K66" s="17" t="s">
        <v>179</v>
      </c>
      <c r="L66" s="17" t="s">
        <v>204</v>
      </c>
      <c r="M66" s="17"/>
      <c r="N66" s="5" t="s">
        <v>95</v>
      </c>
      <c r="O66" s="7">
        <v>24.0</v>
      </c>
      <c r="P66" s="7">
        <v>48.0</v>
      </c>
      <c r="Q66" s="7">
        <v>72.0</v>
      </c>
      <c r="R66" s="7">
        <v>31.0</v>
      </c>
      <c r="S66" s="8">
        <v>2.0</v>
      </c>
      <c r="T66" s="5" t="s">
        <v>43</v>
      </c>
      <c r="U66" s="5" t="s">
        <v>65</v>
      </c>
      <c r="V66" s="5" t="s">
        <v>50</v>
      </c>
    </row>
    <row r="67">
      <c r="A67" s="5" t="s">
        <v>207</v>
      </c>
      <c r="B67" s="5" t="s">
        <v>208</v>
      </c>
      <c r="C67" s="5"/>
      <c r="D67" s="5" t="s">
        <v>88</v>
      </c>
      <c r="E67" s="5" t="s">
        <v>89</v>
      </c>
      <c r="F67" s="5" t="s">
        <v>99</v>
      </c>
      <c r="G67" s="5" t="s">
        <v>90</v>
      </c>
      <c r="H67" s="5" t="s">
        <v>176</v>
      </c>
      <c r="I67" s="5" t="s">
        <v>177</v>
      </c>
      <c r="J67" s="5" t="s">
        <v>178</v>
      </c>
      <c r="K67" s="6"/>
      <c r="L67" s="5" t="s">
        <v>208</v>
      </c>
      <c r="M67" s="5" t="s">
        <v>106</v>
      </c>
      <c r="N67" s="5" t="s">
        <v>95</v>
      </c>
      <c r="O67" s="7">
        <v>48.0</v>
      </c>
      <c r="P67" s="7">
        <v>84.0</v>
      </c>
      <c r="Q67" s="7">
        <v>120.0</v>
      </c>
      <c r="R67" s="7">
        <v>37.0</v>
      </c>
      <c r="S67" s="8">
        <v>1.0</v>
      </c>
      <c r="T67" s="5" t="s">
        <v>33</v>
      </c>
      <c r="U67" s="5" t="s">
        <v>34</v>
      </c>
      <c r="V67" s="5" t="s">
        <v>35</v>
      </c>
    </row>
    <row r="68">
      <c r="A68" s="1" t="s">
        <v>209</v>
      </c>
      <c r="B68" s="1" t="s">
        <v>210</v>
      </c>
      <c r="C68" s="1"/>
      <c r="D68" s="1" t="s">
        <v>88</v>
      </c>
      <c r="E68" s="1" t="s">
        <v>89</v>
      </c>
      <c r="F68" s="1" t="s">
        <v>99</v>
      </c>
      <c r="G68" s="1" t="s">
        <v>90</v>
      </c>
      <c r="H68" s="1" t="s">
        <v>176</v>
      </c>
      <c r="I68" s="1" t="s">
        <v>177</v>
      </c>
      <c r="J68" s="1" t="s">
        <v>178</v>
      </c>
      <c r="K68" s="1" t="s">
        <v>179</v>
      </c>
      <c r="L68" s="1" t="s">
        <v>210</v>
      </c>
      <c r="M68" s="1" t="s">
        <v>63</v>
      </c>
      <c r="N68" s="1" t="s">
        <v>95</v>
      </c>
      <c r="O68" s="2">
        <v>24.0</v>
      </c>
      <c r="P68" s="2">
        <v>48.0</v>
      </c>
      <c r="Q68" s="2">
        <v>72.0</v>
      </c>
      <c r="R68" s="2">
        <v>37.0</v>
      </c>
      <c r="S68" s="3">
        <v>2.0</v>
      </c>
      <c r="T68" s="1" t="s">
        <v>43</v>
      </c>
      <c r="U68" s="1" t="s">
        <v>211</v>
      </c>
      <c r="V68" s="1" t="s">
        <v>75</v>
      </c>
    </row>
    <row r="69">
      <c r="A69" s="5" t="s">
        <v>209</v>
      </c>
      <c r="B69" s="5" t="s">
        <v>210</v>
      </c>
      <c r="C69" s="5" t="s">
        <v>212</v>
      </c>
      <c r="D69" s="5" t="s">
        <v>88</v>
      </c>
      <c r="E69" s="5" t="s">
        <v>89</v>
      </c>
      <c r="F69" s="5" t="s">
        <v>99</v>
      </c>
      <c r="G69" s="5" t="s">
        <v>90</v>
      </c>
      <c r="H69" s="5" t="s">
        <v>176</v>
      </c>
      <c r="I69" s="5" t="s">
        <v>177</v>
      </c>
      <c r="J69" s="5" t="s">
        <v>178</v>
      </c>
      <c r="K69" s="5" t="s">
        <v>179</v>
      </c>
      <c r="L69" s="5" t="s">
        <v>210</v>
      </c>
      <c r="M69" s="5" t="s">
        <v>63</v>
      </c>
      <c r="N69" s="5" t="s">
        <v>95</v>
      </c>
      <c r="O69" s="7">
        <v>48.0</v>
      </c>
      <c r="P69" s="7">
        <v>96.0</v>
      </c>
      <c r="Q69" s="7">
        <v>168.0</v>
      </c>
      <c r="R69" s="7">
        <v>34.0</v>
      </c>
      <c r="S69" s="8">
        <v>1.0</v>
      </c>
      <c r="T69" s="5" t="s">
        <v>43</v>
      </c>
      <c r="U69" s="1" t="s">
        <v>211</v>
      </c>
      <c r="V69" s="5" t="s">
        <v>50</v>
      </c>
    </row>
    <row r="70">
      <c r="A70" s="17" t="s">
        <v>213</v>
      </c>
      <c r="B70" s="17" t="s">
        <v>214</v>
      </c>
      <c r="C70" s="19"/>
      <c r="D70" s="5" t="s">
        <v>24</v>
      </c>
      <c r="E70" s="17" t="s">
        <v>1</v>
      </c>
      <c r="F70" s="6"/>
      <c r="G70" s="17" t="s">
        <v>38</v>
      </c>
      <c r="H70" s="17" t="s">
        <v>39</v>
      </c>
      <c r="I70" s="17" t="s">
        <v>215</v>
      </c>
      <c r="J70" s="17" t="s">
        <v>216</v>
      </c>
      <c r="K70" s="17" t="s">
        <v>216</v>
      </c>
      <c r="L70" s="18" t="s">
        <v>214</v>
      </c>
      <c r="M70" s="18" t="s">
        <v>63</v>
      </c>
      <c r="N70" s="5" t="s">
        <v>32</v>
      </c>
      <c r="O70" s="7">
        <v>12.0</v>
      </c>
      <c r="P70" s="7">
        <v>18.0</v>
      </c>
      <c r="Q70" s="7">
        <v>24.0</v>
      </c>
      <c r="R70" s="7">
        <v>36.0</v>
      </c>
      <c r="S70" s="8">
        <v>2.0</v>
      </c>
      <c r="T70" s="5" t="s">
        <v>43</v>
      </c>
      <c r="U70" s="24" t="s">
        <v>211</v>
      </c>
      <c r="V70" s="5" t="s">
        <v>195</v>
      </c>
    </row>
    <row r="71">
      <c r="A71" s="17" t="s">
        <v>217</v>
      </c>
      <c r="B71" s="17" t="s">
        <v>218</v>
      </c>
      <c r="C71" s="25" t="s">
        <v>219</v>
      </c>
      <c r="D71" s="5" t="s">
        <v>24</v>
      </c>
      <c r="E71" s="17" t="s">
        <v>1</v>
      </c>
      <c r="F71" s="6"/>
      <c r="G71" s="17" t="s">
        <v>38</v>
      </c>
      <c r="H71" s="17" t="s">
        <v>26</v>
      </c>
      <c r="I71" s="17" t="s">
        <v>220</v>
      </c>
      <c r="J71" s="17" t="s">
        <v>221</v>
      </c>
      <c r="K71" s="17" t="s">
        <v>222</v>
      </c>
      <c r="L71" s="17" t="s">
        <v>218</v>
      </c>
      <c r="M71" s="18" t="s">
        <v>63</v>
      </c>
      <c r="N71" s="5" t="s">
        <v>32</v>
      </c>
      <c r="O71" s="7">
        <v>12.0</v>
      </c>
      <c r="P71" s="7">
        <v>18.0</v>
      </c>
      <c r="Q71" s="7">
        <v>24.0</v>
      </c>
      <c r="R71" s="7">
        <v>33.5</v>
      </c>
      <c r="S71" s="8">
        <v>2.0</v>
      </c>
      <c r="T71" s="5" t="s">
        <v>33</v>
      </c>
      <c r="U71" s="5" t="s">
        <v>34</v>
      </c>
      <c r="V71" s="5" t="s">
        <v>83</v>
      </c>
    </row>
    <row r="72">
      <c r="A72" s="5" t="s">
        <v>223</v>
      </c>
      <c r="B72" s="5" t="s">
        <v>224</v>
      </c>
      <c r="C72" s="5"/>
      <c r="D72" s="5" t="s">
        <v>24</v>
      </c>
      <c r="E72" s="5" t="s">
        <v>1</v>
      </c>
      <c r="F72" s="6"/>
      <c r="G72" s="5" t="s">
        <v>38</v>
      </c>
      <c r="H72" s="5" t="s">
        <v>39</v>
      </c>
      <c r="I72" s="5" t="s">
        <v>215</v>
      </c>
      <c r="J72" s="5" t="s">
        <v>216</v>
      </c>
      <c r="K72" s="5" t="s">
        <v>225</v>
      </c>
      <c r="L72" s="5" t="s">
        <v>224</v>
      </c>
      <c r="M72" s="5" t="s">
        <v>63</v>
      </c>
      <c r="N72" s="5" t="s">
        <v>32</v>
      </c>
      <c r="O72" s="7">
        <v>18.0</v>
      </c>
      <c r="P72" s="7">
        <v>24.0</v>
      </c>
      <c r="Q72" s="7">
        <v>48.0</v>
      </c>
      <c r="R72" s="7">
        <v>37.0</v>
      </c>
      <c r="S72" s="8">
        <v>2.0</v>
      </c>
      <c r="T72" s="5" t="s">
        <v>43</v>
      </c>
      <c r="U72" s="5" t="s">
        <v>54</v>
      </c>
      <c r="V72" s="5" t="s">
        <v>34</v>
      </c>
    </row>
    <row r="73">
      <c r="A73" s="5" t="s">
        <v>226</v>
      </c>
      <c r="B73" s="5" t="s">
        <v>227</v>
      </c>
      <c r="C73" s="5"/>
      <c r="D73" s="5" t="s">
        <v>24</v>
      </c>
      <c r="E73" s="5" t="s">
        <v>1</v>
      </c>
      <c r="F73" s="6"/>
      <c r="G73" s="5" t="s">
        <v>38</v>
      </c>
      <c r="H73" s="5" t="s">
        <v>39</v>
      </c>
      <c r="I73" s="5" t="s">
        <v>215</v>
      </c>
      <c r="J73" s="5" t="s">
        <v>216</v>
      </c>
      <c r="K73" s="5" t="s">
        <v>225</v>
      </c>
      <c r="L73" s="5" t="s">
        <v>227</v>
      </c>
      <c r="M73" s="5" t="s">
        <v>63</v>
      </c>
      <c r="N73" s="5" t="s">
        <v>32</v>
      </c>
      <c r="O73" s="7">
        <v>24.0</v>
      </c>
      <c r="P73" s="7">
        <v>48.0</v>
      </c>
      <c r="Q73" s="7">
        <v>72.0</v>
      </c>
      <c r="R73" s="7">
        <f>(20+37)/2</f>
        <v>28.5</v>
      </c>
      <c r="S73" s="8">
        <v>2.0</v>
      </c>
      <c r="T73" s="5" t="s">
        <v>43</v>
      </c>
      <c r="U73" s="5" t="s">
        <v>228</v>
      </c>
      <c r="V73" s="5" t="s">
        <v>83</v>
      </c>
    </row>
    <row r="74">
      <c r="A74" s="5" t="s">
        <v>229</v>
      </c>
      <c r="B74" s="5" t="s">
        <v>230</v>
      </c>
      <c r="C74" s="5"/>
      <c r="D74" s="5" t="s">
        <v>24</v>
      </c>
      <c r="E74" s="5" t="s">
        <v>1</v>
      </c>
      <c r="F74" s="5" t="s">
        <v>130</v>
      </c>
      <c r="G74" s="5" t="s">
        <v>68</v>
      </c>
      <c r="H74" s="5" t="s">
        <v>69</v>
      </c>
      <c r="I74" s="5" t="s">
        <v>231</v>
      </c>
      <c r="J74" s="5" t="s">
        <v>232</v>
      </c>
      <c r="K74" s="5" t="s">
        <v>230</v>
      </c>
      <c r="L74" s="5" t="s">
        <v>230</v>
      </c>
      <c r="M74" s="5" t="s">
        <v>31</v>
      </c>
      <c r="N74" s="5" t="s">
        <v>73</v>
      </c>
      <c r="O74" s="7">
        <v>24.0</v>
      </c>
      <c r="P74" s="7">
        <v>48.0</v>
      </c>
      <c r="Q74" s="7">
        <v>72.0</v>
      </c>
      <c r="R74" s="7">
        <v>36.0</v>
      </c>
      <c r="S74" s="8">
        <v>2.0</v>
      </c>
      <c r="T74" s="5" t="s">
        <v>74</v>
      </c>
      <c r="U74" s="5" t="s">
        <v>233</v>
      </c>
      <c r="V74" s="5" t="s">
        <v>50</v>
      </c>
    </row>
    <row r="75">
      <c r="A75" s="1" t="s">
        <v>234</v>
      </c>
      <c r="B75" s="1" t="s">
        <v>235</v>
      </c>
      <c r="C75" s="1"/>
      <c r="D75" s="1" t="s">
        <v>88</v>
      </c>
      <c r="E75" s="1" t="s">
        <v>89</v>
      </c>
      <c r="F75" s="1" t="s">
        <v>99</v>
      </c>
      <c r="G75" s="1" t="s">
        <v>236</v>
      </c>
      <c r="H75" s="1" t="s">
        <v>237</v>
      </c>
      <c r="I75" s="1" t="s">
        <v>238</v>
      </c>
      <c r="J75" s="1" t="s">
        <v>239</v>
      </c>
      <c r="K75" s="1" t="s">
        <v>240</v>
      </c>
      <c r="L75" s="1" t="s">
        <v>235</v>
      </c>
      <c r="M75" s="1" t="s">
        <v>31</v>
      </c>
      <c r="N75" s="1" t="s">
        <v>95</v>
      </c>
      <c r="O75" s="2">
        <v>24.0</v>
      </c>
      <c r="P75" s="2">
        <v>48.0</v>
      </c>
      <c r="Q75" s="2">
        <v>72.0</v>
      </c>
      <c r="R75" s="2">
        <v>33.5</v>
      </c>
      <c r="S75" s="3">
        <v>2.0</v>
      </c>
      <c r="T75" s="1" t="s">
        <v>33</v>
      </c>
      <c r="U75" s="1" t="s">
        <v>34</v>
      </c>
      <c r="V75" s="1" t="s">
        <v>43</v>
      </c>
    </row>
    <row r="76">
      <c r="A76" s="5" t="s">
        <v>234</v>
      </c>
      <c r="B76" s="5" t="s">
        <v>235</v>
      </c>
      <c r="C76" s="5" t="s">
        <v>241</v>
      </c>
      <c r="D76" s="5" t="s">
        <v>88</v>
      </c>
      <c r="E76" s="5" t="s">
        <v>89</v>
      </c>
      <c r="F76" s="5" t="s">
        <v>99</v>
      </c>
      <c r="G76" s="5" t="s">
        <v>236</v>
      </c>
      <c r="H76" s="5" t="s">
        <v>237</v>
      </c>
      <c r="I76" s="5" t="s">
        <v>238</v>
      </c>
      <c r="J76" s="5" t="s">
        <v>239</v>
      </c>
      <c r="K76" s="5" t="s">
        <v>240</v>
      </c>
      <c r="L76" s="5" t="s">
        <v>235</v>
      </c>
      <c r="M76" s="5" t="s">
        <v>31</v>
      </c>
      <c r="N76" s="5" t="s">
        <v>95</v>
      </c>
      <c r="O76" s="7">
        <v>24.0</v>
      </c>
      <c r="P76" s="7">
        <f>(48+72)/2</f>
        <v>60</v>
      </c>
      <c r="Q76" s="7">
        <f>24*7</f>
        <v>168</v>
      </c>
      <c r="R76" s="7">
        <v>30.0</v>
      </c>
      <c r="S76" s="8">
        <v>2.0</v>
      </c>
      <c r="T76" s="5" t="s">
        <v>33</v>
      </c>
      <c r="U76" s="5" t="s">
        <v>34</v>
      </c>
      <c r="V76" s="5" t="s">
        <v>43</v>
      </c>
    </row>
    <row r="77">
      <c r="A77" s="1" t="s">
        <v>242</v>
      </c>
      <c r="B77" s="1" t="s">
        <v>243</v>
      </c>
      <c r="C77" s="1"/>
      <c r="D77" s="1" t="s">
        <v>24</v>
      </c>
      <c r="E77" s="1" t="s">
        <v>1</v>
      </c>
      <c r="G77" s="1" t="s">
        <v>38</v>
      </c>
      <c r="H77" s="1" t="s">
        <v>39</v>
      </c>
      <c r="I77" s="1" t="s">
        <v>215</v>
      </c>
      <c r="J77" s="1" t="s">
        <v>216</v>
      </c>
      <c r="K77" s="1" t="s">
        <v>244</v>
      </c>
      <c r="L77" s="1" t="s">
        <v>243</v>
      </c>
      <c r="M77" s="1" t="s">
        <v>63</v>
      </c>
      <c r="N77" s="1" t="s">
        <v>32</v>
      </c>
      <c r="O77" s="2">
        <v>4.0</v>
      </c>
      <c r="P77" s="2">
        <v>6.0</v>
      </c>
      <c r="Q77" s="2">
        <v>8.0</v>
      </c>
      <c r="R77" s="2">
        <v>37.0</v>
      </c>
      <c r="S77" s="3">
        <v>2.0</v>
      </c>
      <c r="T77" s="1" t="s">
        <v>43</v>
      </c>
      <c r="U77" s="1" t="s">
        <v>245</v>
      </c>
      <c r="V77" s="1" t="s">
        <v>34</v>
      </c>
    </row>
    <row r="78">
      <c r="A78" s="1" t="s">
        <v>242</v>
      </c>
      <c r="B78" s="1" t="s">
        <v>243</v>
      </c>
      <c r="C78" s="1" t="s">
        <v>246</v>
      </c>
      <c r="D78" s="1" t="s">
        <v>24</v>
      </c>
      <c r="E78" s="1" t="s">
        <v>1</v>
      </c>
      <c r="G78" s="1" t="s">
        <v>38</v>
      </c>
      <c r="H78" s="1" t="s">
        <v>39</v>
      </c>
      <c r="I78" s="1" t="s">
        <v>215</v>
      </c>
      <c r="J78" s="1" t="s">
        <v>216</v>
      </c>
      <c r="K78" s="1" t="s">
        <v>244</v>
      </c>
      <c r="L78" s="1" t="s">
        <v>243</v>
      </c>
      <c r="M78" s="1" t="s">
        <v>63</v>
      </c>
      <c r="N78" s="1" t="s">
        <v>32</v>
      </c>
      <c r="O78" s="2">
        <v>6.0</v>
      </c>
      <c r="P78" s="2">
        <v>8.0</v>
      </c>
      <c r="Q78" s="2">
        <v>12.0</v>
      </c>
      <c r="R78" s="2">
        <v>37.0</v>
      </c>
      <c r="S78" s="3">
        <v>2.0</v>
      </c>
      <c r="T78" s="1" t="s">
        <v>43</v>
      </c>
      <c r="U78" s="1" t="s">
        <v>247</v>
      </c>
      <c r="V78" s="1" t="s">
        <v>52</v>
      </c>
    </row>
    <row r="79">
      <c r="A79" s="5" t="s">
        <v>242</v>
      </c>
      <c r="B79" s="5" t="s">
        <v>243</v>
      </c>
      <c r="C79" s="5" t="s">
        <v>248</v>
      </c>
      <c r="D79" s="5" t="s">
        <v>24</v>
      </c>
      <c r="E79" s="5" t="s">
        <v>1</v>
      </c>
      <c r="F79" s="6"/>
      <c r="G79" s="5" t="s">
        <v>38</v>
      </c>
      <c r="H79" s="5" t="s">
        <v>39</v>
      </c>
      <c r="I79" s="5" t="s">
        <v>215</v>
      </c>
      <c r="J79" s="5" t="s">
        <v>216</v>
      </c>
      <c r="K79" s="5" t="s">
        <v>244</v>
      </c>
      <c r="L79" s="5" t="s">
        <v>243</v>
      </c>
      <c r="M79" s="5" t="s">
        <v>63</v>
      </c>
      <c r="N79" s="5" t="s">
        <v>32</v>
      </c>
      <c r="O79" s="7">
        <v>6.0</v>
      </c>
      <c r="P79" s="7">
        <v>12.0</v>
      </c>
      <c r="Q79" s="7">
        <v>24.0</v>
      </c>
      <c r="R79" s="7">
        <v>37.0</v>
      </c>
      <c r="S79" s="8">
        <v>2.0</v>
      </c>
      <c r="T79" s="5" t="s">
        <v>43</v>
      </c>
      <c r="U79" s="5" t="s">
        <v>228</v>
      </c>
      <c r="V79" s="5" t="s">
        <v>83</v>
      </c>
    </row>
    <row r="80">
      <c r="A80" s="5" t="s">
        <v>249</v>
      </c>
      <c r="B80" s="5" t="s">
        <v>250</v>
      </c>
      <c r="C80" s="5"/>
      <c r="D80" s="5" t="s">
        <v>24</v>
      </c>
      <c r="E80" s="5" t="s">
        <v>1</v>
      </c>
      <c r="F80" s="6"/>
      <c r="G80" s="5" t="s">
        <v>38</v>
      </c>
      <c r="H80" s="5" t="s">
        <v>39</v>
      </c>
      <c r="I80" s="5" t="s">
        <v>215</v>
      </c>
      <c r="J80" s="5" t="s">
        <v>216</v>
      </c>
      <c r="K80" s="5" t="s">
        <v>251</v>
      </c>
      <c r="L80" s="5" t="s">
        <v>250</v>
      </c>
      <c r="M80" s="5" t="s">
        <v>63</v>
      </c>
      <c r="N80" s="5" t="s">
        <v>32</v>
      </c>
      <c r="O80" s="7">
        <v>12.0</v>
      </c>
      <c r="P80" s="7">
        <v>24.0</v>
      </c>
      <c r="Q80" s="7">
        <v>48.0</v>
      </c>
      <c r="R80" s="7">
        <v>37.0</v>
      </c>
      <c r="S80" s="8">
        <v>2.0</v>
      </c>
      <c r="T80" s="5" t="s">
        <v>74</v>
      </c>
      <c r="U80" s="5" t="s">
        <v>157</v>
      </c>
      <c r="V80" s="5" t="s">
        <v>252</v>
      </c>
    </row>
    <row r="81">
      <c r="A81" s="19" t="s">
        <v>253</v>
      </c>
      <c r="B81" s="19" t="s">
        <v>254</v>
      </c>
      <c r="C81" s="19"/>
      <c r="D81" s="1" t="s">
        <v>24</v>
      </c>
      <c r="E81" s="19" t="s">
        <v>1</v>
      </c>
      <c r="G81" s="19" t="s">
        <v>38</v>
      </c>
      <c r="H81" s="19" t="s">
        <v>39</v>
      </c>
      <c r="I81" s="19" t="s">
        <v>215</v>
      </c>
      <c r="J81" s="19" t="s">
        <v>216</v>
      </c>
      <c r="K81" s="19" t="s">
        <v>251</v>
      </c>
      <c r="L81" s="19" t="s">
        <v>254</v>
      </c>
      <c r="M81" s="20" t="s">
        <v>63</v>
      </c>
      <c r="N81" s="1" t="s">
        <v>32</v>
      </c>
      <c r="O81" s="2">
        <v>6.0</v>
      </c>
      <c r="P81" s="2">
        <v>10.0</v>
      </c>
      <c r="Q81" s="2">
        <v>18.0</v>
      </c>
      <c r="R81" s="2">
        <v>33.5</v>
      </c>
      <c r="S81" s="3">
        <v>2.0</v>
      </c>
      <c r="T81" s="1" t="s">
        <v>74</v>
      </c>
      <c r="U81" s="1" t="s">
        <v>157</v>
      </c>
      <c r="V81" s="1" t="s">
        <v>252</v>
      </c>
    </row>
    <row r="82">
      <c r="A82" s="17" t="s">
        <v>253</v>
      </c>
      <c r="B82" s="17" t="s">
        <v>254</v>
      </c>
      <c r="C82" s="18" t="s">
        <v>255</v>
      </c>
      <c r="D82" s="5" t="s">
        <v>24</v>
      </c>
      <c r="E82" s="17" t="s">
        <v>1</v>
      </c>
      <c r="F82" s="6"/>
      <c r="G82" s="17" t="s">
        <v>38</v>
      </c>
      <c r="H82" s="17" t="s">
        <v>39</v>
      </c>
      <c r="I82" s="17" t="s">
        <v>215</v>
      </c>
      <c r="J82" s="17" t="s">
        <v>216</v>
      </c>
      <c r="K82" s="17" t="s">
        <v>251</v>
      </c>
      <c r="L82" s="17" t="s">
        <v>254</v>
      </c>
      <c r="M82" s="18" t="s">
        <v>63</v>
      </c>
      <c r="N82" s="5" t="s">
        <v>32</v>
      </c>
      <c r="O82" s="7">
        <v>6.0</v>
      </c>
      <c r="P82" s="7">
        <v>8.0</v>
      </c>
      <c r="Q82" s="7">
        <v>12.0</v>
      </c>
      <c r="R82" s="7">
        <v>37.0</v>
      </c>
      <c r="S82" s="8">
        <v>2.0</v>
      </c>
      <c r="T82" s="5" t="s">
        <v>43</v>
      </c>
      <c r="U82" s="5" t="s">
        <v>76</v>
      </c>
      <c r="V82" s="5" t="s">
        <v>49</v>
      </c>
    </row>
    <row r="83">
      <c r="A83" s="1" t="s">
        <v>256</v>
      </c>
      <c r="B83" s="1" t="s">
        <v>257</v>
      </c>
      <c r="C83" s="1"/>
      <c r="D83" s="1" t="s">
        <v>24</v>
      </c>
      <c r="E83" s="1" t="s">
        <v>1</v>
      </c>
      <c r="F83" s="1" t="s">
        <v>130</v>
      </c>
      <c r="G83" s="1" t="s">
        <v>122</v>
      </c>
      <c r="H83" s="1" t="s">
        <v>123</v>
      </c>
      <c r="I83" s="1" t="s">
        <v>258</v>
      </c>
      <c r="J83" s="1" t="s">
        <v>259</v>
      </c>
      <c r="K83" s="1" t="s">
        <v>260</v>
      </c>
      <c r="L83" s="1" t="s">
        <v>257</v>
      </c>
      <c r="M83" s="1" t="s">
        <v>63</v>
      </c>
      <c r="N83" s="1" t="s">
        <v>73</v>
      </c>
      <c r="O83" s="2">
        <v>24.0</v>
      </c>
      <c r="P83" s="2">
        <v>36.0</v>
      </c>
      <c r="Q83" s="2">
        <v>48.0</v>
      </c>
      <c r="R83" s="2">
        <v>37.0</v>
      </c>
      <c r="S83" s="3">
        <v>2.0</v>
      </c>
      <c r="T83" s="1" t="s">
        <v>43</v>
      </c>
      <c r="U83" s="1" t="s">
        <v>211</v>
      </c>
      <c r="V83" s="1" t="s">
        <v>157</v>
      </c>
    </row>
    <row r="84">
      <c r="A84" s="1" t="s">
        <v>256</v>
      </c>
      <c r="B84" s="1" t="s">
        <v>257</v>
      </c>
      <c r="C84" s="1" t="s">
        <v>261</v>
      </c>
      <c r="D84" s="1" t="s">
        <v>24</v>
      </c>
      <c r="E84" s="1" t="s">
        <v>1</v>
      </c>
      <c r="F84" s="1" t="s">
        <v>130</v>
      </c>
      <c r="G84" s="1" t="s">
        <v>122</v>
      </c>
      <c r="H84" s="1" t="s">
        <v>123</v>
      </c>
      <c r="I84" s="1" t="s">
        <v>258</v>
      </c>
      <c r="J84" s="1" t="s">
        <v>259</v>
      </c>
      <c r="K84" s="1" t="s">
        <v>260</v>
      </c>
      <c r="L84" s="1" t="s">
        <v>257</v>
      </c>
      <c r="M84" s="1" t="s">
        <v>63</v>
      </c>
      <c r="N84" s="1" t="s">
        <v>73</v>
      </c>
      <c r="O84" s="2">
        <v>18.0</v>
      </c>
      <c r="P84" s="2">
        <v>24.0</v>
      </c>
      <c r="Q84" s="2">
        <v>48.0</v>
      </c>
      <c r="R84" s="2">
        <v>36.0</v>
      </c>
      <c r="S84" s="3">
        <v>2.0</v>
      </c>
      <c r="T84" s="1" t="s">
        <v>43</v>
      </c>
      <c r="U84" s="1" t="s">
        <v>262</v>
      </c>
      <c r="V84" s="1" t="s">
        <v>157</v>
      </c>
    </row>
    <row r="85">
      <c r="A85" s="1" t="s">
        <v>256</v>
      </c>
      <c r="B85" s="1" t="s">
        <v>257</v>
      </c>
      <c r="C85" s="1" t="s">
        <v>263</v>
      </c>
      <c r="D85" s="1" t="s">
        <v>24</v>
      </c>
      <c r="E85" s="1" t="s">
        <v>1</v>
      </c>
      <c r="F85" s="1" t="s">
        <v>130</v>
      </c>
      <c r="G85" s="1" t="s">
        <v>122</v>
      </c>
      <c r="H85" s="1" t="s">
        <v>123</v>
      </c>
      <c r="I85" s="1" t="s">
        <v>258</v>
      </c>
      <c r="J85" s="1" t="s">
        <v>259</v>
      </c>
      <c r="K85" s="1" t="s">
        <v>260</v>
      </c>
      <c r="L85" s="1" t="s">
        <v>257</v>
      </c>
      <c r="M85" s="1" t="s">
        <v>63</v>
      </c>
      <c r="N85" s="1" t="s">
        <v>73</v>
      </c>
      <c r="O85" s="2">
        <v>4.0</v>
      </c>
      <c r="P85" s="2">
        <v>8.0</v>
      </c>
      <c r="Q85" s="2">
        <v>24.0</v>
      </c>
      <c r="R85" s="2">
        <v>37.0</v>
      </c>
      <c r="S85" s="3">
        <v>2.0</v>
      </c>
      <c r="T85" s="1" t="s">
        <v>74</v>
      </c>
      <c r="U85" s="1" t="s">
        <v>157</v>
      </c>
      <c r="V85" s="1" t="s">
        <v>264</v>
      </c>
    </row>
    <row r="86">
      <c r="A86" s="1" t="s">
        <v>256</v>
      </c>
      <c r="B86" s="1" t="s">
        <v>257</v>
      </c>
      <c r="C86" s="1" t="s">
        <v>265</v>
      </c>
      <c r="D86" s="1" t="s">
        <v>24</v>
      </c>
      <c r="E86" s="1" t="s">
        <v>1</v>
      </c>
      <c r="F86" s="1" t="s">
        <v>130</v>
      </c>
      <c r="G86" s="1" t="s">
        <v>122</v>
      </c>
      <c r="H86" s="1" t="s">
        <v>123</v>
      </c>
      <c r="I86" s="1" t="s">
        <v>258</v>
      </c>
      <c r="J86" s="1" t="s">
        <v>259</v>
      </c>
      <c r="K86" s="1" t="s">
        <v>260</v>
      </c>
      <c r="L86" s="1" t="s">
        <v>257</v>
      </c>
      <c r="M86" s="1" t="s">
        <v>63</v>
      </c>
      <c r="N86" s="1" t="s">
        <v>73</v>
      </c>
      <c r="O86" s="2">
        <v>18.0</v>
      </c>
      <c r="P86" s="2">
        <v>24.0</v>
      </c>
      <c r="Q86" s="2">
        <v>48.0</v>
      </c>
      <c r="R86" s="2">
        <v>37.0</v>
      </c>
      <c r="S86" s="3">
        <v>2.0</v>
      </c>
      <c r="T86" s="1" t="s">
        <v>43</v>
      </c>
      <c r="U86" s="1" t="s">
        <v>266</v>
      </c>
      <c r="V86" s="1" t="s">
        <v>157</v>
      </c>
    </row>
    <row r="87">
      <c r="A87" s="1" t="s">
        <v>256</v>
      </c>
      <c r="B87" s="1" t="s">
        <v>257</v>
      </c>
      <c r="C87" s="1" t="s">
        <v>267</v>
      </c>
      <c r="D87" s="1" t="s">
        <v>24</v>
      </c>
      <c r="E87" s="26" t="s">
        <v>1</v>
      </c>
      <c r="G87" s="26" t="s">
        <v>122</v>
      </c>
      <c r="H87" s="26" t="s">
        <v>123</v>
      </c>
      <c r="I87" s="26" t="s">
        <v>258</v>
      </c>
      <c r="J87" s="26" t="s">
        <v>259</v>
      </c>
      <c r="K87" s="26" t="s">
        <v>260</v>
      </c>
      <c r="L87" s="26" t="s">
        <v>268</v>
      </c>
      <c r="M87" s="1" t="s">
        <v>31</v>
      </c>
      <c r="N87" s="1" t="s">
        <v>73</v>
      </c>
      <c r="O87" s="2">
        <v>4.0</v>
      </c>
      <c r="P87" s="2">
        <v>6.0</v>
      </c>
      <c r="Q87" s="2">
        <v>24.0</v>
      </c>
      <c r="R87" s="2">
        <v>36.0</v>
      </c>
      <c r="S87" s="3">
        <v>2.0</v>
      </c>
      <c r="T87" s="1" t="s">
        <v>74</v>
      </c>
      <c r="U87" s="1" t="s">
        <v>157</v>
      </c>
      <c r="V87" s="1" t="s">
        <v>269</v>
      </c>
    </row>
    <row r="88">
      <c r="A88" s="1" t="s">
        <v>256</v>
      </c>
      <c r="B88" s="1" t="s">
        <v>257</v>
      </c>
      <c r="C88" s="1" t="s">
        <v>51</v>
      </c>
      <c r="D88" s="1" t="s">
        <v>24</v>
      </c>
      <c r="E88" s="1" t="s">
        <v>1</v>
      </c>
      <c r="F88" s="1" t="s">
        <v>130</v>
      </c>
      <c r="G88" s="1" t="s">
        <v>122</v>
      </c>
      <c r="H88" s="1" t="s">
        <v>123</v>
      </c>
      <c r="I88" s="1" t="s">
        <v>258</v>
      </c>
      <c r="J88" s="1" t="s">
        <v>259</v>
      </c>
      <c r="K88" s="1" t="s">
        <v>260</v>
      </c>
      <c r="L88" s="1" t="s">
        <v>257</v>
      </c>
      <c r="M88" s="1" t="s">
        <v>63</v>
      </c>
      <c r="N88" s="1" t="s">
        <v>73</v>
      </c>
      <c r="O88" s="2">
        <v>4.0</v>
      </c>
      <c r="P88" s="2">
        <v>8.0</v>
      </c>
      <c r="Q88" s="2">
        <v>12.0</v>
      </c>
      <c r="R88" s="2">
        <v>36.0</v>
      </c>
      <c r="S88" s="3">
        <v>2.0</v>
      </c>
      <c r="T88" s="1" t="s">
        <v>43</v>
      </c>
      <c r="U88" s="1" t="s">
        <v>54</v>
      </c>
      <c r="V88" s="1" t="s">
        <v>50</v>
      </c>
    </row>
    <row r="89">
      <c r="A89" s="5" t="s">
        <v>256</v>
      </c>
      <c r="B89" s="5" t="s">
        <v>257</v>
      </c>
      <c r="C89" s="5" t="s">
        <v>270</v>
      </c>
      <c r="D89" s="5" t="s">
        <v>24</v>
      </c>
      <c r="E89" s="5" t="s">
        <v>1</v>
      </c>
      <c r="F89" s="5" t="s">
        <v>130</v>
      </c>
      <c r="G89" s="5" t="s">
        <v>122</v>
      </c>
      <c r="H89" s="5" t="s">
        <v>123</v>
      </c>
      <c r="I89" s="5" t="s">
        <v>258</v>
      </c>
      <c r="J89" s="5" t="s">
        <v>259</v>
      </c>
      <c r="K89" s="5" t="s">
        <v>260</v>
      </c>
      <c r="L89" s="5" t="s">
        <v>257</v>
      </c>
      <c r="M89" s="5" t="s">
        <v>63</v>
      </c>
      <c r="N89" s="5" t="s">
        <v>73</v>
      </c>
      <c r="O89" s="7">
        <v>6.0</v>
      </c>
      <c r="P89" s="7">
        <v>8.0</v>
      </c>
      <c r="Q89" s="7">
        <v>12.0</v>
      </c>
      <c r="R89" s="7">
        <v>37.0</v>
      </c>
      <c r="S89" s="8">
        <v>2.0</v>
      </c>
      <c r="T89" s="5" t="s">
        <v>74</v>
      </c>
      <c r="U89" s="5" t="s">
        <v>157</v>
      </c>
      <c r="V89" s="5" t="s">
        <v>271</v>
      </c>
    </row>
    <row r="90">
      <c r="A90" s="19" t="s">
        <v>272</v>
      </c>
      <c r="B90" s="19" t="s">
        <v>268</v>
      </c>
      <c r="D90" s="1" t="s">
        <v>24</v>
      </c>
      <c r="E90" s="19" t="s">
        <v>1</v>
      </c>
      <c r="F90" s="19"/>
      <c r="G90" s="19" t="s">
        <v>122</v>
      </c>
      <c r="H90" s="19" t="s">
        <v>123</v>
      </c>
      <c r="I90" s="19" t="s">
        <v>258</v>
      </c>
      <c r="J90" s="19" t="s">
        <v>259</v>
      </c>
      <c r="K90" s="19" t="s">
        <v>260</v>
      </c>
      <c r="L90" s="19" t="s">
        <v>268</v>
      </c>
      <c r="M90" s="20" t="s">
        <v>31</v>
      </c>
      <c r="N90" s="20" t="s">
        <v>73</v>
      </c>
      <c r="O90" s="2">
        <v>6.0</v>
      </c>
      <c r="P90" s="2">
        <v>12.0</v>
      </c>
      <c r="Q90" s="2">
        <v>24.0</v>
      </c>
      <c r="R90" s="2">
        <v>36.0</v>
      </c>
      <c r="S90" s="3">
        <v>2.0</v>
      </c>
      <c r="T90" s="1" t="s">
        <v>43</v>
      </c>
      <c r="U90" s="1" t="s">
        <v>45</v>
      </c>
      <c r="V90" s="1" t="s">
        <v>273</v>
      </c>
    </row>
    <row r="91">
      <c r="A91" s="26" t="s">
        <v>272</v>
      </c>
      <c r="B91" s="26" t="s">
        <v>268</v>
      </c>
      <c r="C91" s="1" t="s">
        <v>274</v>
      </c>
      <c r="D91" s="1" t="s">
        <v>24</v>
      </c>
      <c r="E91" s="26" t="s">
        <v>1</v>
      </c>
      <c r="G91" s="26" t="s">
        <v>122</v>
      </c>
      <c r="H91" s="26" t="s">
        <v>123</v>
      </c>
      <c r="I91" s="26" t="s">
        <v>258</v>
      </c>
      <c r="J91" s="26" t="s">
        <v>259</v>
      </c>
      <c r="K91" s="26" t="s">
        <v>260</v>
      </c>
      <c r="L91" s="26" t="s">
        <v>268</v>
      </c>
      <c r="M91" s="1" t="s">
        <v>31</v>
      </c>
      <c r="N91" s="1" t="s">
        <v>73</v>
      </c>
      <c r="O91" s="2">
        <v>6.0</v>
      </c>
      <c r="P91" s="2">
        <v>12.0</v>
      </c>
      <c r="Q91" s="2">
        <v>24.0</v>
      </c>
      <c r="R91" s="2">
        <v>36.0</v>
      </c>
      <c r="S91" s="3">
        <v>2.0</v>
      </c>
      <c r="T91" s="1" t="s">
        <v>74</v>
      </c>
      <c r="U91" s="1" t="s">
        <v>157</v>
      </c>
      <c r="V91" s="1" t="s">
        <v>275</v>
      </c>
    </row>
    <row r="92">
      <c r="A92" s="6" t="s">
        <v>272</v>
      </c>
      <c r="B92" s="6" t="s">
        <v>268</v>
      </c>
      <c r="C92" s="5" t="s">
        <v>276</v>
      </c>
      <c r="D92" s="5" t="s">
        <v>24</v>
      </c>
      <c r="E92" s="6" t="s">
        <v>1</v>
      </c>
      <c r="F92" s="6"/>
      <c r="G92" s="6" t="s">
        <v>122</v>
      </c>
      <c r="H92" s="6" t="s">
        <v>123</v>
      </c>
      <c r="I92" s="6" t="s">
        <v>258</v>
      </c>
      <c r="J92" s="6" t="s">
        <v>259</v>
      </c>
      <c r="K92" s="6" t="s">
        <v>260</v>
      </c>
      <c r="L92" s="6" t="s">
        <v>268</v>
      </c>
      <c r="M92" s="5" t="s">
        <v>31</v>
      </c>
      <c r="N92" s="5" t="s">
        <v>73</v>
      </c>
      <c r="O92" s="7">
        <v>6.0</v>
      </c>
      <c r="P92" s="7">
        <v>8.0</v>
      </c>
      <c r="Q92" s="7">
        <v>24.0</v>
      </c>
      <c r="R92" s="7">
        <v>36.0</v>
      </c>
      <c r="S92" s="8">
        <v>2.0</v>
      </c>
      <c r="T92" s="5" t="s">
        <v>43</v>
      </c>
      <c r="U92" s="5" t="s">
        <v>247</v>
      </c>
      <c r="V92" s="5" t="s">
        <v>52</v>
      </c>
    </row>
    <row r="93">
      <c r="A93" s="19" t="s">
        <v>277</v>
      </c>
      <c r="B93" s="19" t="s">
        <v>278</v>
      </c>
      <c r="D93" s="1" t="s">
        <v>24</v>
      </c>
      <c r="E93" s="19" t="s">
        <v>1</v>
      </c>
      <c r="F93" s="19"/>
      <c r="G93" s="19" t="s">
        <v>122</v>
      </c>
      <c r="H93" s="19" t="s">
        <v>123</v>
      </c>
      <c r="I93" s="19" t="s">
        <v>258</v>
      </c>
      <c r="J93" s="19" t="s">
        <v>259</v>
      </c>
      <c r="K93" s="19" t="s">
        <v>260</v>
      </c>
      <c r="L93" s="19" t="s">
        <v>278</v>
      </c>
      <c r="M93" s="1" t="s">
        <v>106</v>
      </c>
      <c r="N93" s="1" t="s">
        <v>73</v>
      </c>
      <c r="O93" s="2">
        <v>2.0</v>
      </c>
      <c r="P93" s="2">
        <v>6.0</v>
      </c>
      <c r="Q93" s="2">
        <v>24.0</v>
      </c>
      <c r="R93" s="2">
        <v>36.0</v>
      </c>
      <c r="S93" s="3">
        <v>1.0</v>
      </c>
      <c r="T93" s="1" t="s">
        <v>33</v>
      </c>
      <c r="U93" s="1" t="s">
        <v>34</v>
      </c>
      <c r="V93" s="1" t="s">
        <v>35</v>
      </c>
    </row>
    <row r="94">
      <c r="A94" s="6" t="s">
        <v>277</v>
      </c>
      <c r="B94" s="6" t="s">
        <v>278</v>
      </c>
      <c r="C94" s="5" t="s">
        <v>279</v>
      </c>
      <c r="D94" s="5" t="s">
        <v>24</v>
      </c>
      <c r="E94" s="6" t="s">
        <v>1</v>
      </c>
      <c r="F94" s="6"/>
      <c r="G94" s="6" t="s">
        <v>122</v>
      </c>
      <c r="H94" s="6" t="s">
        <v>123</v>
      </c>
      <c r="I94" s="6" t="s">
        <v>258</v>
      </c>
      <c r="J94" s="6" t="s">
        <v>259</v>
      </c>
      <c r="K94" s="6" t="s">
        <v>260</v>
      </c>
      <c r="L94" s="6" t="s">
        <v>278</v>
      </c>
      <c r="M94" s="5" t="s">
        <v>106</v>
      </c>
      <c r="N94" s="5" t="s">
        <v>73</v>
      </c>
      <c r="O94" s="7">
        <v>6.0</v>
      </c>
      <c r="P94" s="7">
        <v>12.0</v>
      </c>
      <c r="Q94" s="7">
        <v>24.0</v>
      </c>
      <c r="R94" s="7">
        <v>37.0</v>
      </c>
      <c r="S94" s="8">
        <v>1.0</v>
      </c>
      <c r="T94" s="5" t="s">
        <v>74</v>
      </c>
      <c r="U94" s="5" t="s">
        <v>157</v>
      </c>
      <c r="V94" s="5" t="s">
        <v>34</v>
      </c>
    </row>
    <row r="95">
      <c r="A95" s="19" t="s">
        <v>280</v>
      </c>
      <c r="B95" s="19" t="s">
        <v>281</v>
      </c>
      <c r="D95" s="1" t="s">
        <v>24</v>
      </c>
      <c r="E95" s="19" t="s">
        <v>1</v>
      </c>
      <c r="F95" s="19"/>
      <c r="G95" s="19" t="s">
        <v>122</v>
      </c>
      <c r="H95" s="19" t="s">
        <v>123</v>
      </c>
      <c r="I95" s="19" t="s">
        <v>258</v>
      </c>
      <c r="J95" s="19" t="s">
        <v>259</v>
      </c>
      <c r="K95" s="19" t="s">
        <v>260</v>
      </c>
      <c r="L95" s="19" t="s">
        <v>281</v>
      </c>
      <c r="M95" s="1" t="s">
        <v>63</v>
      </c>
      <c r="N95" s="1" t="s">
        <v>73</v>
      </c>
      <c r="O95" s="2">
        <v>6.0</v>
      </c>
      <c r="P95" s="2">
        <v>12.0</v>
      </c>
      <c r="Q95" s="2">
        <v>24.0</v>
      </c>
      <c r="R95" s="2">
        <v>36.0</v>
      </c>
      <c r="S95" s="3">
        <v>2.0</v>
      </c>
      <c r="T95" s="1" t="s">
        <v>74</v>
      </c>
      <c r="U95" s="1" t="s">
        <v>157</v>
      </c>
      <c r="V95" s="1" t="s">
        <v>75</v>
      </c>
    </row>
    <row r="96">
      <c r="A96" s="26" t="s">
        <v>280</v>
      </c>
      <c r="B96" s="26" t="s">
        <v>281</v>
      </c>
      <c r="C96" s="1" t="s">
        <v>282</v>
      </c>
      <c r="D96" s="1" t="s">
        <v>24</v>
      </c>
      <c r="E96" s="26" t="s">
        <v>1</v>
      </c>
      <c r="G96" s="26" t="s">
        <v>122</v>
      </c>
      <c r="H96" s="26" t="s">
        <v>123</v>
      </c>
      <c r="I96" s="26" t="s">
        <v>258</v>
      </c>
      <c r="J96" s="26" t="s">
        <v>259</v>
      </c>
      <c r="K96" s="26" t="s">
        <v>260</v>
      </c>
      <c r="L96" s="26" t="s">
        <v>281</v>
      </c>
      <c r="M96" s="1" t="s">
        <v>63</v>
      </c>
      <c r="N96" s="1" t="s">
        <v>73</v>
      </c>
      <c r="O96" s="2">
        <v>6.0</v>
      </c>
      <c r="P96" s="2">
        <v>10.0</v>
      </c>
      <c r="Q96" s="2">
        <v>24.0</v>
      </c>
      <c r="R96" s="2">
        <v>36.0</v>
      </c>
      <c r="S96" s="3">
        <v>2.0</v>
      </c>
      <c r="T96" s="1" t="s">
        <v>43</v>
      </c>
      <c r="U96" s="1" t="s">
        <v>54</v>
      </c>
      <c r="V96" s="1" t="s">
        <v>47</v>
      </c>
    </row>
    <row r="97">
      <c r="A97" s="27" t="s">
        <v>283</v>
      </c>
      <c r="B97" s="27" t="s">
        <v>284</v>
      </c>
      <c r="C97" s="28"/>
      <c r="D97" s="24" t="s">
        <v>24</v>
      </c>
      <c r="E97" s="27" t="s">
        <v>1</v>
      </c>
      <c r="F97" s="27"/>
      <c r="G97" s="27" t="s">
        <v>38</v>
      </c>
      <c r="H97" s="27" t="s">
        <v>39</v>
      </c>
      <c r="I97" s="27" t="s">
        <v>215</v>
      </c>
      <c r="J97" s="27" t="s">
        <v>285</v>
      </c>
      <c r="K97" s="27" t="s">
        <v>286</v>
      </c>
      <c r="L97" s="27" t="s">
        <v>284</v>
      </c>
      <c r="M97" s="24" t="s">
        <v>31</v>
      </c>
      <c r="N97" s="24" t="s">
        <v>32</v>
      </c>
      <c r="O97" s="29">
        <v>24.0</v>
      </c>
      <c r="P97" s="29">
        <v>48.0</v>
      </c>
      <c r="Q97" s="29">
        <v>72.0</v>
      </c>
      <c r="R97" s="29">
        <v>27.5</v>
      </c>
      <c r="S97" s="30">
        <v>2.0</v>
      </c>
      <c r="T97" s="24" t="s">
        <v>33</v>
      </c>
      <c r="U97" s="24" t="s">
        <v>35</v>
      </c>
      <c r="V97" s="24" t="s">
        <v>34</v>
      </c>
    </row>
    <row r="98">
      <c r="A98" s="19" t="s">
        <v>287</v>
      </c>
      <c r="B98" s="19" t="s">
        <v>288</v>
      </c>
      <c r="D98" s="1" t="s">
        <v>24</v>
      </c>
      <c r="E98" s="19" t="s">
        <v>1</v>
      </c>
      <c r="F98" s="19"/>
      <c r="G98" s="19" t="s">
        <v>38</v>
      </c>
      <c r="H98" s="19" t="s">
        <v>39</v>
      </c>
      <c r="I98" s="19" t="s">
        <v>215</v>
      </c>
      <c r="J98" s="19" t="s">
        <v>216</v>
      </c>
      <c r="K98" s="19" t="s">
        <v>289</v>
      </c>
      <c r="L98" s="19" t="s">
        <v>288</v>
      </c>
      <c r="M98" s="1" t="s">
        <v>63</v>
      </c>
      <c r="N98" s="1" t="s">
        <v>32</v>
      </c>
      <c r="O98" s="2">
        <v>1.5</v>
      </c>
      <c r="P98" s="2">
        <v>4.0</v>
      </c>
      <c r="Q98" s="2">
        <v>24.0</v>
      </c>
      <c r="R98" s="2">
        <v>37.0</v>
      </c>
      <c r="S98" s="3">
        <v>1.0</v>
      </c>
      <c r="T98" s="1" t="s">
        <v>74</v>
      </c>
      <c r="U98" s="1" t="s">
        <v>157</v>
      </c>
      <c r="V98" s="1" t="s">
        <v>75</v>
      </c>
    </row>
    <row r="99">
      <c r="A99" s="26" t="s">
        <v>287</v>
      </c>
      <c r="B99" s="26" t="s">
        <v>288</v>
      </c>
      <c r="C99" s="1" t="s">
        <v>290</v>
      </c>
      <c r="D99" s="1" t="s">
        <v>24</v>
      </c>
      <c r="E99" s="26" t="s">
        <v>1</v>
      </c>
      <c r="G99" s="26" t="s">
        <v>38</v>
      </c>
      <c r="H99" s="26" t="s">
        <v>39</v>
      </c>
      <c r="I99" s="26" t="s">
        <v>215</v>
      </c>
      <c r="J99" s="26" t="s">
        <v>216</v>
      </c>
      <c r="K99" s="26" t="s">
        <v>289</v>
      </c>
      <c r="L99" s="26" t="s">
        <v>288</v>
      </c>
      <c r="M99" s="1" t="s">
        <v>106</v>
      </c>
      <c r="N99" s="1" t="s">
        <v>32</v>
      </c>
      <c r="O99" s="2">
        <v>1.5</v>
      </c>
      <c r="P99" s="2">
        <v>2.0</v>
      </c>
      <c r="Q99" s="2">
        <v>4.0</v>
      </c>
      <c r="R99" s="2">
        <v>37.0</v>
      </c>
      <c r="S99" s="3">
        <v>1.0</v>
      </c>
      <c r="T99" s="1" t="s">
        <v>74</v>
      </c>
      <c r="U99" s="1" t="s">
        <v>157</v>
      </c>
      <c r="V99" s="1" t="s">
        <v>75</v>
      </c>
    </row>
    <row r="100">
      <c r="A100" s="26" t="s">
        <v>287</v>
      </c>
      <c r="B100" s="26" t="s">
        <v>288</v>
      </c>
      <c r="C100" s="1" t="s">
        <v>291</v>
      </c>
      <c r="D100" s="1" t="s">
        <v>24</v>
      </c>
      <c r="E100" s="26" t="s">
        <v>1</v>
      </c>
      <c r="G100" s="26" t="s">
        <v>38</v>
      </c>
      <c r="H100" s="26" t="s">
        <v>39</v>
      </c>
      <c r="I100" s="26" t="s">
        <v>215</v>
      </c>
      <c r="J100" s="26" t="s">
        <v>216</v>
      </c>
      <c r="K100" s="26" t="s">
        <v>289</v>
      </c>
      <c r="L100" s="26" t="s">
        <v>288</v>
      </c>
      <c r="M100" s="1" t="s">
        <v>31</v>
      </c>
      <c r="N100" s="1" t="s">
        <v>32</v>
      </c>
      <c r="O100" s="2">
        <v>1.0</v>
      </c>
      <c r="P100" s="2">
        <v>2.0</v>
      </c>
      <c r="Q100" s="2">
        <v>4.0</v>
      </c>
      <c r="R100" s="2">
        <v>37.0</v>
      </c>
      <c r="S100" s="3">
        <v>2.0</v>
      </c>
      <c r="T100" s="1" t="s">
        <v>74</v>
      </c>
      <c r="U100" s="1" t="s">
        <v>157</v>
      </c>
      <c r="V100" s="1" t="s">
        <v>43</v>
      </c>
    </row>
    <row r="101">
      <c r="A101" s="26" t="s">
        <v>287</v>
      </c>
      <c r="B101" s="26" t="s">
        <v>288</v>
      </c>
      <c r="C101" s="1" t="s">
        <v>292</v>
      </c>
      <c r="D101" s="1" t="s">
        <v>24</v>
      </c>
      <c r="E101" s="26" t="s">
        <v>1</v>
      </c>
      <c r="G101" s="26" t="s">
        <v>38</v>
      </c>
      <c r="H101" s="26" t="s">
        <v>39</v>
      </c>
      <c r="I101" s="26" t="s">
        <v>215</v>
      </c>
      <c r="J101" s="26" t="s">
        <v>216</v>
      </c>
      <c r="K101" s="26" t="s">
        <v>289</v>
      </c>
      <c r="L101" s="26" t="s">
        <v>288</v>
      </c>
      <c r="M101" s="1" t="s">
        <v>31</v>
      </c>
      <c r="N101" s="1" t="s">
        <v>32</v>
      </c>
      <c r="O101" s="2">
        <v>6.0</v>
      </c>
      <c r="P101" s="2">
        <v>8.0</v>
      </c>
      <c r="Q101" s="2">
        <v>12.0</v>
      </c>
      <c r="R101" s="2">
        <v>37.0</v>
      </c>
      <c r="S101" s="3">
        <v>2.0</v>
      </c>
      <c r="T101" s="1" t="s">
        <v>74</v>
      </c>
      <c r="U101" s="1" t="s">
        <v>157</v>
      </c>
      <c r="V101" s="1" t="s">
        <v>293</v>
      </c>
    </row>
    <row r="102">
      <c r="A102" s="26" t="s">
        <v>287</v>
      </c>
      <c r="B102" s="26" t="s">
        <v>288</v>
      </c>
      <c r="C102" s="1" t="s">
        <v>294</v>
      </c>
      <c r="D102" s="1" t="s">
        <v>24</v>
      </c>
      <c r="E102" s="26" t="s">
        <v>1</v>
      </c>
      <c r="G102" s="26" t="s">
        <v>38</v>
      </c>
      <c r="H102" s="26" t="s">
        <v>39</v>
      </c>
      <c r="I102" s="26" t="s">
        <v>215</v>
      </c>
      <c r="J102" s="26" t="s">
        <v>216</v>
      </c>
      <c r="K102" s="26" t="s">
        <v>289</v>
      </c>
      <c r="L102" s="26" t="s">
        <v>288</v>
      </c>
      <c r="M102" s="1" t="s">
        <v>31</v>
      </c>
      <c r="N102" s="1" t="s">
        <v>32</v>
      </c>
      <c r="O102" s="2">
        <v>6.0</v>
      </c>
      <c r="P102" s="2">
        <v>8.0</v>
      </c>
      <c r="Q102" s="2">
        <v>12.0</v>
      </c>
      <c r="R102" s="2">
        <v>37.0</v>
      </c>
      <c r="S102" s="3">
        <v>2.0</v>
      </c>
      <c r="T102" s="1" t="s">
        <v>43</v>
      </c>
      <c r="U102" s="1" t="s">
        <v>247</v>
      </c>
      <c r="V102" s="1" t="s">
        <v>52</v>
      </c>
    </row>
    <row r="103">
      <c r="A103" s="26" t="s">
        <v>287</v>
      </c>
      <c r="B103" s="26" t="s">
        <v>288</v>
      </c>
      <c r="C103" s="1" t="s">
        <v>295</v>
      </c>
      <c r="D103" s="1" t="s">
        <v>24</v>
      </c>
      <c r="E103" s="26" t="s">
        <v>1</v>
      </c>
      <c r="G103" s="26" t="s">
        <v>38</v>
      </c>
      <c r="H103" s="26" t="s">
        <v>39</v>
      </c>
      <c r="I103" s="26" t="s">
        <v>215</v>
      </c>
      <c r="J103" s="26" t="s">
        <v>216</v>
      </c>
      <c r="K103" s="26" t="s">
        <v>289</v>
      </c>
      <c r="L103" s="26" t="s">
        <v>288</v>
      </c>
      <c r="M103" s="1" t="s">
        <v>31</v>
      </c>
      <c r="N103" s="1" t="s">
        <v>32</v>
      </c>
      <c r="O103" s="2">
        <v>6.0</v>
      </c>
      <c r="P103" s="2">
        <v>8.0</v>
      </c>
      <c r="Q103" s="2">
        <v>12.0</v>
      </c>
      <c r="R103" s="2">
        <v>37.0</v>
      </c>
      <c r="S103" s="3">
        <v>2.0</v>
      </c>
      <c r="T103" s="1" t="s">
        <v>43</v>
      </c>
      <c r="U103" s="1" t="s">
        <v>247</v>
      </c>
      <c r="V103" s="1" t="s">
        <v>65</v>
      </c>
    </row>
    <row r="104">
      <c r="A104" s="26" t="s">
        <v>287</v>
      </c>
      <c r="B104" s="26" t="s">
        <v>288</v>
      </c>
      <c r="C104" s="1" t="s">
        <v>296</v>
      </c>
      <c r="D104" s="1" t="s">
        <v>24</v>
      </c>
      <c r="E104" s="26" t="s">
        <v>1</v>
      </c>
      <c r="G104" s="26" t="s">
        <v>38</v>
      </c>
      <c r="H104" s="26" t="s">
        <v>39</v>
      </c>
      <c r="I104" s="26" t="s">
        <v>215</v>
      </c>
      <c r="J104" s="26" t="s">
        <v>216</v>
      </c>
      <c r="K104" s="26" t="s">
        <v>289</v>
      </c>
      <c r="L104" s="26" t="s">
        <v>288</v>
      </c>
      <c r="M104" s="1" t="s">
        <v>31</v>
      </c>
      <c r="N104" s="1" t="s">
        <v>32</v>
      </c>
      <c r="O104" s="2">
        <v>6.0</v>
      </c>
      <c r="P104" s="2">
        <v>8.0</v>
      </c>
      <c r="Q104" s="2">
        <v>12.0</v>
      </c>
      <c r="R104" s="2">
        <v>37.0</v>
      </c>
      <c r="S104" s="3">
        <v>2.0</v>
      </c>
      <c r="T104" s="1" t="s">
        <v>74</v>
      </c>
      <c r="U104" s="1" t="s">
        <v>157</v>
      </c>
      <c r="V104" s="1" t="s">
        <v>293</v>
      </c>
    </row>
    <row r="105">
      <c r="A105" s="26" t="s">
        <v>287</v>
      </c>
      <c r="B105" s="26" t="s">
        <v>288</v>
      </c>
      <c r="C105" s="1" t="s">
        <v>297</v>
      </c>
      <c r="D105" s="1" t="s">
        <v>24</v>
      </c>
      <c r="E105" s="26" t="s">
        <v>1</v>
      </c>
      <c r="G105" s="26" t="s">
        <v>38</v>
      </c>
      <c r="H105" s="26" t="s">
        <v>39</v>
      </c>
      <c r="I105" s="26" t="s">
        <v>215</v>
      </c>
      <c r="J105" s="26" t="s">
        <v>216</v>
      </c>
      <c r="K105" s="26" t="s">
        <v>289</v>
      </c>
      <c r="L105" s="26" t="s">
        <v>288</v>
      </c>
      <c r="M105" s="1" t="s">
        <v>63</v>
      </c>
      <c r="N105" s="1" t="s">
        <v>32</v>
      </c>
      <c r="O105" s="2">
        <v>6.0</v>
      </c>
      <c r="P105" s="2">
        <v>12.0</v>
      </c>
      <c r="Q105" s="2">
        <v>24.0</v>
      </c>
      <c r="R105" s="2">
        <v>37.0</v>
      </c>
      <c r="S105" s="3">
        <v>1.0</v>
      </c>
      <c r="T105" s="1" t="s">
        <v>74</v>
      </c>
      <c r="U105" s="1" t="s">
        <v>157</v>
      </c>
      <c r="V105" s="1" t="s">
        <v>43</v>
      </c>
    </row>
    <row r="106">
      <c r="A106" s="26" t="s">
        <v>287</v>
      </c>
      <c r="B106" s="26" t="s">
        <v>288</v>
      </c>
      <c r="C106" s="1" t="s">
        <v>298</v>
      </c>
      <c r="D106" s="1" t="s">
        <v>24</v>
      </c>
      <c r="E106" s="26" t="s">
        <v>1</v>
      </c>
      <c r="G106" s="26" t="s">
        <v>38</v>
      </c>
      <c r="H106" s="26" t="s">
        <v>39</v>
      </c>
      <c r="I106" s="26" t="s">
        <v>215</v>
      </c>
      <c r="J106" s="26" t="s">
        <v>216</v>
      </c>
      <c r="K106" s="26" t="s">
        <v>289</v>
      </c>
      <c r="L106" s="26" t="s">
        <v>288</v>
      </c>
      <c r="M106" s="1" t="s">
        <v>31</v>
      </c>
      <c r="N106" s="1" t="s">
        <v>32</v>
      </c>
      <c r="O106" s="2">
        <v>2.0</v>
      </c>
      <c r="P106" s="2">
        <v>4.0</v>
      </c>
      <c r="Q106" s="2">
        <v>6.0</v>
      </c>
      <c r="R106" s="2">
        <v>37.0</v>
      </c>
      <c r="S106" s="3">
        <v>2.0</v>
      </c>
      <c r="T106" s="1" t="s">
        <v>74</v>
      </c>
      <c r="U106" s="1" t="s">
        <v>157</v>
      </c>
      <c r="V106" s="1" t="s">
        <v>299</v>
      </c>
    </row>
    <row r="107">
      <c r="A107" s="26" t="s">
        <v>287</v>
      </c>
      <c r="B107" s="26" t="s">
        <v>288</v>
      </c>
      <c r="C107" s="1" t="s">
        <v>300</v>
      </c>
      <c r="D107" s="1" t="s">
        <v>24</v>
      </c>
      <c r="E107" s="26" t="s">
        <v>1</v>
      </c>
      <c r="G107" s="26" t="s">
        <v>38</v>
      </c>
      <c r="H107" s="26" t="s">
        <v>39</v>
      </c>
      <c r="I107" s="26" t="s">
        <v>215</v>
      </c>
      <c r="J107" s="26" t="s">
        <v>216</v>
      </c>
      <c r="K107" s="26" t="s">
        <v>289</v>
      </c>
      <c r="L107" s="26" t="s">
        <v>288</v>
      </c>
      <c r="M107" s="1" t="s">
        <v>31</v>
      </c>
      <c r="N107" s="1" t="s">
        <v>32</v>
      </c>
      <c r="O107" s="2">
        <v>2.0</v>
      </c>
      <c r="P107" s="2">
        <v>5.0</v>
      </c>
      <c r="Q107" s="2">
        <v>8.0</v>
      </c>
      <c r="R107" s="2">
        <v>37.0</v>
      </c>
      <c r="S107" s="3">
        <v>2.0</v>
      </c>
      <c r="T107" s="1" t="s">
        <v>74</v>
      </c>
      <c r="U107" s="1" t="s">
        <v>157</v>
      </c>
      <c r="V107" s="1" t="s">
        <v>43</v>
      </c>
    </row>
    <row r="108">
      <c r="A108" s="26" t="s">
        <v>287</v>
      </c>
      <c r="B108" s="26" t="s">
        <v>288</v>
      </c>
      <c r="C108" s="1" t="s">
        <v>301</v>
      </c>
      <c r="D108" s="1" t="s">
        <v>24</v>
      </c>
      <c r="E108" s="26" t="s">
        <v>1</v>
      </c>
      <c r="G108" s="26" t="s">
        <v>38</v>
      </c>
      <c r="H108" s="26" t="s">
        <v>39</v>
      </c>
      <c r="I108" s="26" t="s">
        <v>215</v>
      </c>
      <c r="J108" s="26" t="s">
        <v>216</v>
      </c>
      <c r="K108" s="26" t="s">
        <v>289</v>
      </c>
      <c r="L108" s="26" t="s">
        <v>288</v>
      </c>
      <c r="M108" s="1" t="s">
        <v>31</v>
      </c>
      <c r="N108" s="1" t="s">
        <v>32</v>
      </c>
      <c r="O108" s="2">
        <v>2.0</v>
      </c>
      <c r="P108" s="2">
        <v>6.0</v>
      </c>
      <c r="Q108" s="2">
        <v>12.0</v>
      </c>
      <c r="R108" s="2">
        <v>37.0</v>
      </c>
      <c r="S108" s="3">
        <v>2.0</v>
      </c>
      <c r="T108" s="1" t="s">
        <v>74</v>
      </c>
      <c r="U108" s="1" t="s">
        <v>157</v>
      </c>
      <c r="V108" s="1" t="s">
        <v>299</v>
      </c>
    </row>
    <row r="109">
      <c r="A109" s="26" t="s">
        <v>287</v>
      </c>
      <c r="B109" s="26" t="s">
        <v>288</v>
      </c>
      <c r="C109" s="1" t="s">
        <v>302</v>
      </c>
      <c r="D109" s="1" t="s">
        <v>24</v>
      </c>
      <c r="E109" s="26" t="s">
        <v>1</v>
      </c>
      <c r="G109" s="26" t="s">
        <v>38</v>
      </c>
      <c r="H109" s="26" t="s">
        <v>39</v>
      </c>
      <c r="I109" s="26" t="s">
        <v>215</v>
      </c>
      <c r="J109" s="26" t="s">
        <v>216</v>
      </c>
      <c r="K109" s="26" t="s">
        <v>289</v>
      </c>
      <c r="L109" s="26" t="s">
        <v>288</v>
      </c>
      <c r="M109" s="1" t="s">
        <v>31</v>
      </c>
      <c r="N109" s="1" t="s">
        <v>32</v>
      </c>
      <c r="O109" s="2">
        <v>6.0</v>
      </c>
      <c r="P109" s="2">
        <v>12.0</v>
      </c>
      <c r="Q109" s="2">
        <v>24.0</v>
      </c>
      <c r="R109" s="2">
        <v>37.0</v>
      </c>
      <c r="S109" s="3">
        <v>2.0</v>
      </c>
      <c r="T109" s="1" t="s">
        <v>74</v>
      </c>
      <c r="U109" s="1" t="s">
        <v>157</v>
      </c>
      <c r="V109" s="1" t="s">
        <v>303</v>
      </c>
    </row>
    <row r="110">
      <c r="A110" s="26" t="s">
        <v>287</v>
      </c>
      <c r="B110" s="26" t="s">
        <v>288</v>
      </c>
      <c r="C110" s="1" t="s">
        <v>304</v>
      </c>
      <c r="D110" s="1" t="s">
        <v>24</v>
      </c>
      <c r="E110" s="26" t="s">
        <v>1</v>
      </c>
      <c r="G110" s="26" t="s">
        <v>38</v>
      </c>
      <c r="H110" s="26" t="s">
        <v>39</v>
      </c>
      <c r="I110" s="26" t="s">
        <v>215</v>
      </c>
      <c r="J110" s="26" t="s">
        <v>216</v>
      </c>
      <c r="K110" s="26" t="s">
        <v>289</v>
      </c>
      <c r="L110" s="26" t="s">
        <v>288</v>
      </c>
      <c r="M110" s="1" t="s">
        <v>31</v>
      </c>
      <c r="N110" s="1" t="s">
        <v>32</v>
      </c>
      <c r="O110" s="2">
        <v>4.0</v>
      </c>
      <c r="P110" s="2">
        <v>8.0</v>
      </c>
      <c r="Q110" s="2">
        <v>12.0</v>
      </c>
      <c r="R110" s="2">
        <v>37.0</v>
      </c>
      <c r="S110" s="3">
        <v>1.0</v>
      </c>
      <c r="T110" s="1" t="s">
        <v>74</v>
      </c>
      <c r="U110" s="1" t="s">
        <v>157</v>
      </c>
      <c r="V110" s="1" t="s">
        <v>75</v>
      </c>
    </row>
    <row r="111">
      <c r="A111" s="26" t="s">
        <v>287</v>
      </c>
      <c r="B111" s="26" t="s">
        <v>288</v>
      </c>
      <c r="C111" s="1" t="s">
        <v>305</v>
      </c>
      <c r="D111" s="1" t="s">
        <v>24</v>
      </c>
      <c r="E111" s="26" t="s">
        <v>1</v>
      </c>
      <c r="G111" s="26" t="s">
        <v>38</v>
      </c>
      <c r="H111" s="26" t="s">
        <v>39</v>
      </c>
      <c r="I111" s="26" t="s">
        <v>215</v>
      </c>
      <c r="J111" s="26" t="s">
        <v>216</v>
      </c>
      <c r="K111" s="26" t="s">
        <v>289</v>
      </c>
      <c r="L111" s="26" t="s">
        <v>288</v>
      </c>
      <c r="M111" s="1" t="s">
        <v>31</v>
      </c>
      <c r="N111" s="1" t="s">
        <v>32</v>
      </c>
      <c r="O111" s="2">
        <v>6.0</v>
      </c>
      <c r="P111" s="2">
        <v>12.0</v>
      </c>
      <c r="Q111" s="2">
        <v>18.0</v>
      </c>
      <c r="R111" s="2">
        <v>37.0</v>
      </c>
      <c r="S111" s="3">
        <v>1.0</v>
      </c>
      <c r="T111" s="1" t="s">
        <v>74</v>
      </c>
      <c r="U111" s="1" t="s">
        <v>157</v>
      </c>
      <c r="V111" s="1" t="s">
        <v>299</v>
      </c>
    </row>
    <row r="112">
      <c r="A112" s="26" t="s">
        <v>287</v>
      </c>
      <c r="B112" s="26" t="s">
        <v>288</v>
      </c>
      <c r="C112" s="1" t="s">
        <v>306</v>
      </c>
      <c r="D112" s="1" t="s">
        <v>24</v>
      </c>
      <c r="E112" s="26" t="s">
        <v>1</v>
      </c>
      <c r="G112" s="26" t="s">
        <v>38</v>
      </c>
      <c r="H112" s="26" t="s">
        <v>39</v>
      </c>
      <c r="I112" s="26" t="s">
        <v>215</v>
      </c>
      <c r="J112" s="26" t="s">
        <v>216</v>
      </c>
      <c r="K112" s="26" t="s">
        <v>289</v>
      </c>
      <c r="L112" s="26" t="s">
        <v>288</v>
      </c>
      <c r="M112" s="1" t="s">
        <v>31</v>
      </c>
      <c r="N112" s="1" t="s">
        <v>32</v>
      </c>
      <c r="O112" s="2">
        <v>6.0</v>
      </c>
      <c r="P112" s="2">
        <v>12.0</v>
      </c>
      <c r="Q112" s="2">
        <v>24.0</v>
      </c>
      <c r="R112" s="2">
        <v>37.0</v>
      </c>
      <c r="S112" s="3">
        <v>1.0</v>
      </c>
      <c r="T112" s="1" t="s">
        <v>74</v>
      </c>
      <c r="U112" s="1" t="s">
        <v>157</v>
      </c>
      <c r="V112" s="1" t="s">
        <v>299</v>
      </c>
    </row>
    <row r="113">
      <c r="A113" s="26" t="s">
        <v>287</v>
      </c>
      <c r="B113" s="26" t="s">
        <v>288</v>
      </c>
      <c r="C113" s="1" t="s">
        <v>307</v>
      </c>
      <c r="D113" s="1" t="s">
        <v>24</v>
      </c>
      <c r="E113" s="26" t="s">
        <v>1</v>
      </c>
      <c r="G113" s="26" t="s">
        <v>38</v>
      </c>
      <c r="H113" s="26" t="s">
        <v>39</v>
      </c>
      <c r="I113" s="26" t="s">
        <v>215</v>
      </c>
      <c r="J113" s="26" t="s">
        <v>216</v>
      </c>
      <c r="K113" s="26" t="s">
        <v>289</v>
      </c>
      <c r="L113" s="26" t="s">
        <v>288</v>
      </c>
      <c r="M113" s="1" t="s">
        <v>31</v>
      </c>
      <c r="N113" s="1" t="s">
        <v>32</v>
      </c>
      <c r="O113" s="2">
        <v>6.0</v>
      </c>
      <c r="P113" s="2">
        <v>18.0</v>
      </c>
      <c r="Q113" s="2">
        <v>24.0</v>
      </c>
      <c r="R113" s="2">
        <v>37.0</v>
      </c>
      <c r="S113" s="3">
        <v>2.0</v>
      </c>
      <c r="T113" s="1" t="s">
        <v>74</v>
      </c>
      <c r="U113" s="1" t="s">
        <v>157</v>
      </c>
      <c r="V113" s="1" t="s">
        <v>308</v>
      </c>
    </row>
    <row r="114">
      <c r="A114" s="26" t="s">
        <v>287</v>
      </c>
      <c r="B114" s="26" t="s">
        <v>288</v>
      </c>
      <c r="C114" s="1" t="s">
        <v>309</v>
      </c>
      <c r="D114" s="1" t="s">
        <v>24</v>
      </c>
      <c r="E114" s="26" t="s">
        <v>1</v>
      </c>
      <c r="G114" s="26" t="s">
        <v>38</v>
      </c>
      <c r="H114" s="26" t="s">
        <v>39</v>
      </c>
      <c r="I114" s="26" t="s">
        <v>215</v>
      </c>
      <c r="J114" s="26" t="s">
        <v>216</v>
      </c>
      <c r="K114" s="26" t="s">
        <v>289</v>
      </c>
      <c r="L114" s="26" t="s">
        <v>288</v>
      </c>
      <c r="M114" s="1" t="s">
        <v>31</v>
      </c>
      <c r="N114" s="1" t="s">
        <v>32</v>
      </c>
      <c r="O114" s="2">
        <v>6.0</v>
      </c>
      <c r="P114" s="2">
        <v>18.0</v>
      </c>
      <c r="Q114" s="2">
        <v>24.0</v>
      </c>
      <c r="R114" s="2">
        <v>37.0</v>
      </c>
      <c r="S114" s="3">
        <v>2.0</v>
      </c>
      <c r="T114" s="1" t="s">
        <v>74</v>
      </c>
      <c r="U114" s="1" t="s">
        <v>157</v>
      </c>
      <c r="V114" s="1" t="s">
        <v>308</v>
      </c>
    </row>
    <row r="115">
      <c r="A115" s="26" t="s">
        <v>287</v>
      </c>
      <c r="B115" s="26" t="s">
        <v>288</v>
      </c>
      <c r="C115" s="1" t="s">
        <v>310</v>
      </c>
      <c r="D115" s="1" t="s">
        <v>24</v>
      </c>
      <c r="E115" s="26" t="s">
        <v>1</v>
      </c>
      <c r="G115" s="26" t="s">
        <v>38</v>
      </c>
      <c r="H115" s="26" t="s">
        <v>39</v>
      </c>
      <c r="I115" s="26" t="s">
        <v>215</v>
      </c>
      <c r="J115" s="26" t="s">
        <v>216</v>
      </c>
      <c r="K115" s="26" t="s">
        <v>289</v>
      </c>
      <c r="L115" s="26" t="s">
        <v>288</v>
      </c>
      <c r="M115" s="1" t="s">
        <v>31</v>
      </c>
      <c r="N115" s="1" t="s">
        <v>32</v>
      </c>
      <c r="O115" s="2">
        <v>1.5</v>
      </c>
      <c r="P115" s="2">
        <v>7.0</v>
      </c>
      <c r="Q115" s="2">
        <v>24.0</v>
      </c>
      <c r="R115" s="2">
        <v>37.0</v>
      </c>
      <c r="S115" s="3">
        <v>1.0</v>
      </c>
      <c r="T115" s="1" t="s">
        <v>74</v>
      </c>
      <c r="U115" s="1" t="s">
        <v>157</v>
      </c>
      <c r="V115" s="1" t="s">
        <v>299</v>
      </c>
    </row>
    <row r="116">
      <c r="A116" s="26" t="s">
        <v>287</v>
      </c>
      <c r="B116" s="26" t="s">
        <v>288</v>
      </c>
      <c r="C116" s="1" t="s">
        <v>311</v>
      </c>
      <c r="D116" s="1" t="s">
        <v>24</v>
      </c>
      <c r="E116" s="26" t="s">
        <v>1</v>
      </c>
      <c r="G116" s="26" t="s">
        <v>38</v>
      </c>
      <c r="H116" s="26" t="s">
        <v>39</v>
      </c>
      <c r="I116" s="26" t="s">
        <v>215</v>
      </c>
      <c r="J116" s="26" t="s">
        <v>216</v>
      </c>
      <c r="K116" s="26" t="s">
        <v>289</v>
      </c>
      <c r="L116" s="26" t="s">
        <v>288</v>
      </c>
      <c r="M116" s="1" t="s">
        <v>31</v>
      </c>
      <c r="N116" s="1" t="s">
        <v>32</v>
      </c>
      <c r="O116" s="2">
        <v>4.0</v>
      </c>
      <c r="P116" s="2">
        <v>8.0</v>
      </c>
      <c r="Q116" s="2">
        <v>12.0</v>
      </c>
      <c r="R116" s="2">
        <v>37.0</v>
      </c>
      <c r="S116" s="3">
        <v>1.0</v>
      </c>
      <c r="T116" s="1" t="s">
        <v>74</v>
      </c>
      <c r="U116" s="1" t="s">
        <v>157</v>
      </c>
      <c r="V116" s="1" t="s">
        <v>299</v>
      </c>
    </row>
    <row r="117">
      <c r="A117" s="26" t="s">
        <v>287</v>
      </c>
      <c r="B117" s="26" t="s">
        <v>288</v>
      </c>
      <c r="C117" s="1" t="s">
        <v>312</v>
      </c>
      <c r="D117" s="1" t="s">
        <v>24</v>
      </c>
      <c r="E117" s="26" t="s">
        <v>1</v>
      </c>
      <c r="G117" s="26" t="s">
        <v>38</v>
      </c>
      <c r="H117" s="26" t="s">
        <v>39</v>
      </c>
      <c r="I117" s="26" t="s">
        <v>215</v>
      </c>
      <c r="J117" s="26" t="s">
        <v>216</v>
      </c>
      <c r="K117" s="26" t="s">
        <v>289</v>
      </c>
      <c r="L117" s="26" t="s">
        <v>288</v>
      </c>
      <c r="M117" s="1" t="s">
        <v>31</v>
      </c>
      <c r="N117" s="1" t="s">
        <v>32</v>
      </c>
      <c r="O117" s="2">
        <v>2.0</v>
      </c>
      <c r="P117" s="2">
        <v>6.0</v>
      </c>
      <c r="Q117" s="2">
        <v>8.0</v>
      </c>
      <c r="R117" s="2">
        <v>37.0</v>
      </c>
      <c r="S117" s="3">
        <v>1.0</v>
      </c>
      <c r="T117" s="1" t="s">
        <v>74</v>
      </c>
      <c r="U117" s="1" t="s">
        <v>157</v>
      </c>
      <c r="V117" s="1" t="s">
        <v>313</v>
      </c>
    </row>
    <row r="118">
      <c r="A118" s="26" t="s">
        <v>287</v>
      </c>
      <c r="B118" s="26" t="s">
        <v>288</v>
      </c>
      <c r="C118" s="1" t="s">
        <v>314</v>
      </c>
      <c r="D118" s="1" t="s">
        <v>24</v>
      </c>
      <c r="E118" s="26" t="s">
        <v>1</v>
      </c>
      <c r="G118" s="26" t="s">
        <v>38</v>
      </c>
      <c r="H118" s="26" t="s">
        <v>39</v>
      </c>
      <c r="I118" s="26" t="s">
        <v>215</v>
      </c>
      <c r="J118" s="26" t="s">
        <v>216</v>
      </c>
      <c r="K118" s="26" t="s">
        <v>289</v>
      </c>
      <c r="L118" s="26" t="s">
        <v>288</v>
      </c>
      <c r="M118" s="1" t="s">
        <v>106</v>
      </c>
      <c r="N118" s="1" t="s">
        <v>32</v>
      </c>
      <c r="O118" s="2">
        <v>2.0</v>
      </c>
      <c r="P118" s="2">
        <v>6.0</v>
      </c>
      <c r="Q118" s="2">
        <v>12.0</v>
      </c>
      <c r="R118" s="2">
        <v>37.0</v>
      </c>
      <c r="S118" s="3">
        <v>1.0</v>
      </c>
      <c r="T118" s="1" t="s">
        <v>74</v>
      </c>
      <c r="U118" s="1" t="s">
        <v>157</v>
      </c>
      <c r="V118" s="1" t="s">
        <v>75</v>
      </c>
    </row>
    <row r="119">
      <c r="A119" s="26" t="s">
        <v>287</v>
      </c>
      <c r="B119" s="26" t="s">
        <v>288</v>
      </c>
      <c r="C119" s="1" t="s">
        <v>315</v>
      </c>
      <c r="D119" s="1" t="s">
        <v>24</v>
      </c>
      <c r="E119" s="26" t="s">
        <v>1</v>
      </c>
      <c r="G119" s="26" t="s">
        <v>38</v>
      </c>
      <c r="H119" s="26" t="s">
        <v>39</v>
      </c>
      <c r="I119" s="26" t="s">
        <v>215</v>
      </c>
      <c r="J119" s="26" t="s">
        <v>216</v>
      </c>
      <c r="K119" s="26" t="s">
        <v>289</v>
      </c>
      <c r="L119" s="26" t="s">
        <v>288</v>
      </c>
      <c r="M119" s="1" t="s">
        <v>31</v>
      </c>
      <c r="N119" s="1" t="s">
        <v>32</v>
      </c>
      <c r="O119" s="2">
        <v>4.0</v>
      </c>
      <c r="P119" s="2">
        <v>8.0</v>
      </c>
      <c r="Q119" s="2">
        <v>12.0</v>
      </c>
      <c r="R119" s="2">
        <v>37.0</v>
      </c>
      <c r="S119" s="3">
        <v>1.0</v>
      </c>
      <c r="T119" s="1" t="s">
        <v>74</v>
      </c>
      <c r="U119" s="1" t="s">
        <v>157</v>
      </c>
      <c r="V119" s="1" t="s">
        <v>299</v>
      </c>
    </row>
    <row r="120">
      <c r="A120" s="26" t="s">
        <v>287</v>
      </c>
      <c r="B120" s="26" t="s">
        <v>288</v>
      </c>
      <c r="C120" s="1" t="s">
        <v>316</v>
      </c>
      <c r="D120" s="1" t="s">
        <v>24</v>
      </c>
      <c r="E120" s="26" t="s">
        <v>1</v>
      </c>
      <c r="G120" s="26" t="s">
        <v>38</v>
      </c>
      <c r="H120" s="26" t="s">
        <v>39</v>
      </c>
      <c r="I120" s="26" t="s">
        <v>215</v>
      </c>
      <c r="J120" s="26" t="s">
        <v>216</v>
      </c>
      <c r="K120" s="26" t="s">
        <v>289</v>
      </c>
      <c r="L120" s="26" t="s">
        <v>288</v>
      </c>
      <c r="M120" s="1" t="s">
        <v>31</v>
      </c>
      <c r="N120" s="1" t="s">
        <v>32</v>
      </c>
      <c r="O120" s="2">
        <v>4.0</v>
      </c>
      <c r="P120" s="2">
        <v>8.0</v>
      </c>
      <c r="Q120" s="2">
        <v>12.0</v>
      </c>
      <c r="R120" s="2">
        <v>37.0</v>
      </c>
      <c r="S120" s="3">
        <v>1.0</v>
      </c>
      <c r="T120" s="1" t="s">
        <v>74</v>
      </c>
      <c r="U120" s="1" t="s">
        <v>157</v>
      </c>
      <c r="V120" s="1" t="s">
        <v>299</v>
      </c>
    </row>
    <row r="121">
      <c r="A121" s="26" t="s">
        <v>287</v>
      </c>
      <c r="B121" s="26" t="s">
        <v>288</v>
      </c>
      <c r="C121" s="1" t="s">
        <v>317</v>
      </c>
      <c r="D121" s="1" t="s">
        <v>24</v>
      </c>
      <c r="E121" s="26" t="s">
        <v>1</v>
      </c>
      <c r="G121" s="26" t="s">
        <v>38</v>
      </c>
      <c r="H121" s="26" t="s">
        <v>39</v>
      </c>
      <c r="I121" s="26" t="s">
        <v>215</v>
      </c>
      <c r="J121" s="26" t="s">
        <v>216</v>
      </c>
      <c r="K121" s="26" t="s">
        <v>289</v>
      </c>
      <c r="L121" s="26" t="s">
        <v>288</v>
      </c>
      <c r="M121" s="1" t="s">
        <v>106</v>
      </c>
      <c r="N121" s="1" t="s">
        <v>32</v>
      </c>
      <c r="O121" s="2">
        <v>4.0</v>
      </c>
      <c r="P121" s="2">
        <v>8.0</v>
      </c>
      <c r="Q121" s="2">
        <v>12.0</v>
      </c>
      <c r="R121" s="2">
        <v>37.0</v>
      </c>
      <c r="S121" s="3">
        <v>1.0</v>
      </c>
      <c r="T121" s="1" t="s">
        <v>74</v>
      </c>
      <c r="U121" s="1" t="s">
        <v>157</v>
      </c>
      <c r="V121" s="1" t="s">
        <v>75</v>
      </c>
    </row>
    <row r="122">
      <c r="A122" s="11" t="s">
        <v>318</v>
      </c>
      <c r="B122" s="11" t="s">
        <v>319</v>
      </c>
      <c r="C122" s="13"/>
      <c r="D122" s="11" t="s">
        <v>88</v>
      </c>
      <c r="E122" s="11" t="s">
        <v>89</v>
      </c>
      <c r="F122" s="13"/>
      <c r="G122" s="11" t="s">
        <v>90</v>
      </c>
      <c r="H122" s="11" t="s">
        <v>320</v>
      </c>
      <c r="I122" s="11" t="s">
        <v>321</v>
      </c>
      <c r="J122" s="11" t="s">
        <v>322</v>
      </c>
      <c r="K122" s="11" t="s">
        <v>323</v>
      </c>
      <c r="L122" s="11" t="s">
        <v>319</v>
      </c>
      <c r="M122" s="14" t="s">
        <v>63</v>
      </c>
      <c r="N122" s="14" t="s">
        <v>95</v>
      </c>
      <c r="O122" s="15">
        <v>24.0</v>
      </c>
      <c r="P122" s="15">
        <v>48.0</v>
      </c>
      <c r="Q122" s="15">
        <v>72.0</v>
      </c>
      <c r="R122" s="15">
        <v>27.5</v>
      </c>
      <c r="S122" s="16">
        <v>2.0</v>
      </c>
      <c r="T122" s="14" t="s">
        <v>33</v>
      </c>
      <c r="U122" s="14" t="s">
        <v>34</v>
      </c>
      <c r="V122" s="14" t="s">
        <v>35</v>
      </c>
    </row>
    <row r="123">
      <c r="A123" s="17" t="s">
        <v>318</v>
      </c>
      <c r="B123" s="17" t="s">
        <v>319</v>
      </c>
      <c r="C123" s="18" t="s">
        <v>324</v>
      </c>
      <c r="D123" s="17" t="s">
        <v>88</v>
      </c>
      <c r="E123" s="17" t="s">
        <v>89</v>
      </c>
      <c r="F123" s="17"/>
      <c r="G123" s="17" t="s">
        <v>90</v>
      </c>
      <c r="H123" s="17" t="s">
        <v>320</v>
      </c>
      <c r="I123" s="17" t="s">
        <v>321</v>
      </c>
      <c r="J123" s="17" t="s">
        <v>322</v>
      </c>
      <c r="K123" s="17" t="s">
        <v>323</v>
      </c>
      <c r="L123" s="17" t="s">
        <v>319</v>
      </c>
      <c r="M123" s="18" t="s">
        <v>63</v>
      </c>
      <c r="N123" s="18" t="s">
        <v>95</v>
      </c>
      <c r="O123" s="31">
        <f>24*2</f>
        <v>48</v>
      </c>
      <c r="P123" s="31">
        <f>24*5</f>
        <v>120</v>
      </c>
      <c r="Q123" s="31">
        <f>24*7</f>
        <v>168</v>
      </c>
      <c r="R123" s="32">
        <v>27.5</v>
      </c>
      <c r="S123" s="33">
        <v>2.0</v>
      </c>
      <c r="T123" s="18" t="s">
        <v>33</v>
      </c>
      <c r="U123" s="18" t="s">
        <v>34</v>
      </c>
      <c r="V123" s="18" t="s">
        <v>35</v>
      </c>
      <c r="W123" s="19"/>
      <c r="X123" s="19"/>
      <c r="Y123" s="19"/>
      <c r="Z123" s="19"/>
      <c r="AA123" s="19"/>
      <c r="AB123" s="19"/>
      <c r="AC123" s="19"/>
      <c r="AD123" s="19"/>
      <c r="AE123" s="19"/>
    </row>
    <row r="124">
      <c r="A124" s="19" t="s">
        <v>325</v>
      </c>
      <c r="B124" s="19" t="s">
        <v>326</v>
      </c>
      <c r="D124" s="19" t="s">
        <v>88</v>
      </c>
      <c r="E124" s="19" t="s">
        <v>89</v>
      </c>
      <c r="G124" s="19" t="s">
        <v>90</v>
      </c>
      <c r="H124" s="19" t="s">
        <v>320</v>
      </c>
      <c r="I124" s="19" t="s">
        <v>321</v>
      </c>
      <c r="J124" s="19" t="s">
        <v>322</v>
      </c>
      <c r="K124" s="19" t="s">
        <v>323</v>
      </c>
      <c r="L124" s="19" t="s">
        <v>326</v>
      </c>
      <c r="M124" s="20" t="s">
        <v>63</v>
      </c>
      <c r="N124" s="20" t="s">
        <v>95</v>
      </c>
      <c r="O124" s="34">
        <v>24.0</v>
      </c>
      <c r="P124" s="34">
        <v>48.0</v>
      </c>
      <c r="Q124" s="34">
        <v>72.0</v>
      </c>
      <c r="R124" s="34">
        <v>27.5</v>
      </c>
      <c r="S124" s="35">
        <v>2.0</v>
      </c>
      <c r="T124" s="20" t="s">
        <v>33</v>
      </c>
      <c r="U124" s="20" t="s">
        <v>34</v>
      </c>
      <c r="V124" s="20" t="s">
        <v>83</v>
      </c>
      <c r="W124" s="19"/>
      <c r="X124" s="19"/>
      <c r="Y124" s="19"/>
      <c r="Z124" s="19"/>
      <c r="AA124" s="19"/>
      <c r="AB124" s="19"/>
      <c r="AC124" s="19"/>
      <c r="AD124" s="19"/>
      <c r="AE124" s="19"/>
    </row>
    <row r="125">
      <c r="A125" s="17" t="s">
        <v>325</v>
      </c>
      <c r="B125" s="18" t="s">
        <v>326</v>
      </c>
      <c r="C125" s="18" t="s">
        <v>327</v>
      </c>
      <c r="D125" s="17" t="s">
        <v>88</v>
      </c>
      <c r="E125" s="17" t="s">
        <v>89</v>
      </c>
      <c r="F125" s="17"/>
      <c r="G125" s="17" t="s">
        <v>90</v>
      </c>
      <c r="H125" s="17" t="s">
        <v>320</v>
      </c>
      <c r="I125" s="17" t="s">
        <v>321</v>
      </c>
      <c r="J125" s="17" t="s">
        <v>322</v>
      </c>
      <c r="K125" s="17" t="s">
        <v>323</v>
      </c>
      <c r="L125" s="17" t="s">
        <v>326</v>
      </c>
      <c r="M125" s="18" t="s">
        <v>63</v>
      </c>
      <c r="N125" s="18" t="s">
        <v>95</v>
      </c>
      <c r="O125" s="32">
        <v>24.0</v>
      </c>
      <c r="P125" s="32">
        <v>48.0</v>
      </c>
      <c r="Q125" s="32">
        <v>72.0</v>
      </c>
      <c r="R125" s="32">
        <v>27.5</v>
      </c>
      <c r="S125" s="33">
        <v>2.0</v>
      </c>
      <c r="T125" s="18" t="s">
        <v>33</v>
      </c>
      <c r="U125" s="18" t="s">
        <v>35</v>
      </c>
      <c r="V125" s="18" t="s">
        <v>34</v>
      </c>
      <c r="W125" s="19"/>
      <c r="X125" s="19"/>
      <c r="Y125" s="19"/>
      <c r="Z125" s="19"/>
      <c r="AA125" s="19"/>
      <c r="AB125" s="19"/>
      <c r="AC125" s="19"/>
      <c r="AD125" s="19"/>
      <c r="AE125" s="19"/>
    </row>
    <row r="126">
      <c r="A126" s="19" t="s">
        <v>328</v>
      </c>
      <c r="B126" s="19" t="s">
        <v>329</v>
      </c>
      <c r="D126" s="1" t="s">
        <v>24</v>
      </c>
      <c r="E126" s="19" t="s">
        <v>1</v>
      </c>
      <c r="G126" s="19" t="s">
        <v>330</v>
      </c>
      <c r="H126" s="19" t="s">
        <v>331</v>
      </c>
      <c r="I126" s="19" t="s">
        <v>332</v>
      </c>
      <c r="J126" s="19" t="s">
        <v>333</v>
      </c>
      <c r="K126" s="19" t="s">
        <v>334</v>
      </c>
      <c r="L126" s="19" t="s">
        <v>329</v>
      </c>
      <c r="M126" s="20" t="s">
        <v>63</v>
      </c>
      <c r="N126" s="20" t="s">
        <v>32</v>
      </c>
      <c r="O126" s="34">
        <v>24.0</v>
      </c>
      <c r="P126" s="34">
        <v>48.0</v>
      </c>
      <c r="Q126" s="34">
        <v>72.0</v>
      </c>
      <c r="R126" s="34">
        <v>36.0</v>
      </c>
      <c r="S126" s="35">
        <v>2.0</v>
      </c>
      <c r="T126" s="20" t="s">
        <v>74</v>
      </c>
      <c r="U126" s="20" t="s">
        <v>75</v>
      </c>
      <c r="V126" s="20" t="s">
        <v>157</v>
      </c>
      <c r="W126" s="19"/>
      <c r="X126" s="19"/>
      <c r="Y126" s="19"/>
      <c r="Z126" s="19"/>
      <c r="AA126" s="19"/>
      <c r="AB126" s="19"/>
      <c r="AC126" s="19"/>
      <c r="AD126" s="19"/>
      <c r="AE126" s="19"/>
    </row>
    <row r="127">
      <c r="A127" s="17" t="s">
        <v>328</v>
      </c>
      <c r="B127" s="18" t="s">
        <v>329</v>
      </c>
      <c r="C127" s="18" t="s">
        <v>335</v>
      </c>
      <c r="D127" s="18" t="s">
        <v>24</v>
      </c>
      <c r="E127" s="17" t="s">
        <v>1</v>
      </c>
      <c r="F127" s="17"/>
      <c r="G127" s="17" t="s">
        <v>330</v>
      </c>
      <c r="H127" s="17" t="s">
        <v>331</v>
      </c>
      <c r="I127" s="17" t="s">
        <v>332</v>
      </c>
      <c r="J127" s="17" t="s">
        <v>333</v>
      </c>
      <c r="K127" s="17" t="s">
        <v>334</v>
      </c>
      <c r="L127" s="17" t="s">
        <v>329</v>
      </c>
      <c r="M127" s="18" t="s">
        <v>63</v>
      </c>
      <c r="N127" s="18" t="s">
        <v>32</v>
      </c>
      <c r="O127" s="32">
        <v>24.0</v>
      </c>
      <c r="P127" s="32">
        <v>48.0</v>
      </c>
      <c r="Q127" s="32">
        <v>72.0</v>
      </c>
      <c r="R127" s="32">
        <v>37.0</v>
      </c>
      <c r="S127" s="33">
        <v>2.0</v>
      </c>
      <c r="T127" s="18" t="s">
        <v>74</v>
      </c>
      <c r="U127" s="18" t="s">
        <v>75</v>
      </c>
      <c r="V127" s="18" t="s">
        <v>157</v>
      </c>
      <c r="W127" s="19"/>
      <c r="X127" s="19"/>
      <c r="Y127" s="19"/>
      <c r="Z127" s="19"/>
      <c r="AA127" s="19"/>
      <c r="AB127" s="19"/>
      <c r="AC127" s="19"/>
      <c r="AD127" s="19"/>
      <c r="AE127" s="19"/>
    </row>
    <row r="128">
      <c r="A128" s="17" t="s">
        <v>336</v>
      </c>
      <c r="B128" s="17" t="s">
        <v>337</v>
      </c>
      <c r="C128" s="6"/>
      <c r="D128" s="5" t="s">
        <v>24</v>
      </c>
      <c r="E128" s="17" t="s">
        <v>1</v>
      </c>
      <c r="F128" s="17"/>
      <c r="G128" s="17" t="s">
        <v>38</v>
      </c>
      <c r="H128" s="17" t="s">
        <v>39</v>
      </c>
      <c r="I128" s="17" t="s">
        <v>215</v>
      </c>
      <c r="J128" s="17" t="s">
        <v>338</v>
      </c>
      <c r="K128" s="17" t="s">
        <v>339</v>
      </c>
      <c r="L128" s="17" t="s">
        <v>337</v>
      </c>
      <c r="M128" s="18" t="s">
        <v>63</v>
      </c>
      <c r="N128" s="18" t="s">
        <v>32</v>
      </c>
      <c r="O128" s="32">
        <v>18.0</v>
      </c>
      <c r="P128" s="32">
        <v>24.0</v>
      </c>
      <c r="Q128" s="32">
        <v>48.0</v>
      </c>
      <c r="R128" s="31">
        <f>(25+37)/2</f>
        <v>31</v>
      </c>
      <c r="S128" s="33">
        <v>1.0</v>
      </c>
      <c r="T128" s="18" t="s">
        <v>33</v>
      </c>
      <c r="U128" s="18" t="s">
        <v>34</v>
      </c>
      <c r="V128" s="18" t="s">
        <v>43</v>
      </c>
      <c r="W128" s="19"/>
      <c r="X128" s="19"/>
      <c r="Y128" s="19"/>
      <c r="Z128" s="19"/>
      <c r="AA128" s="19"/>
      <c r="AB128" s="19"/>
      <c r="AC128" s="19"/>
      <c r="AD128" s="19"/>
      <c r="AE128" s="19"/>
    </row>
    <row r="129">
      <c r="A129" s="19" t="s">
        <v>340</v>
      </c>
      <c r="B129" s="19" t="s">
        <v>341</v>
      </c>
      <c r="D129" s="1" t="s">
        <v>24</v>
      </c>
      <c r="E129" s="19" t="s">
        <v>1</v>
      </c>
      <c r="F129" s="19"/>
      <c r="G129" s="19" t="s">
        <v>38</v>
      </c>
      <c r="H129" s="19" t="s">
        <v>39</v>
      </c>
      <c r="I129" s="19" t="s">
        <v>215</v>
      </c>
      <c r="J129" s="19" t="s">
        <v>216</v>
      </c>
      <c r="K129" s="19" t="s">
        <v>244</v>
      </c>
      <c r="L129" s="19" t="s">
        <v>341</v>
      </c>
      <c r="M129" s="20" t="s">
        <v>63</v>
      </c>
      <c r="N129" s="20" t="s">
        <v>32</v>
      </c>
      <c r="O129" s="34">
        <v>3.0</v>
      </c>
      <c r="P129" s="34">
        <v>12.0</v>
      </c>
      <c r="Q129" s="34">
        <v>24.0</v>
      </c>
      <c r="R129" s="34">
        <v>37.0</v>
      </c>
      <c r="S129" s="35">
        <v>2.0</v>
      </c>
      <c r="T129" s="20" t="s">
        <v>43</v>
      </c>
      <c r="U129" s="20" t="s">
        <v>49</v>
      </c>
      <c r="V129" s="20" t="s">
        <v>52</v>
      </c>
      <c r="W129" s="19"/>
      <c r="X129" s="19"/>
      <c r="Y129" s="19"/>
      <c r="Z129" s="19"/>
      <c r="AA129" s="19"/>
      <c r="AB129" s="19"/>
      <c r="AC129" s="19"/>
      <c r="AD129" s="19"/>
      <c r="AE129" s="19"/>
    </row>
    <row r="130">
      <c r="A130" s="19" t="s">
        <v>340</v>
      </c>
      <c r="B130" s="19" t="s">
        <v>341</v>
      </c>
      <c r="C130" s="20" t="s">
        <v>342</v>
      </c>
      <c r="D130" s="20" t="s">
        <v>24</v>
      </c>
      <c r="E130" s="19" t="s">
        <v>1</v>
      </c>
      <c r="F130" s="19"/>
      <c r="G130" s="19" t="s">
        <v>38</v>
      </c>
      <c r="H130" s="19" t="s">
        <v>39</v>
      </c>
      <c r="I130" s="19" t="s">
        <v>215</v>
      </c>
      <c r="J130" s="19" t="s">
        <v>216</v>
      </c>
      <c r="K130" s="19" t="s">
        <v>244</v>
      </c>
      <c r="L130" s="19" t="s">
        <v>341</v>
      </c>
      <c r="M130" s="20" t="s">
        <v>63</v>
      </c>
      <c r="N130" s="20" t="s">
        <v>32</v>
      </c>
      <c r="O130" s="34">
        <v>7.0</v>
      </c>
      <c r="P130" s="34">
        <v>21.0</v>
      </c>
      <c r="Q130" s="34">
        <v>48.0</v>
      </c>
      <c r="R130" s="34">
        <v>36.0</v>
      </c>
      <c r="S130" s="35">
        <v>2.0</v>
      </c>
      <c r="T130" s="20" t="s">
        <v>43</v>
      </c>
      <c r="U130" s="20" t="s">
        <v>245</v>
      </c>
      <c r="V130" s="20" t="s">
        <v>157</v>
      </c>
      <c r="W130" s="19"/>
      <c r="X130" s="19"/>
      <c r="Y130" s="19"/>
      <c r="Z130" s="19"/>
      <c r="AA130" s="19"/>
      <c r="AB130" s="19"/>
      <c r="AC130" s="19"/>
      <c r="AD130" s="19"/>
      <c r="AE130" s="19"/>
    </row>
    <row r="131">
      <c r="A131" s="19" t="s">
        <v>340</v>
      </c>
      <c r="B131" s="19" t="s">
        <v>341</v>
      </c>
      <c r="C131" s="20" t="s">
        <v>343</v>
      </c>
      <c r="D131" s="20" t="s">
        <v>24</v>
      </c>
      <c r="E131" s="19" t="s">
        <v>1</v>
      </c>
      <c r="F131" s="19"/>
      <c r="G131" s="19" t="s">
        <v>38</v>
      </c>
      <c r="H131" s="19" t="s">
        <v>39</v>
      </c>
      <c r="I131" s="19" t="s">
        <v>215</v>
      </c>
      <c r="J131" s="19" t="s">
        <v>216</v>
      </c>
      <c r="K131" s="19" t="s">
        <v>244</v>
      </c>
      <c r="L131" s="19" t="s">
        <v>341</v>
      </c>
      <c r="M131" s="20" t="s">
        <v>63</v>
      </c>
      <c r="N131" s="20" t="s">
        <v>32</v>
      </c>
      <c r="O131" s="34">
        <v>18.0</v>
      </c>
      <c r="P131" s="34">
        <v>24.0</v>
      </c>
      <c r="Q131" s="34">
        <v>48.0</v>
      </c>
      <c r="R131" s="34">
        <v>36.0</v>
      </c>
      <c r="S131" s="35">
        <v>2.0</v>
      </c>
      <c r="T131" s="20" t="s">
        <v>43</v>
      </c>
      <c r="U131" s="20" t="s">
        <v>49</v>
      </c>
      <c r="V131" s="20" t="s">
        <v>56</v>
      </c>
      <c r="W131" s="19"/>
      <c r="X131" s="19"/>
      <c r="Y131" s="19"/>
      <c r="Z131" s="19"/>
      <c r="AA131" s="19"/>
      <c r="AB131" s="19"/>
      <c r="AC131" s="19"/>
      <c r="AD131" s="19"/>
      <c r="AE131" s="19"/>
    </row>
    <row r="132">
      <c r="A132" s="19" t="s">
        <v>340</v>
      </c>
      <c r="B132" s="19" t="s">
        <v>341</v>
      </c>
      <c r="C132" s="20" t="s">
        <v>344</v>
      </c>
      <c r="D132" s="20" t="s">
        <v>24</v>
      </c>
      <c r="E132" s="19" t="s">
        <v>1</v>
      </c>
      <c r="F132" s="19"/>
      <c r="G132" s="19" t="s">
        <v>38</v>
      </c>
      <c r="H132" s="19" t="s">
        <v>39</v>
      </c>
      <c r="I132" s="19" t="s">
        <v>215</v>
      </c>
      <c r="J132" s="19" t="s">
        <v>216</v>
      </c>
      <c r="K132" s="19" t="s">
        <v>244</v>
      </c>
      <c r="L132" s="19" t="s">
        <v>341</v>
      </c>
      <c r="M132" s="20" t="s">
        <v>63</v>
      </c>
      <c r="N132" s="20" t="s">
        <v>32</v>
      </c>
      <c r="O132" s="34">
        <v>4.0</v>
      </c>
      <c r="P132" s="34">
        <v>7.0</v>
      </c>
      <c r="Q132" s="34">
        <v>12.0</v>
      </c>
      <c r="R132" s="34">
        <v>37.0</v>
      </c>
      <c r="S132" s="35">
        <v>2.0</v>
      </c>
      <c r="T132" s="20" t="s">
        <v>43</v>
      </c>
      <c r="U132" s="20" t="s">
        <v>49</v>
      </c>
      <c r="V132" s="20" t="s">
        <v>56</v>
      </c>
      <c r="W132" s="19"/>
      <c r="X132" s="19"/>
      <c r="Y132" s="19"/>
      <c r="Z132" s="19"/>
      <c r="AA132" s="19"/>
      <c r="AB132" s="19"/>
      <c r="AC132" s="19"/>
      <c r="AD132" s="19"/>
      <c r="AE132" s="19"/>
    </row>
    <row r="133">
      <c r="A133" s="19" t="s">
        <v>340</v>
      </c>
      <c r="B133" s="19" t="s">
        <v>341</v>
      </c>
      <c r="C133" s="20" t="s">
        <v>51</v>
      </c>
      <c r="D133" s="20" t="s">
        <v>24</v>
      </c>
      <c r="E133" s="19" t="s">
        <v>1</v>
      </c>
      <c r="F133" s="19"/>
      <c r="G133" s="19" t="s">
        <v>38</v>
      </c>
      <c r="H133" s="19" t="s">
        <v>39</v>
      </c>
      <c r="I133" s="19" t="s">
        <v>215</v>
      </c>
      <c r="J133" s="19" t="s">
        <v>216</v>
      </c>
      <c r="K133" s="19" t="s">
        <v>244</v>
      </c>
      <c r="L133" s="19" t="s">
        <v>341</v>
      </c>
      <c r="M133" s="20" t="s">
        <v>63</v>
      </c>
      <c r="N133" s="20" t="s">
        <v>32</v>
      </c>
      <c r="O133" s="34">
        <v>12.0</v>
      </c>
      <c r="P133" s="34">
        <v>18.0</v>
      </c>
      <c r="Q133" s="34">
        <v>24.0</v>
      </c>
      <c r="R133" s="34">
        <v>37.0</v>
      </c>
      <c r="S133" s="35">
        <v>2.0</v>
      </c>
      <c r="T133" s="20" t="s">
        <v>43</v>
      </c>
      <c r="U133" s="20" t="s">
        <v>49</v>
      </c>
      <c r="V133" s="20" t="s">
        <v>245</v>
      </c>
      <c r="W133" s="19"/>
      <c r="X133" s="19"/>
      <c r="Y133" s="19"/>
      <c r="Z133" s="19"/>
      <c r="AA133" s="19"/>
      <c r="AB133" s="19"/>
      <c r="AC133" s="19"/>
      <c r="AD133" s="19"/>
      <c r="AE133" s="19"/>
    </row>
    <row r="134">
      <c r="A134" s="19" t="s">
        <v>340</v>
      </c>
      <c r="B134" s="19" t="s">
        <v>341</v>
      </c>
      <c r="C134" s="20" t="s">
        <v>345</v>
      </c>
      <c r="D134" s="20" t="s">
        <v>24</v>
      </c>
      <c r="E134" s="19" t="s">
        <v>1</v>
      </c>
      <c r="F134" s="19"/>
      <c r="G134" s="19" t="s">
        <v>38</v>
      </c>
      <c r="H134" s="19" t="s">
        <v>39</v>
      </c>
      <c r="I134" s="19" t="s">
        <v>215</v>
      </c>
      <c r="J134" s="19" t="s">
        <v>216</v>
      </c>
      <c r="K134" s="19" t="s">
        <v>244</v>
      </c>
      <c r="L134" s="19" t="s">
        <v>341</v>
      </c>
      <c r="M134" s="20" t="s">
        <v>31</v>
      </c>
      <c r="N134" s="20" t="s">
        <v>32</v>
      </c>
      <c r="O134" s="34">
        <v>6.0</v>
      </c>
      <c r="P134" s="34">
        <v>12.0</v>
      </c>
      <c r="Q134" s="34">
        <v>24.0</v>
      </c>
      <c r="R134" s="34">
        <v>37.0</v>
      </c>
      <c r="S134" s="35">
        <v>2.0</v>
      </c>
      <c r="T134" s="20" t="s">
        <v>74</v>
      </c>
      <c r="U134" s="20" t="s">
        <v>49</v>
      </c>
      <c r="V134" s="20" t="s">
        <v>157</v>
      </c>
      <c r="W134" s="19"/>
      <c r="X134" s="19"/>
      <c r="Y134" s="19"/>
      <c r="Z134" s="19"/>
      <c r="AA134" s="19"/>
      <c r="AB134" s="19"/>
      <c r="AC134" s="19"/>
      <c r="AD134" s="19"/>
      <c r="AE134" s="19"/>
    </row>
    <row r="135">
      <c r="A135" s="19" t="s">
        <v>340</v>
      </c>
      <c r="B135" s="19" t="s">
        <v>341</v>
      </c>
      <c r="C135" s="20" t="s">
        <v>346</v>
      </c>
      <c r="D135" s="20" t="s">
        <v>24</v>
      </c>
      <c r="E135" s="19" t="s">
        <v>1</v>
      </c>
      <c r="F135" s="19"/>
      <c r="G135" s="19" t="s">
        <v>38</v>
      </c>
      <c r="H135" s="19" t="s">
        <v>39</v>
      </c>
      <c r="I135" s="19" t="s">
        <v>215</v>
      </c>
      <c r="J135" s="19" t="s">
        <v>216</v>
      </c>
      <c r="K135" s="19" t="s">
        <v>244</v>
      </c>
      <c r="L135" s="19" t="s">
        <v>341</v>
      </c>
      <c r="M135" s="20" t="s">
        <v>31</v>
      </c>
      <c r="N135" s="20" t="s">
        <v>32</v>
      </c>
      <c r="O135" s="34">
        <v>6.0</v>
      </c>
      <c r="P135" s="34">
        <v>12.0</v>
      </c>
      <c r="Q135" s="34">
        <v>24.0</v>
      </c>
      <c r="R135" s="34">
        <v>37.0</v>
      </c>
      <c r="S135" s="35">
        <v>2.0</v>
      </c>
      <c r="T135" s="20" t="s">
        <v>43</v>
      </c>
      <c r="U135" s="20" t="s">
        <v>49</v>
      </c>
      <c r="V135" s="20" t="s">
        <v>47</v>
      </c>
      <c r="W135" s="19"/>
      <c r="X135" s="19"/>
      <c r="Y135" s="19"/>
      <c r="Z135" s="19"/>
      <c r="AA135" s="19"/>
      <c r="AB135" s="19"/>
      <c r="AC135" s="19"/>
      <c r="AD135" s="19"/>
      <c r="AE135" s="19"/>
    </row>
    <row r="136">
      <c r="A136" s="19" t="s">
        <v>340</v>
      </c>
      <c r="B136" s="19" t="s">
        <v>341</v>
      </c>
      <c r="C136" s="20" t="s">
        <v>347</v>
      </c>
      <c r="D136" s="20" t="s">
        <v>24</v>
      </c>
      <c r="E136" s="19" t="s">
        <v>1</v>
      </c>
      <c r="F136" s="19"/>
      <c r="G136" s="19" t="s">
        <v>38</v>
      </c>
      <c r="H136" s="19" t="s">
        <v>39</v>
      </c>
      <c r="I136" s="19" t="s">
        <v>215</v>
      </c>
      <c r="J136" s="19" t="s">
        <v>216</v>
      </c>
      <c r="K136" s="19" t="s">
        <v>244</v>
      </c>
      <c r="L136" s="19" t="s">
        <v>341</v>
      </c>
      <c r="M136" s="20" t="s">
        <v>31</v>
      </c>
      <c r="N136" s="20" t="s">
        <v>32</v>
      </c>
      <c r="O136" s="34">
        <v>4.0</v>
      </c>
      <c r="P136" s="34">
        <v>8.0</v>
      </c>
      <c r="Q136" s="34">
        <v>12.0</v>
      </c>
      <c r="R136" s="34">
        <v>37.0</v>
      </c>
      <c r="S136" s="35">
        <v>2.0</v>
      </c>
      <c r="T136" s="20" t="s">
        <v>74</v>
      </c>
      <c r="U136" s="20" t="s">
        <v>157</v>
      </c>
      <c r="V136" s="20" t="s">
        <v>49</v>
      </c>
      <c r="W136" s="19"/>
      <c r="X136" s="19"/>
      <c r="Y136" s="19"/>
      <c r="Z136" s="19"/>
      <c r="AA136" s="19"/>
      <c r="AB136" s="19"/>
      <c r="AC136" s="19"/>
      <c r="AD136" s="19"/>
      <c r="AE136" s="19"/>
    </row>
    <row r="137">
      <c r="A137" s="19" t="s">
        <v>340</v>
      </c>
      <c r="B137" s="19" t="s">
        <v>341</v>
      </c>
      <c r="C137" s="20" t="s">
        <v>348</v>
      </c>
      <c r="D137" s="20" t="s">
        <v>24</v>
      </c>
      <c r="E137" s="19" t="s">
        <v>1</v>
      </c>
      <c r="F137" s="19"/>
      <c r="G137" s="19" t="s">
        <v>38</v>
      </c>
      <c r="H137" s="19" t="s">
        <v>39</v>
      </c>
      <c r="I137" s="19" t="s">
        <v>215</v>
      </c>
      <c r="J137" s="19" t="s">
        <v>216</v>
      </c>
      <c r="K137" s="19" t="s">
        <v>244</v>
      </c>
      <c r="L137" s="19" t="s">
        <v>341</v>
      </c>
      <c r="M137" s="20" t="s">
        <v>63</v>
      </c>
      <c r="N137" s="20" t="s">
        <v>32</v>
      </c>
      <c r="O137" s="34">
        <v>12.0</v>
      </c>
      <c r="P137" s="34">
        <v>21.0</v>
      </c>
      <c r="Q137" s="34">
        <v>48.0</v>
      </c>
      <c r="R137" s="34">
        <v>36.0</v>
      </c>
      <c r="S137" s="35">
        <v>2.0</v>
      </c>
      <c r="T137" s="20" t="s">
        <v>43</v>
      </c>
      <c r="U137" s="20" t="s">
        <v>49</v>
      </c>
      <c r="V137" s="20" t="s">
        <v>157</v>
      </c>
      <c r="W137" s="19"/>
      <c r="X137" s="19"/>
      <c r="Y137" s="19"/>
      <c r="Z137" s="19"/>
      <c r="AA137" s="19"/>
      <c r="AB137" s="19"/>
      <c r="AC137" s="19"/>
      <c r="AD137" s="19"/>
      <c r="AE137" s="19"/>
    </row>
    <row r="138">
      <c r="A138" s="19" t="s">
        <v>340</v>
      </c>
      <c r="B138" s="19" t="s">
        <v>341</v>
      </c>
      <c r="C138" s="20" t="s">
        <v>349</v>
      </c>
      <c r="D138" s="20" t="s">
        <v>24</v>
      </c>
      <c r="E138" s="19" t="s">
        <v>1</v>
      </c>
      <c r="F138" s="19"/>
      <c r="G138" s="19" t="s">
        <v>38</v>
      </c>
      <c r="H138" s="19" t="s">
        <v>39</v>
      </c>
      <c r="I138" s="19" t="s">
        <v>215</v>
      </c>
      <c r="J138" s="19" t="s">
        <v>216</v>
      </c>
      <c r="K138" s="19" t="s">
        <v>244</v>
      </c>
      <c r="L138" s="19" t="s">
        <v>341</v>
      </c>
      <c r="M138" s="20" t="s">
        <v>63</v>
      </c>
      <c r="N138" s="20" t="s">
        <v>32</v>
      </c>
      <c r="O138" s="34">
        <v>12.0</v>
      </c>
      <c r="P138" s="34">
        <v>21.0</v>
      </c>
      <c r="Q138" s="34">
        <v>48.0</v>
      </c>
      <c r="R138" s="34">
        <v>36.0</v>
      </c>
      <c r="S138" s="35">
        <v>2.0</v>
      </c>
      <c r="T138" s="20" t="s">
        <v>43</v>
      </c>
      <c r="U138" s="20" t="s">
        <v>49</v>
      </c>
      <c r="V138" s="20" t="s">
        <v>45</v>
      </c>
      <c r="W138" s="19"/>
      <c r="X138" s="19"/>
      <c r="Y138" s="19"/>
      <c r="Z138" s="19"/>
      <c r="AA138" s="19"/>
      <c r="AB138" s="19"/>
      <c r="AC138" s="19"/>
      <c r="AD138" s="19"/>
      <c r="AE138" s="19"/>
    </row>
    <row r="139">
      <c r="A139" s="19" t="s">
        <v>340</v>
      </c>
      <c r="B139" s="19" t="s">
        <v>341</v>
      </c>
      <c r="C139" s="20" t="s">
        <v>350</v>
      </c>
      <c r="D139" s="20" t="s">
        <v>24</v>
      </c>
      <c r="E139" s="19" t="s">
        <v>1</v>
      </c>
      <c r="F139" s="19"/>
      <c r="G139" s="19" t="s">
        <v>38</v>
      </c>
      <c r="H139" s="19" t="s">
        <v>39</v>
      </c>
      <c r="I139" s="19" t="s">
        <v>215</v>
      </c>
      <c r="J139" s="19" t="s">
        <v>216</v>
      </c>
      <c r="K139" s="19" t="s">
        <v>244</v>
      </c>
      <c r="L139" s="19" t="s">
        <v>341</v>
      </c>
      <c r="M139" s="20" t="s">
        <v>63</v>
      </c>
      <c r="N139" s="20" t="s">
        <v>32</v>
      </c>
      <c r="O139" s="34">
        <v>18.0</v>
      </c>
      <c r="P139" s="34">
        <v>21.0</v>
      </c>
      <c r="Q139" s="34">
        <v>24.0</v>
      </c>
      <c r="R139" s="34">
        <v>37.0</v>
      </c>
      <c r="S139" s="35">
        <v>2.0</v>
      </c>
      <c r="T139" s="20" t="s">
        <v>74</v>
      </c>
      <c r="U139" s="20" t="s">
        <v>49</v>
      </c>
      <c r="V139" s="20" t="s">
        <v>43</v>
      </c>
      <c r="W139" s="19"/>
      <c r="X139" s="19"/>
      <c r="Y139" s="19"/>
      <c r="Z139" s="19"/>
      <c r="AA139" s="19"/>
      <c r="AB139" s="19"/>
      <c r="AC139" s="19"/>
      <c r="AD139" s="19"/>
      <c r="AE139" s="19"/>
    </row>
    <row r="140">
      <c r="A140" s="17" t="s">
        <v>340</v>
      </c>
      <c r="B140" s="17" t="s">
        <v>341</v>
      </c>
      <c r="C140" s="18" t="s">
        <v>351</v>
      </c>
      <c r="D140" s="18" t="s">
        <v>24</v>
      </c>
      <c r="E140" s="17" t="s">
        <v>1</v>
      </c>
      <c r="F140" s="17"/>
      <c r="G140" s="17" t="s">
        <v>38</v>
      </c>
      <c r="H140" s="17" t="s">
        <v>39</v>
      </c>
      <c r="I140" s="17" t="s">
        <v>215</v>
      </c>
      <c r="J140" s="17" t="s">
        <v>216</v>
      </c>
      <c r="K140" s="17" t="s">
        <v>244</v>
      </c>
      <c r="L140" s="17" t="s">
        <v>341</v>
      </c>
      <c r="M140" s="18" t="s">
        <v>63</v>
      </c>
      <c r="N140" s="18" t="s">
        <v>32</v>
      </c>
      <c r="O140" s="32">
        <v>12.0</v>
      </c>
      <c r="P140" s="32">
        <v>21.0</v>
      </c>
      <c r="Q140" s="32">
        <v>48.0</v>
      </c>
      <c r="R140" s="32">
        <v>36.0</v>
      </c>
      <c r="S140" s="33">
        <v>2.0</v>
      </c>
      <c r="T140" s="18" t="s">
        <v>43</v>
      </c>
      <c r="U140" s="18" t="s">
        <v>49</v>
      </c>
      <c r="V140" s="18" t="s">
        <v>45</v>
      </c>
      <c r="W140" s="19"/>
      <c r="X140" s="19"/>
      <c r="Y140" s="19"/>
      <c r="Z140" s="19"/>
      <c r="AA140" s="19"/>
      <c r="AB140" s="19"/>
      <c r="AC140" s="19"/>
      <c r="AD140" s="19"/>
      <c r="AE140" s="19"/>
    </row>
    <row r="141">
      <c r="A141" s="6" t="s">
        <v>352</v>
      </c>
      <c r="B141" s="6" t="s">
        <v>353</v>
      </c>
      <c r="C141" s="5" t="s">
        <v>354</v>
      </c>
      <c r="D141" s="5" t="s">
        <v>24</v>
      </c>
      <c r="E141" s="6" t="s">
        <v>1</v>
      </c>
      <c r="F141" s="6"/>
      <c r="G141" s="6" t="s">
        <v>122</v>
      </c>
      <c r="H141" s="6" t="s">
        <v>123</v>
      </c>
      <c r="I141" s="6" t="s">
        <v>258</v>
      </c>
      <c r="J141" s="6" t="s">
        <v>355</v>
      </c>
      <c r="K141" s="6" t="s">
        <v>356</v>
      </c>
      <c r="L141" s="6" t="s">
        <v>353</v>
      </c>
      <c r="M141" s="5" t="s">
        <v>106</v>
      </c>
      <c r="N141" s="5" t="s">
        <v>73</v>
      </c>
      <c r="O141" s="7">
        <v>12.0</v>
      </c>
      <c r="P141" s="7">
        <v>18.0</v>
      </c>
      <c r="Q141" s="7">
        <v>24.0</v>
      </c>
      <c r="R141" s="7">
        <v>37.0</v>
      </c>
      <c r="S141" s="8">
        <v>1.0</v>
      </c>
      <c r="T141" s="5" t="s">
        <v>74</v>
      </c>
      <c r="U141" s="5" t="s">
        <v>157</v>
      </c>
      <c r="V141" s="5" t="s">
        <v>180</v>
      </c>
    </row>
    <row r="142">
      <c r="A142" s="26" t="s">
        <v>357</v>
      </c>
      <c r="B142" s="26" t="s">
        <v>358</v>
      </c>
      <c r="D142" s="1" t="s">
        <v>24</v>
      </c>
      <c r="E142" s="26" t="s">
        <v>1</v>
      </c>
      <c r="G142" s="26" t="s">
        <v>122</v>
      </c>
      <c r="H142" s="26" t="s">
        <v>123</v>
      </c>
      <c r="I142" s="26" t="s">
        <v>258</v>
      </c>
      <c r="J142" s="26" t="s">
        <v>355</v>
      </c>
      <c r="K142" s="26" t="s">
        <v>359</v>
      </c>
      <c r="L142" s="26" t="s">
        <v>358</v>
      </c>
      <c r="M142" s="1" t="s">
        <v>106</v>
      </c>
      <c r="N142" s="1" t="s">
        <v>73</v>
      </c>
      <c r="O142" s="2">
        <v>8.0</v>
      </c>
      <c r="P142" s="2">
        <v>12.0</v>
      </c>
      <c r="Q142" s="2">
        <v>24.0</v>
      </c>
      <c r="R142" s="2">
        <v>33.5</v>
      </c>
      <c r="S142" s="3">
        <v>1.0</v>
      </c>
      <c r="T142" s="1" t="s">
        <v>33</v>
      </c>
      <c r="U142" s="1" t="s">
        <v>35</v>
      </c>
      <c r="V142" s="1" t="s">
        <v>114</v>
      </c>
    </row>
    <row r="143">
      <c r="A143" s="6" t="s">
        <v>357</v>
      </c>
      <c r="B143" s="6" t="s">
        <v>358</v>
      </c>
      <c r="C143" s="5" t="s">
        <v>360</v>
      </c>
      <c r="D143" s="5" t="s">
        <v>24</v>
      </c>
      <c r="E143" s="6" t="s">
        <v>1</v>
      </c>
      <c r="F143" s="6"/>
      <c r="G143" s="6" t="s">
        <v>122</v>
      </c>
      <c r="H143" s="6" t="s">
        <v>123</v>
      </c>
      <c r="I143" s="6" t="s">
        <v>258</v>
      </c>
      <c r="J143" s="6" t="s">
        <v>355</v>
      </c>
      <c r="K143" s="6" t="s">
        <v>359</v>
      </c>
      <c r="L143" s="6" t="s">
        <v>358</v>
      </c>
      <c r="M143" s="5" t="s">
        <v>106</v>
      </c>
      <c r="N143" s="5" t="s">
        <v>73</v>
      </c>
      <c r="O143" s="7">
        <v>24.0</v>
      </c>
      <c r="P143" s="7">
        <v>48.0</v>
      </c>
      <c r="Q143" s="7">
        <v>72.0</v>
      </c>
      <c r="R143" s="7">
        <v>37.0</v>
      </c>
      <c r="S143" s="8">
        <v>1.0</v>
      </c>
      <c r="T143" s="5" t="s">
        <v>74</v>
      </c>
      <c r="U143" s="5" t="s">
        <v>157</v>
      </c>
      <c r="V143" s="5" t="s">
        <v>75</v>
      </c>
    </row>
    <row r="144">
      <c r="A144" s="36" t="s">
        <v>361</v>
      </c>
      <c r="B144" s="36" t="s">
        <v>362</v>
      </c>
      <c r="C144" s="6"/>
      <c r="D144" s="5" t="s">
        <v>24</v>
      </c>
      <c r="E144" s="36" t="s">
        <v>1</v>
      </c>
      <c r="F144" s="36"/>
      <c r="G144" s="36" t="s">
        <v>122</v>
      </c>
      <c r="H144" s="6" t="s">
        <v>123</v>
      </c>
      <c r="I144" s="36" t="s">
        <v>258</v>
      </c>
      <c r="J144" s="36" t="s">
        <v>355</v>
      </c>
      <c r="K144" s="36" t="s">
        <v>363</v>
      </c>
      <c r="L144" s="36" t="s">
        <v>364</v>
      </c>
      <c r="M144" s="5" t="s">
        <v>106</v>
      </c>
      <c r="N144" s="5" t="s">
        <v>73</v>
      </c>
      <c r="O144" s="7">
        <v>12.0</v>
      </c>
      <c r="P144" s="7">
        <v>24.0</v>
      </c>
      <c r="Q144" s="7">
        <v>48.0</v>
      </c>
      <c r="R144" s="7">
        <v>37.0</v>
      </c>
      <c r="S144" s="8">
        <v>1.0</v>
      </c>
      <c r="T144" s="5" t="s">
        <v>74</v>
      </c>
      <c r="U144" s="5" t="s">
        <v>157</v>
      </c>
      <c r="V144" s="5" t="s">
        <v>180</v>
      </c>
    </row>
    <row r="145">
      <c r="A145" s="37" t="s">
        <v>365</v>
      </c>
      <c r="B145" s="37" t="s">
        <v>366</v>
      </c>
      <c r="D145" s="1" t="s">
        <v>24</v>
      </c>
      <c r="E145" s="37" t="s">
        <v>1</v>
      </c>
      <c r="F145" s="37"/>
      <c r="G145" s="37" t="s">
        <v>38</v>
      </c>
      <c r="H145" s="26" t="s">
        <v>39</v>
      </c>
      <c r="I145" s="37" t="s">
        <v>367</v>
      </c>
      <c r="J145" s="37" t="s">
        <v>368</v>
      </c>
      <c r="K145" s="37" t="s">
        <v>369</v>
      </c>
      <c r="L145" s="37" t="s">
        <v>366</v>
      </c>
      <c r="M145" s="1" t="s">
        <v>63</v>
      </c>
      <c r="N145" s="1" t="s">
        <v>32</v>
      </c>
      <c r="O145" s="2">
        <v>48.0</v>
      </c>
      <c r="P145" s="2">
        <v>72.0</v>
      </c>
      <c r="Q145" s="2">
        <v>120.0</v>
      </c>
      <c r="R145" s="2">
        <v>35.0</v>
      </c>
      <c r="S145" s="3">
        <v>2.0</v>
      </c>
      <c r="T145" s="1" t="s">
        <v>33</v>
      </c>
      <c r="U145" s="1" t="s">
        <v>83</v>
      </c>
      <c r="V145" s="20" t="s">
        <v>43</v>
      </c>
    </row>
    <row r="146">
      <c r="A146" s="36" t="s">
        <v>365</v>
      </c>
      <c r="B146" s="36" t="s">
        <v>366</v>
      </c>
      <c r="C146" s="5" t="s">
        <v>370</v>
      </c>
      <c r="D146" s="5" t="s">
        <v>24</v>
      </c>
      <c r="E146" s="36" t="s">
        <v>1</v>
      </c>
      <c r="F146" s="6"/>
      <c r="G146" s="36" t="s">
        <v>38</v>
      </c>
      <c r="H146" s="6" t="s">
        <v>39</v>
      </c>
      <c r="I146" s="36" t="s">
        <v>367</v>
      </c>
      <c r="J146" s="36" t="s">
        <v>368</v>
      </c>
      <c r="K146" s="36" t="s">
        <v>369</v>
      </c>
      <c r="L146" s="36" t="s">
        <v>366</v>
      </c>
      <c r="M146" s="5" t="s">
        <v>63</v>
      </c>
      <c r="N146" s="5" t="s">
        <v>32</v>
      </c>
      <c r="O146" s="7">
        <v>24.0</v>
      </c>
      <c r="P146" s="7">
        <v>48.0</v>
      </c>
      <c r="Q146" s="7">
        <v>72.0</v>
      </c>
      <c r="R146" s="7">
        <v>36.0</v>
      </c>
      <c r="S146" s="8">
        <v>2.0</v>
      </c>
      <c r="T146" s="5" t="s">
        <v>43</v>
      </c>
      <c r="U146" s="5" t="s">
        <v>49</v>
      </c>
      <c r="V146" s="5" t="s">
        <v>83</v>
      </c>
    </row>
    <row r="147">
      <c r="A147" s="19" t="s">
        <v>371</v>
      </c>
      <c r="B147" s="19" t="s">
        <v>372</v>
      </c>
      <c r="D147" s="1" t="s">
        <v>24</v>
      </c>
      <c r="E147" s="19" t="s">
        <v>1</v>
      </c>
      <c r="F147" s="19"/>
      <c r="G147" s="19" t="s">
        <v>122</v>
      </c>
      <c r="H147" s="19" t="s">
        <v>123</v>
      </c>
      <c r="I147" s="19" t="s">
        <v>124</v>
      </c>
      <c r="J147" s="19" t="s">
        <v>373</v>
      </c>
      <c r="K147" s="19" t="s">
        <v>374</v>
      </c>
      <c r="L147" s="19" t="s">
        <v>372</v>
      </c>
      <c r="M147" s="20" t="s">
        <v>31</v>
      </c>
      <c r="N147" s="1" t="s">
        <v>73</v>
      </c>
      <c r="O147" s="2">
        <v>2.0</v>
      </c>
      <c r="P147" s="2">
        <v>7.0</v>
      </c>
      <c r="Q147" s="2">
        <v>12.0</v>
      </c>
      <c r="R147" s="2">
        <v>33.5</v>
      </c>
      <c r="S147" s="3">
        <v>2.0</v>
      </c>
      <c r="T147" s="1" t="s">
        <v>33</v>
      </c>
      <c r="U147" s="1" t="s">
        <v>34</v>
      </c>
      <c r="V147" s="1" t="s">
        <v>114</v>
      </c>
    </row>
    <row r="148">
      <c r="A148" s="26" t="s">
        <v>371</v>
      </c>
      <c r="B148" s="26" t="s">
        <v>372</v>
      </c>
      <c r="C148" s="1" t="s">
        <v>375</v>
      </c>
      <c r="D148" s="1" t="s">
        <v>24</v>
      </c>
      <c r="E148" s="19" t="s">
        <v>1</v>
      </c>
      <c r="F148" s="19"/>
      <c r="G148" s="19" t="s">
        <v>122</v>
      </c>
      <c r="H148" s="19" t="s">
        <v>123</v>
      </c>
      <c r="I148" s="19" t="s">
        <v>124</v>
      </c>
      <c r="J148" s="19" t="s">
        <v>373</v>
      </c>
      <c r="K148" s="19" t="s">
        <v>374</v>
      </c>
      <c r="L148" s="19" t="s">
        <v>372</v>
      </c>
      <c r="M148" s="20" t="s">
        <v>31</v>
      </c>
      <c r="N148" s="1" t="s">
        <v>73</v>
      </c>
      <c r="O148" s="2">
        <v>16.0</v>
      </c>
      <c r="P148" s="2">
        <v>24.0</v>
      </c>
      <c r="Q148" s="2">
        <v>48.0</v>
      </c>
      <c r="R148" s="2">
        <v>33.5</v>
      </c>
      <c r="S148" s="3">
        <v>2.0</v>
      </c>
      <c r="T148" s="1" t="s">
        <v>33</v>
      </c>
      <c r="U148" s="1" t="s">
        <v>34</v>
      </c>
      <c r="V148" s="1" t="s">
        <v>114</v>
      </c>
    </row>
    <row r="149">
      <c r="A149" s="26" t="s">
        <v>371</v>
      </c>
      <c r="B149" s="26" t="s">
        <v>372</v>
      </c>
      <c r="C149" s="1" t="s">
        <v>376</v>
      </c>
      <c r="D149" s="1" t="s">
        <v>24</v>
      </c>
      <c r="E149" s="19" t="s">
        <v>1</v>
      </c>
      <c r="F149" s="19"/>
      <c r="G149" s="19" t="s">
        <v>122</v>
      </c>
      <c r="H149" s="19" t="s">
        <v>123</v>
      </c>
      <c r="I149" s="19" t="s">
        <v>124</v>
      </c>
      <c r="J149" s="19" t="s">
        <v>373</v>
      </c>
      <c r="K149" s="19" t="s">
        <v>374</v>
      </c>
      <c r="L149" s="19" t="s">
        <v>372</v>
      </c>
      <c r="M149" s="20" t="s">
        <v>31</v>
      </c>
      <c r="N149" s="1" t="s">
        <v>73</v>
      </c>
      <c r="O149" s="2">
        <v>18.0</v>
      </c>
      <c r="P149" s="2">
        <f>(24+48)/2</f>
        <v>36</v>
      </c>
      <c r="Q149" s="2">
        <v>72.0</v>
      </c>
      <c r="R149" s="2">
        <v>37.0</v>
      </c>
      <c r="S149" s="3">
        <v>2.0</v>
      </c>
      <c r="T149" s="1" t="s">
        <v>33</v>
      </c>
      <c r="U149" s="1" t="s">
        <v>34</v>
      </c>
      <c r="V149" s="1" t="s">
        <v>35</v>
      </c>
    </row>
    <row r="150">
      <c r="A150" s="26" t="s">
        <v>371</v>
      </c>
      <c r="B150" s="26" t="s">
        <v>372</v>
      </c>
      <c r="C150" s="1" t="s">
        <v>377</v>
      </c>
      <c r="D150" s="1" t="s">
        <v>24</v>
      </c>
      <c r="E150" s="19" t="s">
        <v>1</v>
      </c>
      <c r="F150" s="19"/>
      <c r="G150" s="19" t="s">
        <v>122</v>
      </c>
      <c r="H150" s="19" t="s">
        <v>123</v>
      </c>
      <c r="I150" s="19" t="s">
        <v>124</v>
      </c>
      <c r="J150" s="19" t="s">
        <v>373</v>
      </c>
      <c r="K150" s="19" t="s">
        <v>374</v>
      </c>
      <c r="L150" s="19" t="s">
        <v>372</v>
      </c>
      <c r="M150" s="20" t="s">
        <v>31</v>
      </c>
      <c r="N150" s="1" t="s">
        <v>73</v>
      </c>
      <c r="O150" s="2">
        <v>24.0</v>
      </c>
      <c r="P150" s="2">
        <v>36.0</v>
      </c>
      <c r="Q150" s="2">
        <v>48.0</v>
      </c>
      <c r="R150" s="2">
        <v>33.5</v>
      </c>
      <c r="S150" s="3">
        <v>2.0</v>
      </c>
      <c r="T150" s="1" t="s">
        <v>33</v>
      </c>
      <c r="U150" s="1" t="s">
        <v>34</v>
      </c>
      <c r="V150" s="1" t="s">
        <v>35</v>
      </c>
    </row>
    <row r="151">
      <c r="A151" s="26" t="s">
        <v>371</v>
      </c>
      <c r="B151" s="26" t="s">
        <v>372</v>
      </c>
      <c r="C151" s="1" t="s">
        <v>378</v>
      </c>
      <c r="D151" s="1" t="s">
        <v>24</v>
      </c>
      <c r="E151" s="19" t="s">
        <v>1</v>
      </c>
      <c r="F151" s="19"/>
      <c r="G151" s="19" t="s">
        <v>122</v>
      </c>
      <c r="H151" s="19" t="s">
        <v>123</v>
      </c>
      <c r="I151" s="19" t="s">
        <v>124</v>
      </c>
      <c r="J151" s="19" t="s">
        <v>373</v>
      </c>
      <c r="K151" s="19" t="s">
        <v>374</v>
      </c>
      <c r="L151" s="19" t="s">
        <v>372</v>
      </c>
      <c r="M151" s="20" t="s">
        <v>31</v>
      </c>
      <c r="N151" s="1" t="s">
        <v>73</v>
      </c>
      <c r="O151" s="2">
        <v>24.0</v>
      </c>
      <c r="P151" s="2">
        <v>36.0</v>
      </c>
      <c r="Q151" s="2">
        <v>48.0</v>
      </c>
      <c r="R151" s="2">
        <v>33.5</v>
      </c>
      <c r="S151" s="3">
        <v>2.0</v>
      </c>
      <c r="T151" s="1" t="s">
        <v>33</v>
      </c>
      <c r="U151" s="1" t="s">
        <v>34</v>
      </c>
      <c r="V151" s="1" t="s">
        <v>35</v>
      </c>
    </row>
    <row r="152">
      <c r="A152" s="6" t="s">
        <v>371</v>
      </c>
      <c r="B152" s="6" t="s">
        <v>372</v>
      </c>
      <c r="C152" s="5" t="s">
        <v>379</v>
      </c>
      <c r="D152" s="5" t="s">
        <v>24</v>
      </c>
      <c r="E152" s="6" t="s">
        <v>1</v>
      </c>
      <c r="F152" s="6"/>
      <c r="G152" s="6" t="s">
        <v>122</v>
      </c>
      <c r="H152" s="6" t="s">
        <v>123</v>
      </c>
      <c r="I152" s="6" t="s">
        <v>124</v>
      </c>
      <c r="J152" s="6" t="s">
        <v>373</v>
      </c>
      <c r="K152" s="6" t="s">
        <v>374</v>
      </c>
      <c r="L152" s="6" t="s">
        <v>372</v>
      </c>
      <c r="M152" s="18" t="s">
        <v>31</v>
      </c>
      <c r="N152" s="5" t="s">
        <v>73</v>
      </c>
      <c r="O152" s="7">
        <v>12.0</v>
      </c>
      <c r="P152" s="7">
        <v>24.0</v>
      </c>
      <c r="Q152" s="7">
        <v>48.0</v>
      </c>
      <c r="R152" s="7">
        <v>33.5</v>
      </c>
      <c r="S152" s="8">
        <v>2.0</v>
      </c>
      <c r="T152" s="5" t="s">
        <v>33</v>
      </c>
      <c r="U152" s="5" t="s">
        <v>34</v>
      </c>
      <c r="V152" s="5" t="s">
        <v>114</v>
      </c>
    </row>
    <row r="153">
      <c r="A153" s="19" t="s">
        <v>380</v>
      </c>
      <c r="B153" s="19" t="s">
        <v>381</v>
      </c>
      <c r="D153" s="1" t="s">
        <v>24</v>
      </c>
      <c r="E153" s="19" t="s">
        <v>1</v>
      </c>
      <c r="F153" s="19"/>
      <c r="G153" s="19" t="s">
        <v>68</v>
      </c>
      <c r="H153" s="19" t="s">
        <v>69</v>
      </c>
      <c r="I153" s="19" t="s">
        <v>382</v>
      </c>
      <c r="J153" s="19" t="s">
        <v>383</v>
      </c>
      <c r="K153" s="19" t="s">
        <v>384</v>
      </c>
      <c r="L153" s="19" t="s">
        <v>381</v>
      </c>
      <c r="M153" s="1" t="s">
        <v>106</v>
      </c>
      <c r="N153" s="1" t="s">
        <v>73</v>
      </c>
      <c r="O153" s="2">
        <v>24.0</v>
      </c>
      <c r="P153" s="2">
        <v>48.0</v>
      </c>
      <c r="Q153" s="2">
        <v>72.0</v>
      </c>
      <c r="R153" s="2">
        <v>37.0</v>
      </c>
      <c r="S153" s="3">
        <v>1.0</v>
      </c>
      <c r="T153" s="1" t="s">
        <v>33</v>
      </c>
      <c r="U153" s="1" t="s">
        <v>34</v>
      </c>
      <c r="V153" s="1" t="s">
        <v>50</v>
      </c>
    </row>
    <row r="154">
      <c r="A154" s="6" t="s">
        <v>380</v>
      </c>
      <c r="B154" s="6" t="s">
        <v>381</v>
      </c>
      <c r="C154" s="5" t="s">
        <v>385</v>
      </c>
      <c r="D154" s="5" t="s">
        <v>24</v>
      </c>
      <c r="E154" s="6" t="s">
        <v>1</v>
      </c>
      <c r="F154" s="6"/>
      <c r="G154" s="6" t="s">
        <v>68</v>
      </c>
      <c r="H154" s="6" t="s">
        <v>69</v>
      </c>
      <c r="I154" s="6" t="s">
        <v>382</v>
      </c>
      <c r="J154" s="6" t="s">
        <v>383</v>
      </c>
      <c r="K154" s="6" t="s">
        <v>384</v>
      </c>
      <c r="L154" s="6" t="s">
        <v>381</v>
      </c>
      <c r="M154" s="5" t="s">
        <v>63</v>
      </c>
      <c r="N154" s="5" t="s">
        <v>73</v>
      </c>
      <c r="O154" s="7">
        <v>24.0</v>
      </c>
      <c r="P154" s="7">
        <v>48.0</v>
      </c>
      <c r="Q154" s="7">
        <v>72.0</v>
      </c>
      <c r="R154" s="7">
        <v>37.0</v>
      </c>
      <c r="S154" s="8">
        <v>1.0</v>
      </c>
      <c r="T154" s="5" t="s">
        <v>74</v>
      </c>
      <c r="U154" s="5" t="s">
        <v>50</v>
      </c>
      <c r="V154" s="5" t="s">
        <v>43</v>
      </c>
    </row>
    <row r="155">
      <c r="A155" s="6" t="s">
        <v>386</v>
      </c>
      <c r="B155" s="6" t="s">
        <v>387</v>
      </c>
      <c r="C155" s="6"/>
      <c r="D155" s="6" t="s">
        <v>88</v>
      </c>
      <c r="E155" s="6" t="s">
        <v>89</v>
      </c>
      <c r="F155" s="6"/>
      <c r="G155" s="6" t="s">
        <v>388</v>
      </c>
      <c r="H155" s="6" t="s">
        <v>389</v>
      </c>
      <c r="I155" s="6" t="s">
        <v>390</v>
      </c>
      <c r="J155" s="6" t="s">
        <v>391</v>
      </c>
      <c r="K155" s="6" t="s">
        <v>392</v>
      </c>
      <c r="L155" s="6" t="s">
        <v>387</v>
      </c>
      <c r="M155" s="5" t="s">
        <v>63</v>
      </c>
      <c r="N155" s="5" t="s">
        <v>95</v>
      </c>
      <c r="O155" s="7">
        <v>24.0</v>
      </c>
      <c r="P155" s="7">
        <v>48.0</v>
      </c>
      <c r="Q155" s="7">
        <v>72.0</v>
      </c>
      <c r="R155" s="7">
        <v>27.5</v>
      </c>
      <c r="S155" s="8">
        <v>2.0</v>
      </c>
      <c r="T155" s="5" t="s">
        <v>33</v>
      </c>
      <c r="U155" s="5" t="s">
        <v>34</v>
      </c>
      <c r="V155" s="5" t="s">
        <v>35</v>
      </c>
    </row>
    <row r="156">
      <c r="A156" s="5" t="s">
        <v>393</v>
      </c>
      <c r="B156" s="5" t="s">
        <v>394</v>
      </c>
      <c r="C156" s="5" t="s">
        <v>395</v>
      </c>
      <c r="D156" s="6" t="s">
        <v>88</v>
      </c>
      <c r="E156" s="6" t="s">
        <v>89</v>
      </c>
      <c r="F156" s="6"/>
      <c r="G156" s="6" t="s">
        <v>388</v>
      </c>
      <c r="H156" s="6" t="s">
        <v>389</v>
      </c>
      <c r="I156" s="6" t="s">
        <v>390</v>
      </c>
      <c r="J156" s="6" t="s">
        <v>391</v>
      </c>
      <c r="K156" s="6" t="s">
        <v>392</v>
      </c>
      <c r="L156" s="5" t="s">
        <v>394</v>
      </c>
      <c r="M156" s="5" t="s">
        <v>63</v>
      </c>
      <c r="N156" s="5" t="s">
        <v>95</v>
      </c>
      <c r="O156" s="7">
        <v>24.0</v>
      </c>
      <c r="P156" s="7">
        <v>48.0</v>
      </c>
      <c r="Q156" s="7">
        <v>72.0</v>
      </c>
      <c r="R156" s="7">
        <v>27.5</v>
      </c>
      <c r="S156" s="8">
        <v>2.0</v>
      </c>
      <c r="T156" s="5" t="s">
        <v>33</v>
      </c>
      <c r="U156" s="5" t="s">
        <v>34</v>
      </c>
      <c r="V156" s="5" t="s">
        <v>35</v>
      </c>
    </row>
    <row r="157">
      <c r="A157" s="1" t="s">
        <v>396</v>
      </c>
      <c r="B157" s="1" t="s">
        <v>397</v>
      </c>
      <c r="C157" s="1"/>
      <c r="D157" s="1" t="s">
        <v>24</v>
      </c>
      <c r="E157" s="26" t="s">
        <v>1</v>
      </c>
      <c r="F157" s="38" t="s">
        <v>130</v>
      </c>
      <c r="G157" s="39" t="s">
        <v>68</v>
      </c>
      <c r="H157" s="39" t="s">
        <v>69</v>
      </c>
      <c r="I157" s="39" t="s">
        <v>231</v>
      </c>
      <c r="J157" s="39" t="s">
        <v>398</v>
      </c>
      <c r="K157" s="39" t="s">
        <v>399</v>
      </c>
      <c r="L157" s="1" t="s">
        <v>397</v>
      </c>
      <c r="M157" s="1" t="s">
        <v>63</v>
      </c>
      <c r="N157" s="1" t="s">
        <v>73</v>
      </c>
      <c r="O157" s="2">
        <v>24.0</v>
      </c>
      <c r="P157" s="2">
        <v>48.0</v>
      </c>
      <c r="Q157" s="2">
        <v>72.0</v>
      </c>
      <c r="R157" s="2">
        <v>33.5</v>
      </c>
      <c r="S157" s="3">
        <v>2.0</v>
      </c>
      <c r="T157" s="1" t="s">
        <v>33</v>
      </c>
      <c r="U157" s="1" t="s">
        <v>34</v>
      </c>
      <c r="V157" s="1" t="s">
        <v>43</v>
      </c>
    </row>
    <row r="158">
      <c r="A158" s="5" t="s">
        <v>396</v>
      </c>
      <c r="B158" s="5" t="s">
        <v>397</v>
      </c>
      <c r="C158" s="5" t="s">
        <v>400</v>
      </c>
      <c r="D158" s="5" t="s">
        <v>24</v>
      </c>
      <c r="E158" s="6" t="s">
        <v>1</v>
      </c>
      <c r="F158" s="5" t="s">
        <v>130</v>
      </c>
      <c r="G158" s="5" t="s">
        <v>68</v>
      </c>
      <c r="H158" s="5" t="s">
        <v>69</v>
      </c>
      <c r="I158" s="5" t="s">
        <v>231</v>
      </c>
      <c r="J158" s="5" t="s">
        <v>398</v>
      </c>
      <c r="K158" s="5" t="s">
        <v>399</v>
      </c>
      <c r="L158" s="5" t="s">
        <v>397</v>
      </c>
      <c r="M158" s="5" t="s">
        <v>63</v>
      </c>
      <c r="N158" s="5" t="s">
        <v>73</v>
      </c>
      <c r="O158" s="7">
        <v>48.0</v>
      </c>
      <c r="P158" s="7">
        <f>24*5</f>
        <v>120</v>
      </c>
      <c r="Q158" s="7">
        <f t="shared" ref="Q158:Q159" si="4">24*14</f>
        <v>336</v>
      </c>
      <c r="R158" s="7">
        <v>36.0</v>
      </c>
      <c r="S158" s="8">
        <v>2.0</v>
      </c>
      <c r="T158" s="5" t="s">
        <v>43</v>
      </c>
      <c r="U158" s="5" t="s">
        <v>401</v>
      </c>
      <c r="V158" s="5" t="s">
        <v>34</v>
      </c>
    </row>
    <row r="159">
      <c r="A159" s="5" t="s">
        <v>402</v>
      </c>
      <c r="B159" s="40" t="s">
        <v>403</v>
      </c>
      <c r="C159" s="5" t="s">
        <v>404</v>
      </c>
      <c r="D159" s="5" t="s">
        <v>24</v>
      </c>
      <c r="E159" s="5" t="s">
        <v>1</v>
      </c>
      <c r="F159" s="5" t="s">
        <v>130</v>
      </c>
      <c r="G159" s="5" t="s">
        <v>68</v>
      </c>
      <c r="H159" s="5" t="s">
        <v>69</v>
      </c>
      <c r="I159" s="5" t="s">
        <v>231</v>
      </c>
      <c r="J159" s="5" t="s">
        <v>398</v>
      </c>
      <c r="K159" s="5" t="s">
        <v>405</v>
      </c>
      <c r="L159" s="40" t="s">
        <v>403</v>
      </c>
      <c r="M159" s="5" t="s">
        <v>63</v>
      </c>
      <c r="N159" s="5" t="s">
        <v>73</v>
      </c>
      <c r="O159" s="7">
        <f>24*7</f>
        <v>168</v>
      </c>
      <c r="P159" s="7">
        <f>24*10</f>
        <v>240</v>
      </c>
      <c r="Q159" s="7">
        <f t="shared" si="4"/>
        <v>336</v>
      </c>
      <c r="R159" s="7">
        <f>(25+32)/2</f>
        <v>28.5</v>
      </c>
      <c r="S159" s="8">
        <v>2.0</v>
      </c>
      <c r="T159" s="5" t="s">
        <v>33</v>
      </c>
      <c r="U159" s="5" t="s">
        <v>83</v>
      </c>
      <c r="V159" s="5" t="s">
        <v>50</v>
      </c>
    </row>
    <row r="160">
      <c r="A160" s="5" t="s">
        <v>406</v>
      </c>
      <c r="B160" s="41" t="s">
        <v>407</v>
      </c>
      <c r="C160" s="5"/>
      <c r="D160" s="5" t="s">
        <v>24</v>
      </c>
      <c r="E160" s="5" t="s">
        <v>1</v>
      </c>
      <c r="F160" s="5" t="s">
        <v>130</v>
      </c>
      <c r="G160" s="5" t="s">
        <v>68</v>
      </c>
      <c r="H160" s="5" t="s">
        <v>69</v>
      </c>
      <c r="I160" s="5" t="s">
        <v>231</v>
      </c>
      <c r="J160" s="5" t="s">
        <v>398</v>
      </c>
      <c r="K160" s="5" t="s">
        <v>399</v>
      </c>
      <c r="L160" s="5" t="s">
        <v>407</v>
      </c>
      <c r="M160" s="5" t="s">
        <v>106</v>
      </c>
      <c r="N160" s="5" t="s">
        <v>73</v>
      </c>
      <c r="O160" s="7">
        <v>48.0</v>
      </c>
      <c r="P160" s="7">
        <v>72.0</v>
      </c>
      <c r="Q160" s="7">
        <v>96.0</v>
      </c>
      <c r="R160" s="7">
        <v>37.0</v>
      </c>
      <c r="S160" s="8">
        <v>1.0</v>
      </c>
      <c r="T160" s="5" t="s">
        <v>33</v>
      </c>
      <c r="U160" s="5" t="s">
        <v>34</v>
      </c>
      <c r="V160" s="5" t="s">
        <v>83</v>
      </c>
    </row>
    <row r="161">
      <c r="A161" s="5" t="s">
        <v>408</v>
      </c>
      <c r="B161" s="5" t="s">
        <v>409</v>
      </c>
      <c r="C161" s="5"/>
      <c r="D161" s="5" t="s">
        <v>24</v>
      </c>
      <c r="E161" s="5" t="s">
        <v>1</v>
      </c>
      <c r="F161" s="6"/>
      <c r="G161" s="5" t="s">
        <v>38</v>
      </c>
      <c r="H161" s="5" t="s">
        <v>26</v>
      </c>
      <c r="I161" s="5" t="s">
        <v>220</v>
      </c>
      <c r="J161" s="5" t="s">
        <v>410</v>
      </c>
      <c r="K161" s="5" t="s">
        <v>411</v>
      </c>
      <c r="L161" s="5" t="s">
        <v>409</v>
      </c>
      <c r="M161" s="5" t="s">
        <v>106</v>
      </c>
      <c r="N161" s="5" t="s">
        <v>32</v>
      </c>
      <c r="O161" s="7">
        <v>24.0</v>
      </c>
      <c r="P161" s="7">
        <v>36.0</v>
      </c>
      <c r="Q161" s="7">
        <v>48.0</v>
      </c>
      <c r="R161" s="7">
        <v>36.0</v>
      </c>
      <c r="S161" s="8">
        <v>1.0</v>
      </c>
      <c r="T161" s="5" t="s">
        <v>74</v>
      </c>
      <c r="U161" s="5" t="s">
        <v>49</v>
      </c>
      <c r="V161" s="5" t="s">
        <v>75</v>
      </c>
    </row>
    <row r="162">
      <c r="A162" s="5" t="s">
        <v>412</v>
      </c>
      <c r="B162" s="5" t="s">
        <v>413</v>
      </c>
      <c r="C162" s="5"/>
      <c r="D162" s="5" t="s">
        <v>24</v>
      </c>
      <c r="E162" s="5" t="s">
        <v>1</v>
      </c>
      <c r="F162" s="6"/>
      <c r="G162" s="5" t="s">
        <v>38</v>
      </c>
      <c r="H162" s="5" t="s">
        <v>39</v>
      </c>
      <c r="I162" s="5" t="s">
        <v>60</v>
      </c>
      <c r="J162" s="5" t="s">
        <v>61</v>
      </c>
      <c r="K162" s="5" t="s">
        <v>414</v>
      </c>
      <c r="L162" s="5" t="s">
        <v>413</v>
      </c>
      <c r="M162" s="5" t="s">
        <v>63</v>
      </c>
      <c r="N162" s="5" t="s">
        <v>32</v>
      </c>
      <c r="O162" s="7">
        <v>4.0</v>
      </c>
      <c r="P162" s="7">
        <v>18.0</v>
      </c>
      <c r="Q162" s="7">
        <v>24.0</v>
      </c>
      <c r="R162" s="7">
        <v>37.0</v>
      </c>
      <c r="S162" s="8">
        <v>2.0</v>
      </c>
      <c r="T162" s="5" t="s">
        <v>415</v>
      </c>
      <c r="U162" s="5" t="s">
        <v>49</v>
      </c>
      <c r="V162" s="5" t="s">
        <v>52</v>
      </c>
    </row>
    <row r="163">
      <c r="A163" s="17" t="s">
        <v>416</v>
      </c>
      <c r="B163" s="17" t="s">
        <v>417</v>
      </c>
      <c r="C163" s="17"/>
      <c r="D163" s="17" t="s">
        <v>88</v>
      </c>
      <c r="E163" s="17" t="s">
        <v>89</v>
      </c>
      <c r="F163" s="6"/>
      <c r="G163" s="17" t="s">
        <v>90</v>
      </c>
      <c r="H163" s="17" t="s">
        <v>100</v>
      </c>
      <c r="I163" s="17" t="s">
        <v>101</v>
      </c>
      <c r="J163" s="17" t="s">
        <v>102</v>
      </c>
      <c r="K163" s="17" t="s">
        <v>418</v>
      </c>
      <c r="L163" s="17" t="s">
        <v>417</v>
      </c>
      <c r="M163" s="18" t="s">
        <v>106</v>
      </c>
      <c r="N163" s="5" t="s">
        <v>95</v>
      </c>
      <c r="O163" s="7">
        <v>24.0</v>
      </c>
      <c r="P163" s="7">
        <v>48.0</v>
      </c>
      <c r="Q163" s="7">
        <v>72.0</v>
      </c>
      <c r="R163" s="7">
        <v>27.5</v>
      </c>
      <c r="S163" s="8">
        <v>1.0</v>
      </c>
      <c r="T163" s="5" t="s">
        <v>33</v>
      </c>
      <c r="U163" s="5" t="s">
        <v>34</v>
      </c>
      <c r="V163" s="5" t="s">
        <v>104</v>
      </c>
    </row>
    <row r="164">
      <c r="A164" s="5" t="s">
        <v>419</v>
      </c>
      <c r="B164" s="5" t="s">
        <v>420</v>
      </c>
      <c r="C164" s="5"/>
      <c r="D164" s="17" t="s">
        <v>88</v>
      </c>
      <c r="E164" s="5" t="s">
        <v>89</v>
      </c>
      <c r="F164" s="5" t="s">
        <v>99</v>
      </c>
      <c r="G164" s="5" t="s">
        <v>90</v>
      </c>
      <c r="H164" s="5" t="s">
        <v>100</v>
      </c>
      <c r="I164" s="5" t="s">
        <v>101</v>
      </c>
      <c r="J164" s="5" t="s">
        <v>102</v>
      </c>
      <c r="K164" s="5" t="s">
        <v>418</v>
      </c>
      <c r="L164" s="5" t="s">
        <v>420</v>
      </c>
      <c r="M164" s="5" t="s">
        <v>106</v>
      </c>
      <c r="N164" s="5" t="s">
        <v>95</v>
      </c>
      <c r="O164" s="7">
        <v>24.0</v>
      </c>
      <c r="P164" s="7">
        <v>48.0</v>
      </c>
      <c r="Q164" s="7">
        <v>72.0</v>
      </c>
      <c r="R164" s="7">
        <v>22.5</v>
      </c>
      <c r="S164" s="8">
        <v>1.0</v>
      </c>
      <c r="T164" s="5" t="s">
        <v>33</v>
      </c>
      <c r="U164" s="5" t="s">
        <v>34</v>
      </c>
      <c r="V164" s="5" t="s">
        <v>35</v>
      </c>
    </row>
    <row r="165">
      <c r="A165" s="17" t="s">
        <v>421</v>
      </c>
      <c r="B165" s="17" t="s">
        <v>422</v>
      </c>
      <c r="C165" s="17"/>
      <c r="D165" s="17" t="s">
        <v>88</v>
      </c>
      <c r="E165" s="17" t="s">
        <v>89</v>
      </c>
      <c r="F165" s="6"/>
      <c r="G165" s="17" t="s">
        <v>90</v>
      </c>
      <c r="H165" s="17" t="s">
        <v>100</v>
      </c>
      <c r="I165" s="17" t="s">
        <v>101</v>
      </c>
      <c r="J165" s="17" t="s">
        <v>102</v>
      </c>
      <c r="K165" s="17" t="s">
        <v>418</v>
      </c>
      <c r="L165" s="17" t="s">
        <v>422</v>
      </c>
      <c r="M165" s="18" t="s">
        <v>106</v>
      </c>
      <c r="N165" s="5" t="s">
        <v>95</v>
      </c>
      <c r="O165" s="7">
        <v>48.0</v>
      </c>
      <c r="P165" s="7">
        <v>72.0</v>
      </c>
      <c r="Q165" s="7">
        <v>120.0</v>
      </c>
      <c r="R165" s="7">
        <v>22.5</v>
      </c>
      <c r="S165" s="8">
        <v>1.0</v>
      </c>
      <c r="T165" s="5" t="s">
        <v>33</v>
      </c>
      <c r="U165" s="5" t="s">
        <v>35</v>
      </c>
      <c r="V165" s="5" t="s">
        <v>34</v>
      </c>
    </row>
    <row r="166">
      <c r="A166" s="19" t="s">
        <v>423</v>
      </c>
      <c r="B166" s="19" t="s">
        <v>424</v>
      </c>
      <c r="C166" s="19"/>
      <c r="D166" s="1" t="s">
        <v>24</v>
      </c>
      <c r="E166" s="19" t="s">
        <v>1</v>
      </c>
      <c r="G166" s="19" t="s">
        <v>122</v>
      </c>
      <c r="H166" s="19" t="s">
        <v>123</v>
      </c>
      <c r="I166" s="19" t="s">
        <v>124</v>
      </c>
      <c r="J166" s="19" t="s">
        <v>131</v>
      </c>
      <c r="K166" s="19" t="s">
        <v>425</v>
      </c>
      <c r="L166" s="19" t="s">
        <v>424</v>
      </c>
      <c r="M166" s="20" t="s">
        <v>106</v>
      </c>
      <c r="N166" s="1" t="s">
        <v>73</v>
      </c>
      <c r="O166" s="2">
        <v>6.0</v>
      </c>
      <c r="P166" s="2">
        <v>12.0</v>
      </c>
      <c r="Q166" s="2">
        <v>24.0</v>
      </c>
      <c r="R166" s="2">
        <v>33.5</v>
      </c>
      <c r="S166" s="3">
        <v>1.0</v>
      </c>
      <c r="T166" s="1" t="s">
        <v>33</v>
      </c>
      <c r="U166" s="1" t="s">
        <v>34</v>
      </c>
      <c r="V166" s="1" t="s">
        <v>35</v>
      </c>
    </row>
    <row r="167">
      <c r="A167" s="17" t="s">
        <v>423</v>
      </c>
      <c r="B167" s="17" t="s">
        <v>424</v>
      </c>
      <c r="C167" s="18" t="s">
        <v>426</v>
      </c>
      <c r="D167" s="5" t="s">
        <v>24</v>
      </c>
      <c r="E167" s="17" t="s">
        <v>1</v>
      </c>
      <c r="F167" s="6"/>
      <c r="G167" s="17" t="s">
        <v>122</v>
      </c>
      <c r="H167" s="17" t="s">
        <v>123</v>
      </c>
      <c r="I167" s="17" t="s">
        <v>124</v>
      </c>
      <c r="J167" s="17" t="s">
        <v>131</v>
      </c>
      <c r="K167" s="17" t="s">
        <v>425</v>
      </c>
      <c r="L167" s="17" t="s">
        <v>424</v>
      </c>
      <c r="M167" s="18" t="s">
        <v>106</v>
      </c>
      <c r="N167" s="5" t="s">
        <v>73</v>
      </c>
      <c r="O167" s="7">
        <v>6.0</v>
      </c>
      <c r="P167" s="7">
        <v>12.0</v>
      </c>
      <c r="Q167" s="7">
        <v>24.0</v>
      </c>
      <c r="R167" s="7">
        <v>30.0</v>
      </c>
      <c r="S167" s="8">
        <v>1.0</v>
      </c>
      <c r="T167" s="5" t="s">
        <v>33</v>
      </c>
      <c r="U167" s="5" t="s">
        <v>34</v>
      </c>
      <c r="V167" s="5" t="s">
        <v>35</v>
      </c>
    </row>
    <row r="168">
      <c r="A168" s="1" t="s">
        <v>427</v>
      </c>
      <c r="B168" s="1" t="s">
        <v>428</v>
      </c>
      <c r="C168" s="1"/>
      <c r="D168" s="1" t="s">
        <v>24</v>
      </c>
      <c r="E168" s="1" t="s">
        <v>1</v>
      </c>
      <c r="G168" s="1" t="s">
        <v>38</v>
      </c>
      <c r="H168" s="1" t="s">
        <v>39</v>
      </c>
      <c r="I168" s="1" t="s">
        <v>215</v>
      </c>
      <c r="J168" s="1" t="s">
        <v>429</v>
      </c>
      <c r="K168" s="1" t="s">
        <v>430</v>
      </c>
      <c r="L168" s="1" t="s">
        <v>428</v>
      </c>
      <c r="M168" s="1" t="s">
        <v>31</v>
      </c>
      <c r="N168" s="1" t="s">
        <v>32</v>
      </c>
      <c r="O168" s="2">
        <v>6.0</v>
      </c>
      <c r="P168" s="2">
        <v>10.0</v>
      </c>
      <c r="Q168" s="2">
        <v>24.0</v>
      </c>
      <c r="R168" s="2">
        <v>37.0</v>
      </c>
      <c r="S168" s="3">
        <v>2.0</v>
      </c>
      <c r="T168" s="1" t="s">
        <v>43</v>
      </c>
      <c r="U168" s="1" t="s">
        <v>247</v>
      </c>
      <c r="V168" s="1" t="s">
        <v>202</v>
      </c>
    </row>
    <row r="169">
      <c r="A169" s="1" t="s">
        <v>427</v>
      </c>
      <c r="B169" s="1" t="s">
        <v>428</v>
      </c>
      <c r="C169" s="1" t="s">
        <v>431</v>
      </c>
      <c r="D169" s="1" t="s">
        <v>24</v>
      </c>
      <c r="E169" s="1" t="s">
        <v>1</v>
      </c>
      <c r="G169" s="1" t="s">
        <v>38</v>
      </c>
      <c r="H169" s="1" t="s">
        <v>39</v>
      </c>
      <c r="I169" s="1" t="s">
        <v>215</v>
      </c>
      <c r="J169" s="1" t="s">
        <v>429</v>
      </c>
      <c r="K169" s="1" t="s">
        <v>430</v>
      </c>
      <c r="L169" s="1" t="s">
        <v>428</v>
      </c>
      <c r="M169" s="1" t="s">
        <v>31</v>
      </c>
      <c r="N169" s="1" t="s">
        <v>32</v>
      </c>
      <c r="O169" s="2">
        <v>6.0</v>
      </c>
      <c r="P169" s="2">
        <v>12.0</v>
      </c>
      <c r="Q169" s="2">
        <v>24.0</v>
      </c>
      <c r="R169" s="2">
        <v>37.0</v>
      </c>
      <c r="S169" s="3">
        <v>2.0</v>
      </c>
      <c r="T169" s="1" t="s">
        <v>43</v>
      </c>
      <c r="U169" s="1" t="s">
        <v>432</v>
      </c>
      <c r="V169" s="1" t="s">
        <v>65</v>
      </c>
    </row>
    <row r="170">
      <c r="A170" s="1" t="s">
        <v>427</v>
      </c>
      <c r="B170" s="1" t="s">
        <v>428</v>
      </c>
      <c r="C170" s="1" t="s">
        <v>51</v>
      </c>
      <c r="D170" s="1" t="s">
        <v>24</v>
      </c>
      <c r="E170" s="1" t="s">
        <v>1</v>
      </c>
      <c r="G170" s="1" t="s">
        <v>38</v>
      </c>
      <c r="H170" s="1" t="s">
        <v>39</v>
      </c>
      <c r="I170" s="1" t="s">
        <v>215</v>
      </c>
      <c r="J170" s="1" t="s">
        <v>429</v>
      </c>
      <c r="K170" s="1" t="s">
        <v>430</v>
      </c>
      <c r="L170" s="1" t="s">
        <v>428</v>
      </c>
      <c r="M170" s="1" t="s">
        <v>31</v>
      </c>
      <c r="N170" s="1" t="s">
        <v>32</v>
      </c>
      <c r="O170" s="2">
        <v>4.0</v>
      </c>
      <c r="P170" s="2">
        <v>8.0</v>
      </c>
      <c r="Q170" s="2">
        <v>12.0</v>
      </c>
      <c r="R170" s="2">
        <v>37.0</v>
      </c>
      <c r="S170" s="3">
        <v>2.0</v>
      </c>
      <c r="T170" s="1" t="s">
        <v>43</v>
      </c>
      <c r="U170" s="1" t="s">
        <v>432</v>
      </c>
      <c r="V170" s="1" t="s">
        <v>47</v>
      </c>
    </row>
    <row r="171">
      <c r="A171" s="1" t="s">
        <v>427</v>
      </c>
      <c r="B171" s="1" t="s">
        <v>428</v>
      </c>
      <c r="C171" s="1" t="s">
        <v>433</v>
      </c>
      <c r="D171" s="1" t="s">
        <v>24</v>
      </c>
      <c r="E171" s="1" t="s">
        <v>1</v>
      </c>
      <c r="G171" s="1" t="s">
        <v>38</v>
      </c>
      <c r="H171" s="1" t="s">
        <v>39</v>
      </c>
      <c r="I171" s="1" t="s">
        <v>215</v>
      </c>
      <c r="J171" s="1" t="s">
        <v>429</v>
      </c>
      <c r="K171" s="1" t="s">
        <v>430</v>
      </c>
      <c r="L171" s="1" t="s">
        <v>428</v>
      </c>
      <c r="M171" s="1" t="s">
        <v>31</v>
      </c>
      <c r="N171" s="1" t="s">
        <v>32</v>
      </c>
      <c r="O171" s="2">
        <v>6.0</v>
      </c>
      <c r="P171" s="2">
        <v>12.0</v>
      </c>
      <c r="Q171" s="2">
        <v>24.0</v>
      </c>
      <c r="R171" s="2">
        <v>37.0</v>
      </c>
      <c r="S171" s="3">
        <v>2.0</v>
      </c>
      <c r="T171" s="1" t="s">
        <v>43</v>
      </c>
      <c r="U171" s="1" t="s">
        <v>432</v>
      </c>
      <c r="V171" s="1" t="s">
        <v>56</v>
      </c>
    </row>
    <row r="172">
      <c r="A172" s="1" t="s">
        <v>427</v>
      </c>
      <c r="B172" s="1" t="s">
        <v>428</v>
      </c>
      <c r="C172" s="1" t="s">
        <v>431</v>
      </c>
      <c r="D172" s="1" t="s">
        <v>24</v>
      </c>
      <c r="E172" s="1" t="s">
        <v>1</v>
      </c>
      <c r="G172" s="1" t="s">
        <v>38</v>
      </c>
      <c r="H172" s="1" t="s">
        <v>39</v>
      </c>
      <c r="I172" s="1" t="s">
        <v>215</v>
      </c>
      <c r="J172" s="1" t="s">
        <v>429</v>
      </c>
      <c r="K172" s="1" t="s">
        <v>430</v>
      </c>
      <c r="L172" s="1" t="s">
        <v>428</v>
      </c>
      <c r="M172" s="1" t="s">
        <v>31</v>
      </c>
      <c r="N172" s="1" t="s">
        <v>32</v>
      </c>
      <c r="O172" s="2">
        <v>6.0</v>
      </c>
      <c r="P172" s="2">
        <v>12.0</v>
      </c>
      <c r="Q172" s="2">
        <v>18.0</v>
      </c>
      <c r="R172" s="2">
        <v>37.0</v>
      </c>
      <c r="S172" s="3">
        <v>2.0</v>
      </c>
      <c r="T172" s="1" t="s">
        <v>43</v>
      </c>
      <c r="U172" s="1" t="s">
        <v>247</v>
      </c>
      <c r="V172" s="1" t="s">
        <v>52</v>
      </c>
    </row>
    <row r="173">
      <c r="A173" s="5" t="s">
        <v>427</v>
      </c>
      <c r="B173" s="5" t="s">
        <v>428</v>
      </c>
      <c r="C173" s="5" t="s">
        <v>434</v>
      </c>
      <c r="D173" s="5" t="s">
        <v>24</v>
      </c>
      <c r="E173" s="5" t="s">
        <v>1</v>
      </c>
      <c r="F173" s="6"/>
      <c r="G173" s="5" t="s">
        <v>38</v>
      </c>
      <c r="H173" s="5" t="s">
        <v>39</v>
      </c>
      <c r="I173" s="5" t="s">
        <v>215</v>
      </c>
      <c r="J173" s="5" t="s">
        <v>429</v>
      </c>
      <c r="K173" s="5" t="s">
        <v>430</v>
      </c>
      <c r="L173" s="5" t="s">
        <v>428</v>
      </c>
      <c r="M173" s="5" t="s">
        <v>31</v>
      </c>
      <c r="N173" s="5" t="s">
        <v>32</v>
      </c>
      <c r="O173" s="7">
        <v>6.0</v>
      </c>
      <c r="P173" s="7">
        <v>12.0</v>
      </c>
      <c r="Q173" s="7">
        <v>18.0</v>
      </c>
      <c r="R173" s="7">
        <v>37.0</v>
      </c>
      <c r="S173" s="8">
        <v>2.0</v>
      </c>
      <c r="T173" s="5" t="s">
        <v>43</v>
      </c>
      <c r="U173" s="5" t="s">
        <v>247</v>
      </c>
      <c r="V173" s="5" t="s">
        <v>273</v>
      </c>
    </row>
    <row r="174">
      <c r="A174" s="5" t="s">
        <v>435</v>
      </c>
      <c r="B174" s="5" t="s">
        <v>436</v>
      </c>
      <c r="C174" s="5"/>
      <c r="D174" s="5" t="s">
        <v>24</v>
      </c>
      <c r="E174" s="5" t="s">
        <v>1</v>
      </c>
      <c r="F174" s="6"/>
      <c r="G174" s="5" t="s">
        <v>38</v>
      </c>
      <c r="H174" s="5" t="s">
        <v>39</v>
      </c>
      <c r="I174" s="5" t="s">
        <v>215</v>
      </c>
      <c r="J174" s="5" t="s">
        <v>429</v>
      </c>
      <c r="K174" s="5" t="s">
        <v>430</v>
      </c>
      <c r="L174" s="5" t="s">
        <v>436</v>
      </c>
      <c r="M174" s="5" t="s">
        <v>63</v>
      </c>
      <c r="N174" s="5" t="s">
        <v>32</v>
      </c>
      <c r="O174" s="7">
        <v>4.0</v>
      </c>
      <c r="P174" s="7">
        <v>7.0</v>
      </c>
      <c r="Q174" s="7">
        <v>12.0</v>
      </c>
      <c r="R174" s="7">
        <v>37.0</v>
      </c>
      <c r="S174" s="8">
        <v>2.0</v>
      </c>
      <c r="T174" s="5" t="s">
        <v>74</v>
      </c>
      <c r="U174" s="5" t="s">
        <v>437</v>
      </c>
      <c r="V174" s="5" t="s">
        <v>43</v>
      </c>
    </row>
    <row r="175">
      <c r="A175" s="5" t="s">
        <v>438</v>
      </c>
      <c r="B175" s="5" t="s">
        <v>439</v>
      </c>
      <c r="C175" s="5"/>
      <c r="D175" s="5" t="s">
        <v>24</v>
      </c>
      <c r="E175" s="5" t="s">
        <v>1</v>
      </c>
      <c r="F175" s="6"/>
      <c r="G175" s="5" t="s">
        <v>38</v>
      </c>
      <c r="H175" s="5" t="s">
        <v>39</v>
      </c>
      <c r="I175" s="5" t="s">
        <v>215</v>
      </c>
      <c r="J175" s="5" t="s">
        <v>429</v>
      </c>
      <c r="K175" s="5" t="s">
        <v>430</v>
      </c>
      <c r="L175" s="5" t="s">
        <v>439</v>
      </c>
      <c r="M175" s="5" t="s">
        <v>63</v>
      </c>
      <c r="N175" s="5" t="s">
        <v>32</v>
      </c>
      <c r="O175" s="7">
        <v>6.0</v>
      </c>
      <c r="P175" s="7">
        <v>12.0</v>
      </c>
      <c r="Q175" s="7">
        <v>24.0</v>
      </c>
      <c r="R175" s="7">
        <v>37.0</v>
      </c>
      <c r="S175" s="8">
        <v>2.0</v>
      </c>
      <c r="T175" s="5" t="s">
        <v>43</v>
      </c>
      <c r="U175" s="5" t="s">
        <v>432</v>
      </c>
      <c r="V175" s="5" t="s">
        <v>202</v>
      </c>
    </row>
    <row r="176">
      <c r="A176" s="1" t="s">
        <v>440</v>
      </c>
      <c r="B176" s="1" t="s">
        <v>441</v>
      </c>
      <c r="C176" s="1"/>
      <c r="D176" s="1" t="s">
        <v>24</v>
      </c>
      <c r="E176" s="1" t="s">
        <v>1</v>
      </c>
      <c r="G176" s="1" t="s">
        <v>38</v>
      </c>
      <c r="H176" s="1" t="s">
        <v>39</v>
      </c>
      <c r="I176" s="1" t="s">
        <v>442</v>
      </c>
      <c r="J176" s="1" t="s">
        <v>443</v>
      </c>
      <c r="K176" s="1" t="s">
        <v>444</v>
      </c>
      <c r="L176" s="1" t="s">
        <v>441</v>
      </c>
      <c r="M176" s="1" t="s">
        <v>63</v>
      </c>
      <c r="N176" s="1" t="s">
        <v>32</v>
      </c>
      <c r="O176" s="2">
        <v>4.0</v>
      </c>
      <c r="P176" s="2">
        <v>8.0</v>
      </c>
      <c r="Q176" s="2">
        <v>12.0</v>
      </c>
      <c r="R176" s="2">
        <v>37.0</v>
      </c>
      <c r="S176" s="3">
        <v>2.0</v>
      </c>
      <c r="T176" s="1" t="s">
        <v>43</v>
      </c>
      <c r="U176" s="1" t="s">
        <v>228</v>
      </c>
      <c r="V176" s="1" t="s">
        <v>273</v>
      </c>
    </row>
    <row r="177">
      <c r="A177" s="1" t="s">
        <v>440</v>
      </c>
      <c r="B177" s="1" t="s">
        <v>441</v>
      </c>
      <c r="C177" s="1" t="s">
        <v>445</v>
      </c>
      <c r="D177" s="1" t="s">
        <v>24</v>
      </c>
      <c r="E177" s="1" t="s">
        <v>1</v>
      </c>
      <c r="G177" s="1" t="s">
        <v>38</v>
      </c>
      <c r="H177" s="1" t="s">
        <v>39</v>
      </c>
      <c r="I177" s="1" t="s">
        <v>442</v>
      </c>
      <c r="J177" s="1" t="s">
        <v>443</v>
      </c>
      <c r="K177" s="1" t="s">
        <v>444</v>
      </c>
      <c r="L177" s="1" t="s">
        <v>441</v>
      </c>
      <c r="M177" s="1" t="s">
        <v>63</v>
      </c>
      <c r="N177" s="1" t="s">
        <v>32</v>
      </c>
      <c r="O177" s="2">
        <v>4.0</v>
      </c>
      <c r="P177" s="2">
        <v>8.0</v>
      </c>
      <c r="Q177" s="2">
        <v>12.0</v>
      </c>
      <c r="R177" s="2">
        <v>37.0</v>
      </c>
      <c r="S177" s="3">
        <v>2.0</v>
      </c>
      <c r="T177" s="1" t="s">
        <v>43</v>
      </c>
      <c r="U177" s="1" t="s">
        <v>228</v>
      </c>
      <c r="V177" s="1" t="s">
        <v>273</v>
      </c>
    </row>
    <row r="178">
      <c r="A178" s="1" t="s">
        <v>440</v>
      </c>
      <c r="B178" s="1" t="s">
        <v>441</v>
      </c>
      <c r="C178" s="1" t="s">
        <v>446</v>
      </c>
      <c r="D178" s="1" t="s">
        <v>24</v>
      </c>
      <c r="E178" s="1" t="s">
        <v>1</v>
      </c>
      <c r="G178" s="1" t="s">
        <v>38</v>
      </c>
      <c r="H178" s="1" t="s">
        <v>39</v>
      </c>
      <c r="I178" s="1" t="s">
        <v>442</v>
      </c>
      <c r="J178" s="1" t="s">
        <v>443</v>
      </c>
      <c r="K178" s="1" t="s">
        <v>444</v>
      </c>
      <c r="L178" s="1" t="s">
        <v>441</v>
      </c>
      <c r="M178" s="1" t="s">
        <v>63</v>
      </c>
      <c r="N178" s="1" t="s">
        <v>32</v>
      </c>
      <c r="O178" s="2">
        <v>4.0</v>
      </c>
      <c r="P178" s="2">
        <v>8.0</v>
      </c>
      <c r="Q178" s="2">
        <v>12.0</v>
      </c>
      <c r="R178" s="2">
        <v>37.0</v>
      </c>
      <c r="S178" s="3">
        <v>2.0</v>
      </c>
      <c r="T178" s="1" t="s">
        <v>43</v>
      </c>
      <c r="U178" s="20" t="s">
        <v>447</v>
      </c>
      <c r="V178" s="1" t="s">
        <v>65</v>
      </c>
    </row>
    <row r="179">
      <c r="A179" s="1" t="s">
        <v>440</v>
      </c>
      <c r="B179" s="1" t="s">
        <v>441</v>
      </c>
      <c r="C179" s="1" t="s">
        <v>448</v>
      </c>
      <c r="D179" s="1" t="s">
        <v>24</v>
      </c>
      <c r="E179" s="1" t="s">
        <v>1</v>
      </c>
      <c r="G179" s="1" t="s">
        <v>38</v>
      </c>
      <c r="H179" s="1" t="s">
        <v>39</v>
      </c>
      <c r="I179" s="1" t="s">
        <v>442</v>
      </c>
      <c r="J179" s="1" t="s">
        <v>443</v>
      </c>
      <c r="K179" s="1" t="s">
        <v>444</v>
      </c>
      <c r="L179" s="1" t="s">
        <v>441</v>
      </c>
      <c r="M179" s="1" t="s">
        <v>63</v>
      </c>
      <c r="N179" s="1" t="s">
        <v>32</v>
      </c>
      <c r="O179" s="2">
        <v>6.0</v>
      </c>
      <c r="P179" s="2">
        <v>12.0</v>
      </c>
      <c r="Q179" s="2">
        <v>18.0</v>
      </c>
      <c r="R179" s="2">
        <v>37.0</v>
      </c>
      <c r="S179" s="3">
        <v>2.0</v>
      </c>
      <c r="T179" s="1" t="s">
        <v>43</v>
      </c>
      <c r="U179" s="1" t="s">
        <v>228</v>
      </c>
      <c r="V179" s="1" t="s">
        <v>269</v>
      </c>
    </row>
    <row r="180">
      <c r="A180" s="1" t="s">
        <v>440</v>
      </c>
      <c r="B180" s="1" t="s">
        <v>441</v>
      </c>
      <c r="C180" s="1" t="s">
        <v>51</v>
      </c>
      <c r="D180" s="1" t="s">
        <v>24</v>
      </c>
      <c r="E180" s="1" t="s">
        <v>1</v>
      </c>
      <c r="G180" s="1" t="s">
        <v>38</v>
      </c>
      <c r="H180" s="1" t="s">
        <v>39</v>
      </c>
      <c r="I180" s="1" t="s">
        <v>442</v>
      </c>
      <c r="J180" s="1" t="s">
        <v>443</v>
      </c>
      <c r="K180" s="1" t="s">
        <v>444</v>
      </c>
      <c r="L180" s="1" t="s">
        <v>441</v>
      </c>
      <c r="M180" s="1" t="s">
        <v>63</v>
      </c>
      <c r="N180" s="1" t="s">
        <v>32</v>
      </c>
      <c r="O180" s="2">
        <v>6.0</v>
      </c>
      <c r="P180" s="2">
        <v>18.0</v>
      </c>
      <c r="Q180" s="2">
        <v>24.0</v>
      </c>
      <c r="R180" s="2">
        <v>37.0</v>
      </c>
      <c r="S180" s="3">
        <v>2.0</v>
      </c>
      <c r="T180" s="1" t="s">
        <v>43</v>
      </c>
      <c r="U180" s="1" t="s">
        <v>54</v>
      </c>
      <c r="V180" s="1" t="s">
        <v>273</v>
      </c>
    </row>
    <row r="181">
      <c r="A181" s="1" t="s">
        <v>440</v>
      </c>
      <c r="B181" s="1" t="s">
        <v>441</v>
      </c>
      <c r="C181" s="1" t="s">
        <v>449</v>
      </c>
      <c r="D181" s="1" t="s">
        <v>24</v>
      </c>
      <c r="E181" s="1" t="s">
        <v>1</v>
      </c>
      <c r="G181" s="1" t="s">
        <v>38</v>
      </c>
      <c r="H181" s="1" t="s">
        <v>39</v>
      </c>
      <c r="I181" s="1" t="s">
        <v>442</v>
      </c>
      <c r="J181" s="1" t="s">
        <v>443</v>
      </c>
      <c r="K181" s="1" t="s">
        <v>444</v>
      </c>
      <c r="L181" s="1" t="s">
        <v>441</v>
      </c>
      <c r="M181" s="1" t="s">
        <v>63</v>
      </c>
      <c r="N181" s="1" t="s">
        <v>32</v>
      </c>
      <c r="O181" s="2">
        <v>24.0</v>
      </c>
      <c r="P181" s="2">
        <v>48.0</v>
      </c>
      <c r="Q181" s="2">
        <v>72.0</v>
      </c>
      <c r="R181" s="2">
        <v>37.0</v>
      </c>
      <c r="S181" s="3">
        <v>2.0</v>
      </c>
      <c r="T181" s="1" t="s">
        <v>43</v>
      </c>
      <c r="U181" s="1" t="s">
        <v>228</v>
      </c>
      <c r="V181" s="1" t="s">
        <v>83</v>
      </c>
    </row>
    <row r="182">
      <c r="A182" s="1" t="s">
        <v>440</v>
      </c>
      <c r="B182" s="1" t="s">
        <v>441</v>
      </c>
      <c r="C182" s="1" t="s">
        <v>450</v>
      </c>
      <c r="D182" s="1" t="s">
        <v>24</v>
      </c>
      <c r="E182" s="1" t="s">
        <v>1</v>
      </c>
      <c r="G182" s="1" t="s">
        <v>38</v>
      </c>
      <c r="H182" s="1" t="s">
        <v>39</v>
      </c>
      <c r="I182" s="1" t="s">
        <v>442</v>
      </c>
      <c r="J182" s="1" t="s">
        <v>443</v>
      </c>
      <c r="K182" s="1" t="s">
        <v>444</v>
      </c>
      <c r="L182" s="1" t="s">
        <v>441</v>
      </c>
      <c r="M182" s="1" t="s">
        <v>63</v>
      </c>
      <c r="N182" s="1" t="s">
        <v>32</v>
      </c>
      <c r="O182" s="2">
        <v>4.0</v>
      </c>
      <c r="P182" s="2">
        <v>8.0</v>
      </c>
      <c r="Q182" s="2">
        <v>12.0</v>
      </c>
      <c r="R182" s="2">
        <v>37.0</v>
      </c>
      <c r="S182" s="3">
        <v>2.0</v>
      </c>
      <c r="T182" s="1" t="s">
        <v>43</v>
      </c>
      <c r="U182" s="1" t="s">
        <v>228</v>
      </c>
      <c r="V182" s="1" t="s">
        <v>273</v>
      </c>
    </row>
    <row r="183">
      <c r="A183" s="1" t="s">
        <v>440</v>
      </c>
      <c r="B183" s="1" t="s">
        <v>441</v>
      </c>
      <c r="C183" s="1" t="s">
        <v>451</v>
      </c>
      <c r="D183" s="1" t="s">
        <v>24</v>
      </c>
      <c r="E183" s="1" t="s">
        <v>1</v>
      </c>
      <c r="G183" s="1" t="s">
        <v>38</v>
      </c>
      <c r="H183" s="1" t="s">
        <v>39</v>
      </c>
      <c r="I183" s="1" t="s">
        <v>442</v>
      </c>
      <c r="J183" s="1" t="s">
        <v>443</v>
      </c>
      <c r="K183" s="1" t="s">
        <v>444</v>
      </c>
      <c r="L183" s="1" t="s">
        <v>441</v>
      </c>
      <c r="M183" s="1" t="s">
        <v>63</v>
      </c>
      <c r="N183" s="1" t="s">
        <v>32</v>
      </c>
      <c r="O183" s="2">
        <v>4.0</v>
      </c>
      <c r="P183" s="2">
        <v>8.0</v>
      </c>
      <c r="Q183" s="2">
        <v>12.0</v>
      </c>
      <c r="R183" s="2">
        <v>37.0</v>
      </c>
      <c r="S183" s="3">
        <v>2.0</v>
      </c>
      <c r="T183" s="1" t="s">
        <v>43</v>
      </c>
      <c r="U183" s="1" t="s">
        <v>228</v>
      </c>
      <c r="V183" s="1" t="s">
        <v>273</v>
      </c>
    </row>
    <row r="184">
      <c r="A184" s="1" t="s">
        <v>440</v>
      </c>
      <c r="B184" s="1" t="s">
        <v>441</v>
      </c>
      <c r="C184" s="1" t="s">
        <v>452</v>
      </c>
      <c r="D184" s="1" t="s">
        <v>24</v>
      </c>
      <c r="E184" s="1" t="s">
        <v>1</v>
      </c>
      <c r="G184" s="1" t="s">
        <v>38</v>
      </c>
      <c r="H184" s="1" t="s">
        <v>39</v>
      </c>
      <c r="I184" s="1" t="s">
        <v>442</v>
      </c>
      <c r="J184" s="1" t="s">
        <v>443</v>
      </c>
      <c r="K184" s="1" t="s">
        <v>444</v>
      </c>
      <c r="L184" s="1" t="s">
        <v>441</v>
      </c>
      <c r="M184" s="1" t="s">
        <v>63</v>
      </c>
      <c r="N184" s="1" t="s">
        <v>32</v>
      </c>
      <c r="O184" s="2">
        <v>6.0</v>
      </c>
      <c r="P184" s="2">
        <v>8.0</v>
      </c>
      <c r="Q184" s="2">
        <v>24.0</v>
      </c>
      <c r="R184" s="2">
        <v>37.0</v>
      </c>
      <c r="S184" s="3">
        <v>2.0</v>
      </c>
      <c r="T184" s="1" t="s">
        <v>43</v>
      </c>
      <c r="U184" s="1" t="s">
        <v>228</v>
      </c>
      <c r="V184" s="1" t="s">
        <v>273</v>
      </c>
    </row>
    <row r="185">
      <c r="A185" s="1" t="s">
        <v>440</v>
      </c>
      <c r="B185" s="1" t="s">
        <v>441</v>
      </c>
      <c r="C185" s="1" t="s">
        <v>453</v>
      </c>
      <c r="D185" s="1" t="s">
        <v>24</v>
      </c>
      <c r="E185" s="1" t="s">
        <v>1</v>
      </c>
      <c r="G185" s="1" t="s">
        <v>38</v>
      </c>
      <c r="H185" s="1" t="s">
        <v>39</v>
      </c>
      <c r="I185" s="1" t="s">
        <v>442</v>
      </c>
      <c r="J185" s="1" t="s">
        <v>443</v>
      </c>
      <c r="K185" s="1" t="s">
        <v>444</v>
      </c>
      <c r="L185" s="1" t="s">
        <v>441</v>
      </c>
      <c r="M185" s="1" t="s">
        <v>63</v>
      </c>
      <c r="N185" s="1" t="s">
        <v>32</v>
      </c>
      <c r="O185" s="2">
        <v>4.0</v>
      </c>
      <c r="P185" s="2">
        <v>8.0</v>
      </c>
      <c r="Q185" s="2">
        <v>12.0</v>
      </c>
      <c r="R185" s="2">
        <v>37.0</v>
      </c>
      <c r="S185" s="3">
        <v>2.0</v>
      </c>
      <c r="T185" s="1" t="s">
        <v>43</v>
      </c>
      <c r="U185" s="1" t="s">
        <v>228</v>
      </c>
      <c r="V185" s="1" t="s">
        <v>273</v>
      </c>
    </row>
    <row r="186">
      <c r="A186" s="5" t="s">
        <v>440</v>
      </c>
      <c r="B186" s="5" t="s">
        <v>441</v>
      </c>
      <c r="C186" s="5" t="s">
        <v>454</v>
      </c>
      <c r="D186" s="5" t="s">
        <v>24</v>
      </c>
      <c r="E186" s="5" t="s">
        <v>1</v>
      </c>
      <c r="F186" s="6"/>
      <c r="G186" s="5" t="s">
        <v>38</v>
      </c>
      <c r="H186" s="5" t="s">
        <v>39</v>
      </c>
      <c r="I186" s="5" t="s">
        <v>442</v>
      </c>
      <c r="J186" s="5" t="s">
        <v>443</v>
      </c>
      <c r="K186" s="5" t="s">
        <v>444</v>
      </c>
      <c r="L186" s="5" t="s">
        <v>441</v>
      </c>
      <c r="M186" s="5" t="s">
        <v>63</v>
      </c>
      <c r="N186" s="5" t="s">
        <v>32</v>
      </c>
      <c r="O186" s="7">
        <v>4.0</v>
      </c>
      <c r="P186" s="7">
        <v>8.0</v>
      </c>
      <c r="Q186" s="7">
        <v>12.0</v>
      </c>
      <c r="R186" s="7">
        <v>37.0</v>
      </c>
      <c r="S186" s="8">
        <v>2.0</v>
      </c>
      <c r="T186" s="5" t="s">
        <v>43</v>
      </c>
      <c r="U186" s="5" t="s">
        <v>228</v>
      </c>
      <c r="V186" s="5" t="s">
        <v>273</v>
      </c>
    </row>
    <row r="187">
      <c r="A187" s="5" t="s">
        <v>455</v>
      </c>
      <c r="B187" s="5" t="s">
        <v>456</v>
      </c>
      <c r="C187" s="5"/>
      <c r="D187" s="5" t="s">
        <v>24</v>
      </c>
      <c r="E187" s="5" t="s">
        <v>1</v>
      </c>
      <c r="F187" s="6"/>
      <c r="G187" s="5" t="s">
        <v>38</v>
      </c>
      <c r="H187" s="5" t="s">
        <v>39</v>
      </c>
      <c r="I187" s="5" t="s">
        <v>442</v>
      </c>
      <c r="J187" s="5" t="s">
        <v>443</v>
      </c>
      <c r="K187" s="5" t="s">
        <v>444</v>
      </c>
      <c r="L187" s="5" t="s">
        <v>456</v>
      </c>
      <c r="M187" s="5" t="s">
        <v>63</v>
      </c>
      <c r="N187" s="5" t="s">
        <v>32</v>
      </c>
      <c r="O187" s="7">
        <v>4.0</v>
      </c>
      <c r="P187" s="7">
        <v>8.0</v>
      </c>
      <c r="Q187" s="7">
        <v>12.0</v>
      </c>
      <c r="R187" s="7">
        <v>37.0</v>
      </c>
      <c r="S187" s="8">
        <v>2.0</v>
      </c>
      <c r="T187" s="5" t="s">
        <v>33</v>
      </c>
      <c r="U187" s="5" t="s">
        <v>34</v>
      </c>
      <c r="V187" s="5" t="s">
        <v>35</v>
      </c>
    </row>
    <row r="188">
      <c r="A188" s="19" t="s">
        <v>457</v>
      </c>
      <c r="B188" s="19" t="s">
        <v>458</v>
      </c>
      <c r="C188" s="19"/>
      <c r="D188" s="1" t="s">
        <v>24</v>
      </c>
      <c r="E188" s="19" t="s">
        <v>1</v>
      </c>
      <c r="G188" s="19" t="s">
        <v>38</v>
      </c>
      <c r="H188" s="19" t="s">
        <v>39</v>
      </c>
      <c r="I188" s="19" t="s">
        <v>442</v>
      </c>
      <c r="J188" s="19" t="s">
        <v>443</v>
      </c>
      <c r="K188" s="19" t="s">
        <v>444</v>
      </c>
      <c r="L188" s="19" t="s">
        <v>458</v>
      </c>
      <c r="M188" s="20" t="s">
        <v>63</v>
      </c>
      <c r="N188" s="1" t="s">
        <v>32</v>
      </c>
      <c r="O188" s="2">
        <v>6.0</v>
      </c>
      <c r="P188" s="2">
        <v>12.0</v>
      </c>
      <c r="Q188" s="2">
        <v>24.0</v>
      </c>
      <c r="R188" s="2">
        <v>33.5</v>
      </c>
      <c r="S188" s="3">
        <v>1.0</v>
      </c>
      <c r="T188" s="1" t="s">
        <v>33</v>
      </c>
      <c r="U188" s="1" t="s">
        <v>83</v>
      </c>
      <c r="V188" s="5" t="s">
        <v>34</v>
      </c>
    </row>
    <row r="189">
      <c r="A189" s="27" t="s">
        <v>459</v>
      </c>
      <c r="B189" s="27" t="s">
        <v>460</v>
      </c>
      <c r="C189" s="27"/>
      <c r="D189" s="24" t="s">
        <v>24</v>
      </c>
      <c r="E189" s="27" t="s">
        <v>1</v>
      </c>
      <c r="F189" s="28"/>
      <c r="G189" s="27" t="s">
        <v>38</v>
      </c>
      <c r="H189" s="27" t="s">
        <v>39</v>
      </c>
      <c r="I189" s="27" t="s">
        <v>442</v>
      </c>
      <c r="J189" s="27" t="s">
        <v>443</v>
      </c>
      <c r="K189" s="27" t="s">
        <v>444</v>
      </c>
      <c r="L189" s="27" t="s">
        <v>460</v>
      </c>
      <c r="M189" s="25" t="s">
        <v>63</v>
      </c>
      <c r="N189" s="24" t="s">
        <v>32</v>
      </c>
      <c r="O189" s="29">
        <v>4.0</v>
      </c>
      <c r="P189" s="29">
        <v>8.0</v>
      </c>
      <c r="Q189" s="29">
        <v>12.0</v>
      </c>
      <c r="R189" s="29">
        <v>37.0</v>
      </c>
      <c r="S189" s="30">
        <v>2.0</v>
      </c>
      <c r="T189" s="24" t="s">
        <v>43</v>
      </c>
      <c r="U189" s="24" t="s">
        <v>228</v>
      </c>
      <c r="V189" s="5" t="s">
        <v>273</v>
      </c>
    </row>
    <row r="190">
      <c r="A190" s="5" t="s">
        <v>440</v>
      </c>
      <c r="B190" s="5" t="s">
        <v>461</v>
      </c>
      <c r="C190" s="5" t="s">
        <v>462</v>
      </c>
      <c r="D190" s="5" t="s">
        <v>24</v>
      </c>
      <c r="E190" s="5" t="s">
        <v>1</v>
      </c>
      <c r="F190" s="6"/>
      <c r="G190" s="5" t="s">
        <v>38</v>
      </c>
      <c r="H190" s="5" t="s">
        <v>39</v>
      </c>
      <c r="I190" s="5" t="s">
        <v>442</v>
      </c>
      <c r="J190" s="5" t="s">
        <v>443</v>
      </c>
      <c r="K190" s="5" t="s">
        <v>444</v>
      </c>
      <c r="L190" s="5" t="s">
        <v>461</v>
      </c>
      <c r="M190" s="25" t="s">
        <v>63</v>
      </c>
      <c r="N190" s="5" t="s">
        <v>32</v>
      </c>
      <c r="O190" s="7">
        <v>4.0</v>
      </c>
      <c r="P190" s="7">
        <v>8.0</v>
      </c>
      <c r="Q190" s="7">
        <v>12.0</v>
      </c>
      <c r="R190" s="7">
        <v>37.0</v>
      </c>
      <c r="S190" s="8">
        <v>2.0</v>
      </c>
      <c r="T190" s="5" t="s">
        <v>43</v>
      </c>
      <c r="U190" s="24" t="s">
        <v>228</v>
      </c>
      <c r="V190" s="5" t="s">
        <v>273</v>
      </c>
    </row>
    <row r="191">
      <c r="A191" s="17" t="s">
        <v>463</v>
      </c>
      <c r="B191" s="18" t="s">
        <v>464</v>
      </c>
      <c r="C191" s="17"/>
      <c r="D191" s="17" t="s">
        <v>88</v>
      </c>
      <c r="E191" s="18" t="s">
        <v>89</v>
      </c>
      <c r="F191" s="6"/>
      <c r="G191" s="17" t="s">
        <v>465</v>
      </c>
      <c r="H191" s="17"/>
      <c r="I191" s="17" t="s">
        <v>466</v>
      </c>
      <c r="J191" s="17" t="s">
        <v>467</v>
      </c>
      <c r="K191" s="17" t="s">
        <v>468</v>
      </c>
      <c r="L191" s="17" t="s">
        <v>464</v>
      </c>
      <c r="M191" s="5" t="s">
        <v>31</v>
      </c>
      <c r="N191" s="5" t="s">
        <v>95</v>
      </c>
      <c r="O191" s="7">
        <v>48.0</v>
      </c>
      <c r="P191" s="7">
        <v>72.0</v>
      </c>
      <c r="Q191" s="7">
        <v>96.0</v>
      </c>
      <c r="R191" s="7">
        <v>27.5</v>
      </c>
      <c r="S191" s="8">
        <v>1.0</v>
      </c>
      <c r="T191" s="5" t="s">
        <v>33</v>
      </c>
      <c r="U191" s="5" t="s">
        <v>34</v>
      </c>
      <c r="V191" s="5" t="s">
        <v>35</v>
      </c>
    </row>
    <row r="192">
      <c r="A192" s="1" t="s">
        <v>469</v>
      </c>
      <c r="B192" s="1" t="s">
        <v>470</v>
      </c>
      <c r="C192" s="1"/>
      <c r="D192" s="1" t="s">
        <v>88</v>
      </c>
      <c r="E192" s="1" t="s">
        <v>89</v>
      </c>
      <c r="F192" s="1" t="s">
        <v>99</v>
      </c>
      <c r="G192" s="1" t="s">
        <v>90</v>
      </c>
      <c r="H192" s="1" t="s">
        <v>176</v>
      </c>
      <c r="I192" s="1" t="s">
        <v>177</v>
      </c>
      <c r="J192" s="1" t="s">
        <v>192</v>
      </c>
      <c r="K192" s="1" t="s">
        <v>471</v>
      </c>
      <c r="L192" s="1" t="s">
        <v>470</v>
      </c>
      <c r="M192" s="1" t="s">
        <v>106</v>
      </c>
      <c r="N192" s="1" t="s">
        <v>95</v>
      </c>
      <c r="O192" s="2">
        <v>12.0</v>
      </c>
      <c r="P192" s="2">
        <v>24.0</v>
      </c>
      <c r="Q192" s="2">
        <v>48.0</v>
      </c>
      <c r="R192" s="2">
        <v>30.0</v>
      </c>
      <c r="S192" s="3">
        <v>1.0</v>
      </c>
      <c r="T192" s="1" t="s">
        <v>33</v>
      </c>
      <c r="U192" s="1" t="s">
        <v>35</v>
      </c>
      <c r="V192" s="1" t="s">
        <v>114</v>
      </c>
    </row>
    <row r="193">
      <c r="A193" s="5" t="s">
        <v>469</v>
      </c>
      <c r="B193" s="5" t="s">
        <v>470</v>
      </c>
      <c r="C193" s="5" t="s">
        <v>472</v>
      </c>
      <c r="D193" s="5" t="s">
        <v>88</v>
      </c>
      <c r="E193" s="5" t="s">
        <v>89</v>
      </c>
      <c r="F193" s="5" t="s">
        <v>99</v>
      </c>
      <c r="G193" s="5" t="s">
        <v>90</v>
      </c>
      <c r="H193" s="5" t="s">
        <v>176</v>
      </c>
      <c r="I193" s="5" t="s">
        <v>177</v>
      </c>
      <c r="J193" s="5" t="s">
        <v>192</v>
      </c>
      <c r="K193" s="5" t="s">
        <v>471</v>
      </c>
      <c r="L193" s="5" t="s">
        <v>470</v>
      </c>
      <c r="M193" s="5" t="s">
        <v>106</v>
      </c>
      <c r="N193" s="5" t="s">
        <v>95</v>
      </c>
      <c r="O193" s="7">
        <v>2.0</v>
      </c>
      <c r="P193" s="7">
        <v>4.0</v>
      </c>
      <c r="Q193" s="7">
        <v>6.0</v>
      </c>
      <c r="R193" s="7">
        <v>30.0</v>
      </c>
      <c r="S193" s="8">
        <v>1.0</v>
      </c>
      <c r="T193" s="5" t="s">
        <v>33</v>
      </c>
      <c r="U193" s="5" t="s">
        <v>473</v>
      </c>
      <c r="V193" s="5" t="s">
        <v>34</v>
      </c>
    </row>
    <row r="194">
      <c r="A194" s="5" t="s">
        <v>474</v>
      </c>
      <c r="B194" s="5" t="s">
        <v>475</v>
      </c>
      <c r="C194" s="5"/>
      <c r="D194" s="5" t="s">
        <v>24</v>
      </c>
      <c r="E194" s="5" t="s">
        <v>1</v>
      </c>
      <c r="F194" s="6"/>
      <c r="G194" s="5" t="s">
        <v>38</v>
      </c>
      <c r="H194" s="5" t="s">
        <v>39</v>
      </c>
      <c r="I194" s="5" t="s">
        <v>215</v>
      </c>
      <c r="J194" s="5" t="s">
        <v>216</v>
      </c>
      <c r="K194" s="5" t="s">
        <v>476</v>
      </c>
      <c r="L194" s="5" t="s">
        <v>475</v>
      </c>
      <c r="M194" s="5" t="s">
        <v>31</v>
      </c>
      <c r="N194" s="5" t="s">
        <v>32</v>
      </c>
      <c r="O194" s="7">
        <v>6.0</v>
      </c>
      <c r="P194" s="7">
        <v>10.0</v>
      </c>
      <c r="Q194" s="7">
        <v>24.0</v>
      </c>
      <c r="R194" s="7">
        <v>37.0</v>
      </c>
      <c r="S194" s="8">
        <v>2.0</v>
      </c>
      <c r="T194" s="5" t="s">
        <v>33</v>
      </c>
      <c r="U194" s="5" t="s">
        <v>83</v>
      </c>
      <c r="V194" s="5" t="s">
        <v>114</v>
      </c>
    </row>
    <row r="195">
      <c r="A195" s="17" t="s">
        <v>477</v>
      </c>
      <c r="B195" s="17" t="s">
        <v>478</v>
      </c>
      <c r="C195" s="17"/>
      <c r="D195" s="5" t="s">
        <v>24</v>
      </c>
      <c r="E195" s="17" t="s">
        <v>1</v>
      </c>
      <c r="F195" s="6"/>
      <c r="G195" s="17" t="s">
        <v>38</v>
      </c>
      <c r="H195" s="17" t="s">
        <v>39</v>
      </c>
      <c r="I195" s="17" t="s">
        <v>215</v>
      </c>
      <c r="J195" s="17" t="s">
        <v>216</v>
      </c>
      <c r="K195" s="17" t="s">
        <v>476</v>
      </c>
      <c r="L195" s="17" t="s">
        <v>478</v>
      </c>
      <c r="M195" s="18" t="s">
        <v>31</v>
      </c>
      <c r="N195" s="5" t="s">
        <v>32</v>
      </c>
      <c r="O195" s="7">
        <v>8.0</v>
      </c>
      <c r="P195" s="7">
        <v>12.0</v>
      </c>
      <c r="Q195" s="7">
        <v>18.0</v>
      </c>
      <c r="R195" s="7">
        <v>37.0</v>
      </c>
      <c r="S195" s="8">
        <v>2.0</v>
      </c>
      <c r="T195" s="5" t="s">
        <v>74</v>
      </c>
      <c r="U195" s="5" t="s">
        <v>157</v>
      </c>
      <c r="V195" s="5" t="s">
        <v>308</v>
      </c>
    </row>
    <row r="196">
      <c r="A196" s="17" t="s">
        <v>479</v>
      </c>
      <c r="B196" s="17" t="s">
        <v>480</v>
      </c>
      <c r="C196" s="17"/>
      <c r="D196" s="5" t="s">
        <v>24</v>
      </c>
      <c r="E196" s="17" t="s">
        <v>1</v>
      </c>
      <c r="F196" s="6"/>
      <c r="G196" s="17" t="s">
        <v>38</v>
      </c>
      <c r="H196" s="17" t="s">
        <v>39</v>
      </c>
      <c r="I196" s="17" t="s">
        <v>215</v>
      </c>
      <c r="J196" s="17" t="s">
        <v>216</v>
      </c>
      <c r="K196" s="17" t="s">
        <v>476</v>
      </c>
      <c r="L196" s="17" t="s">
        <v>480</v>
      </c>
      <c r="M196" s="18" t="s">
        <v>31</v>
      </c>
      <c r="N196" s="5" t="s">
        <v>32</v>
      </c>
      <c r="O196" s="7">
        <v>12.0</v>
      </c>
      <c r="P196" s="7">
        <v>18.0</v>
      </c>
      <c r="Q196" s="7">
        <v>24.0</v>
      </c>
      <c r="R196" s="7">
        <v>37.0</v>
      </c>
      <c r="S196" s="8">
        <v>2.0</v>
      </c>
      <c r="T196" s="5" t="s">
        <v>481</v>
      </c>
      <c r="U196" s="5" t="s">
        <v>157</v>
      </c>
      <c r="V196" s="5" t="s">
        <v>34</v>
      </c>
    </row>
    <row r="197">
      <c r="A197" s="17" t="s">
        <v>482</v>
      </c>
      <c r="B197" s="17" t="s">
        <v>483</v>
      </c>
      <c r="C197" s="17"/>
      <c r="D197" s="5" t="s">
        <v>24</v>
      </c>
      <c r="E197" s="17" t="s">
        <v>1</v>
      </c>
      <c r="F197" s="6"/>
      <c r="G197" s="17" t="s">
        <v>38</v>
      </c>
      <c r="H197" s="17" t="s">
        <v>39</v>
      </c>
      <c r="I197" s="17" t="s">
        <v>215</v>
      </c>
      <c r="J197" s="17" t="s">
        <v>216</v>
      </c>
      <c r="K197" s="17" t="s">
        <v>476</v>
      </c>
      <c r="L197" s="17" t="s">
        <v>483</v>
      </c>
      <c r="M197" s="18" t="s">
        <v>63</v>
      </c>
      <c r="N197" s="5" t="s">
        <v>32</v>
      </c>
      <c r="O197" s="7">
        <v>8.0</v>
      </c>
      <c r="P197" s="7">
        <v>12.0</v>
      </c>
      <c r="Q197" s="7">
        <v>18.0</v>
      </c>
      <c r="R197" s="7">
        <v>37.0</v>
      </c>
      <c r="S197" s="8">
        <v>2.0</v>
      </c>
      <c r="T197" s="5" t="s">
        <v>74</v>
      </c>
      <c r="U197" s="5" t="s">
        <v>157</v>
      </c>
      <c r="V197" s="5" t="s">
        <v>114</v>
      </c>
    </row>
    <row r="198">
      <c r="A198" s="17" t="s">
        <v>484</v>
      </c>
      <c r="B198" s="18" t="s">
        <v>485</v>
      </c>
      <c r="C198" s="18" t="s">
        <v>486</v>
      </c>
      <c r="D198" s="5" t="s">
        <v>24</v>
      </c>
      <c r="E198" s="17" t="s">
        <v>1</v>
      </c>
      <c r="F198" s="6"/>
      <c r="G198" s="17" t="s">
        <v>38</v>
      </c>
      <c r="H198" s="17" t="s">
        <v>39</v>
      </c>
      <c r="I198" s="17" t="s">
        <v>215</v>
      </c>
      <c r="J198" s="17" t="s">
        <v>216</v>
      </c>
      <c r="K198" s="17" t="s">
        <v>476</v>
      </c>
      <c r="L198" s="18" t="s">
        <v>485</v>
      </c>
      <c r="M198" s="18" t="s">
        <v>31</v>
      </c>
      <c r="N198" s="5" t="s">
        <v>32</v>
      </c>
      <c r="O198" s="7">
        <v>12.0</v>
      </c>
      <c r="P198" s="7">
        <v>18.0</v>
      </c>
      <c r="Q198" s="7">
        <v>24.0</v>
      </c>
      <c r="R198" s="7">
        <v>37.0</v>
      </c>
      <c r="S198" s="8">
        <v>2.0</v>
      </c>
      <c r="T198" s="5" t="s">
        <v>43</v>
      </c>
      <c r="U198" s="5" t="s">
        <v>308</v>
      </c>
      <c r="V198" s="5" t="s">
        <v>45</v>
      </c>
    </row>
    <row r="199">
      <c r="A199" s="5" t="s">
        <v>487</v>
      </c>
      <c r="B199" s="5" t="s">
        <v>488</v>
      </c>
      <c r="C199" s="5"/>
      <c r="D199" s="5" t="s">
        <v>24</v>
      </c>
      <c r="E199" s="5" t="s">
        <v>1</v>
      </c>
      <c r="F199" s="6"/>
      <c r="G199" s="5" t="s">
        <v>38</v>
      </c>
      <c r="H199" s="5" t="s">
        <v>39</v>
      </c>
      <c r="I199" s="5" t="s">
        <v>215</v>
      </c>
      <c r="J199" s="5" t="s">
        <v>216</v>
      </c>
      <c r="K199" s="5" t="s">
        <v>476</v>
      </c>
      <c r="L199" s="5" t="s">
        <v>488</v>
      </c>
      <c r="M199" s="5" t="s">
        <v>31</v>
      </c>
      <c r="N199" s="5" t="s">
        <v>32</v>
      </c>
      <c r="O199" s="7">
        <v>5.0</v>
      </c>
      <c r="P199" s="7">
        <v>8.0</v>
      </c>
      <c r="Q199" s="7">
        <v>12.0</v>
      </c>
      <c r="R199" s="7">
        <v>37.0</v>
      </c>
      <c r="S199" s="8">
        <v>2.0</v>
      </c>
      <c r="T199" s="5" t="s">
        <v>489</v>
      </c>
      <c r="U199" s="5" t="s">
        <v>157</v>
      </c>
      <c r="V199" s="5" t="s">
        <v>490</v>
      </c>
    </row>
    <row r="200">
      <c r="A200" s="5" t="s">
        <v>491</v>
      </c>
      <c r="B200" s="5" t="s">
        <v>492</v>
      </c>
      <c r="C200" s="5"/>
      <c r="D200" s="5" t="s">
        <v>24</v>
      </c>
      <c r="E200" s="5" t="s">
        <v>1</v>
      </c>
      <c r="F200" s="6"/>
      <c r="G200" s="5" t="s">
        <v>38</v>
      </c>
      <c r="H200" s="5" t="s">
        <v>39</v>
      </c>
      <c r="I200" s="5" t="s">
        <v>215</v>
      </c>
      <c r="J200" s="5" t="s">
        <v>216</v>
      </c>
      <c r="K200" s="5" t="s">
        <v>476</v>
      </c>
      <c r="L200" s="5" t="s">
        <v>492</v>
      </c>
      <c r="M200" s="5" t="s">
        <v>31</v>
      </c>
      <c r="N200" s="5" t="s">
        <v>32</v>
      </c>
      <c r="O200" s="7">
        <v>8.0</v>
      </c>
      <c r="P200" s="7">
        <v>12.0</v>
      </c>
      <c r="Q200" s="7">
        <v>24.0</v>
      </c>
      <c r="R200" s="7">
        <v>37.0</v>
      </c>
      <c r="S200" s="8">
        <v>3.0</v>
      </c>
      <c r="T200" s="5" t="s">
        <v>74</v>
      </c>
      <c r="U200" s="5" t="s">
        <v>157</v>
      </c>
      <c r="V200" s="5" t="s">
        <v>65</v>
      </c>
    </row>
    <row r="201">
      <c r="A201" s="5" t="s">
        <v>493</v>
      </c>
      <c r="B201" s="5" t="s">
        <v>494</v>
      </c>
      <c r="C201" s="5"/>
      <c r="D201" s="5" t="s">
        <v>24</v>
      </c>
      <c r="E201" s="5" t="s">
        <v>1</v>
      </c>
      <c r="F201" s="6"/>
      <c r="G201" s="5" t="s">
        <v>38</v>
      </c>
      <c r="H201" s="5" t="s">
        <v>39</v>
      </c>
      <c r="I201" s="5" t="s">
        <v>215</v>
      </c>
      <c r="J201" s="5" t="s">
        <v>216</v>
      </c>
      <c r="K201" s="5" t="s">
        <v>476</v>
      </c>
      <c r="L201" s="5" t="s">
        <v>494</v>
      </c>
      <c r="M201" s="5" t="s">
        <v>31</v>
      </c>
      <c r="N201" s="5" t="s">
        <v>32</v>
      </c>
      <c r="O201" s="7">
        <v>5.0</v>
      </c>
      <c r="P201" s="7">
        <v>10.0</v>
      </c>
      <c r="Q201" s="7">
        <v>12.0</v>
      </c>
      <c r="R201" s="7">
        <v>37.0</v>
      </c>
      <c r="S201" s="8">
        <v>3.0</v>
      </c>
      <c r="T201" s="5" t="s">
        <v>74</v>
      </c>
      <c r="U201" s="5" t="s">
        <v>157</v>
      </c>
      <c r="V201" s="5" t="s">
        <v>45</v>
      </c>
    </row>
    <row r="202">
      <c r="A202" s="1" t="s">
        <v>495</v>
      </c>
      <c r="B202" s="1" t="s">
        <v>496</v>
      </c>
      <c r="C202" s="1"/>
      <c r="D202" s="1" t="s">
        <v>24</v>
      </c>
      <c r="E202" s="1" t="s">
        <v>1</v>
      </c>
      <c r="G202" s="1" t="s">
        <v>38</v>
      </c>
      <c r="H202" s="1" t="s">
        <v>39</v>
      </c>
      <c r="I202" s="1" t="s">
        <v>215</v>
      </c>
      <c r="J202" s="1" t="s">
        <v>216</v>
      </c>
      <c r="K202" s="1" t="s">
        <v>476</v>
      </c>
      <c r="L202" s="1" t="s">
        <v>496</v>
      </c>
      <c r="M202" s="1" t="s">
        <v>31</v>
      </c>
      <c r="N202" s="1" t="s">
        <v>32</v>
      </c>
      <c r="O202" s="2">
        <v>4.0</v>
      </c>
      <c r="P202" s="2">
        <v>7.0</v>
      </c>
      <c r="Q202" s="2">
        <v>12.0</v>
      </c>
      <c r="R202" s="2">
        <v>37.0</v>
      </c>
      <c r="S202" s="3">
        <v>2.0</v>
      </c>
      <c r="T202" s="1" t="s">
        <v>74</v>
      </c>
      <c r="U202" s="1" t="s">
        <v>497</v>
      </c>
      <c r="V202" s="1" t="s">
        <v>299</v>
      </c>
    </row>
    <row r="203">
      <c r="A203" s="1" t="s">
        <v>495</v>
      </c>
      <c r="B203" s="1" t="s">
        <v>496</v>
      </c>
      <c r="C203" s="1" t="s">
        <v>498</v>
      </c>
      <c r="D203" s="1" t="s">
        <v>24</v>
      </c>
      <c r="E203" s="1" t="s">
        <v>1</v>
      </c>
      <c r="G203" s="1" t="s">
        <v>38</v>
      </c>
      <c r="H203" s="1" t="s">
        <v>39</v>
      </c>
      <c r="I203" s="1" t="s">
        <v>215</v>
      </c>
      <c r="J203" s="1" t="s">
        <v>216</v>
      </c>
      <c r="K203" s="1" t="s">
        <v>476</v>
      </c>
      <c r="L203" s="1" t="s">
        <v>496</v>
      </c>
      <c r="M203" s="1" t="s">
        <v>31</v>
      </c>
      <c r="N203" s="1" t="s">
        <v>32</v>
      </c>
      <c r="O203" s="2">
        <v>4.0</v>
      </c>
      <c r="P203" s="2">
        <v>8.0</v>
      </c>
      <c r="Q203" s="2">
        <v>24.0</v>
      </c>
      <c r="R203" s="2">
        <v>37.0</v>
      </c>
      <c r="S203" s="3">
        <v>2.0</v>
      </c>
      <c r="T203" s="1" t="s">
        <v>74</v>
      </c>
      <c r="U203" s="1" t="s">
        <v>157</v>
      </c>
      <c r="V203" s="1" t="s">
        <v>202</v>
      </c>
    </row>
    <row r="204">
      <c r="A204" s="1" t="s">
        <v>495</v>
      </c>
      <c r="B204" s="1" t="s">
        <v>496</v>
      </c>
      <c r="C204" s="1" t="s">
        <v>499</v>
      </c>
      <c r="D204" s="1" t="s">
        <v>24</v>
      </c>
      <c r="E204" s="1" t="s">
        <v>1</v>
      </c>
      <c r="G204" s="1" t="s">
        <v>38</v>
      </c>
      <c r="H204" s="1" t="s">
        <v>39</v>
      </c>
      <c r="I204" s="1" t="s">
        <v>215</v>
      </c>
      <c r="J204" s="1" t="s">
        <v>216</v>
      </c>
      <c r="K204" s="1" t="s">
        <v>476</v>
      </c>
      <c r="L204" s="1" t="s">
        <v>496</v>
      </c>
      <c r="M204" s="1" t="s">
        <v>31</v>
      </c>
      <c r="N204" s="1" t="s">
        <v>32</v>
      </c>
      <c r="O204" s="2">
        <v>8.0</v>
      </c>
      <c r="P204" s="2">
        <v>12.0</v>
      </c>
      <c r="Q204" s="2">
        <v>24.0</v>
      </c>
      <c r="R204" s="2">
        <v>37.0</v>
      </c>
      <c r="S204" s="3">
        <v>2.0</v>
      </c>
      <c r="T204" s="1" t="s">
        <v>43</v>
      </c>
      <c r="U204" s="1" t="s">
        <v>202</v>
      </c>
      <c r="V204" s="1" t="s">
        <v>228</v>
      </c>
    </row>
    <row r="205">
      <c r="A205" s="1" t="s">
        <v>495</v>
      </c>
      <c r="B205" s="1" t="s">
        <v>496</v>
      </c>
      <c r="C205" s="1" t="s">
        <v>500</v>
      </c>
      <c r="D205" s="1" t="s">
        <v>24</v>
      </c>
      <c r="E205" s="1" t="s">
        <v>1</v>
      </c>
      <c r="G205" s="1" t="s">
        <v>38</v>
      </c>
      <c r="H205" s="1" t="s">
        <v>39</v>
      </c>
      <c r="I205" s="1" t="s">
        <v>215</v>
      </c>
      <c r="J205" s="1" t="s">
        <v>216</v>
      </c>
      <c r="K205" s="1" t="s">
        <v>476</v>
      </c>
      <c r="L205" s="1" t="s">
        <v>496</v>
      </c>
      <c r="M205" s="1" t="s">
        <v>31</v>
      </c>
      <c r="N205" s="1" t="s">
        <v>32</v>
      </c>
      <c r="O205" s="2">
        <v>6.0</v>
      </c>
      <c r="P205" s="2">
        <v>12.0</v>
      </c>
      <c r="Q205" s="2">
        <v>24.0</v>
      </c>
      <c r="R205" s="2">
        <v>37.0</v>
      </c>
      <c r="S205" s="3">
        <v>2.0</v>
      </c>
      <c r="T205" s="1" t="s">
        <v>74</v>
      </c>
      <c r="U205" s="1" t="s">
        <v>157</v>
      </c>
      <c r="V205" s="1" t="s">
        <v>202</v>
      </c>
    </row>
    <row r="206">
      <c r="A206" s="1" t="s">
        <v>495</v>
      </c>
      <c r="B206" s="1" t="s">
        <v>496</v>
      </c>
      <c r="C206" s="1" t="s">
        <v>501</v>
      </c>
      <c r="D206" s="1" t="s">
        <v>24</v>
      </c>
      <c r="E206" s="1" t="s">
        <v>1</v>
      </c>
      <c r="G206" s="1" t="s">
        <v>38</v>
      </c>
      <c r="H206" s="1" t="s">
        <v>39</v>
      </c>
      <c r="I206" s="1" t="s">
        <v>215</v>
      </c>
      <c r="J206" s="1" t="s">
        <v>216</v>
      </c>
      <c r="K206" s="1" t="s">
        <v>476</v>
      </c>
      <c r="L206" s="1" t="s">
        <v>496</v>
      </c>
      <c r="M206" s="1" t="s">
        <v>31</v>
      </c>
      <c r="N206" s="1" t="s">
        <v>32</v>
      </c>
      <c r="O206" s="2">
        <v>8.0</v>
      </c>
      <c r="P206" s="2">
        <v>18.0</v>
      </c>
      <c r="Q206" s="2">
        <v>24.0</v>
      </c>
      <c r="R206" s="2">
        <v>37.0</v>
      </c>
      <c r="S206" s="3">
        <v>2.0</v>
      </c>
      <c r="T206" s="1" t="s">
        <v>74</v>
      </c>
      <c r="U206" s="1" t="s">
        <v>157</v>
      </c>
      <c r="V206" s="1" t="s">
        <v>299</v>
      </c>
    </row>
    <row r="207">
      <c r="A207" s="5" t="s">
        <v>495</v>
      </c>
      <c r="B207" s="5" t="s">
        <v>496</v>
      </c>
      <c r="C207" s="5" t="s">
        <v>502</v>
      </c>
      <c r="D207" s="5" t="s">
        <v>24</v>
      </c>
      <c r="E207" s="5" t="s">
        <v>1</v>
      </c>
      <c r="F207" s="6"/>
      <c r="G207" s="5" t="s">
        <v>38</v>
      </c>
      <c r="H207" s="5" t="s">
        <v>39</v>
      </c>
      <c r="I207" s="5" t="s">
        <v>215</v>
      </c>
      <c r="J207" s="5" t="s">
        <v>216</v>
      </c>
      <c r="K207" s="5" t="s">
        <v>476</v>
      </c>
      <c r="L207" s="5" t="s">
        <v>496</v>
      </c>
      <c r="M207" s="5" t="s">
        <v>31</v>
      </c>
      <c r="N207" s="5" t="s">
        <v>32</v>
      </c>
      <c r="O207" s="7">
        <v>6.0</v>
      </c>
      <c r="P207" s="7">
        <v>21.0</v>
      </c>
      <c r="Q207" s="7">
        <v>48.0</v>
      </c>
      <c r="R207" s="7">
        <v>37.0</v>
      </c>
      <c r="S207" s="8">
        <v>2.0</v>
      </c>
      <c r="T207" s="5" t="s">
        <v>74</v>
      </c>
      <c r="U207" s="5" t="s">
        <v>157</v>
      </c>
      <c r="V207" s="5" t="s">
        <v>34</v>
      </c>
    </row>
    <row r="208">
      <c r="A208" s="1" t="s">
        <v>503</v>
      </c>
      <c r="B208" s="1" t="s">
        <v>504</v>
      </c>
      <c r="C208" s="1"/>
      <c r="D208" s="1" t="s">
        <v>24</v>
      </c>
      <c r="E208" s="1" t="s">
        <v>1</v>
      </c>
      <c r="G208" s="1" t="s">
        <v>38</v>
      </c>
      <c r="H208" s="1" t="s">
        <v>39</v>
      </c>
      <c r="I208" s="1" t="s">
        <v>215</v>
      </c>
      <c r="J208" s="1" t="s">
        <v>505</v>
      </c>
      <c r="K208" s="1" t="s">
        <v>506</v>
      </c>
      <c r="L208" s="1" t="s">
        <v>504</v>
      </c>
      <c r="M208" s="1" t="s">
        <v>63</v>
      </c>
      <c r="N208" s="1" t="s">
        <v>32</v>
      </c>
      <c r="O208" s="2">
        <v>6.0</v>
      </c>
      <c r="P208" s="2">
        <v>12.0</v>
      </c>
      <c r="Q208" s="2">
        <v>24.0</v>
      </c>
      <c r="R208" s="2">
        <v>33.5</v>
      </c>
      <c r="S208" s="3">
        <v>2.0</v>
      </c>
      <c r="T208" s="1" t="s">
        <v>43</v>
      </c>
      <c r="U208" s="20" t="s">
        <v>245</v>
      </c>
      <c r="V208" s="1" t="s">
        <v>47</v>
      </c>
    </row>
    <row r="209">
      <c r="A209" s="5" t="s">
        <v>503</v>
      </c>
      <c r="B209" s="5" t="s">
        <v>504</v>
      </c>
      <c r="C209" s="5" t="s">
        <v>507</v>
      </c>
      <c r="D209" s="5" t="s">
        <v>24</v>
      </c>
      <c r="E209" s="5" t="s">
        <v>1</v>
      </c>
      <c r="F209" s="6"/>
      <c r="G209" s="5" t="s">
        <v>38</v>
      </c>
      <c r="H209" s="5" t="s">
        <v>39</v>
      </c>
      <c r="I209" s="5" t="s">
        <v>215</v>
      </c>
      <c r="J209" s="5" t="s">
        <v>505</v>
      </c>
      <c r="K209" s="5" t="s">
        <v>506</v>
      </c>
      <c r="L209" s="5" t="s">
        <v>504</v>
      </c>
      <c r="M209" s="5" t="s">
        <v>63</v>
      </c>
      <c r="N209" s="5" t="s">
        <v>32</v>
      </c>
      <c r="O209" s="7">
        <v>6.0</v>
      </c>
      <c r="P209" s="7">
        <v>21.0</v>
      </c>
      <c r="Q209" s="7">
        <v>48.0</v>
      </c>
      <c r="R209" s="7">
        <v>25.0</v>
      </c>
      <c r="S209" s="8">
        <v>2.0</v>
      </c>
      <c r="T209" s="5" t="s">
        <v>43</v>
      </c>
      <c r="U209" s="5" t="s">
        <v>211</v>
      </c>
      <c r="V209" s="5" t="s">
        <v>47</v>
      </c>
    </row>
    <row r="210">
      <c r="A210" s="5" t="s">
        <v>508</v>
      </c>
      <c r="B210" s="5" t="s">
        <v>509</v>
      </c>
      <c r="C210" s="5"/>
      <c r="D210" s="5" t="s">
        <v>24</v>
      </c>
      <c r="E210" s="5" t="s">
        <v>1</v>
      </c>
      <c r="F210" s="6"/>
      <c r="G210" s="5" t="s">
        <v>38</v>
      </c>
      <c r="H210" s="5" t="s">
        <v>39</v>
      </c>
      <c r="I210" s="5" t="s">
        <v>215</v>
      </c>
      <c r="J210" s="5" t="s">
        <v>505</v>
      </c>
      <c r="K210" s="5" t="s">
        <v>506</v>
      </c>
      <c r="L210" s="5" t="s">
        <v>509</v>
      </c>
      <c r="M210" s="5" t="s">
        <v>63</v>
      </c>
      <c r="N210" s="5" t="s">
        <v>32</v>
      </c>
      <c r="O210" s="7">
        <v>18.0</v>
      </c>
      <c r="P210" s="7">
        <v>24.0</v>
      </c>
      <c r="Q210" s="7">
        <v>48.0</v>
      </c>
      <c r="R210" s="7">
        <f>(25+37)/2</f>
        <v>31</v>
      </c>
      <c r="S210" s="8">
        <v>1.0</v>
      </c>
      <c r="T210" s="5" t="s">
        <v>33</v>
      </c>
      <c r="U210" s="5" t="s">
        <v>34</v>
      </c>
      <c r="V210" s="5" t="s">
        <v>83</v>
      </c>
    </row>
    <row r="211">
      <c r="A211" s="17" t="s">
        <v>510</v>
      </c>
      <c r="B211" s="17" t="s">
        <v>511</v>
      </c>
      <c r="C211" s="17"/>
      <c r="D211" s="5" t="s">
        <v>24</v>
      </c>
      <c r="E211" s="17" t="s">
        <v>1</v>
      </c>
      <c r="F211" s="6"/>
      <c r="G211" s="17" t="s">
        <v>38</v>
      </c>
      <c r="H211" s="17" t="s">
        <v>39</v>
      </c>
      <c r="I211" s="17" t="s">
        <v>215</v>
      </c>
      <c r="J211" s="17" t="s">
        <v>216</v>
      </c>
      <c r="K211" s="17" t="s">
        <v>512</v>
      </c>
      <c r="L211" s="17" t="s">
        <v>511</v>
      </c>
      <c r="M211" s="18" t="s">
        <v>31</v>
      </c>
      <c r="N211" s="5" t="s">
        <v>32</v>
      </c>
      <c r="O211" s="7">
        <v>8.0</v>
      </c>
      <c r="P211" s="22">
        <f>(12+24)/2</f>
        <v>18</v>
      </c>
      <c r="Q211" s="7">
        <v>48.0</v>
      </c>
      <c r="R211" s="7">
        <v>37.0</v>
      </c>
      <c r="S211" s="8">
        <v>2.0</v>
      </c>
      <c r="T211" s="5" t="s">
        <v>74</v>
      </c>
      <c r="U211" s="5" t="s">
        <v>157</v>
      </c>
      <c r="V211" s="5" t="s">
        <v>308</v>
      </c>
    </row>
    <row r="212">
      <c r="A212" s="5" t="s">
        <v>513</v>
      </c>
      <c r="B212" s="5" t="s">
        <v>514</v>
      </c>
      <c r="C212" s="5"/>
      <c r="D212" s="5" t="s">
        <v>24</v>
      </c>
      <c r="E212" s="5" t="s">
        <v>1</v>
      </c>
      <c r="F212" s="6"/>
      <c r="G212" s="5" t="s">
        <v>38</v>
      </c>
      <c r="H212" s="5" t="s">
        <v>39</v>
      </c>
      <c r="I212" s="5" t="s">
        <v>215</v>
      </c>
      <c r="J212" s="5" t="s">
        <v>216</v>
      </c>
      <c r="K212" s="5" t="s">
        <v>512</v>
      </c>
      <c r="L212" s="5" t="s">
        <v>514</v>
      </c>
      <c r="M212" s="5" t="s">
        <v>31</v>
      </c>
      <c r="N212" s="5" t="s">
        <v>32</v>
      </c>
      <c r="O212" s="7">
        <v>6.0</v>
      </c>
      <c r="P212" s="7">
        <v>12.0</v>
      </c>
      <c r="Q212" s="7">
        <v>24.0</v>
      </c>
      <c r="R212" s="7">
        <v>37.0</v>
      </c>
      <c r="S212" s="8">
        <v>3.0</v>
      </c>
      <c r="T212" s="5" t="s">
        <v>74</v>
      </c>
      <c r="U212" s="5" t="s">
        <v>157</v>
      </c>
      <c r="V212" s="5" t="s">
        <v>308</v>
      </c>
    </row>
    <row r="213">
      <c r="A213" s="17" t="s">
        <v>515</v>
      </c>
      <c r="B213" s="17" t="s">
        <v>516</v>
      </c>
      <c r="C213" s="17"/>
      <c r="D213" s="5" t="s">
        <v>24</v>
      </c>
      <c r="E213" s="17" t="s">
        <v>1</v>
      </c>
      <c r="F213" s="6"/>
      <c r="G213" s="17" t="s">
        <v>38</v>
      </c>
      <c r="H213" s="17" t="s">
        <v>39</v>
      </c>
      <c r="I213" s="17" t="s">
        <v>215</v>
      </c>
      <c r="J213" s="17" t="s">
        <v>216</v>
      </c>
      <c r="K213" s="17" t="s">
        <v>512</v>
      </c>
      <c r="L213" s="17" t="s">
        <v>516</v>
      </c>
      <c r="M213" s="5" t="s">
        <v>31</v>
      </c>
      <c r="N213" s="5" t="s">
        <v>32</v>
      </c>
      <c r="O213" s="7">
        <v>6.0</v>
      </c>
      <c r="P213" s="7">
        <v>12.0</v>
      </c>
      <c r="Q213" s="7">
        <v>24.0</v>
      </c>
      <c r="R213" s="7">
        <v>37.0</v>
      </c>
      <c r="S213" s="8">
        <v>2.0</v>
      </c>
      <c r="T213" s="5" t="s">
        <v>74</v>
      </c>
      <c r="U213" s="5" t="s">
        <v>157</v>
      </c>
      <c r="V213" s="5" t="s">
        <v>308</v>
      </c>
    </row>
    <row r="214">
      <c r="A214" s="5" t="s">
        <v>517</v>
      </c>
      <c r="B214" s="5" t="s">
        <v>518</v>
      </c>
      <c r="C214" s="5"/>
      <c r="D214" s="5" t="s">
        <v>24</v>
      </c>
      <c r="E214" s="5" t="s">
        <v>1</v>
      </c>
      <c r="F214" s="6"/>
      <c r="G214" s="5" t="s">
        <v>38</v>
      </c>
      <c r="H214" s="5" t="s">
        <v>39</v>
      </c>
      <c r="I214" s="5" t="s">
        <v>215</v>
      </c>
      <c r="J214" s="5" t="s">
        <v>216</v>
      </c>
      <c r="K214" s="5" t="s">
        <v>512</v>
      </c>
      <c r="L214" s="5" t="s">
        <v>518</v>
      </c>
      <c r="M214" s="5" t="s">
        <v>31</v>
      </c>
      <c r="N214" s="5" t="s">
        <v>32</v>
      </c>
      <c r="O214" s="7">
        <v>6.0</v>
      </c>
      <c r="P214" s="7">
        <v>18.0</v>
      </c>
      <c r="Q214" s="7">
        <v>24.0</v>
      </c>
      <c r="R214" s="7">
        <v>37.0</v>
      </c>
      <c r="S214" s="8">
        <v>2.0</v>
      </c>
      <c r="T214" s="5" t="s">
        <v>74</v>
      </c>
      <c r="U214" s="5" t="s">
        <v>157</v>
      </c>
      <c r="V214" s="5" t="s">
        <v>308</v>
      </c>
    </row>
    <row r="215">
      <c r="A215" s="5" t="s">
        <v>519</v>
      </c>
      <c r="B215" s="5" t="s">
        <v>520</v>
      </c>
      <c r="C215" s="5"/>
      <c r="D215" s="5" t="s">
        <v>24</v>
      </c>
      <c r="E215" s="5" t="s">
        <v>1</v>
      </c>
      <c r="F215" s="6"/>
      <c r="G215" s="5" t="s">
        <v>38</v>
      </c>
      <c r="H215" s="5" t="s">
        <v>521</v>
      </c>
      <c r="I215" s="5" t="s">
        <v>522</v>
      </c>
      <c r="J215" s="5" t="s">
        <v>523</v>
      </c>
      <c r="K215" s="5" t="s">
        <v>524</v>
      </c>
      <c r="L215" s="5" t="s">
        <v>520</v>
      </c>
      <c r="M215" s="5" t="s">
        <v>63</v>
      </c>
      <c r="N215" s="5" t="s">
        <v>32</v>
      </c>
      <c r="O215" s="7">
        <v>24.0</v>
      </c>
      <c r="P215" s="7">
        <v>48.0</v>
      </c>
      <c r="Q215" s="7">
        <v>72.0</v>
      </c>
      <c r="R215" s="7">
        <v>33.5</v>
      </c>
      <c r="S215" s="8">
        <v>2.0</v>
      </c>
      <c r="T215" s="5" t="s">
        <v>43</v>
      </c>
      <c r="U215" s="5" t="s">
        <v>54</v>
      </c>
      <c r="V215" s="5" t="s">
        <v>47</v>
      </c>
    </row>
    <row r="216">
      <c r="A216" s="17" t="s">
        <v>525</v>
      </c>
      <c r="B216" s="17" t="s">
        <v>526</v>
      </c>
      <c r="C216" s="17"/>
      <c r="D216" s="5" t="s">
        <v>24</v>
      </c>
      <c r="E216" s="17" t="s">
        <v>1</v>
      </c>
      <c r="F216" s="6"/>
      <c r="G216" s="17" t="s">
        <v>38</v>
      </c>
      <c r="H216" s="17" t="s">
        <v>521</v>
      </c>
      <c r="I216" s="17" t="s">
        <v>522</v>
      </c>
      <c r="J216" s="17" t="s">
        <v>523</v>
      </c>
      <c r="K216" s="17" t="s">
        <v>527</v>
      </c>
      <c r="L216" s="17" t="s">
        <v>526</v>
      </c>
      <c r="M216" s="18" t="s">
        <v>106</v>
      </c>
      <c r="N216" s="5" t="s">
        <v>32</v>
      </c>
      <c r="O216" s="7">
        <v>24.0</v>
      </c>
      <c r="P216" s="7">
        <v>48.0</v>
      </c>
      <c r="Q216" s="7">
        <v>72.0</v>
      </c>
      <c r="R216" s="7">
        <v>30.0</v>
      </c>
      <c r="S216" s="8">
        <v>1.0</v>
      </c>
      <c r="T216" s="5" t="s">
        <v>33</v>
      </c>
      <c r="U216" s="5" t="s">
        <v>34</v>
      </c>
      <c r="V216" s="5" t="s">
        <v>35</v>
      </c>
    </row>
    <row r="217">
      <c r="A217" s="1" t="s">
        <v>528</v>
      </c>
      <c r="B217" s="1" t="s">
        <v>529</v>
      </c>
      <c r="C217" s="1"/>
      <c r="D217" s="1" t="s">
        <v>24</v>
      </c>
      <c r="E217" s="1" t="s">
        <v>1</v>
      </c>
      <c r="F217" s="1" t="s">
        <v>130</v>
      </c>
      <c r="G217" s="1" t="s">
        <v>122</v>
      </c>
      <c r="H217" s="1" t="s">
        <v>123</v>
      </c>
      <c r="I217" s="1" t="s">
        <v>124</v>
      </c>
      <c r="J217" s="1" t="s">
        <v>530</v>
      </c>
      <c r="K217" s="1" t="s">
        <v>531</v>
      </c>
      <c r="L217" s="1" t="s">
        <v>529</v>
      </c>
      <c r="M217" s="1" t="s">
        <v>31</v>
      </c>
      <c r="N217" s="1" t="s">
        <v>73</v>
      </c>
      <c r="O217" s="2">
        <v>4.0</v>
      </c>
      <c r="P217" s="2">
        <v>8.0</v>
      </c>
      <c r="Q217" s="2">
        <v>24.0</v>
      </c>
      <c r="R217" s="2">
        <v>37.0</v>
      </c>
      <c r="S217" s="3">
        <v>2.0</v>
      </c>
      <c r="T217" s="1" t="s">
        <v>74</v>
      </c>
      <c r="U217" s="1" t="s">
        <v>50</v>
      </c>
      <c r="V217" s="1" t="s">
        <v>532</v>
      </c>
    </row>
    <row r="218">
      <c r="A218" s="1" t="s">
        <v>528</v>
      </c>
      <c r="B218" s="1" t="s">
        <v>529</v>
      </c>
      <c r="C218" s="1" t="s">
        <v>533</v>
      </c>
      <c r="D218" s="1" t="s">
        <v>24</v>
      </c>
      <c r="E218" s="1" t="s">
        <v>1</v>
      </c>
      <c r="F218" s="1" t="s">
        <v>130</v>
      </c>
      <c r="G218" s="1" t="s">
        <v>122</v>
      </c>
      <c r="H218" s="1" t="s">
        <v>123</v>
      </c>
      <c r="I218" s="1" t="s">
        <v>124</v>
      </c>
      <c r="J218" s="1" t="s">
        <v>530</v>
      </c>
      <c r="K218" s="1" t="s">
        <v>531</v>
      </c>
      <c r="L218" s="1" t="s">
        <v>529</v>
      </c>
      <c r="M218" s="1" t="s">
        <v>31</v>
      </c>
      <c r="N218" s="1" t="s">
        <v>73</v>
      </c>
      <c r="O218" s="2">
        <v>6.0</v>
      </c>
      <c r="P218" s="2">
        <v>24.0</v>
      </c>
      <c r="Q218" s="2">
        <v>48.0</v>
      </c>
      <c r="R218" s="2">
        <v>37.0</v>
      </c>
      <c r="S218" s="3">
        <v>2.0</v>
      </c>
      <c r="T218" s="1" t="s">
        <v>74</v>
      </c>
      <c r="U218" s="1" t="s">
        <v>50</v>
      </c>
      <c r="V218" s="1" t="s">
        <v>532</v>
      </c>
    </row>
    <row r="219">
      <c r="A219" s="1" t="s">
        <v>528</v>
      </c>
      <c r="B219" s="1" t="s">
        <v>529</v>
      </c>
      <c r="C219" s="1" t="s">
        <v>534</v>
      </c>
      <c r="D219" s="1" t="s">
        <v>24</v>
      </c>
      <c r="E219" s="1" t="s">
        <v>1</v>
      </c>
      <c r="F219" s="1" t="s">
        <v>130</v>
      </c>
      <c r="G219" s="1" t="s">
        <v>122</v>
      </c>
      <c r="H219" s="1" t="s">
        <v>123</v>
      </c>
      <c r="I219" s="1" t="s">
        <v>124</v>
      </c>
      <c r="J219" s="1" t="s">
        <v>530</v>
      </c>
      <c r="K219" s="1" t="s">
        <v>531</v>
      </c>
      <c r="L219" s="1" t="s">
        <v>529</v>
      </c>
      <c r="M219" s="1" t="s">
        <v>63</v>
      </c>
      <c r="N219" s="1" t="s">
        <v>73</v>
      </c>
      <c r="O219" s="2">
        <v>18.0</v>
      </c>
      <c r="P219" s="2">
        <v>24.0</v>
      </c>
      <c r="Q219" s="2">
        <v>48.0</v>
      </c>
      <c r="R219" s="2">
        <v>37.0</v>
      </c>
      <c r="S219" s="3">
        <v>2.0</v>
      </c>
      <c r="T219" s="1" t="s">
        <v>43</v>
      </c>
      <c r="U219" s="1" t="s">
        <v>56</v>
      </c>
      <c r="V219" s="1" t="s">
        <v>50</v>
      </c>
    </row>
    <row r="220">
      <c r="A220" s="1" t="s">
        <v>528</v>
      </c>
      <c r="B220" s="1" t="s">
        <v>529</v>
      </c>
      <c r="C220" s="1" t="s">
        <v>535</v>
      </c>
      <c r="D220" s="1" t="s">
        <v>24</v>
      </c>
      <c r="E220" s="1" t="s">
        <v>1</v>
      </c>
      <c r="F220" s="1" t="s">
        <v>130</v>
      </c>
      <c r="G220" s="1" t="s">
        <v>122</v>
      </c>
      <c r="H220" s="1" t="s">
        <v>123</v>
      </c>
      <c r="I220" s="1" t="s">
        <v>124</v>
      </c>
      <c r="J220" s="1" t="s">
        <v>530</v>
      </c>
      <c r="K220" s="1" t="s">
        <v>531</v>
      </c>
      <c r="L220" s="1" t="s">
        <v>529</v>
      </c>
      <c r="M220" s="1" t="s">
        <v>63</v>
      </c>
      <c r="N220" s="1" t="s">
        <v>73</v>
      </c>
      <c r="O220" s="2">
        <v>24.0</v>
      </c>
      <c r="P220" s="2">
        <v>36.0</v>
      </c>
      <c r="Q220" s="2">
        <v>48.0</v>
      </c>
      <c r="R220" s="2">
        <v>37.0</v>
      </c>
      <c r="S220" s="3">
        <v>2.0</v>
      </c>
      <c r="T220" s="1" t="s">
        <v>74</v>
      </c>
      <c r="U220" s="1" t="s">
        <v>50</v>
      </c>
      <c r="V220" s="1" t="s">
        <v>532</v>
      </c>
    </row>
    <row r="221">
      <c r="A221" s="1" t="s">
        <v>528</v>
      </c>
      <c r="B221" s="1" t="s">
        <v>529</v>
      </c>
      <c r="C221" s="1" t="s">
        <v>536</v>
      </c>
      <c r="D221" s="1" t="s">
        <v>24</v>
      </c>
      <c r="E221" s="1" t="s">
        <v>1</v>
      </c>
      <c r="F221" s="1" t="s">
        <v>130</v>
      </c>
      <c r="G221" s="1" t="s">
        <v>122</v>
      </c>
      <c r="H221" s="1" t="s">
        <v>123</v>
      </c>
      <c r="I221" s="1" t="s">
        <v>124</v>
      </c>
      <c r="J221" s="1" t="s">
        <v>530</v>
      </c>
      <c r="K221" s="1" t="s">
        <v>531</v>
      </c>
      <c r="L221" s="1" t="s">
        <v>529</v>
      </c>
      <c r="M221" s="1" t="s">
        <v>31</v>
      </c>
      <c r="N221" s="1" t="s">
        <v>73</v>
      </c>
      <c r="O221" s="2">
        <v>6.0</v>
      </c>
      <c r="P221" s="2">
        <v>18.0</v>
      </c>
      <c r="Q221" s="2">
        <v>24.0</v>
      </c>
      <c r="R221" s="2">
        <v>37.0</v>
      </c>
      <c r="S221" s="3">
        <v>2.0</v>
      </c>
      <c r="T221" s="1" t="s">
        <v>43</v>
      </c>
      <c r="U221" s="1" t="s">
        <v>537</v>
      </c>
      <c r="V221" s="1" t="s">
        <v>47</v>
      </c>
    </row>
    <row r="222">
      <c r="A222" s="1" t="s">
        <v>528</v>
      </c>
      <c r="B222" s="1" t="s">
        <v>529</v>
      </c>
      <c r="C222" s="1" t="s">
        <v>538</v>
      </c>
      <c r="D222" s="1" t="s">
        <v>24</v>
      </c>
      <c r="E222" s="1" t="s">
        <v>1</v>
      </c>
      <c r="F222" s="1" t="s">
        <v>130</v>
      </c>
      <c r="G222" s="1" t="s">
        <v>122</v>
      </c>
      <c r="H222" s="1" t="s">
        <v>123</v>
      </c>
      <c r="I222" s="1" t="s">
        <v>124</v>
      </c>
      <c r="J222" s="1" t="s">
        <v>530</v>
      </c>
      <c r="K222" s="1" t="s">
        <v>531</v>
      </c>
      <c r="L222" s="1" t="s">
        <v>529</v>
      </c>
      <c r="M222" s="1" t="s">
        <v>31</v>
      </c>
      <c r="N222" s="1" t="s">
        <v>73</v>
      </c>
      <c r="O222" s="2">
        <v>6.0</v>
      </c>
      <c r="P222" s="2">
        <v>18.0</v>
      </c>
      <c r="Q222" s="2">
        <v>24.0</v>
      </c>
      <c r="R222" s="2">
        <v>36.0</v>
      </c>
      <c r="S222" s="3">
        <v>2.0</v>
      </c>
      <c r="T222" s="1" t="s">
        <v>43</v>
      </c>
      <c r="U222" s="1" t="s">
        <v>52</v>
      </c>
      <c r="V222" s="1" t="s">
        <v>47</v>
      </c>
    </row>
    <row r="223">
      <c r="A223" s="1" t="s">
        <v>528</v>
      </c>
      <c r="B223" s="1" t="s">
        <v>529</v>
      </c>
      <c r="C223" s="1" t="s">
        <v>539</v>
      </c>
      <c r="D223" s="1" t="s">
        <v>24</v>
      </c>
      <c r="E223" s="1" t="s">
        <v>1</v>
      </c>
      <c r="F223" s="1" t="s">
        <v>130</v>
      </c>
      <c r="G223" s="1" t="s">
        <v>122</v>
      </c>
      <c r="H223" s="1" t="s">
        <v>123</v>
      </c>
      <c r="I223" s="1" t="s">
        <v>124</v>
      </c>
      <c r="J223" s="1" t="s">
        <v>530</v>
      </c>
      <c r="K223" s="1" t="s">
        <v>531</v>
      </c>
      <c r="L223" s="1" t="s">
        <v>529</v>
      </c>
      <c r="M223" s="1" t="s">
        <v>31</v>
      </c>
      <c r="N223" s="1" t="s">
        <v>73</v>
      </c>
      <c r="O223" s="2">
        <v>18.0</v>
      </c>
      <c r="P223" s="2">
        <v>24.0</v>
      </c>
      <c r="Q223" s="2">
        <v>48.0</v>
      </c>
      <c r="R223" s="2">
        <v>37.0</v>
      </c>
      <c r="S223" s="3">
        <v>2.0</v>
      </c>
      <c r="T223" s="1" t="s">
        <v>43</v>
      </c>
      <c r="U223" s="1" t="s">
        <v>537</v>
      </c>
      <c r="V223" s="1" t="s">
        <v>50</v>
      </c>
    </row>
    <row r="224">
      <c r="A224" s="1" t="s">
        <v>528</v>
      </c>
      <c r="B224" s="1" t="s">
        <v>529</v>
      </c>
      <c r="C224" s="1" t="s">
        <v>540</v>
      </c>
      <c r="D224" s="1" t="s">
        <v>24</v>
      </c>
      <c r="E224" s="1" t="s">
        <v>1</v>
      </c>
      <c r="F224" s="1" t="s">
        <v>130</v>
      </c>
      <c r="G224" s="1" t="s">
        <v>122</v>
      </c>
      <c r="H224" s="1" t="s">
        <v>123</v>
      </c>
      <c r="I224" s="1" t="s">
        <v>124</v>
      </c>
      <c r="J224" s="1" t="s">
        <v>530</v>
      </c>
      <c r="K224" s="1" t="s">
        <v>531</v>
      </c>
      <c r="L224" s="1" t="s">
        <v>529</v>
      </c>
      <c r="M224" s="1" t="s">
        <v>31</v>
      </c>
      <c r="N224" s="1" t="s">
        <v>73</v>
      </c>
      <c r="O224" s="2">
        <v>6.0</v>
      </c>
      <c r="P224" s="2">
        <v>24.0</v>
      </c>
      <c r="Q224" s="2">
        <v>48.0</v>
      </c>
      <c r="R224" s="2">
        <v>37.0</v>
      </c>
      <c r="S224" s="3">
        <v>2.0</v>
      </c>
      <c r="T224" s="1" t="s">
        <v>43</v>
      </c>
      <c r="U224" s="1" t="s">
        <v>47</v>
      </c>
      <c r="V224" s="1" t="s">
        <v>50</v>
      </c>
    </row>
    <row r="225">
      <c r="A225" s="1" t="s">
        <v>528</v>
      </c>
      <c r="B225" s="1" t="s">
        <v>529</v>
      </c>
      <c r="C225" s="1" t="s">
        <v>541</v>
      </c>
      <c r="D225" s="1" t="s">
        <v>24</v>
      </c>
      <c r="E225" s="1" t="s">
        <v>1</v>
      </c>
      <c r="F225" s="1" t="s">
        <v>130</v>
      </c>
      <c r="G225" s="1" t="s">
        <v>122</v>
      </c>
      <c r="H225" s="1" t="s">
        <v>123</v>
      </c>
      <c r="I225" s="1" t="s">
        <v>124</v>
      </c>
      <c r="J225" s="1" t="s">
        <v>530</v>
      </c>
      <c r="K225" s="1" t="s">
        <v>531</v>
      </c>
      <c r="L225" s="1" t="s">
        <v>529</v>
      </c>
      <c r="M225" s="1" t="s">
        <v>63</v>
      </c>
      <c r="N225" s="1" t="s">
        <v>73</v>
      </c>
      <c r="O225" s="2">
        <v>24.0</v>
      </c>
      <c r="P225" s="2">
        <v>36.0</v>
      </c>
      <c r="Q225" s="2">
        <v>48.0</v>
      </c>
      <c r="R225" s="2">
        <v>37.0</v>
      </c>
      <c r="S225" s="3">
        <v>2.0</v>
      </c>
      <c r="T225" s="1" t="s">
        <v>74</v>
      </c>
      <c r="U225" s="1" t="s">
        <v>532</v>
      </c>
      <c r="V225" s="1" t="s">
        <v>76</v>
      </c>
    </row>
    <row r="226">
      <c r="A226" s="1" t="s">
        <v>528</v>
      </c>
      <c r="B226" s="1" t="s">
        <v>529</v>
      </c>
      <c r="C226" s="1" t="s">
        <v>542</v>
      </c>
      <c r="D226" s="1" t="s">
        <v>24</v>
      </c>
      <c r="E226" s="1" t="s">
        <v>1</v>
      </c>
      <c r="F226" s="1" t="s">
        <v>130</v>
      </c>
      <c r="G226" s="1" t="s">
        <v>122</v>
      </c>
      <c r="H226" s="1" t="s">
        <v>123</v>
      </c>
      <c r="I226" s="1" t="s">
        <v>124</v>
      </c>
      <c r="J226" s="1" t="s">
        <v>530</v>
      </c>
      <c r="K226" s="1" t="s">
        <v>531</v>
      </c>
      <c r="L226" s="1" t="s">
        <v>529</v>
      </c>
      <c r="M226" s="1" t="s">
        <v>63</v>
      </c>
      <c r="N226" s="1" t="s">
        <v>73</v>
      </c>
      <c r="O226" s="2">
        <v>18.0</v>
      </c>
      <c r="P226" s="2">
        <v>24.0</v>
      </c>
      <c r="Q226" s="2">
        <v>48.0</v>
      </c>
      <c r="R226" s="2">
        <v>37.0</v>
      </c>
      <c r="S226" s="3">
        <v>2.0</v>
      </c>
      <c r="T226" s="1" t="s">
        <v>43</v>
      </c>
      <c r="U226" s="1" t="s">
        <v>50</v>
      </c>
      <c r="V226" s="1" t="s">
        <v>76</v>
      </c>
    </row>
    <row r="227">
      <c r="A227" s="1" t="s">
        <v>528</v>
      </c>
      <c r="B227" s="1" t="s">
        <v>529</v>
      </c>
      <c r="C227" s="1" t="s">
        <v>51</v>
      </c>
      <c r="D227" s="1" t="s">
        <v>24</v>
      </c>
      <c r="E227" s="1" t="s">
        <v>1</v>
      </c>
      <c r="F227" s="1" t="s">
        <v>130</v>
      </c>
      <c r="G227" s="1" t="s">
        <v>122</v>
      </c>
      <c r="H227" s="1" t="s">
        <v>123</v>
      </c>
      <c r="I227" s="1" t="s">
        <v>124</v>
      </c>
      <c r="J227" s="1" t="s">
        <v>530</v>
      </c>
      <c r="K227" s="1" t="s">
        <v>531</v>
      </c>
      <c r="L227" s="1" t="s">
        <v>529</v>
      </c>
      <c r="M227" s="1" t="s">
        <v>63</v>
      </c>
      <c r="N227" s="1" t="s">
        <v>73</v>
      </c>
      <c r="O227" s="2">
        <v>18.0</v>
      </c>
      <c r="P227" s="2">
        <v>24.0</v>
      </c>
      <c r="Q227" s="2">
        <v>48.0</v>
      </c>
      <c r="R227" s="2">
        <v>36.0</v>
      </c>
      <c r="S227" s="3">
        <v>2.0</v>
      </c>
      <c r="T227" s="1" t="s">
        <v>43</v>
      </c>
      <c r="U227" s="1" t="s">
        <v>52</v>
      </c>
      <c r="V227" s="1" t="s">
        <v>50</v>
      </c>
    </row>
    <row r="228">
      <c r="A228" s="1" t="s">
        <v>528</v>
      </c>
      <c r="B228" s="1" t="s">
        <v>529</v>
      </c>
      <c r="C228" s="1" t="s">
        <v>543</v>
      </c>
      <c r="D228" s="1" t="s">
        <v>24</v>
      </c>
      <c r="E228" s="1" t="s">
        <v>1</v>
      </c>
      <c r="F228" s="1" t="s">
        <v>130</v>
      </c>
      <c r="G228" s="1" t="s">
        <v>122</v>
      </c>
      <c r="H228" s="1" t="s">
        <v>123</v>
      </c>
      <c r="I228" s="1" t="s">
        <v>124</v>
      </c>
      <c r="J228" s="1" t="s">
        <v>530</v>
      </c>
      <c r="K228" s="1" t="s">
        <v>531</v>
      </c>
      <c r="L228" s="1" t="s">
        <v>529</v>
      </c>
      <c r="M228" s="1" t="s">
        <v>63</v>
      </c>
      <c r="N228" s="1" t="s">
        <v>73</v>
      </c>
      <c r="O228" s="2">
        <v>18.0</v>
      </c>
      <c r="P228" s="2">
        <v>24.0</v>
      </c>
      <c r="Q228" s="2">
        <v>48.0</v>
      </c>
      <c r="R228" s="2">
        <v>37.0</v>
      </c>
      <c r="S228" s="3">
        <v>2.0</v>
      </c>
      <c r="T228" s="1" t="s">
        <v>74</v>
      </c>
      <c r="U228" s="1" t="s">
        <v>50</v>
      </c>
      <c r="V228" s="1" t="s">
        <v>532</v>
      </c>
    </row>
    <row r="229">
      <c r="A229" s="1" t="s">
        <v>528</v>
      </c>
      <c r="B229" s="1" t="s">
        <v>529</v>
      </c>
      <c r="C229" s="1" t="s">
        <v>544</v>
      </c>
      <c r="D229" s="1" t="s">
        <v>24</v>
      </c>
      <c r="E229" s="1" t="s">
        <v>1</v>
      </c>
      <c r="F229" s="1" t="s">
        <v>130</v>
      </c>
      <c r="G229" s="1" t="s">
        <v>122</v>
      </c>
      <c r="H229" s="1" t="s">
        <v>123</v>
      </c>
      <c r="I229" s="1" t="s">
        <v>124</v>
      </c>
      <c r="J229" s="1" t="s">
        <v>530</v>
      </c>
      <c r="K229" s="1" t="s">
        <v>531</v>
      </c>
      <c r="L229" s="1" t="s">
        <v>529</v>
      </c>
      <c r="M229" s="1" t="s">
        <v>63</v>
      </c>
      <c r="N229" s="1" t="s">
        <v>73</v>
      </c>
      <c r="O229" s="2">
        <v>24.0</v>
      </c>
      <c r="P229" s="2">
        <v>48.0</v>
      </c>
      <c r="Q229" s="2">
        <v>72.0</v>
      </c>
      <c r="R229" s="2">
        <v>37.0</v>
      </c>
      <c r="S229" s="3">
        <v>2.0</v>
      </c>
      <c r="T229" s="1" t="s">
        <v>43</v>
      </c>
      <c r="U229" s="1" t="s">
        <v>52</v>
      </c>
      <c r="V229" s="1" t="s">
        <v>47</v>
      </c>
    </row>
    <row r="230">
      <c r="A230" s="1" t="s">
        <v>528</v>
      </c>
      <c r="B230" s="1" t="s">
        <v>529</v>
      </c>
      <c r="C230" s="1" t="s">
        <v>545</v>
      </c>
      <c r="D230" s="1" t="s">
        <v>24</v>
      </c>
      <c r="E230" s="1" t="s">
        <v>1</v>
      </c>
      <c r="F230" s="1" t="s">
        <v>130</v>
      </c>
      <c r="G230" s="1" t="s">
        <v>122</v>
      </c>
      <c r="H230" s="1" t="s">
        <v>123</v>
      </c>
      <c r="I230" s="1" t="s">
        <v>124</v>
      </c>
      <c r="J230" s="1" t="s">
        <v>530</v>
      </c>
      <c r="K230" s="1" t="s">
        <v>531</v>
      </c>
      <c r="L230" s="1" t="s">
        <v>529</v>
      </c>
      <c r="M230" s="1" t="s">
        <v>31</v>
      </c>
      <c r="N230" s="1" t="s">
        <v>73</v>
      </c>
      <c r="O230" s="2">
        <v>18.0</v>
      </c>
      <c r="P230" s="2">
        <v>24.0</v>
      </c>
      <c r="Q230" s="2">
        <v>48.0</v>
      </c>
      <c r="R230" s="2">
        <v>37.0</v>
      </c>
      <c r="S230" s="3">
        <v>2.0</v>
      </c>
      <c r="T230" s="1" t="s">
        <v>43</v>
      </c>
      <c r="U230" s="1" t="s">
        <v>52</v>
      </c>
      <c r="V230" s="1" t="s">
        <v>532</v>
      </c>
    </row>
    <row r="231">
      <c r="A231" s="1" t="s">
        <v>528</v>
      </c>
      <c r="B231" s="1" t="s">
        <v>529</v>
      </c>
      <c r="C231" s="1" t="s">
        <v>546</v>
      </c>
      <c r="D231" s="1" t="s">
        <v>24</v>
      </c>
      <c r="E231" s="1" t="s">
        <v>1</v>
      </c>
      <c r="F231" s="1" t="s">
        <v>130</v>
      </c>
      <c r="G231" s="1" t="s">
        <v>122</v>
      </c>
      <c r="H231" s="1" t="s">
        <v>123</v>
      </c>
      <c r="I231" s="1" t="s">
        <v>124</v>
      </c>
      <c r="J231" s="1" t="s">
        <v>530</v>
      </c>
      <c r="K231" s="1" t="s">
        <v>531</v>
      </c>
      <c r="L231" s="1" t="s">
        <v>529</v>
      </c>
      <c r="M231" s="1" t="s">
        <v>63</v>
      </c>
      <c r="N231" s="1" t="s">
        <v>73</v>
      </c>
      <c r="O231" s="2">
        <v>12.0</v>
      </c>
      <c r="P231" s="2">
        <v>24.0</v>
      </c>
      <c r="Q231" s="2">
        <v>48.0</v>
      </c>
      <c r="R231" s="2">
        <v>37.0</v>
      </c>
      <c r="S231" s="3">
        <v>2.0</v>
      </c>
      <c r="T231" s="1" t="s">
        <v>43</v>
      </c>
      <c r="U231" s="1" t="s">
        <v>537</v>
      </c>
      <c r="V231" s="1" t="s">
        <v>50</v>
      </c>
    </row>
    <row r="232">
      <c r="A232" s="1" t="s">
        <v>528</v>
      </c>
      <c r="B232" s="1" t="s">
        <v>529</v>
      </c>
      <c r="C232" s="1" t="s">
        <v>547</v>
      </c>
      <c r="D232" s="1" t="s">
        <v>24</v>
      </c>
      <c r="E232" s="1" t="s">
        <v>1</v>
      </c>
      <c r="F232" s="1" t="s">
        <v>130</v>
      </c>
      <c r="G232" s="1" t="s">
        <v>122</v>
      </c>
      <c r="H232" s="1" t="s">
        <v>123</v>
      </c>
      <c r="I232" s="1" t="s">
        <v>124</v>
      </c>
      <c r="J232" s="1" t="s">
        <v>530</v>
      </c>
      <c r="K232" s="1" t="s">
        <v>531</v>
      </c>
      <c r="L232" s="1" t="s">
        <v>529</v>
      </c>
      <c r="M232" s="1" t="s">
        <v>31</v>
      </c>
      <c r="N232" s="1" t="s">
        <v>73</v>
      </c>
      <c r="O232" s="2">
        <v>18.0</v>
      </c>
      <c r="P232" s="2">
        <v>24.0</v>
      </c>
      <c r="Q232" s="2">
        <v>48.0</v>
      </c>
      <c r="R232" s="2">
        <v>37.0</v>
      </c>
      <c r="S232" s="3">
        <v>2.0</v>
      </c>
      <c r="T232" s="1" t="s">
        <v>43</v>
      </c>
      <c r="U232" s="1" t="s">
        <v>50</v>
      </c>
      <c r="V232" s="1" t="s">
        <v>537</v>
      </c>
    </row>
    <row r="233">
      <c r="A233" s="1" t="s">
        <v>528</v>
      </c>
      <c r="B233" s="1" t="s">
        <v>529</v>
      </c>
      <c r="C233" s="1" t="s">
        <v>548</v>
      </c>
      <c r="D233" s="1" t="s">
        <v>24</v>
      </c>
      <c r="E233" s="1" t="s">
        <v>1</v>
      </c>
      <c r="F233" s="1" t="s">
        <v>130</v>
      </c>
      <c r="G233" s="1" t="s">
        <v>122</v>
      </c>
      <c r="H233" s="1" t="s">
        <v>123</v>
      </c>
      <c r="I233" s="1" t="s">
        <v>124</v>
      </c>
      <c r="J233" s="1" t="s">
        <v>530</v>
      </c>
      <c r="K233" s="1" t="s">
        <v>531</v>
      </c>
      <c r="L233" s="1" t="s">
        <v>529</v>
      </c>
      <c r="M233" s="1" t="s">
        <v>31</v>
      </c>
      <c r="N233" s="1" t="s">
        <v>73</v>
      </c>
      <c r="O233" s="2">
        <v>24.0</v>
      </c>
      <c r="P233" s="2">
        <v>36.0</v>
      </c>
      <c r="Q233" s="2">
        <v>72.0</v>
      </c>
      <c r="R233" s="2">
        <v>37.0</v>
      </c>
      <c r="S233" s="3">
        <v>2.0</v>
      </c>
      <c r="T233" s="1" t="s">
        <v>74</v>
      </c>
      <c r="U233" s="1" t="s">
        <v>50</v>
      </c>
      <c r="V233" s="1" t="s">
        <v>532</v>
      </c>
    </row>
    <row r="234">
      <c r="A234" s="5" t="s">
        <v>528</v>
      </c>
      <c r="B234" s="5" t="s">
        <v>529</v>
      </c>
      <c r="C234" s="5" t="s">
        <v>549</v>
      </c>
      <c r="D234" s="5" t="s">
        <v>24</v>
      </c>
      <c r="E234" s="5" t="s">
        <v>1</v>
      </c>
      <c r="F234" s="5" t="s">
        <v>130</v>
      </c>
      <c r="G234" s="5" t="s">
        <v>122</v>
      </c>
      <c r="H234" s="5" t="s">
        <v>123</v>
      </c>
      <c r="I234" s="5" t="s">
        <v>124</v>
      </c>
      <c r="J234" s="5" t="s">
        <v>530</v>
      </c>
      <c r="K234" s="5" t="s">
        <v>531</v>
      </c>
      <c r="L234" s="5" t="s">
        <v>529</v>
      </c>
      <c r="M234" s="5" t="s">
        <v>63</v>
      </c>
      <c r="N234" s="5" t="s">
        <v>73</v>
      </c>
      <c r="O234" s="7">
        <v>18.0</v>
      </c>
      <c r="P234" s="7">
        <v>24.0</v>
      </c>
      <c r="Q234" s="7">
        <v>48.0</v>
      </c>
      <c r="R234" s="7">
        <v>37.0</v>
      </c>
      <c r="S234" s="8">
        <v>2.0</v>
      </c>
      <c r="T234" s="5" t="s">
        <v>74</v>
      </c>
      <c r="U234" s="5" t="s">
        <v>532</v>
      </c>
      <c r="V234" s="5" t="s">
        <v>50</v>
      </c>
    </row>
    <row r="235">
      <c r="A235" s="1" t="s">
        <v>550</v>
      </c>
      <c r="B235" s="1" t="s">
        <v>551</v>
      </c>
      <c r="C235" s="1"/>
      <c r="D235" s="1" t="s">
        <v>24</v>
      </c>
      <c r="E235" s="1" t="s">
        <v>1</v>
      </c>
      <c r="F235" s="1" t="s">
        <v>130</v>
      </c>
      <c r="G235" s="1" t="s">
        <v>122</v>
      </c>
      <c r="H235" s="1" t="s">
        <v>123</v>
      </c>
      <c r="I235" s="1" t="s">
        <v>124</v>
      </c>
      <c r="J235" s="1" t="s">
        <v>530</v>
      </c>
      <c r="K235" s="1" t="s">
        <v>531</v>
      </c>
      <c r="L235" s="1" t="s">
        <v>551</v>
      </c>
      <c r="M235" s="1" t="s">
        <v>63</v>
      </c>
      <c r="N235" s="1" t="s">
        <v>73</v>
      </c>
      <c r="O235" s="2">
        <v>18.0</v>
      </c>
      <c r="P235" s="2">
        <v>24.0</v>
      </c>
      <c r="Q235" s="2">
        <v>48.0</v>
      </c>
      <c r="R235" s="2">
        <v>36.0</v>
      </c>
      <c r="S235" s="3">
        <v>1.0</v>
      </c>
      <c r="T235" s="1" t="s">
        <v>74</v>
      </c>
      <c r="U235" s="1" t="s">
        <v>50</v>
      </c>
      <c r="V235" s="1" t="s">
        <v>47</v>
      </c>
    </row>
    <row r="236">
      <c r="A236" s="1" t="s">
        <v>550</v>
      </c>
      <c r="B236" s="1" t="s">
        <v>551</v>
      </c>
      <c r="C236" s="1" t="s">
        <v>552</v>
      </c>
      <c r="D236" s="1" t="s">
        <v>24</v>
      </c>
      <c r="E236" s="1" t="s">
        <v>1</v>
      </c>
      <c r="F236" s="1" t="s">
        <v>130</v>
      </c>
      <c r="G236" s="1" t="s">
        <v>122</v>
      </c>
      <c r="H236" s="1" t="s">
        <v>123</v>
      </c>
      <c r="I236" s="1" t="s">
        <v>124</v>
      </c>
      <c r="J236" s="1" t="s">
        <v>530</v>
      </c>
      <c r="K236" s="1" t="s">
        <v>531</v>
      </c>
      <c r="L236" s="1" t="s">
        <v>551</v>
      </c>
      <c r="M236" s="1" t="s">
        <v>63</v>
      </c>
      <c r="N236" s="1" t="s">
        <v>73</v>
      </c>
      <c r="O236" s="2">
        <v>16.0</v>
      </c>
      <c r="P236" s="2">
        <v>24.0</v>
      </c>
      <c r="Q236" s="2">
        <v>48.0</v>
      </c>
      <c r="R236" s="2">
        <v>37.0</v>
      </c>
      <c r="S236" s="3">
        <v>1.0</v>
      </c>
      <c r="T236" s="1" t="s">
        <v>74</v>
      </c>
      <c r="U236" s="1" t="s">
        <v>50</v>
      </c>
      <c r="V236" s="1" t="s">
        <v>47</v>
      </c>
    </row>
    <row r="237">
      <c r="A237" s="1" t="s">
        <v>550</v>
      </c>
      <c r="B237" s="1" t="s">
        <v>551</v>
      </c>
      <c r="C237" s="1" t="s">
        <v>553</v>
      </c>
      <c r="D237" s="1" t="s">
        <v>24</v>
      </c>
      <c r="E237" s="1" t="s">
        <v>1</v>
      </c>
      <c r="F237" s="1" t="s">
        <v>130</v>
      </c>
      <c r="G237" s="1" t="s">
        <v>122</v>
      </c>
      <c r="H237" s="1" t="s">
        <v>123</v>
      </c>
      <c r="I237" s="1" t="s">
        <v>124</v>
      </c>
      <c r="J237" s="1" t="s">
        <v>530</v>
      </c>
      <c r="K237" s="1" t="s">
        <v>531</v>
      </c>
      <c r="L237" s="1" t="s">
        <v>551</v>
      </c>
      <c r="M237" s="1" t="s">
        <v>106</v>
      </c>
      <c r="N237" s="1" t="s">
        <v>73</v>
      </c>
      <c r="O237" s="2">
        <v>6.0</v>
      </c>
      <c r="P237" s="2">
        <v>12.0</v>
      </c>
      <c r="Q237" s="2">
        <v>24.0</v>
      </c>
      <c r="R237" s="2">
        <v>37.0</v>
      </c>
      <c r="S237" s="3">
        <v>1.0</v>
      </c>
      <c r="T237" s="1" t="s">
        <v>74</v>
      </c>
      <c r="U237" s="1" t="s">
        <v>50</v>
      </c>
      <c r="V237" s="1" t="s">
        <v>47</v>
      </c>
    </row>
    <row r="238">
      <c r="A238" s="5" t="s">
        <v>550</v>
      </c>
      <c r="B238" s="5" t="s">
        <v>551</v>
      </c>
      <c r="C238" s="5" t="s">
        <v>554</v>
      </c>
      <c r="D238" s="5" t="s">
        <v>24</v>
      </c>
      <c r="E238" s="5" t="s">
        <v>1</v>
      </c>
      <c r="F238" s="5" t="s">
        <v>130</v>
      </c>
      <c r="G238" s="5" t="s">
        <v>122</v>
      </c>
      <c r="H238" s="5" t="s">
        <v>123</v>
      </c>
      <c r="I238" s="5" t="s">
        <v>124</v>
      </c>
      <c r="J238" s="5" t="s">
        <v>530</v>
      </c>
      <c r="K238" s="5" t="s">
        <v>531</v>
      </c>
      <c r="L238" s="5" t="s">
        <v>551</v>
      </c>
      <c r="M238" s="5" t="s">
        <v>106</v>
      </c>
      <c r="N238" s="5" t="s">
        <v>73</v>
      </c>
      <c r="O238" s="7">
        <v>4.0</v>
      </c>
      <c r="P238" s="7">
        <v>12.0</v>
      </c>
      <c r="Q238" s="7">
        <v>24.0</v>
      </c>
      <c r="R238" s="7">
        <v>37.0</v>
      </c>
      <c r="S238" s="8">
        <v>1.0</v>
      </c>
      <c r="T238" s="5" t="s">
        <v>74</v>
      </c>
      <c r="U238" s="5" t="s">
        <v>50</v>
      </c>
      <c r="V238" s="5" t="s">
        <v>47</v>
      </c>
    </row>
    <row r="239">
      <c r="A239" s="5" t="s">
        <v>555</v>
      </c>
      <c r="B239" s="5" t="s">
        <v>556</v>
      </c>
      <c r="C239" s="5"/>
      <c r="D239" s="5" t="s">
        <v>24</v>
      </c>
      <c r="E239" s="5" t="s">
        <v>1</v>
      </c>
      <c r="F239" s="5" t="s">
        <v>130</v>
      </c>
      <c r="G239" s="5" t="s">
        <v>122</v>
      </c>
      <c r="H239" s="5" t="s">
        <v>123</v>
      </c>
      <c r="I239" s="5" t="s">
        <v>124</v>
      </c>
      <c r="J239" s="5" t="s">
        <v>530</v>
      </c>
      <c r="K239" s="5" t="s">
        <v>531</v>
      </c>
      <c r="L239" s="5" t="s">
        <v>556</v>
      </c>
      <c r="M239" s="5" t="s">
        <v>63</v>
      </c>
      <c r="N239" s="5" t="s">
        <v>73</v>
      </c>
      <c r="O239" s="7">
        <v>4.0</v>
      </c>
      <c r="P239" s="7">
        <v>18.0</v>
      </c>
      <c r="Q239" s="7">
        <v>24.0</v>
      </c>
      <c r="R239" s="7">
        <v>37.0</v>
      </c>
      <c r="S239" s="8">
        <v>2.0</v>
      </c>
      <c r="T239" s="5" t="s">
        <v>74</v>
      </c>
      <c r="U239" s="5" t="s">
        <v>50</v>
      </c>
      <c r="V239" s="5" t="s">
        <v>47</v>
      </c>
    </row>
    <row r="240">
      <c r="A240" s="5" t="s">
        <v>557</v>
      </c>
      <c r="B240" s="5" t="s">
        <v>558</v>
      </c>
      <c r="C240" s="5"/>
      <c r="D240" s="5" t="s">
        <v>24</v>
      </c>
      <c r="E240" s="5" t="s">
        <v>1</v>
      </c>
      <c r="F240" s="5" t="s">
        <v>130</v>
      </c>
      <c r="G240" s="5" t="s">
        <v>122</v>
      </c>
      <c r="H240" s="5" t="s">
        <v>123</v>
      </c>
      <c r="I240" s="5" t="s">
        <v>124</v>
      </c>
      <c r="J240" s="5" t="s">
        <v>530</v>
      </c>
      <c r="K240" s="5" t="s">
        <v>531</v>
      </c>
      <c r="L240" s="5" t="s">
        <v>558</v>
      </c>
      <c r="M240" s="5" t="s">
        <v>63</v>
      </c>
      <c r="N240" s="5" t="s">
        <v>73</v>
      </c>
      <c r="O240" s="7">
        <v>6.0</v>
      </c>
      <c r="P240" s="7">
        <v>12.0</v>
      </c>
      <c r="Q240" s="7">
        <v>24.0</v>
      </c>
      <c r="R240" s="7">
        <v>37.0</v>
      </c>
      <c r="S240" s="8">
        <v>2.0</v>
      </c>
      <c r="T240" s="5" t="s">
        <v>74</v>
      </c>
      <c r="U240" s="5" t="s">
        <v>437</v>
      </c>
      <c r="V240" s="5" t="s">
        <v>247</v>
      </c>
    </row>
    <row r="241">
      <c r="A241" s="5" t="s">
        <v>559</v>
      </c>
      <c r="B241" s="5" t="s">
        <v>560</v>
      </c>
      <c r="C241" s="5"/>
      <c r="D241" s="5" t="s">
        <v>88</v>
      </c>
      <c r="E241" s="5" t="s">
        <v>89</v>
      </c>
      <c r="F241" s="5" t="s">
        <v>99</v>
      </c>
      <c r="G241" s="5" t="s">
        <v>90</v>
      </c>
      <c r="H241" s="5" t="s">
        <v>176</v>
      </c>
      <c r="I241" s="5" t="s">
        <v>177</v>
      </c>
      <c r="J241" s="6"/>
      <c r="K241" s="5" t="s">
        <v>561</v>
      </c>
      <c r="L241" s="5" t="s">
        <v>560</v>
      </c>
      <c r="M241" s="5" t="s">
        <v>106</v>
      </c>
      <c r="N241" s="5" t="s">
        <v>95</v>
      </c>
      <c r="O241" s="7">
        <v>24.0</v>
      </c>
      <c r="P241" s="7">
        <v>48.0</v>
      </c>
      <c r="Q241" s="7">
        <v>72.0</v>
      </c>
      <c r="R241" s="7">
        <v>30.0</v>
      </c>
      <c r="S241" s="8">
        <v>1.0</v>
      </c>
      <c r="T241" s="5" t="s">
        <v>33</v>
      </c>
      <c r="U241" s="5" t="s">
        <v>34</v>
      </c>
      <c r="V241" s="5" t="s">
        <v>35</v>
      </c>
    </row>
    <row r="242">
      <c r="A242" s="5" t="s">
        <v>562</v>
      </c>
      <c r="B242" s="5" t="s">
        <v>563</v>
      </c>
      <c r="C242" s="5"/>
      <c r="D242" s="5" t="s">
        <v>24</v>
      </c>
      <c r="E242" s="5" t="s">
        <v>1</v>
      </c>
      <c r="F242" s="6"/>
      <c r="G242" s="5" t="s">
        <v>38</v>
      </c>
      <c r="H242" s="5" t="s">
        <v>39</v>
      </c>
      <c r="I242" s="5" t="s">
        <v>564</v>
      </c>
      <c r="J242" s="5" t="s">
        <v>565</v>
      </c>
      <c r="K242" s="5" t="s">
        <v>566</v>
      </c>
      <c r="L242" s="5" t="s">
        <v>563</v>
      </c>
      <c r="M242" s="5" t="s">
        <v>63</v>
      </c>
      <c r="N242" s="5" t="s">
        <v>32</v>
      </c>
      <c r="O242" s="7">
        <v>6.0</v>
      </c>
      <c r="P242" s="7">
        <v>12.0</v>
      </c>
      <c r="Q242" s="7">
        <v>24.0</v>
      </c>
      <c r="R242" s="7">
        <v>36.0</v>
      </c>
      <c r="S242" s="8">
        <v>2.0</v>
      </c>
      <c r="T242" s="5" t="s">
        <v>43</v>
      </c>
      <c r="U242" s="5" t="s">
        <v>228</v>
      </c>
      <c r="V242" s="5" t="s">
        <v>52</v>
      </c>
    </row>
    <row r="243">
      <c r="A243" s="1" t="s">
        <v>567</v>
      </c>
      <c r="B243" s="1" t="s">
        <v>568</v>
      </c>
      <c r="C243" s="1"/>
      <c r="D243" s="1" t="s">
        <v>24</v>
      </c>
      <c r="E243" s="1" t="s">
        <v>1</v>
      </c>
      <c r="G243" s="1" t="s">
        <v>122</v>
      </c>
      <c r="H243" s="1" t="s">
        <v>123</v>
      </c>
      <c r="I243" s="1" t="s">
        <v>258</v>
      </c>
      <c r="J243" s="1" t="s">
        <v>569</v>
      </c>
      <c r="K243" s="1" t="s">
        <v>570</v>
      </c>
      <c r="L243" s="1" t="s">
        <v>568</v>
      </c>
      <c r="M243" s="1" t="s">
        <v>106</v>
      </c>
      <c r="N243" s="1" t="s">
        <v>73</v>
      </c>
      <c r="O243" s="2">
        <v>24.0</v>
      </c>
      <c r="P243" s="2">
        <v>48.0</v>
      </c>
      <c r="Q243" s="2">
        <v>72.0</v>
      </c>
      <c r="R243" s="2">
        <v>37.0</v>
      </c>
      <c r="S243" s="3">
        <v>1.0</v>
      </c>
      <c r="T243" s="1" t="s">
        <v>74</v>
      </c>
      <c r="U243" s="1" t="s">
        <v>75</v>
      </c>
      <c r="V243" s="1" t="s">
        <v>571</v>
      </c>
    </row>
    <row r="244">
      <c r="A244" s="5" t="s">
        <v>567</v>
      </c>
      <c r="B244" s="5" t="s">
        <v>568</v>
      </c>
      <c r="C244" s="5" t="s">
        <v>572</v>
      </c>
      <c r="D244" s="5" t="s">
        <v>24</v>
      </c>
      <c r="E244" s="5" t="s">
        <v>1</v>
      </c>
      <c r="F244" s="6"/>
      <c r="G244" s="5" t="s">
        <v>122</v>
      </c>
      <c r="H244" s="5" t="s">
        <v>123</v>
      </c>
      <c r="I244" s="5" t="s">
        <v>258</v>
      </c>
      <c r="J244" s="5" t="s">
        <v>569</v>
      </c>
      <c r="K244" s="5" t="s">
        <v>570</v>
      </c>
      <c r="L244" s="5" t="s">
        <v>568</v>
      </c>
      <c r="M244" s="5" t="s">
        <v>106</v>
      </c>
      <c r="N244" s="5" t="s">
        <v>73</v>
      </c>
      <c r="O244" s="7">
        <v>24.0</v>
      </c>
      <c r="P244" s="7">
        <v>48.0</v>
      </c>
      <c r="Q244" s="7">
        <v>72.0</v>
      </c>
      <c r="R244" s="7">
        <v>37.0</v>
      </c>
      <c r="S244" s="8">
        <v>1.0</v>
      </c>
      <c r="T244" s="5" t="s">
        <v>74</v>
      </c>
      <c r="U244" s="5" t="s">
        <v>75</v>
      </c>
      <c r="V244" s="5" t="s">
        <v>571</v>
      </c>
    </row>
    <row r="245">
      <c r="A245" s="17" t="s">
        <v>573</v>
      </c>
      <c r="B245" s="17" t="s">
        <v>574</v>
      </c>
      <c r="C245" s="17"/>
      <c r="D245" s="5" t="s">
        <v>24</v>
      </c>
      <c r="E245" s="17" t="s">
        <v>1</v>
      </c>
      <c r="F245" s="6"/>
      <c r="G245" s="17" t="s">
        <v>122</v>
      </c>
      <c r="H245" s="17" t="s">
        <v>123</v>
      </c>
      <c r="I245" s="17" t="s">
        <v>258</v>
      </c>
      <c r="J245" s="17" t="s">
        <v>569</v>
      </c>
      <c r="K245" s="17" t="s">
        <v>570</v>
      </c>
      <c r="L245" s="17" t="s">
        <v>574</v>
      </c>
      <c r="M245" s="18" t="s">
        <v>106</v>
      </c>
      <c r="N245" s="5" t="s">
        <v>73</v>
      </c>
      <c r="O245" s="7">
        <v>4.0</v>
      </c>
      <c r="P245" s="7">
        <v>18.0</v>
      </c>
      <c r="Q245" s="7">
        <v>24.0</v>
      </c>
      <c r="R245" s="7">
        <v>37.0</v>
      </c>
      <c r="S245" s="8">
        <v>1.0</v>
      </c>
      <c r="T245" s="5" t="s">
        <v>74</v>
      </c>
      <c r="U245" s="5" t="s">
        <v>75</v>
      </c>
      <c r="V245" s="5" t="s">
        <v>233</v>
      </c>
    </row>
    <row r="246">
      <c r="A246" s="1" t="s">
        <v>575</v>
      </c>
      <c r="B246" s="1" t="s">
        <v>576</v>
      </c>
      <c r="C246" s="1"/>
      <c r="D246" s="1" t="s">
        <v>24</v>
      </c>
      <c r="E246" s="1" t="s">
        <v>1</v>
      </c>
      <c r="F246" s="1" t="s">
        <v>130</v>
      </c>
      <c r="G246" s="1" t="s">
        <v>122</v>
      </c>
      <c r="H246" s="1" t="s">
        <v>123</v>
      </c>
      <c r="I246" s="1" t="s">
        <v>258</v>
      </c>
      <c r="J246" s="1" t="s">
        <v>569</v>
      </c>
      <c r="K246" s="1" t="s">
        <v>570</v>
      </c>
      <c r="L246" s="1" t="s">
        <v>576</v>
      </c>
      <c r="M246" s="1" t="s">
        <v>63</v>
      </c>
      <c r="N246" s="1" t="s">
        <v>73</v>
      </c>
      <c r="O246" s="2">
        <v>24.0</v>
      </c>
      <c r="P246" s="2">
        <v>36.0</v>
      </c>
      <c r="Q246" s="2">
        <v>48.0</v>
      </c>
      <c r="R246" s="2">
        <v>37.0</v>
      </c>
      <c r="S246" s="3">
        <v>1.0</v>
      </c>
      <c r="T246" s="1" t="s">
        <v>74</v>
      </c>
      <c r="U246" s="1" t="s">
        <v>75</v>
      </c>
      <c r="V246" s="1" t="s">
        <v>571</v>
      </c>
    </row>
    <row r="247">
      <c r="A247" s="1" t="s">
        <v>575</v>
      </c>
      <c r="B247" s="1" t="s">
        <v>576</v>
      </c>
      <c r="C247" s="1" t="s">
        <v>577</v>
      </c>
      <c r="D247" s="1" t="s">
        <v>24</v>
      </c>
      <c r="E247" s="1" t="s">
        <v>1</v>
      </c>
      <c r="F247" s="1" t="s">
        <v>130</v>
      </c>
      <c r="G247" s="1" t="s">
        <v>122</v>
      </c>
      <c r="H247" s="1" t="s">
        <v>123</v>
      </c>
      <c r="I247" s="1" t="s">
        <v>258</v>
      </c>
      <c r="J247" s="1" t="s">
        <v>569</v>
      </c>
      <c r="K247" s="1" t="s">
        <v>570</v>
      </c>
      <c r="L247" s="1" t="s">
        <v>576</v>
      </c>
      <c r="M247" s="1" t="s">
        <v>63</v>
      </c>
      <c r="N247" s="1" t="s">
        <v>73</v>
      </c>
      <c r="O247" s="2">
        <v>24.0</v>
      </c>
      <c r="P247" s="2">
        <v>48.0</v>
      </c>
      <c r="Q247" s="2">
        <v>72.0</v>
      </c>
      <c r="R247" s="2">
        <v>37.0</v>
      </c>
      <c r="S247" s="3">
        <v>1.0</v>
      </c>
      <c r="T247" s="1" t="s">
        <v>74</v>
      </c>
      <c r="U247" s="1" t="s">
        <v>75</v>
      </c>
      <c r="V247" s="1" t="s">
        <v>571</v>
      </c>
    </row>
    <row r="248">
      <c r="A248" s="1" t="s">
        <v>575</v>
      </c>
      <c r="B248" s="1" t="s">
        <v>576</v>
      </c>
      <c r="C248" s="1" t="s">
        <v>578</v>
      </c>
      <c r="D248" s="1" t="s">
        <v>24</v>
      </c>
      <c r="E248" s="1" t="s">
        <v>1</v>
      </c>
      <c r="F248" s="1" t="s">
        <v>130</v>
      </c>
      <c r="G248" s="1" t="s">
        <v>122</v>
      </c>
      <c r="H248" s="1" t="s">
        <v>123</v>
      </c>
      <c r="I248" s="1" t="s">
        <v>258</v>
      </c>
      <c r="J248" s="1" t="s">
        <v>569</v>
      </c>
      <c r="K248" s="1" t="s">
        <v>570</v>
      </c>
      <c r="L248" s="1" t="s">
        <v>576</v>
      </c>
      <c r="M248" s="1" t="s">
        <v>63</v>
      </c>
      <c r="N248" s="1" t="s">
        <v>73</v>
      </c>
      <c r="O248" s="2">
        <v>12.0</v>
      </c>
      <c r="P248" s="2">
        <v>24.0</v>
      </c>
      <c r="Q248" s="2">
        <v>48.0</v>
      </c>
      <c r="R248" s="2">
        <v>37.0</v>
      </c>
      <c r="S248" s="3">
        <v>1.0</v>
      </c>
      <c r="T248" s="1" t="s">
        <v>74</v>
      </c>
      <c r="U248" s="1" t="s">
        <v>75</v>
      </c>
      <c r="V248" s="1" t="s">
        <v>579</v>
      </c>
    </row>
    <row r="249">
      <c r="A249" s="5" t="s">
        <v>575</v>
      </c>
      <c r="B249" s="5" t="s">
        <v>576</v>
      </c>
      <c r="C249" s="5" t="s">
        <v>580</v>
      </c>
      <c r="D249" s="5" t="s">
        <v>24</v>
      </c>
      <c r="E249" s="5" t="s">
        <v>1</v>
      </c>
      <c r="F249" s="5" t="s">
        <v>130</v>
      </c>
      <c r="G249" s="5" t="s">
        <v>122</v>
      </c>
      <c r="H249" s="5" t="s">
        <v>123</v>
      </c>
      <c r="I249" s="5" t="s">
        <v>258</v>
      </c>
      <c r="J249" s="5" t="s">
        <v>569</v>
      </c>
      <c r="K249" s="5" t="s">
        <v>570</v>
      </c>
      <c r="L249" s="5" t="s">
        <v>576</v>
      </c>
      <c r="M249" s="5" t="s">
        <v>63</v>
      </c>
      <c r="N249" s="5" t="s">
        <v>73</v>
      </c>
      <c r="O249" s="7">
        <v>12.0</v>
      </c>
      <c r="P249" s="7">
        <v>18.0</v>
      </c>
      <c r="Q249" s="7">
        <v>24.0</v>
      </c>
      <c r="R249" s="7">
        <v>37.0</v>
      </c>
      <c r="S249" s="8">
        <v>1.0</v>
      </c>
      <c r="T249" s="5" t="s">
        <v>74</v>
      </c>
      <c r="U249" s="5" t="s">
        <v>75</v>
      </c>
      <c r="V249" s="5" t="s">
        <v>579</v>
      </c>
    </row>
    <row r="250">
      <c r="A250" s="1" t="s">
        <v>581</v>
      </c>
      <c r="B250" s="1" t="s">
        <v>582</v>
      </c>
      <c r="C250" s="1"/>
      <c r="D250" s="1" t="s">
        <v>24</v>
      </c>
      <c r="E250" s="1" t="s">
        <v>1</v>
      </c>
      <c r="F250" s="1" t="s">
        <v>130</v>
      </c>
      <c r="G250" s="1" t="s">
        <v>122</v>
      </c>
      <c r="H250" s="1" t="s">
        <v>123</v>
      </c>
      <c r="I250" s="1" t="s">
        <v>258</v>
      </c>
      <c r="J250" s="1" t="s">
        <v>569</v>
      </c>
      <c r="K250" s="1" t="s">
        <v>570</v>
      </c>
      <c r="L250" s="1" t="s">
        <v>582</v>
      </c>
      <c r="M250" s="1" t="s">
        <v>63</v>
      </c>
      <c r="N250" s="1" t="s">
        <v>73</v>
      </c>
      <c r="O250" s="2">
        <v>24.0</v>
      </c>
      <c r="P250" s="2">
        <v>48.0</v>
      </c>
      <c r="Q250" s="2">
        <v>72.0</v>
      </c>
      <c r="R250" s="2">
        <v>37.0</v>
      </c>
      <c r="S250" s="3">
        <v>1.0</v>
      </c>
      <c r="T250" s="1" t="s">
        <v>74</v>
      </c>
      <c r="U250" s="1" t="s">
        <v>75</v>
      </c>
      <c r="V250" s="1" t="s">
        <v>579</v>
      </c>
    </row>
    <row r="251">
      <c r="A251" s="1" t="s">
        <v>581</v>
      </c>
      <c r="B251" s="1" t="s">
        <v>582</v>
      </c>
      <c r="C251" s="1" t="s">
        <v>583</v>
      </c>
      <c r="D251" s="1" t="s">
        <v>24</v>
      </c>
      <c r="E251" s="1" t="s">
        <v>1</v>
      </c>
      <c r="F251" s="1" t="s">
        <v>130</v>
      </c>
      <c r="G251" s="1" t="s">
        <v>122</v>
      </c>
      <c r="H251" s="1" t="s">
        <v>123</v>
      </c>
      <c r="I251" s="1" t="s">
        <v>258</v>
      </c>
      <c r="J251" s="1" t="s">
        <v>569</v>
      </c>
      <c r="K251" s="1" t="s">
        <v>570</v>
      </c>
      <c r="L251" s="1" t="s">
        <v>582</v>
      </c>
      <c r="M251" s="1" t="s">
        <v>63</v>
      </c>
      <c r="N251" s="1" t="s">
        <v>73</v>
      </c>
      <c r="O251" s="2">
        <v>18.0</v>
      </c>
      <c r="P251" s="2">
        <v>24.0</v>
      </c>
      <c r="Q251" s="2">
        <v>48.0</v>
      </c>
      <c r="R251" s="2">
        <v>37.0</v>
      </c>
      <c r="S251" s="3">
        <v>2.0</v>
      </c>
      <c r="T251" s="1" t="s">
        <v>74</v>
      </c>
      <c r="U251" s="1" t="s">
        <v>75</v>
      </c>
      <c r="V251" s="1" t="s">
        <v>579</v>
      </c>
    </row>
    <row r="252">
      <c r="A252" s="1" t="s">
        <v>581</v>
      </c>
      <c r="B252" s="1" t="s">
        <v>582</v>
      </c>
      <c r="C252" s="1" t="s">
        <v>584</v>
      </c>
      <c r="D252" s="1" t="s">
        <v>24</v>
      </c>
      <c r="E252" s="1" t="s">
        <v>1</v>
      </c>
      <c r="F252" s="1" t="s">
        <v>130</v>
      </c>
      <c r="G252" s="1" t="s">
        <v>122</v>
      </c>
      <c r="H252" s="1" t="s">
        <v>123</v>
      </c>
      <c r="I252" s="1" t="s">
        <v>258</v>
      </c>
      <c r="J252" s="1" t="s">
        <v>569</v>
      </c>
      <c r="K252" s="1" t="s">
        <v>570</v>
      </c>
      <c r="L252" s="1" t="s">
        <v>582</v>
      </c>
      <c r="M252" s="1" t="s">
        <v>63</v>
      </c>
      <c r="N252" s="1" t="s">
        <v>73</v>
      </c>
      <c r="O252" s="2">
        <v>12.0</v>
      </c>
      <c r="P252" s="2">
        <v>24.0</v>
      </c>
      <c r="Q252" s="2">
        <v>48.0</v>
      </c>
      <c r="R252" s="2">
        <v>37.0</v>
      </c>
      <c r="S252" s="3">
        <v>1.0</v>
      </c>
      <c r="T252" s="1" t="s">
        <v>74</v>
      </c>
      <c r="U252" s="1" t="s">
        <v>75</v>
      </c>
      <c r="V252" s="1" t="s">
        <v>585</v>
      </c>
    </row>
    <row r="253">
      <c r="A253" s="14" t="s">
        <v>586</v>
      </c>
      <c r="B253" s="14" t="s">
        <v>587</v>
      </c>
      <c r="C253" s="14"/>
      <c r="D253" s="14" t="s">
        <v>24</v>
      </c>
      <c r="E253" s="14" t="s">
        <v>1</v>
      </c>
      <c r="F253" s="14" t="s">
        <v>130</v>
      </c>
      <c r="G253" s="14" t="s">
        <v>122</v>
      </c>
      <c r="H253" s="14" t="s">
        <v>123</v>
      </c>
      <c r="I253" s="14" t="s">
        <v>258</v>
      </c>
      <c r="J253" s="14" t="s">
        <v>569</v>
      </c>
      <c r="K253" s="14" t="s">
        <v>570</v>
      </c>
      <c r="L253" s="14" t="s">
        <v>587</v>
      </c>
      <c r="M253" s="14" t="s">
        <v>31</v>
      </c>
      <c r="N253" s="14" t="s">
        <v>73</v>
      </c>
      <c r="O253" s="15">
        <v>10.0</v>
      </c>
      <c r="P253" s="15">
        <v>12.0</v>
      </c>
      <c r="Q253" s="15">
        <v>18.0</v>
      </c>
      <c r="R253" s="15">
        <v>37.0</v>
      </c>
      <c r="S253" s="16">
        <v>2.0</v>
      </c>
      <c r="T253" s="14" t="s">
        <v>74</v>
      </c>
      <c r="U253" s="14" t="s">
        <v>532</v>
      </c>
      <c r="V253" s="14" t="s">
        <v>585</v>
      </c>
    </row>
    <row r="254">
      <c r="A254" s="5" t="s">
        <v>586</v>
      </c>
      <c r="B254" s="5" t="s">
        <v>587</v>
      </c>
      <c r="C254" s="5" t="s">
        <v>588</v>
      </c>
      <c r="D254" s="5" t="s">
        <v>24</v>
      </c>
      <c r="E254" s="5" t="s">
        <v>1</v>
      </c>
      <c r="F254" s="5" t="s">
        <v>130</v>
      </c>
      <c r="G254" s="5" t="s">
        <v>122</v>
      </c>
      <c r="H254" s="5" t="s">
        <v>123</v>
      </c>
      <c r="I254" s="5" t="s">
        <v>258</v>
      </c>
      <c r="J254" s="5" t="s">
        <v>569</v>
      </c>
      <c r="K254" s="5" t="s">
        <v>570</v>
      </c>
      <c r="L254" s="5" t="s">
        <v>587</v>
      </c>
      <c r="M254" s="5" t="s">
        <v>31</v>
      </c>
      <c r="N254" s="5" t="s">
        <v>73</v>
      </c>
      <c r="O254" s="7">
        <v>6.0</v>
      </c>
      <c r="P254" s="7">
        <v>12.0</v>
      </c>
      <c r="Q254" s="7">
        <v>18.0</v>
      </c>
      <c r="R254" s="7">
        <v>37.0</v>
      </c>
      <c r="S254" s="8">
        <v>2.0</v>
      </c>
      <c r="T254" s="5" t="s">
        <v>74</v>
      </c>
      <c r="U254" s="5" t="s">
        <v>532</v>
      </c>
      <c r="V254" s="5" t="s">
        <v>49</v>
      </c>
    </row>
    <row r="255">
      <c r="A255" s="1" t="s">
        <v>589</v>
      </c>
      <c r="B255" s="1" t="s">
        <v>590</v>
      </c>
      <c r="C255" s="1"/>
      <c r="D255" s="1" t="s">
        <v>24</v>
      </c>
      <c r="E255" s="1" t="s">
        <v>1</v>
      </c>
      <c r="F255" s="1" t="s">
        <v>130</v>
      </c>
      <c r="G255" s="1" t="s">
        <v>122</v>
      </c>
      <c r="H255" s="1" t="s">
        <v>123</v>
      </c>
      <c r="I255" s="1" t="s">
        <v>258</v>
      </c>
      <c r="J255" s="1" t="s">
        <v>569</v>
      </c>
      <c r="K255" s="1" t="s">
        <v>570</v>
      </c>
      <c r="L255" s="1" t="s">
        <v>590</v>
      </c>
      <c r="M255" s="1" t="s">
        <v>31</v>
      </c>
      <c r="N255" s="1" t="s">
        <v>73</v>
      </c>
      <c r="O255" s="2">
        <v>24.0</v>
      </c>
      <c r="P255" s="2">
        <v>36.0</v>
      </c>
      <c r="Q255" s="2">
        <v>48.0</v>
      </c>
      <c r="R255" s="2">
        <v>37.0</v>
      </c>
      <c r="S255" s="3">
        <v>2.0</v>
      </c>
      <c r="T255" s="1" t="s">
        <v>74</v>
      </c>
      <c r="U255" s="1" t="s">
        <v>532</v>
      </c>
      <c r="V255" s="1" t="s">
        <v>50</v>
      </c>
    </row>
    <row r="256">
      <c r="A256" s="5" t="s">
        <v>589</v>
      </c>
      <c r="B256" s="5" t="s">
        <v>590</v>
      </c>
      <c r="C256" s="5" t="s">
        <v>591</v>
      </c>
      <c r="D256" s="5" t="s">
        <v>24</v>
      </c>
      <c r="E256" s="5" t="s">
        <v>1</v>
      </c>
      <c r="F256" s="5" t="s">
        <v>130</v>
      </c>
      <c r="G256" s="5" t="s">
        <v>122</v>
      </c>
      <c r="H256" s="5" t="s">
        <v>123</v>
      </c>
      <c r="I256" s="5" t="s">
        <v>258</v>
      </c>
      <c r="J256" s="5" t="s">
        <v>569</v>
      </c>
      <c r="K256" s="5" t="s">
        <v>570</v>
      </c>
      <c r="L256" s="5" t="s">
        <v>590</v>
      </c>
      <c r="M256" s="5" t="s">
        <v>31</v>
      </c>
      <c r="N256" s="5" t="s">
        <v>73</v>
      </c>
      <c r="O256" s="7">
        <v>6.0</v>
      </c>
      <c r="P256" s="7">
        <v>12.0</v>
      </c>
      <c r="Q256" s="7">
        <v>24.0</v>
      </c>
      <c r="R256" s="7">
        <v>37.0</v>
      </c>
      <c r="S256" s="8">
        <v>2.0</v>
      </c>
      <c r="T256" s="5" t="s">
        <v>74</v>
      </c>
      <c r="U256" s="5" t="s">
        <v>532</v>
      </c>
      <c r="V256" s="5" t="s">
        <v>50</v>
      </c>
    </row>
    <row r="257">
      <c r="A257" s="17" t="s">
        <v>592</v>
      </c>
      <c r="B257" s="17" t="s">
        <v>593</v>
      </c>
      <c r="C257" s="17"/>
      <c r="D257" s="5" t="s">
        <v>24</v>
      </c>
      <c r="E257" s="17" t="s">
        <v>1</v>
      </c>
      <c r="F257" s="6"/>
      <c r="G257" s="17" t="s">
        <v>122</v>
      </c>
      <c r="H257" s="17" t="s">
        <v>123</v>
      </c>
      <c r="I257" s="17" t="s">
        <v>258</v>
      </c>
      <c r="J257" s="17" t="s">
        <v>569</v>
      </c>
      <c r="K257" s="17" t="s">
        <v>570</v>
      </c>
      <c r="L257" s="17" t="s">
        <v>593</v>
      </c>
      <c r="M257" s="18" t="s">
        <v>63</v>
      </c>
      <c r="N257" s="5" t="s">
        <v>73</v>
      </c>
      <c r="O257" s="7">
        <v>12.0</v>
      </c>
      <c r="P257" s="7">
        <v>18.0</v>
      </c>
      <c r="Q257" s="7">
        <v>24.0</v>
      </c>
      <c r="R257" s="7">
        <v>36.0</v>
      </c>
      <c r="S257" s="8">
        <v>2.0</v>
      </c>
      <c r="T257" s="5" t="s">
        <v>74</v>
      </c>
      <c r="U257" s="5" t="s">
        <v>75</v>
      </c>
      <c r="V257" s="5" t="s">
        <v>532</v>
      </c>
    </row>
    <row r="258">
      <c r="A258" s="5" t="s">
        <v>594</v>
      </c>
      <c r="B258" s="5" t="s">
        <v>595</v>
      </c>
      <c r="C258" s="5"/>
      <c r="D258" s="5" t="s">
        <v>24</v>
      </c>
      <c r="E258" s="5" t="s">
        <v>1</v>
      </c>
      <c r="F258" s="5" t="s">
        <v>130</v>
      </c>
      <c r="G258" s="5" t="s">
        <v>122</v>
      </c>
      <c r="H258" s="5" t="s">
        <v>123</v>
      </c>
      <c r="I258" s="5" t="s">
        <v>258</v>
      </c>
      <c r="J258" s="5" t="s">
        <v>569</v>
      </c>
      <c r="K258" s="5" t="s">
        <v>570</v>
      </c>
      <c r="L258" s="5" t="s">
        <v>595</v>
      </c>
      <c r="M258" s="18" t="s">
        <v>63</v>
      </c>
      <c r="N258" s="5" t="s">
        <v>73</v>
      </c>
      <c r="O258" s="7">
        <v>24.0</v>
      </c>
      <c r="P258" s="7">
        <v>36.0</v>
      </c>
      <c r="Q258" s="7">
        <v>48.0</v>
      </c>
      <c r="R258" s="7">
        <v>37.0</v>
      </c>
      <c r="S258" s="8">
        <v>2.0</v>
      </c>
      <c r="T258" s="5" t="s">
        <v>64</v>
      </c>
      <c r="U258" s="5" t="s">
        <v>49</v>
      </c>
      <c r="V258" s="5" t="s">
        <v>585</v>
      </c>
    </row>
    <row r="259">
      <c r="A259" s="5" t="s">
        <v>596</v>
      </c>
      <c r="B259" s="5" t="s">
        <v>597</v>
      </c>
      <c r="C259" s="5"/>
      <c r="D259" s="5" t="s">
        <v>24</v>
      </c>
      <c r="E259" s="5" t="s">
        <v>1</v>
      </c>
      <c r="F259" s="5" t="s">
        <v>130</v>
      </c>
      <c r="G259" s="5" t="s">
        <v>122</v>
      </c>
      <c r="H259" s="5" t="s">
        <v>123</v>
      </c>
      <c r="I259" s="5" t="s">
        <v>258</v>
      </c>
      <c r="J259" s="5" t="s">
        <v>569</v>
      </c>
      <c r="K259" s="5" t="s">
        <v>570</v>
      </c>
      <c r="L259" s="5" t="s">
        <v>597</v>
      </c>
      <c r="M259" s="18" t="s">
        <v>63</v>
      </c>
      <c r="N259" s="5" t="s">
        <v>73</v>
      </c>
      <c r="O259" s="7">
        <v>8.0</v>
      </c>
      <c r="P259" s="7">
        <v>24.0</v>
      </c>
      <c r="Q259" s="7">
        <v>48.0</v>
      </c>
      <c r="R259" s="7">
        <v>37.0</v>
      </c>
      <c r="S259" s="8">
        <v>2.0</v>
      </c>
      <c r="T259" s="5" t="s">
        <v>33</v>
      </c>
      <c r="U259" s="5" t="s">
        <v>34</v>
      </c>
      <c r="V259" s="5" t="s">
        <v>114</v>
      </c>
    </row>
    <row r="260">
      <c r="A260" s="5" t="s">
        <v>598</v>
      </c>
      <c r="B260" s="5" t="s">
        <v>599</v>
      </c>
      <c r="C260" s="5"/>
      <c r="D260" s="5" t="s">
        <v>88</v>
      </c>
      <c r="E260" s="5" t="s">
        <v>89</v>
      </c>
      <c r="F260" s="5" t="s">
        <v>99</v>
      </c>
      <c r="G260" s="5" t="s">
        <v>90</v>
      </c>
      <c r="H260" s="5" t="s">
        <v>100</v>
      </c>
      <c r="I260" s="5" t="s">
        <v>600</v>
      </c>
      <c r="J260" s="5" t="s">
        <v>601</v>
      </c>
      <c r="K260" s="5" t="s">
        <v>602</v>
      </c>
      <c r="L260" s="5" t="s">
        <v>599</v>
      </c>
      <c r="M260" s="5" t="s">
        <v>63</v>
      </c>
      <c r="N260" s="5" t="s">
        <v>95</v>
      </c>
      <c r="O260" s="7">
        <v>24.0</v>
      </c>
      <c r="P260" s="7">
        <v>72.0</v>
      </c>
      <c r="Q260" s="7">
        <v>96.0</v>
      </c>
      <c r="R260" s="7">
        <v>27.5</v>
      </c>
      <c r="S260" s="8">
        <v>2.0</v>
      </c>
      <c r="T260" s="5" t="s">
        <v>74</v>
      </c>
      <c r="U260" s="5" t="s">
        <v>50</v>
      </c>
      <c r="V260" s="5" t="s">
        <v>47</v>
      </c>
    </row>
    <row r="261">
      <c r="A261" s="19" t="s">
        <v>603</v>
      </c>
      <c r="B261" s="19" t="s">
        <v>604</v>
      </c>
      <c r="C261" s="19"/>
      <c r="D261" s="1" t="s">
        <v>24</v>
      </c>
      <c r="E261" s="19" t="s">
        <v>1</v>
      </c>
      <c r="G261" s="19" t="s">
        <v>122</v>
      </c>
      <c r="H261" s="19" t="s">
        <v>605</v>
      </c>
      <c r="I261" s="19" t="s">
        <v>606</v>
      </c>
      <c r="J261" s="19" t="s">
        <v>607</v>
      </c>
      <c r="K261" s="19" t="s">
        <v>608</v>
      </c>
      <c r="L261" s="19" t="s">
        <v>604</v>
      </c>
      <c r="M261" s="20" t="s">
        <v>63</v>
      </c>
      <c r="N261" s="1" t="s">
        <v>32</v>
      </c>
      <c r="O261" s="2">
        <v>24.0</v>
      </c>
      <c r="P261" s="2">
        <v>48.0</v>
      </c>
      <c r="Q261" s="2">
        <v>72.0</v>
      </c>
      <c r="R261" s="2">
        <v>36.0</v>
      </c>
      <c r="S261" s="3">
        <v>1.0</v>
      </c>
      <c r="T261" s="1" t="s">
        <v>74</v>
      </c>
      <c r="U261" s="1" t="s">
        <v>75</v>
      </c>
      <c r="V261" s="1" t="s">
        <v>157</v>
      </c>
    </row>
    <row r="262">
      <c r="A262" s="17" t="s">
        <v>603</v>
      </c>
      <c r="B262" s="17" t="s">
        <v>604</v>
      </c>
      <c r="C262" s="18" t="s">
        <v>609</v>
      </c>
      <c r="D262" s="5" t="s">
        <v>24</v>
      </c>
      <c r="E262" s="17" t="s">
        <v>1</v>
      </c>
      <c r="F262" s="6"/>
      <c r="G262" s="17" t="s">
        <v>122</v>
      </c>
      <c r="H262" s="17" t="s">
        <v>605</v>
      </c>
      <c r="I262" s="17" t="s">
        <v>606</v>
      </c>
      <c r="J262" s="17" t="s">
        <v>607</v>
      </c>
      <c r="K262" s="17" t="s">
        <v>608</v>
      </c>
      <c r="L262" s="17" t="s">
        <v>604</v>
      </c>
      <c r="M262" s="18" t="s">
        <v>63</v>
      </c>
      <c r="N262" s="5" t="s">
        <v>32</v>
      </c>
      <c r="O262" s="7">
        <v>24.0</v>
      </c>
      <c r="P262" s="7">
        <v>48.0</v>
      </c>
      <c r="Q262" s="7">
        <v>72.0</v>
      </c>
      <c r="R262" s="7">
        <v>37.0</v>
      </c>
      <c r="S262" s="8">
        <v>1.0</v>
      </c>
      <c r="T262" s="5" t="s">
        <v>74</v>
      </c>
      <c r="U262" s="5" t="s">
        <v>75</v>
      </c>
      <c r="V262" s="5" t="s">
        <v>157</v>
      </c>
    </row>
    <row r="263">
      <c r="A263" s="17" t="s">
        <v>610</v>
      </c>
      <c r="B263" s="17" t="s">
        <v>611</v>
      </c>
      <c r="C263" s="17"/>
      <c r="D263" s="17" t="s">
        <v>88</v>
      </c>
      <c r="E263" s="17" t="s">
        <v>89</v>
      </c>
      <c r="F263" s="6"/>
      <c r="G263" s="17" t="s">
        <v>90</v>
      </c>
      <c r="H263" s="17" t="s">
        <v>320</v>
      </c>
      <c r="I263" s="17" t="s">
        <v>612</v>
      </c>
      <c r="J263" s="17" t="s">
        <v>613</v>
      </c>
      <c r="K263" s="17" t="s">
        <v>614</v>
      </c>
      <c r="L263" s="17" t="s">
        <v>611</v>
      </c>
      <c r="M263" s="5" t="s">
        <v>31</v>
      </c>
      <c r="N263" s="5" t="s">
        <v>95</v>
      </c>
      <c r="O263" s="7">
        <v>48.0</v>
      </c>
      <c r="P263" s="22">
        <f>24*5</f>
        <v>120</v>
      </c>
      <c r="Q263" s="22">
        <f>24*7</f>
        <v>168</v>
      </c>
      <c r="R263" s="22">
        <f>(22+28)/2</f>
        <v>25</v>
      </c>
      <c r="S263" s="8">
        <v>1.0</v>
      </c>
      <c r="T263" s="5" t="s">
        <v>33</v>
      </c>
      <c r="U263" s="5" t="s">
        <v>34</v>
      </c>
      <c r="V263" s="5" t="s">
        <v>35</v>
      </c>
    </row>
    <row r="264">
      <c r="A264" s="5" t="s">
        <v>615</v>
      </c>
      <c r="B264" s="5" t="s">
        <v>616</v>
      </c>
      <c r="C264" s="5"/>
      <c r="D264" s="5" t="s">
        <v>24</v>
      </c>
      <c r="E264" s="5" t="s">
        <v>1</v>
      </c>
      <c r="F264" s="6"/>
      <c r="G264" s="5" t="s">
        <v>38</v>
      </c>
      <c r="H264" s="5" t="s">
        <v>39</v>
      </c>
      <c r="I264" s="5" t="s">
        <v>617</v>
      </c>
      <c r="J264" s="5" t="s">
        <v>618</v>
      </c>
      <c r="K264" s="5" t="s">
        <v>619</v>
      </c>
      <c r="L264" s="5" t="s">
        <v>616</v>
      </c>
      <c r="M264" s="5" t="s">
        <v>31</v>
      </c>
      <c r="N264" s="5" t="s">
        <v>32</v>
      </c>
      <c r="O264" s="7">
        <v>6.0</v>
      </c>
      <c r="P264" s="7">
        <v>12.0</v>
      </c>
      <c r="Q264" s="7">
        <v>24.0</v>
      </c>
      <c r="R264" s="7">
        <v>37.0</v>
      </c>
      <c r="S264" s="8">
        <v>3.0</v>
      </c>
      <c r="T264" s="5" t="s">
        <v>33</v>
      </c>
      <c r="U264" s="5" t="s">
        <v>83</v>
      </c>
      <c r="V264" s="5" t="s">
        <v>34</v>
      </c>
    </row>
    <row r="265">
      <c r="A265" s="5" t="s">
        <v>620</v>
      </c>
      <c r="B265" s="5" t="s">
        <v>621</v>
      </c>
      <c r="C265" s="5"/>
      <c r="D265" s="5" t="s">
        <v>24</v>
      </c>
      <c r="E265" s="5" t="s">
        <v>1</v>
      </c>
      <c r="F265" s="6"/>
      <c r="G265" s="5" t="s">
        <v>38</v>
      </c>
      <c r="H265" s="5" t="s">
        <v>39</v>
      </c>
      <c r="I265" s="5" t="s">
        <v>617</v>
      </c>
      <c r="J265" s="5" t="s">
        <v>618</v>
      </c>
      <c r="K265" s="5" t="s">
        <v>619</v>
      </c>
      <c r="L265" s="5" t="s">
        <v>621</v>
      </c>
      <c r="M265" s="5" t="s">
        <v>31</v>
      </c>
      <c r="N265" s="5" t="s">
        <v>32</v>
      </c>
      <c r="O265" s="7">
        <v>6.0</v>
      </c>
      <c r="P265" s="7">
        <v>12.0</v>
      </c>
      <c r="Q265" s="7">
        <v>24.0</v>
      </c>
      <c r="R265" s="7">
        <v>36.0</v>
      </c>
      <c r="S265" s="8">
        <v>2.0</v>
      </c>
      <c r="T265" s="5" t="s">
        <v>33</v>
      </c>
      <c r="U265" s="5" t="s">
        <v>83</v>
      </c>
      <c r="V265" s="5" t="s">
        <v>34</v>
      </c>
    </row>
    <row r="266">
      <c r="A266" s="5" t="s">
        <v>622</v>
      </c>
      <c r="B266" s="5" t="s">
        <v>623</v>
      </c>
      <c r="C266" s="5"/>
      <c r="D266" s="5" t="s">
        <v>24</v>
      </c>
      <c r="E266" s="5" t="s">
        <v>1</v>
      </c>
      <c r="F266" s="6"/>
      <c r="G266" s="5" t="s">
        <v>38</v>
      </c>
      <c r="H266" s="5" t="s">
        <v>39</v>
      </c>
      <c r="I266" s="5" t="s">
        <v>617</v>
      </c>
      <c r="J266" s="5" t="s">
        <v>618</v>
      </c>
      <c r="K266" s="5" t="s">
        <v>619</v>
      </c>
      <c r="L266" s="5" t="s">
        <v>623</v>
      </c>
      <c r="M266" s="5" t="s">
        <v>31</v>
      </c>
      <c r="N266" s="5" t="s">
        <v>32</v>
      </c>
      <c r="O266" s="7">
        <v>4.0</v>
      </c>
      <c r="P266" s="7">
        <v>12.0</v>
      </c>
      <c r="Q266" s="7">
        <v>16.0</v>
      </c>
      <c r="R266" s="7">
        <v>36.0</v>
      </c>
      <c r="S266" s="8">
        <v>2.0</v>
      </c>
      <c r="T266" s="5" t="s">
        <v>33</v>
      </c>
      <c r="U266" s="5" t="s">
        <v>83</v>
      </c>
      <c r="V266" s="5" t="s">
        <v>34</v>
      </c>
    </row>
    <row r="267">
      <c r="A267" s="17" t="s">
        <v>624</v>
      </c>
      <c r="B267" s="17" t="s">
        <v>625</v>
      </c>
      <c r="C267" s="17"/>
      <c r="D267" s="5" t="s">
        <v>24</v>
      </c>
      <c r="E267" s="17" t="s">
        <v>1</v>
      </c>
      <c r="F267" s="6"/>
      <c r="G267" s="17" t="s">
        <v>68</v>
      </c>
      <c r="H267" s="17" t="s">
        <v>69</v>
      </c>
      <c r="I267" s="17" t="s">
        <v>231</v>
      </c>
      <c r="J267" s="17" t="s">
        <v>626</v>
      </c>
      <c r="K267" s="17" t="s">
        <v>627</v>
      </c>
      <c r="L267" s="17" t="s">
        <v>625</v>
      </c>
      <c r="M267" s="18" t="s">
        <v>106</v>
      </c>
      <c r="N267" s="5" t="s">
        <v>73</v>
      </c>
      <c r="O267" s="7">
        <v>24.0</v>
      </c>
      <c r="P267" s="7">
        <v>48.0</v>
      </c>
      <c r="Q267" s="7">
        <v>72.0</v>
      </c>
      <c r="R267" s="7">
        <v>30.0</v>
      </c>
      <c r="S267" s="8">
        <v>1.0</v>
      </c>
      <c r="T267" s="5" t="s">
        <v>33</v>
      </c>
      <c r="U267" s="5" t="s">
        <v>34</v>
      </c>
      <c r="V267" s="5" t="s">
        <v>35</v>
      </c>
    </row>
    <row r="268">
      <c r="A268" s="5" t="s">
        <v>628</v>
      </c>
      <c r="B268" s="5" t="s">
        <v>629</v>
      </c>
      <c r="C268" s="5"/>
      <c r="D268" s="5" t="s">
        <v>24</v>
      </c>
      <c r="E268" s="5" t="s">
        <v>1</v>
      </c>
      <c r="F268" s="6"/>
      <c r="G268" s="5" t="s">
        <v>38</v>
      </c>
      <c r="H268" s="5" t="s">
        <v>39</v>
      </c>
      <c r="I268" s="5" t="s">
        <v>215</v>
      </c>
      <c r="J268" s="5" t="s">
        <v>505</v>
      </c>
      <c r="K268" s="5" t="s">
        <v>630</v>
      </c>
      <c r="L268" s="5" t="s">
        <v>629</v>
      </c>
      <c r="M268" s="18" t="s">
        <v>63</v>
      </c>
      <c r="N268" s="5" t="s">
        <v>32</v>
      </c>
      <c r="O268" s="7">
        <v>24.0</v>
      </c>
      <c r="P268" s="7">
        <v>48.0</v>
      </c>
      <c r="Q268" s="7">
        <v>72.0</v>
      </c>
      <c r="R268" s="7">
        <v>29.0</v>
      </c>
      <c r="S268" s="8">
        <v>2.0</v>
      </c>
      <c r="T268" s="5" t="s">
        <v>33</v>
      </c>
      <c r="U268" s="5" t="s">
        <v>34</v>
      </c>
      <c r="V268" s="5" t="s">
        <v>83</v>
      </c>
    </row>
    <row r="269">
      <c r="L269" s="1"/>
      <c r="M269" s="1"/>
      <c r="N269" s="1"/>
      <c r="O269" s="2"/>
      <c r="P269" s="2"/>
      <c r="Q269" s="2"/>
      <c r="R269" s="2"/>
      <c r="S269" s="3"/>
      <c r="T269" s="1"/>
      <c r="U269" s="1"/>
      <c r="V269" s="1"/>
      <c r="W269" s="42"/>
      <c r="X269" s="42"/>
    </row>
    <row r="270">
      <c r="A270" s="19"/>
      <c r="B270" s="19"/>
      <c r="C270" s="19"/>
      <c r="D270" s="19"/>
      <c r="E270" s="19"/>
      <c r="F270" s="19"/>
      <c r="G270" s="19"/>
      <c r="H270" s="19"/>
      <c r="I270" s="19"/>
      <c r="J270" s="19"/>
      <c r="K270" s="19"/>
      <c r="L270" s="19"/>
      <c r="O270" s="23"/>
      <c r="P270" s="23"/>
      <c r="Q270" s="23"/>
      <c r="R270" s="23"/>
      <c r="S270" s="43"/>
      <c r="W270" s="42"/>
      <c r="X270" s="42"/>
    </row>
    <row r="271">
      <c r="A271" s="19"/>
      <c r="B271" s="19"/>
      <c r="C271" s="19"/>
      <c r="D271" s="19"/>
      <c r="E271" s="19"/>
      <c r="F271" s="19"/>
      <c r="G271" s="19"/>
      <c r="H271" s="19"/>
      <c r="I271" s="19"/>
      <c r="J271" s="19"/>
      <c r="K271" s="19"/>
      <c r="L271" s="19"/>
      <c r="O271" s="23"/>
      <c r="P271" s="23"/>
      <c r="Q271" s="23"/>
      <c r="R271" s="23"/>
      <c r="S271" s="43"/>
      <c r="W271" s="42"/>
      <c r="X271" s="42"/>
    </row>
    <row r="272">
      <c r="A272" s="19"/>
      <c r="B272" s="19"/>
      <c r="C272" s="19"/>
      <c r="D272" s="19"/>
      <c r="E272" s="19"/>
      <c r="F272" s="19"/>
      <c r="G272" s="19"/>
      <c r="H272" s="19"/>
      <c r="I272" s="19"/>
      <c r="J272" s="19"/>
      <c r="K272" s="19"/>
      <c r="L272" s="19"/>
      <c r="O272" s="23"/>
      <c r="P272" s="23"/>
      <c r="Q272" s="23"/>
      <c r="R272" s="23"/>
      <c r="S272" s="43"/>
      <c r="W272" s="42"/>
      <c r="X272" s="42"/>
    </row>
    <row r="273">
      <c r="A273" s="19"/>
      <c r="B273" s="19"/>
      <c r="C273" s="19"/>
      <c r="D273" s="19"/>
      <c r="E273" s="19"/>
      <c r="F273" s="19"/>
      <c r="G273" s="19"/>
      <c r="H273" s="19"/>
      <c r="I273" s="19"/>
      <c r="J273" s="19"/>
      <c r="K273" s="19"/>
      <c r="L273" s="19"/>
      <c r="O273" s="23"/>
      <c r="P273" s="23"/>
      <c r="Q273" s="23"/>
      <c r="R273" s="23"/>
      <c r="S273" s="43"/>
      <c r="W273" s="42"/>
      <c r="X273" s="42"/>
    </row>
    <row r="274">
      <c r="A274" s="19"/>
      <c r="B274" s="19"/>
      <c r="C274" s="19"/>
      <c r="D274" s="19"/>
      <c r="E274" s="19"/>
      <c r="F274" s="19"/>
      <c r="G274" s="19"/>
      <c r="H274" s="19"/>
      <c r="I274" s="19"/>
      <c r="J274" s="19"/>
      <c r="K274" s="19"/>
      <c r="L274" s="19"/>
      <c r="O274" s="23"/>
      <c r="P274" s="23"/>
      <c r="Q274" s="23"/>
      <c r="R274" s="23"/>
      <c r="S274" s="43"/>
      <c r="W274" s="42"/>
      <c r="X274" s="42"/>
    </row>
    <row r="275">
      <c r="A275" s="19"/>
      <c r="B275" s="19"/>
      <c r="C275" s="19"/>
      <c r="D275" s="19"/>
      <c r="E275" s="19"/>
      <c r="F275" s="19"/>
      <c r="G275" s="19"/>
      <c r="H275" s="19"/>
      <c r="I275" s="19"/>
      <c r="J275" s="19"/>
      <c r="K275" s="19"/>
      <c r="L275" s="19"/>
      <c r="O275" s="23"/>
      <c r="P275" s="23"/>
      <c r="Q275" s="23"/>
      <c r="R275" s="23"/>
      <c r="S275" s="43"/>
      <c r="W275" s="42"/>
      <c r="X275" s="42"/>
    </row>
    <row r="276">
      <c r="A276" s="19"/>
      <c r="B276" s="19"/>
      <c r="C276" s="19"/>
      <c r="D276" s="19"/>
      <c r="E276" s="19"/>
      <c r="F276" s="19"/>
      <c r="G276" s="19"/>
      <c r="H276" s="19"/>
      <c r="I276" s="19"/>
      <c r="J276" s="19"/>
      <c r="K276" s="19"/>
      <c r="L276" s="19"/>
      <c r="O276" s="23"/>
      <c r="P276" s="23"/>
      <c r="Q276" s="23"/>
      <c r="R276" s="23"/>
      <c r="S276" s="43"/>
      <c r="W276" s="42"/>
      <c r="X276" s="42"/>
    </row>
    <row r="277">
      <c r="A277" s="19"/>
      <c r="B277" s="19"/>
      <c r="C277" s="19"/>
      <c r="D277" s="19"/>
      <c r="E277" s="19"/>
      <c r="F277" s="19"/>
      <c r="G277" s="19"/>
      <c r="H277" s="19"/>
      <c r="I277" s="19"/>
      <c r="J277" s="19"/>
      <c r="K277" s="19"/>
      <c r="L277" s="19"/>
      <c r="O277" s="23"/>
      <c r="P277" s="23"/>
      <c r="Q277" s="23"/>
      <c r="R277" s="23"/>
      <c r="S277" s="43"/>
      <c r="W277" s="42"/>
      <c r="X277" s="42"/>
    </row>
    <row r="278">
      <c r="A278" s="19"/>
      <c r="B278" s="19"/>
      <c r="C278" s="19"/>
      <c r="D278" s="19"/>
      <c r="E278" s="19"/>
      <c r="F278" s="19"/>
      <c r="G278" s="19"/>
      <c r="H278" s="19"/>
      <c r="I278" s="19"/>
      <c r="J278" s="19"/>
      <c r="K278" s="19"/>
      <c r="L278" s="19"/>
      <c r="O278" s="23"/>
      <c r="P278" s="23"/>
      <c r="Q278" s="23"/>
      <c r="R278" s="23"/>
      <c r="S278" s="43"/>
      <c r="W278" s="42"/>
      <c r="X278" s="42"/>
    </row>
    <row r="279">
      <c r="A279" s="19"/>
      <c r="B279" s="19"/>
      <c r="C279" s="19"/>
      <c r="D279" s="19"/>
      <c r="E279" s="19"/>
      <c r="F279" s="19"/>
      <c r="G279" s="19"/>
      <c r="H279" s="19"/>
      <c r="I279" s="19"/>
      <c r="J279" s="19"/>
      <c r="K279" s="19"/>
      <c r="L279" s="19"/>
      <c r="O279" s="23"/>
      <c r="P279" s="23"/>
      <c r="Q279" s="23"/>
      <c r="R279" s="23"/>
      <c r="S279" s="43"/>
      <c r="W279" s="42"/>
      <c r="X279" s="42"/>
    </row>
    <row r="280">
      <c r="A280" s="19"/>
      <c r="B280" s="19"/>
      <c r="C280" s="19"/>
      <c r="D280" s="19"/>
      <c r="E280" s="19"/>
      <c r="F280" s="19"/>
      <c r="G280" s="19"/>
      <c r="H280" s="19"/>
      <c r="I280" s="19"/>
      <c r="J280" s="19"/>
      <c r="K280" s="19"/>
      <c r="L280" s="19"/>
      <c r="O280" s="23"/>
      <c r="P280" s="23"/>
      <c r="Q280" s="23"/>
      <c r="R280" s="23"/>
      <c r="S280" s="43"/>
      <c r="W280" s="42"/>
      <c r="X280" s="42"/>
    </row>
    <row r="281">
      <c r="A281" s="19"/>
      <c r="B281" s="19"/>
      <c r="C281" s="19"/>
      <c r="D281" s="19"/>
      <c r="E281" s="19"/>
      <c r="F281" s="19"/>
      <c r="G281" s="19"/>
      <c r="H281" s="19"/>
      <c r="I281" s="19"/>
      <c r="J281" s="19"/>
      <c r="K281" s="19"/>
      <c r="L281" s="19"/>
      <c r="O281" s="23"/>
      <c r="P281" s="23"/>
      <c r="Q281" s="23"/>
      <c r="R281" s="23"/>
      <c r="S281" s="43"/>
      <c r="W281" s="42"/>
      <c r="X281" s="42"/>
    </row>
    <row r="282">
      <c r="A282" s="19"/>
      <c r="B282" s="19"/>
      <c r="C282" s="19"/>
      <c r="D282" s="19"/>
      <c r="E282" s="19"/>
      <c r="F282" s="19"/>
      <c r="G282" s="19"/>
      <c r="H282" s="19"/>
      <c r="I282" s="19"/>
      <c r="J282" s="19"/>
      <c r="K282" s="19"/>
      <c r="L282" s="19"/>
      <c r="O282" s="23"/>
      <c r="P282" s="23"/>
      <c r="Q282" s="23"/>
      <c r="R282" s="23"/>
      <c r="S282" s="43"/>
      <c r="W282" s="42"/>
      <c r="X282" s="42"/>
    </row>
    <row r="283">
      <c r="A283" s="19"/>
      <c r="B283" s="19"/>
      <c r="C283" s="19"/>
      <c r="D283" s="19"/>
      <c r="E283" s="19"/>
      <c r="F283" s="19"/>
      <c r="G283" s="19"/>
      <c r="H283" s="19"/>
      <c r="I283" s="19"/>
      <c r="J283" s="19"/>
      <c r="K283" s="19"/>
      <c r="L283" s="19"/>
      <c r="O283" s="23"/>
      <c r="P283" s="23"/>
      <c r="Q283" s="23"/>
      <c r="R283" s="23"/>
      <c r="S283" s="43"/>
      <c r="W283" s="42"/>
      <c r="X283" s="42"/>
    </row>
    <row r="284">
      <c r="A284" s="19"/>
      <c r="B284" s="19"/>
      <c r="C284" s="19"/>
      <c r="D284" s="19"/>
      <c r="E284" s="19"/>
      <c r="F284" s="19"/>
      <c r="G284" s="19"/>
      <c r="H284" s="19"/>
      <c r="I284" s="19"/>
      <c r="J284" s="19"/>
      <c r="K284" s="19"/>
      <c r="L284" s="19"/>
      <c r="O284" s="23"/>
      <c r="P284" s="23"/>
      <c r="Q284" s="23"/>
      <c r="R284" s="23"/>
      <c r="S284" s="43"/>
      <c r="W284" s="42"/>
      <c r="X284" s="42"/>
    </row>
    <row r="285">
      <c r="A285" s="19"/>
      <c r="B285" s="19"/>
      <c r="C285" s="19"/>
      <c r="D285" s="19"/>
      <c r="E285" s="19"/>
      <c r="F285" s="19"/>
      <c r="G285" s="19"/>
      <c r="H285" s="19"/>
      <c r="I285" s="19"/>
      <c r="J285" s="19"/>
      <c r="K285" s="19"/>
      <c r="L285" s="19"/>
      <c r="O285" s="23"/>
      <c r="P285" s="23"/>
      <c r="Q285" s="23"/>
      <c r="R285" s="23"/>
      <c r="S285" s="43"/>
      <c r="W285" s="42"/>
      <c r="X285" s="42"/>
    </row>
    <row r="286">
      <c r="A286" s="19"/>
      <c r="B286" s="19"/>
      <c r="C286" s="19"/>
      <c r="D286" s="19"/>
      <c r="E286" s="19"/>
      <c r="F286" s="19"/>
      <c r="G286" s="19"/>
      <c r="H286" s="19"/>
      <c r="I286" s="19"/>
      <c r="J286" s="19"/>
      <c r="K286" s="19"/>
      <c r="L286" s="19"/>
      <c r="O286" s="23"/>
      <c r="P286" s="23"/>
      <c r="Q286" s="23"/>
      <c r="R286" s="23"/>
      <c r="S286" s="43"/>
      <c r="W286" s="42"/>
      <c r="X286" s="42"/>
    </row>
    <row r="287">
      <c r="A287" s="19"/>
      <c r="B287" s="19"/>
      <c r="C287" s="19"/>
      <c r="D287" s="19"/>
      <c r="E287" s="19"/>
      <c r="F287" s="19"/>
      <c r="G287" s="19"/>
      <c r="H287" s="19"/>
      <c r="I287" s="19"/>
      <c r="J287" s="19"/>
      <c r="K287" s="19"/>
      <c r="L287" s="19"/>
      <c r="O287" s="23"/>
      <c r="P287" s="23"/>
      <c r="Q287" s="23"/>
      <c r="R287" s="23"/>
      <c r="S287" s="43"/>
      <c r="W287" s="42"/>
      <c r="X287" s="42"/>
    </row>
    <row r="288">
      <c r="A288" s="19"/>
      <c r="B288" s="19"/>
      <c r="C288" s="19"/>
      <c r="D288" s="19"/>
      <c r="E288" s="19"/>
      <c r="F288" s="19"/>
      <c r="G288" s="19"/>
      <c r="H288" s="19"/>
      <c r="I288" s="19"/>
      <c r="J288" s="19"/>
      <c r="K288" s="19"/>
      <c r="L288" s="19"/>
      <c r="O288" s="23"/>
      <c r="P288" s="23"/>
      <c r="Q288" s="23"/>
      <c r="R288" s="23"/>
      <c r="S288" s="43"/>
      <c r="W288" s="42"/>
      <c r="X288" s="42"/>
    </row>
    <row r="289">
      <c r="A289" s="19"/>
      <c r="B289" s="19"/>
      <c r="C289" s="19"/>
      <c r="D289" s="19"/>
      <c r="E289" s="19"/>
      <c r="F289" s="19"/>
      <c r="G289" s="19"/>
      <c r="H289" s="19"/>
      <c r="I289" s="19"/>
      <c r="J289" s="19"/>
      <c r="K289" s="19"/>
      <c r="L289" s="19"/>
      <c r="O289" s="23"/>
      <c r="P289" s="23"/>
      <c r="Q289" s="23"/>
      <c r="R289" s="23"/>
      <c r="S289" s="43"/>
      <c r="W289" s="42"/>
      <c r="X289" s="42"/>
    </row>
    <row r="290">
      <c r="A290" s="19"/>
      <c r="B290" s="19"/>
      <c r="C290" s="19"/>
      <c r="D290" s="19"/>
      <c r="E290" s="19"/>
      <c r="F290" s="19"/>
      <c r="G290" s="19"/>
      <c r="H290" s="19"/>
      <c r="I290" s="19"/>
      <c r="J290" s="19"/>
      <c r="K290" s="19"/>
      <c r="L290" s="19"/>
      <c r="O290" s="23"/>
      <c r="P290" s="23"/>
      <c r="Q290" s="23"/>
      <c r="R290" s="23"/>
      <c r="S290" s="43"/>
      <c r="W290" s="42"/>
      <c r="X290" s="42"/>
    </row>
    <row r="291">
      <c r="A291" s="19"/>
      <c r="B291" s="19"/>
      <c r="C291" s="19"/>
      <c r="D291" s="19"/>
      <c r="E291" s="19"/>
      <c r="F291" s="19"/>
      <c r="G291" s="19"/>
      <c r="H291" s="19"/>
      <c r="I291" s="19"/>
      <c r="J291" s="19"/>
      <c r="K291" s="19"/>
      <c r="L291" s="19"/>
      <c r="O291" s="23"/>
      <c r="P291" s="23"/>
      <c r="Q291" s="23"/>
      <c r="R291" s="23"/>
      <c r="S291" s="43"/>
      <c r="W291" s="42"/>
      <c r="X291" s="42"/>
    </row>
    <row r="292">
      <c r="A292" s="19"/>
      <c r="B292" s="19"/>
      <c r="C292" s="19"/>
      <c r="D292" s="19"/>
      <c r="E292" s="19"/>
      <c r="F292" s="19"/>
      <c r="G292" s="19"/>
      <c r="H292" s="19"/>
      <c r="I292" s="19"/>
      <c r="J292" s="19"/>
      <c r="K292" s="19"/>
      <c r="L292" s="19"/>
      <c r="O292" s="23"/>
      <c r="P292" s="23"/>
      <c r="Q292" s="23"/>
      <c r="R292" s="23"/>
      <c r="S292" s="43"/>
      <c r="W292" s="42"/>
      <c r="X292" s="42"/>
    </row>
    <row r="293">
      <c r="A293" s="19"/>
      <c r="B293" s="19"/>
      <c r="C293" s="19"/>
      <c r="D293" s="19"/>
      <c r="E293" s="19"/>
      <c r="F293" s="19"/>
      <c r="G293" s="19"/>
      <c r="H293" s="19"/>
      <c r="I293" s="19"/>
      <c r="J293" s="19"/>
      <c r="K293" s="19"/>
      <c r="L293" s="19"/>
      <c r="O293" s="23"/>
      <c r="P293" s="23"/>
      <c r="Q293" s="23"/>
      <c r="R293" s="23"/>
      <c r="S293" s="43"/>
      <c r="W293" s="42"/>
      <c r="X293" s="42"/>
    </row>
    <row r="294">
      <c r="A294" s="19"/>
      <c r="B294" s="19"/>
      <c r="C294" s="19"/>
      <c r="D294" s="19"/>
      <c r="E294" s="19"/>
      <c r="F294" s="19"/>
      <c r="G294" s="19"/>
      <c r="H294" s="19"/>
      <c r="I294" s="19"/>
      <c r="J294" s="19"/>
      <c r="K294" s="19"/>
      <c r="L294" s="19"/>
      <c r="O294" s="23"/>
      <c r="P294" s="23"/>
      <c r="Q294" s="23"/>
      <c r="R294" s="23"/>
      <c r="S294" s="43"/>
      <c r="W294" s="42"/>
      <c r="X294" s="42"/>
    </row>
    <row r="295">
      <c r="A295" s="19"/>
      <c r="B295" s="19"/>
      <c r="C295" s="19"/>
      <c r="D295" s="19"/>
      <c r="E295" s="19"/>
      <c r="F295" s="19"/>
      <c r="G295" s="19"/>
      <c r="H295" s="19"/>
      <c r="I295" s="19"/>
      <c r="J295" s="19"/>
      <c r="K295" s="19"/>
      <c r="L295" s="19"/>
      <c r="O295" s="23"/>
      <c r="P295" s="23"/>
      <c r="Q295" s="23"/>
      <c r="R295" s="23"/>
      <c r="S295" s="43"/>
      <c r="W295" s="42"/>
      <c r="X295" s="42"/>
    </row>
    <row r="296">
      <c r="A296" s="19"/>
      <c r="B296" s="19"/>
      <c r="C296" s="19"/>
      <c r="D296" s="19"/>
      <c r="E296" s="19"/>
      <c r="F296" s="19"/>
      <c r="G296" s="19"/>
      <c r="H296" s="19"/>
      <c r="I296" s="19"/>
      <c r="J296" s="19"/>
      <c r="K296" s="19"/>
      <c r="L296" s="19"/>
      <c r="O296" s="23"/>
      <c r="P296" s="23"/>
      <c r="Q296" s="23"/>
      <c r="R296" s="23"/>
      <c r="S296" s="43"/>
      <c r="W296" s="42"/>
      <c r="X296" s="42"/>
    </row>
    <row r="297">
      <c r="A297" s="19"/>
      <c r="B297" s="19"/>
      <c r="C297" s="19"/>
      <c r="D297" s="19"/>
      <c r="E297" s="19"/>
      <c r="F297" s="19"/>
      <c r="G297" s="19"/>
      <c r="H297" s="19"/>
      <c r="I297" s="19"/>
      <c r="J297" s="19"/>
      <c r="K297" s="19"/>
      <c r="L297" s="19"/>
      <c r="O297" s="23"/>
      <c r="P297" s="23"/>
      <c r="Q297" s="23"/>
      <c r="R297" s="23"/>
      <c r="S297" s="43"/>
      <c r="W297" s="42"/>
      <c r="X297" s="42"/>
    </row>
    <row r="298">
      <c r="A298" s="19"/>
      <c r="B298" s="19"/>
      <c r="C298" s="19"/>
      <c r="D298" s="19"/>
      <c r="E298" s="19"/>
      <c r="F298" s="19"/>
      <c r="G298" s="19"/>
      <c r="H298" s="19"/>
      <c r="I298" s="19"/>
      <c r="J298" s="19"/>
      <c r="K298" s="19"/>
      <c r="L298" s="19"/>
      <c r="O298" s="23"/>
      <c r="P298" s="23"/>
      <c r="Q298" s="23"/>
      <c r="R298" s="23"/>
      <c r="S298" s="43"/>
      <c r="W298" s="42"/>
      <c r="X298" s="42"/>
    </row>
    <row r="299">
      <c r="A299" s="19"/>
      <c r="B299" s="19"/>
      <c r="C299" s="19"/>
      <c r="D299" s="19"/>
      <c r="E299" s="19"/>
      <c r="F299" s="19"/>
      <c r="G299" s="19"/>
      <c r="H299" s="19"/>
      <c r="I299" s="19"/>
      <c r="J299" s="19"/>
      <c r="K299" s="19"/>
      <c r="L299" s="19"/>
      <c r="O299" s="23"/>
      <c r="P299" s="23"/>
      <c r="Q299" s="23"/>
      <c r="R299" s="23"/>
      <c r="S299" s="43"/>
      <c r="W299" s="42"/>
      <c r="X299" s="42"/>
    </row>
    <row r="300">
      <c r="A300" s="19"/>
      <c r="B300" s="19"/>
      <c r="C300" s="19"/>
      <c r="D300" s="19"/>
      <c r="E300" s="19"/>
      <c r="F300" s="19"/>
      <c r="G300" s="19"/>
      <c r="H300" s="19"/>
      <c r="I300" s="19"/>
      <c r="J300" s="19"/>
      <c r="K300" s="19"/>
      <c r="L300" s="19"/>
      <c r="O300" s="23"/>
      <c r="P300" s="23"/>
      <c r="Q300" s="23"/>
      <c r="R300" s="23"/>
      <c r="S300" s="43"/>
      <c r="W300" s="42"/>
      <c r="X300" s="42"/>
    </row>
    <row r="301">
      <c r="A301" s="19"/>
      <c r="B301" s="19"/>
      <c r="C301" s="19"/>
      <c r="D301" s="19"/>
      <c r="E301" s="19"/>
      <c r="F301" s="19"/>
      <c r="G301" s="19"/>
      <c r="H301" s="19"/>
      <c r="I301" s="19"/>
      <c r="J301" s="19"/>
      <c r="K301" s="19"/>
      <c r="L301" s="19"/>
      <c r="O301" s="23"/>
      <c r="P301" s="23"/>
      <c r="Q301" s="23"/>
      <c r="R301" s="23"/>
      <c r="S301" s="43"/>
      <c r="W301" s="42"/>
      <c r="X301" s="42"/>
    </row>
    <row r="302">
      <c r="A302" s="19"/>
      <c r="B302" s="19"/>
      <c r="C302" s="19"/>
      <c r="D302" s="19"/>
      <c r="E302" s="19"/>
      <c r="F302" s="19"/>
      <c r="G302" s="19"/>
      <c r="H302" s="19"/>
      <c r="I302" s="19"/>
      <c r="J302" s="19"/>
      <c r="K302" s="19"/>
      <c r="L302" s="19"/>
      <c r="O302" s="23"/>
      <c r="P302" s="23"/>
      <c r="Q302" s="23"/>
      <c r="R302" s="23"/>
      <c r="S302" s="43"/>
      <c r="W302" s="42"/>
      <c r="X302" s="42"/>
    </row>
    <row r="303">
      <c r="A303" s="19"/>
      <c r="B303" s="19"/>
      <c r="C303" s="19"/>
      <c r="D303" s="19"/>
      <c r="E303" s="19"/>
      <c r="F303" s="19"/>
      <c r="G303" s="19"/>
      <c r="H303" s="19"/>
      <c r="I303" s="19"/>
      <c r="J303" s="19"/>
      <c r="K303" s="19"/>
      <c r="L303" s="19"/>
      <c r="O303" s="23"/>
      <c r="P303" s="23"/>
      <c r="Q303" s="23"/>
      <c r="R303" s="23"/>
      <c r="S303" s="43"/>
      <c r="W303" s="42"/>
      <c r="X303" s="42"/>
    </row>
    <row r="304">
      <c r="A304" s="19"/>
      <c r="B304" s="19"/>
      <c r="C304" s="19"/>
      <c r="D304" s="19"/>
      <c r="E304" s="19"/>
      <c r="F304" s="19"/>
      <c r="G304" s="19"/>
      <c r="H304" s="19"/>
      <c r="I304" s="19"/>
      <c r="J304" s="19"/>
      <c r="K304" s="19"/>
      <c r="L304" s="19"/>
      <c r="O304" s="23"/>
      <c r="P304" s="23"/>
      <c r="Q304" s="23"/>
      <c r="R304" s="23"/>
      <c r="S304" s="43"/>
      <c r="W304" s="42"/>
      <c r="X304" s="42"/>
    </row>
    <row r="305">
      <c r="A305" s="19"/>
      <c r="B305" s="19"/>
      <c r="C305" s="19"/>
      <c r="D305" s="19"/>
      <c r="E305" s="19"/>
      <c r="F305" s="19"/>
      <c r="G305" s="19"/>
      <c r="H305" s="19"/>
      <c r="I305" s="19"/>
      <c r="J305" s="19"/>
      <c r="K305" s="19"/>
      <c r="L305" s="19"/>
      <c r="O305" s="23"/>
      <c r="P305" s="23"/>
      <c r="Q305" s="23"/>
      <c r="R305" s="23"/>
      <c r="S305" s="43"/>
      <c r="W305" s="42"/>
      <c r="X305" s="42"/>
    </row>
    <row r="306">
      <c r="A306" s="19"/>
      <c r="B306" s="19"/>
      <c r="C306" s="19"/>
      <c r="D306" s="19"/>
      <c r="E306" s="19"/>
      <c r="F306" s="19"/>
      <c r="G306" s="19"/>
      <c r="H306" s="19"/>
      <c r="I306" s="19"/>
      <c r="J306" s="19"/>
      <c r="K306" s="19"/>
      <c r="L306" s="19"/>
      <c r="O306" s="23"/>
      <c r="P306" s="23"/>
      <c r="Q306" s="23"/>
      <c r="R306" s="23"/>
      <c r="S306" s="43"/>
      <c r="W306" s="42"/>
      <c r="X306" s="42"/>
    </row>
    <row r="307">
      <c r="A307" s="19"/>
      <c r="B307" s="19"/>
      <c r="C307" s="19"/>
      <c r="D307" s="19"/>
      <c r="E307" s="19"/>
      <c r="F307" s="19"/>
      <c r="G307" s="19"/>
      <c r="H307" s="19"/>
      <c r="I307" s="19"/>
      <c r="J307" s="19"/>
      <c r="K307" s="19"/>
      <c r="L307" s="19"/>
      <c r="O307" s="23"/>
      <c r="P307" s="23"/>
      <c r="Q307" s="23"/>
      <c r="R307" s="23"/>
      <c r="S307" s="43"/>
      <c r="W307" s="42"/>
      <c r="X307" s="42"/>
    </row>
    <row r="308">
      <c r="A308" s="19"/>
      <c r="B308" s="19"/>
      <c r="C308" s="19"/>
      <c r="D308" s="19"/>
      <c r="E308" s="19"/>
      <c r="F308" s="19"/>
      <c r="G308" s="19"/>
      <c r="H308" s="19"/>
      <c r="I308" s="19"/>
      <c r="J308" s="19"/>
      <c r="K308" s="19"/>
      <c r="L308" s="19"/>
      <c r="O308" s="23"/>
      <c r="P308" s="23"/>
      <c r="Q308" s="23"/>
      <c r="R308" s="23"/>
      <c r="S308" s="43"/>
      <c r="W308" s="42"/>
      <c r="X308" s="42"/>
    </row>
    <row r="309">
      <c r="A309" s="19"/>
      <c r="B309" s="19"/>
      <c r="C309" s="19"/>
      <c r="D309" s="19"/>
      <c r="E309" s="19"/>
      <c r="F309" s="19"/>
      <c r="G309" s="19"/>
      <c r="H309" s="19"/>
      <c r="I309" s="19"/>
      <c r="J309" s="19"/>
      <c r="K309" s="19"/>
      <c r="L309" s="19"/>
      <c r="O309" s="23"/>
      <c r="P309" s="23"/>
      <c r="Q309" s="23"/>
      <c r="R309" s="23"/>
      <c r="S309" s="43"/>
      <c r="W309" s="42"/>
      <c r="X309" s="42"/>
    </row>
    <row r="310">
      <c r="A310" s="19"/>
      <c r="B310" s="19"/>
      <c r="C310" s="19"/>
      <c r="D310" s="19"/>
      <c r="E310" s="19"/>
      <c r="F310" s="19"/>
      <c r="G310" s="19"/>
      <c r="H310" s="19"/>
      <c r="I310" s="19"/>
      <c r="J310" s="19"/>
      <c r="K310" s="19"/>
      <c r="L310" s="19"/>
      <c r="O310" s="23"/>
      <c r="P310" s="23"/>
      <c r="Q310" s="23"/>
      <c r="R310" s="23"/>
      <c r="S310" s="43"/>
      <c r="W310" s="42"/>
      <c r="X310" s="42"/>
    </row>
    <row r="311">
      <c r="A311" s="19"/>
      <c r="B311" s="19"/>
      <c r="C311" s="19"/>
      <c r="D311" s="19"/>
      <c r="E311" s="19"/>
      <c r="F311" s="19"/>
      <c r="G311" s="19"/>
      <c r="H311" s="19"/>
      <c r="I311" s="19"/>
      <c r="J311" s="19"/>
      <c r="K311" s="19"/>
      <c r="L311" s="19"/>
      <c r="O311" s="23"/>
      <c r="P311" s="23"/>
      <c r="Q311" s="23"/>
      <c r="R311" s="23"/>
      <c r="S311" s="43"/>
      <c r="W311" s="42"/>
      <c r="X311" s="42"/>
    </row>
    <row r="312">
      <c r="A312" s="19"/>
      <c r="B312" s="19"/>
      <c r="C312" s="19"/>
      <c r="D312" s="19"/>
      <c r="E312" s="19"/>
      <c r="F312" s="19"/>
      <c r="G312" s="19"/>
      <c r="H312" s="19"/>
      <c r="I312" s="19"/>
      <c r="J312" s="19"/>
      <c r="K312" s="19"/>
      <c r="L312" s="19"/>
      <c r="O312" s="23"/>
      <c r="P312" s="23"/>
      <c r="Q312" s="23"/>
      <c r="R312" s="23"/>
      <c r="S312" s="43"/>
      <c r="W312" s="42"/>
      <c r="X312" s="42"/>
    </row>
    <row r="313">
      <c r="O313" s="23"/>
      <c r="P313" s="23"/>
      <c r="Q313" s="23"/>
      <c r="R313" s="23"/>
      <c r="S313" s="43"/>
    </row>
    <row r="314">
      <c r="A314" s="19"/>
      <c r="B314" s="19"/>
      <c r="C314" s="19"/>
      <c r="D314" s="19"/>
      <c r="E314" s="19"/>
      <c r="F314" s="19"/>
      <c r="G314" s="19"/>
      <c r="H314" s="19"/>
      <c r="I314" s="19"/>
      <c r="J314" s="19"/>
      <c r="K314" s="19"/>
      <c r="L314" s="19"/>
      <c r="O314" s="23"/>
      <c r="P314" s="23"/>
      <c r="Q314" s="23"/>
      <c r="R314" s="23"/>
      <c r="S314" s="43"/>
      <c r="W314" s="42"/>
      <c r="X314" s="42"/>
    </row>
    <row r="315">
      <c r="A315" s="19"/>
      <c r="B315" s="19"/>
      <c r="C315" s="19"/>
      <c r="D315" s="19"/>
      <c r="E315" s="19"/>
      <c r="F315" s="19"/>
      <c r="G315" s="19"/>
      <c r="H315" s="19"/>
      <c r="I315" s="19"/>
      <c r="J315" s="19"/>
      <c r="K315" s="19"/>
      <c r="L315" s="19"/>
      <c r="O315" s="23"/>
      <c r="P315" s="23"/>
      <c r="Q315" s="23"/>
      <c r="R315" s="23"/>
      <c r="S315" s="43"/>
      <c r="W315" s="42"/>
      <c r="X315" s="42"/>
    </row>
    <row r="316">
      <c r="A316" s="19"/>
      <c r="B316" s="19"/>
      <c r="C316" s="19"/>
      <c r="D316" s="19"/>
      <c r="E316" s="19"/>
      <c r="F316" s="19"/>
      <c r="G316" s="19"/>
      <c r="H316" s="19"/>
      <c r="I316" s="19"/>
      <c r="J316" s="19"/>
      <c r="K316" s="19"/>
      <c r="L316" s="19"/>
      <c r="O316" s="23"/>
      <c r="P316" s="23"/>
      <c r="Q316" s="23"/>
      <c r="R316" s="23"/>
      <c r="S316" s="43"/>
      <c r="W316" s="42"/>
      <c r="X316" s="42"/>
    </row>
    <row r="317">
      <c r="A317" s="19"/>
      <c r="B317" s="19"/>
      <c r="C317" s="19"/>
      <c r="D317" s="19"/>
      <c r="E317" s="19"/>
      <c r="F317" s="19"/>
      <c r="G317" s="19"/>
      <c r="H317" s="19"/>
      <c r="I317" s="19"/>
      <c r="J317" s="19"/>
      <c r="K317" s="19"/>
      <c r="L317" s="19"/>
      <c r="O317" s="23"/>
      <c r="P317" s="23"/>
      <c r="Q317" s="23"/>
      <c r="R317" s="23"/>
      <c r="S317" s="43"/>
      <c r="W317" s="42"/>
      <c r="X317" s="42"/>
    </row>
    <row r="318">
      <c r="A318" s="19"/>
      <c r="B318" s="19"/>
      <c r="C318" s="19"/>
      <c r="D318" s="19"/>
      <c r="E318" s="19"/>
      <c r="F318" s="19"/>
      <c r="G318" s="19"/>
      <c r="H318" s="19"/>
      <c r="I318" s="19"/>
      <c r="J318" s="19"/>
      <c r="K318" s="19"/>
      <c r="L318" s="19"/>
      <c r="O318" s="23"/>
      <c r="P318" s="23"/>
      <c r="Q318" s="23"/>
      <c r="R318" s="23"/>
      <c r="S318" s="43"/>
      <c r="W318" s="42"/>
      <c r="X318" s="42"/>
    </row>
    <row r="319">
      <c r="A319" s="19"/>
      <c r="B319" s="19"/>
      <c r="C319" s="19"/>
      <c r="D319" s="19"/>
      <c r="E319" s="19"/>
      <c r="F319" s="19"/>
      <c r="G319" s="19"/>
      <c r="H319" s="19"/>
      <c r="I319" s="19"/>
      <c r="J319" s="19"/>
      <c r="K319" s="19"/>
      <c r="L319" s="19"/>
      <c r="O319" s="23"/>
      <c r="P319" s="23"/>
      <c r="Q319" s="23"/>
      <c r="R319" s="23"/>
      <c r="S319" s="43"/>
      <c r="W319" s="42"/>
      <c r="X319" s="42"/>
    </row>
    <row r="320">
      <c r="A320" s="19"/>
      <c r="B320" s="19"/>
      <c r="C320" s="19"/>
      <c r="D320" s="19"/>
      <c r="E320" s="19"/>
      <c r="F320" s="19"/>
      <c r="G320" s="19"/>
      <c r="H320" s="19"/>
      <c r="I320" s="19"/>
      <c r="J320" s="19"/>
      <c r="K320" s="19"/>
      <c r="L320" s="19"/>
      <c r="O320" s="23"/>
      <c r="P320" s="23"/>
      <c r="Q320" s="23"/>
      <c r="R320" s="23"/>
      <c r="S320" s="43"/>
      <c r="W320" s="42"/>
      <c r="X320" s="42"/>
    </row>
    <row r="321">
      <c r="O321" s="23"/>
      <c r="P321" s="23"/>
      <c r="Q321" s="23"/>
      <c r="R321" s="23"/>
      <c r="S321" s="43"/>
      <c r="W321" s="42"/>
      <c r="X321" s="42"/>
    </row>
    <row r="322">
      <c r="A322" s="19"/>
      <c r="B322" s="19"/>
      <c r="C322" s="19"/>
      <c r="D322" s="19"/>
      <c r="E322" s="19"/>
      <c r="F322" s="19"/>
      <c r="G322" s="19"/>
      <c r="H322" s="19"/>
      <c r="I322" s="19"/>
      <c r="J322" s="19"/>
      <c r="K322" s="19"/>
      <c r="L322" s="19"/>
      <c r="O322" s="23"/>
      <c r="P322" s="23"/>
      <c r="Q322" s="23"/>
      <c r="R322" s="23"/>
      <c r="S322" s="43"/>
      <c r="W322" s="42"/>
      <c r="X322" s="42"/>
    </row>
    <row r="323">
      <c r="A323" s="19"/>
      <c r="B323" s="19"/>
      <c r="C323" s="19"/>
      <c r="D323" s="19"/>
      <c r="E323" s="19"/>
      <c r="F323" s="19"/>
      <c r="G323" s="19"/>
      <c r="H323" s="19"/>
      <c r="I323" s="19"/>
      <c r="J323" s="19"/>
      <c r="K323" s="19"/>
      <c r="L323" s="19"/>
      <c r="O323" s="23"/>
      <c r="P323" s="23"/>
      <c r="Q323" s="23"/>
      <c r="R323" s="23"/>
      <c r="S323" s="43"/>
      <c r="W323" s="42"/>
      <c r="X323" s="42"/>
    </row>
    <row r="324">
      <c r="A324" s="19"/>
      <c r="B324" s="19"/>
      <c r="C324" s="19"/>
      <c r="D324" s="19"/>
      <c r="E324" s="19"/>
      <c r="F324" s="19"/>
      <c r="G324" s="19"/>
      <c r="H324" s="19"/>
      <c r="I324" s="19"/>
      <c r="J324" s="19"/>
      <c r="K324" s="19"/>
      <c r="L324" s="19"/>
      <c r="O324" s="23"/>
      <c r="P324" s="23"/>
      <c r="Q324" s="23"/>
      <c r="R324" s="23"/>
      <c r="S324" s="43"/>
      <c r="W324" s="42"/>
      <c r="X324" s="42"/>
    </row>
    <row r="325">
      <c r="A325" s="19"/>
      <c r="B325" s="19"/>
      <c r="C325" s="19"/>
      <c r="D325" s="19"/>
      <c r="E325" s="19"/>
      <c r="F325" s="19"/>
      <c r="G325" s="19"/>
      <c r="H325" s="19"/>
      <c r="I325" s="19"/>
      <c r="J325" s="19"/>
      <c r="K325" s="19"/>
      <c r="L325" s="19"/>
      <c r="O325" s="23"/>
      <c r="P325" s="23"/>
      <c r="Q325" s="23"/>
      <c r="R325" s="23"/>
      <c r="S325" s="43"/>
      <c r="W325" s="42"/>
      <c r="X325" s="42"/>
    </row>
    <row r="326">
      <c r="A326" s="19"/>
      <c r="B326" s="19"/>
      <c r="C326" s="19"/>
      <c r="D326" s="19"/>
      <c r="E326" s="19"/>
      <c r="F326" s="19"/>
      <c r="G326" s="19"/>
      <c r="H326" s="19"/>
      <c r="I326" s="19"/>
      <c r="J326" s="19"/>
      <c r="K326" s="19"/>
      <c r="L326" s="19"/>
      <c r="O326" s="23"/>
      <c r="P326" s="23"/>
      <c r="Q326" s="23"/>
      <c r="R326" s="23"/>
      <c r="S326" s="43"/>
      <c r="W326" s="42"/>
      <c r="X326" s="42"/>
    </row>
    <row r="327">
      <c r="A327" s="19"/>
      <c r="B327" s="19"/>
      <c r="C327" s="19"/>
      <c r="D327" s="19"/>
      <c r="E327" s="19"/>
      <c r="F327" s="19"/>
      <c r="G327" s="19"/>
      <c r="H327" s="19"/>
      <c r="I327" s="19"/>
      <c r="J327" s="19"/>
      <c r="K327" s="19"/>
      <c r="L327" s="19"/>
      <c r="O327" s="23"/>
      <c r="P327" s="23"/>
      <c r="Q327" s="23"/>
      <c r="R327" s="23"/>
      <c r="S327" s="43"/>
      <c r="W327" s="42"/>
      <c r="X327" s="42"/>
    </row>
    <row r="328">
      <c r="A328" s="19"/>
      <c r="B328" s="19"/>
      <c r="C328" s="19"/>
      <c r="D328" s="19"/>
      <c r="E328" s="19"/>
      <c r="F328" s="19"/>
      <c r="G328" s="19"/>
      <c r="H328" s="19"/>
      <c r="I328" s="19"/>
      <c r="J328" s="19"/>
      <c r="K328" s="19"/>
      <c r="L328" s="19"/>
      <c r="O328" s="23"/>
      <c r="P328" s="23"/>
      <c r="Q328" s="23"/>
      <c r="R328" s="23"/>
      <c r="S328" s="43"/>
      <c r="W328" s="42"/>
      <c r="X328" s="42"/>
    </row>
    <row r="329">
      <c r="A329" s="19"/>
      <c r="B329" s="19"/>
      <c r="C329" s="19"/>
      <c r="D329" s="19"/>
      <c r="E329" s="19"/>
      <c r="F329" s="19"/>
      <c r="G329" s="19"/>
      <c r="H329" s="19"/>
      <c r="I329" s="19"/>
      <c r="J329" s="19"/>
      <c r="K329" s="19"/>
      <c r="L329" s="19"/>
      <c r="O329" s="23"/>
      <c r="P329" s="23"/>
      <c r="Q329" s="23"/>
      <c r="R329" s="23"/>
      <c r="S329" s="43"/>
      <c r="W329" s="42"/>
      <c r="X329" s="42"/>
    </row>
    <row r="330">
      <c r="A330" s="19"/>
      <c r="B330" s="19"/>
      <c r="C330" s="19"/>
      <c r="D330" s="19"/>
      <c r="E330" s="19"/>
      <c r="F330" s="19"/>
      <c r="G330" s="19"/>
      <c r="H330" s="19"/>
      <c r="I330" s="19"/>
      <c r="J330" s="19"/>
      <c r="K330" s="19"/>
      <c r="L330" s="19"/>
      <c r="O330" s="23"/>
      <c r="P330" s="23"/>
      <c r="Q330" s="23"/>
      <c r="R330" s="23"/>
      <c r="S330" s="43"/>
      <c r="W330" s="42"/>
      <c r="X330" s="42"/>
    </row>
    <row r="331">
      <c r="A331" s="19"/>
      <c r="B331" s="19"/>
      <c r="C331" s="19"/>
      <c r="D331" s="19"/>
      <c r="E331" s="19"/>
      <c r="F331" s="19"/>
      <c r="G331" s="19"/>
      <c r="H331" s="19"/>
      <c r="I331" s="19"/>
      <c r="J331" s="19"/>
      <c r="K331" s="19"/>
      <c r="L331" s="19"/>
      <c r="O331" s="23"/>
      <c r="P331" s="23"/>
      <c r="Q331" s="23"/>
      <c r="R331" s="23"/>
      <c r="S331" s="43"/>
      <c r="W331" s="42"/>
      <c r="X331" s="42"/>
    </row>
    <row r="332">
      <c r="A332" s="19"/>
      <c r="B332" s="19"/>
      <c r="C332" s="19"/>
      <c r="D332" s="19"/>
      <c r="E332" s="19"/>
      <c r="F332" s="19"/>
      <c r="G332" s="19"/>
      <c r="H332" s="19"/>
      <c r="I332" s="19"/>
      <c r="J332" s="19"/>
      <c r="K332" s="19"/>
      <c r="L332" s="19"/>
      <c r="O332" s="23"/>
      <c r="P332" s="23"/>
      <c r="Q332" s="23"/>
      <c r="R332" s="23"/>
      <c r="S332" s="43"/>
      <c r="W332" s="42"/>
      <c r="X332" s="42"/>
    </row>
    <row r="333">
      <c r="A333" s="19"/>
      <c r="B333" s="19"/>
      <c r="C333" s="19"/>
      <c r="D333" s="19"/>
      <c r="E333" s="19"/>
      <c r="F333" s="19"/>
      <c r="G333" s="19"/>
      <c r="H333" s="19"/>
      <c r="I333" s="19"/>
      <c r="J333" s="19"/>
      <c r="K333" s="19"/>
      <c r="L333" s="19"/>
      <c r="O333" s="23"/>
      <c r="P333" s="23"/>
      <c r="Q333" s="23"/>
      <c r="R333" s="23"/>
      <c r="S333" s="43"/>
      <c r="W333" s="42"/>
      <c r="X333" s="42"/>
    </row>
    <row r="334">
      <c r="A334" s="19"/>
      <c r="B334" s="19"/>
      <c r="C334" s="19"/>
      <c r="D334" s="19"/>
      <c r="E334" s="19"/>
      <c r="F334" s="19"/>
      <c r="G334" s="19"/>
      <c r="H334" s="19"/>
      <c r="I334" s="19"/>
      <c r="J334" s="19"/>
      <c r="K334" s="19"/>
      <c r="L334" s="19"/>
      <c r="O334" s="23"/>
      <c r="P334" s="23"/>
      <c r="Q334" s="23"/>
      <c r="R334" s="23"/>
      <c r="S334" s="43"/>
      <c r="W334" s="42"/>
      <c r="X334" s="42"/>
    </row>
    <row r="335">
      <c r="A335" s="19"/>
      <c r="B335" s="19"/>
      <c r="C335" s="19"/>
      <c r="D335" s="19"/>
      <c r="E335" s="19"/>
      <c r="F335" s="19"/>
      <c r="G335" s="19"/>
      <c r="H335" s="19"/>
      <c r="I335" s="19"/>
      <c r="J335" s="19"/>
      <c r="K335" s="19"/>
      <c r="L335" s="19"/>
      <c r="O335" s="23"/>
      <c r="P335" s="23"/>
      <c r="Q335" s="23"/>
      <c r="R335" s="23"/>
      <c r="S335" s="43"/>
      <c r="W335" s="42"/>
      <c r="X335" s="42"/>
    </row>
    <row r="336">
      <c r="A336" s="19"/>
      <c r="B336" s="19"/>
      <c r="C336" s="19"/>
      <c r="D336" s="19"/>
      <c r="E336" s="19"/>
      <c r="F336" s="19"/>
      <c r="G336" s="19"/>
      <c r="H336" s="19"/>
      <c r="I336" s="19"/>
      <c r="J336" s="19"/>
      <c r="K336" s="19"/>
      <c r="L336" s="19"/>
      <c r="O336" s="23"/>
      <c r="P336" s="23"/>
      <c r="Q336" s="23"/>
      <c r="R336" s="23"/>
      <c r="S336" s="43"/>
      <c r="W336" s="42"/>
      <c r="X336" s="42"/>
    </row>
    <row r="337">
      <c r="A337" s="19"/>
      <c r="B337" s="19"/>
      <c r="C337" s="19"/>
      <c r="D337" s="19"/>
      <c r="E337" s="19"/>
      <c r="F337" s="19"/>
      <c r="G337" s="19"/>
      <c r="H337" s="19"/>
      <c r="I337" s="19"/>
      <c r="J337" s="19"/>
      <c r="K337" s="19"/>
      <c r="L337" s="19"/>
      <c r="O337" s="23"/>
      <c r="P337" s="23"/>
      <c r="Q337" s="23"/>
      <c r="R337" s="23"/>
      <c r="S337" s="43"/>
      <c r="W337" s="42"/>
      <c r="X337" s="42"/>
    </row>
    <row r="338">
      <c r="A338" s="19"/>
      <c r="B338" s="19"/>
      <c r="C338" s="19"/>
      <c r="D338" s="19"/>
      <c r="E338" s="19"/>
      <c r="F338" s="19"/>
      <c r="G338" s="19"/>
      <c r="H338" s="19"/>
      <c r="I338" s="19"/>
      <c r="J338" s="19"/>
      <c r="K338" s="19"/>
      <c r="L338" s="19"/>
      <c r="O338" s="23"/>
      <c r="P338" s="23"/>
      <c r="Q338" s="23"/>
      <c r="R338" s="23"/>
      <c r="S338" s="43"/>
      <c r="W338" s="42"/>
      <c r="X338" s="42"/>
    </row>
    <row r="339">
      <c r="A339" s="19"/>
      <c r="B339" s="19"/>
      <c r="C339" s="19"/>
      <c r="D339" s="19"/>
      <c r="E339" s="19"/>
      <c r="F339" s="19"/>
      <c r="G339" s="19"/>
      <c r="H339" s="19"/>
      <c r="I339" s="19"/>
      <c r="J339" s="19"/>
      <c r="K339" s="19"/>
      <c r="L339" s="19"/>
      <c r="O339" s="23"/>
      <c r="P339" s="23"/>
      <c r="Q339" s="23"/>
      <c r="R339" s="23"/>
      <c r="S339" s="43"/>
      <c r="W339" s="42"/>
      <c r="X339" s="42"/>
    </row>
    <row r="340">
      <c r="A340" s="19"/>
      <c r="B340" s="19"/>
      <c r="C340" s="19"/>
      <c r="D340" s="19"/>
      <c r="E340" s="19"/>
      <c r="F340" s="19"/>
      <c r="G340" s="19"/>
      <c r="H340" s="19"/>
      <c r="I340" s="19"/>
      <c r="J340" s="19"/>
      <c r="K340" s="19"/>
      <c r="L340" s="19"/>
      <c r="O340" s="23"/>
      <c r="P340" s="23"/>
      <c r="Q340" s="23"/>
      <c r="R340" s="23"/>
      <c r="S340" s="43"/>
      <c r="W340" s="42"/>
      <c r="X340" s="42"/>
    </row>
    <row r="341">
      <c r="A341" s="19"/>
      <c r="B341" s="19"/>
      <c r="C341" s="19"/>
      <c r="D341" s="19"/>
      <c r="E341" s="19"/>
      <c r="F341" s="19"/>
      <c r="G341" s="19"/>
      <c r="H341" s="19"/>
      <c r="I341" s="19"/>
      <c r="J341" s="19"/>
      <c r="K341" s="19"/>
      <c r="L341" s="19"/>
      <c r="O341" s="23"/>
      <c r="P341" s="23"/>
      <c r="Q341" s="23"/>
      <c r="R341" s="23"/>
      <c r="S341" s="43"/>
      <c r="W341" s="42"/>
      <c r="X341" s="42"/>
    </row>
    <row r="342">
      <c r="A342" s="19"/>
      <c r="B342" s="19"/>
      <c r="C342" s="19"/>
      <c r="D342" s="19"/>
      <c r="E342" s="19"/>
      <c r="F342" s="19"/>
      <c r="G342" s="19"/>
      <c r="H342" s="19"/>
      <c r="I342" s="19"/>
      <c r="J342" s="19"/>
      <c r="K342" s="19"/>
      <c r="L342" s="19"/>
      <c r="O342" s="23"/>
      <c r="P342" s="23"/>
      <c r="Q342" s="23"/>
      <c r="R342" s="23"/>
      <c r="S342" s="43"/>
      <c r="W342" s="42"/>
      <c r="X342" s="42"/>
    </row>
    <row r="343">
      <c r="A343" s="19"/>
      <c r="B343" s="19"/>
      <c r="C343" s="19"/>
      <c r="D343" s="19"/>
      <c r="E343" s="19"/>
      <c r="F343" s="19"/>
      <c r="G343" s="19"/>
      <c r="H343" s="19"/>
      <c r="I343" s="19"/>
      <c r="J343" s="19"/>
      <c r="K343" s="19"/>
      <c r="L343" s="19"/>
      <c r="O343" s="23"/>
      <c r="P343" s="23"/>
      <c r="Q343" s="23"/>
      <c r="R343" s="23"/>
      <c r="S343" s="43"/>
      <c r="W343" s="42"/>
      <c r="X343" s="42"/>
    </row>
    <row r="344">
      <c r="A344" s="19"/>
      <c r="B344" s="19"/>
      <c r="C344" s="19"/>
      <c r="D344" s="19"/>
      <c r="E344" s="19"/>
      <c r="F344" s="19"/>
      <c r="G344" s="19"/>
      <c r="H344" s="19"/>
      <c r="I344" s="19"/>
      <c r="J344" s="19"/>
      <c r="K344" s="19"/>
      <c r="L344" s="19"/>
      <c r="O344" s="23"/>
      <c r="P344" s="23"/>
      <c r="Q344" s="23"/>
      <c r="R344" s="23"/>
      <c r="S344" s="43"/>
      <c r="W344" s="42"/>
      <c r="X344" s="42"/>
    </row>
    <row r="345">
      <c r="A345" s="19"/>
      <c r="B345" s="19"/>
      <c r="C345" s="19"/>
      <c r="D345" s="19"/>
      <c r="E345" s="19"/>
      <c r="F345" s="19"/>
      <c r="G345" s="19"/>
      <c r="H345" s="19"/>
      <c r="I345" s="19"/>
      <c r="J345" s="19"/>
      <c r="K345" s="19"/>
      <c r="L345" s="19"/>
      <c r="O345" s="23"/>
      <c r="P345" s="23"/>
      <c r="Q345" s="23"/>
      <c r="R345" s="23"/>
      <c r="S345" s="43"/>
      <c r="W345" s="42"/>
      <c r="X345" s="42"/>
    </row>
    <row r="346">
      <c r="A346" s="19"/>
      <c r="B346" s="19"/>
      <c r="C346" s="19"/>
      <c r="D346" s="19"/>
      <c r="E346" s="19"/>
      <c r="F346" s="19"/>
      <c r="G346" s="19"/>
      <c r="H346" s="19"/>
      <c r="I346" s="19"/>
      <c r="J346" s="19"/>
      <c r="K346" s="19"/>
      <c r="L346" s="19"/>
      <c r="O346" s="23"/>
      <c r="P346" s="23"/>
      <c r="Q346" s="23"/>
      <c r="R346" s="23"/>
      <c r="S346" s="43"/>
      <c r="W346" s="42"/>
      <c r="X346" s="42"/>
    </row>
    <row r="347">
      <c r="A347" s="19"/>
      <c r="B347" s="19"/>
      <c r="C347" s="19"/>
      <c r="D347" s="19"/>
      <c r="E347" s="19"/>
      <c r="F347" s="19"/>
      <c r="G347" s="19"/>
      <c r="H347" s="19"/>
      <c r="I347" s="19"/>
      <c r="J347" s="19"/>
      <c r="K347" s="19"/>
      <c r="L347" s="19"/>
      <c r="O347" s="23"/>
      <c r="P347" s="23"/>
      <c r="Q347" s="23"/>
      <c r="R347" s="23"/>
      <c r="S347" s="43"/>
      <c r="W347" s="42"/>
      <c r="X347" s="42"/>
    </row>
    <row r="348">
      <c r="A348" s="19"/>
      <c r="B348" s="19"/>
      <c r="C348" s="19"/>
      <c r="D348" s="19"/>
      <c r="E348" s="19"/>
      <c r="F348" s="19"/>
      <c r="G348" s="19"/>
      <c r="H348" s="19"/>
      <c r="I348" s="19"/>
      <c r="J348" s="19"/>
      <c r="K348" s="19"/>
      <c r="L348" s="19"/>
      <c r="O348" s="23"/>
      <c r="P348" s="23"/>
      <c r="Q348" s="23"/>
      <c r="R348" s="23"/>
      <c r="S348" s="43"/>
      <c r="W348" s="42"/>
      <c r="X348" s="42"/>
    </row>
    <row r="349">
      <c r="A349" s="19"/>
      <c r="B349" s="19"/>
      <c r="C349" s="19"/>
      <c r="D349" s="19"/>
      <c r="E349" s="19"/>
      <c r="F349" s="19"/>
      <c r="G349" s="19"/>
      <c r="H349" s="19"/>
      <c r="I349" s="19"/>
      <c r="J349" s="19"/>
      <c r="K349" s="19"/>
      <c r="L349" s="19"/>
      <c r="O349" s="23"/>
      <c r="P349" s="23"/>
      <c r="Q349" s="23"/>
      <c r="R349" s="23"/>
      <c r="S349" s="43"/>
      <c r="W349" s="42"/>
      <c r="X349" s="42"/>
    </row>
    <row r="350">
      <c r="A350" s="19"/>
      <c r="B350" s="19"/>
      <c r="C350" s="19"/>
      <c r="D350" s="19"/>
      <c r="E350" s="19"/>
      <c r="F350" s="19"/>
      <c r="G350" s="19"/>
      <c r="H350" s="19"/>
      <c r="I350" s="19"/>
      <c r="J350" s="19"/>
      <c r="K350" s="19"/>
      <c r="L350" s="19"/>
      <c r="O350" s="23"/>
      <c r="P350" s="23"/>
      <c r="Q350" s="23"/>
      <c r="R350" s="23"/>
      <c r="S350" s="43"/>
      <c r="W350" s="42"/>
      <c r="X350" s="42"/>
    </row>
    <row r="351">
      <c r="A351" s="19"/>
      <c r="B351" s="19"/>
      <c r="C351" s="19"/>
      <c r="D351" s="19"/>
      <c r="E351" s="19"/>
      <c r="F351" s="19"/>
      <c r="G351" s="19"/>
      <c r="H351" s="19"/>
      <c r="I351" s="19"/>
      <c r="J351" s="19"/>
      <c r="K351" s="19"/>
      <c r="L351" s="19"/>
      <c r="O351" s="23"/>
      <c r="P351" s="23"/>
      <c r="Q351" s="23"/>
      <c r="R351" s="23"/>
      <c r="S351" s="43"/>
      <c r="W351" s="42"/>
      <c r="X351" s="42"/>
    </row>
    <row r="352">
      <c r="A352" s="19"/>
      <c r="B352" s="19"/>
      <c r="C352" s="19"/>
      <c r="D352" s="19"/>
      <c r="E352" s="19"/>
      <c r="F352" s="19"/>
      <c r="G352" s="19"/>
      <c r="H352" s="19"/>
      <c r="I352" s="19"/>
      <c r="J352" s="19"/>
      <c r="K352" s="19"/>
      <c r="L352" s="19"/>
      <c r="O352" s="23"/>
      <c r="P352" s="23"/>
      <c r="Q352" s="23"/>
      <c r="R352" s="23"/>
      <c r="S352" s="43"/>
      <c r="W352" s="42"/>
      <c r="X352" s="42"/>
    </row>
    <row r="353">
      <c r="A353" s="19"/>
      <c r="B353" s="19"/>
      <c r="C353" s="19"/>
      <c r="D353" s="19"/>
      <c r="E353" s="19"/>
      <c r="F353" s="19"/>
      <c r="G353" s="19"/>
      <c r="H353" s="19"/>
      <c r="I353" s="19"/>
      <c r="J353" s="19"/>
      <c r="K353" s="19"/>
      <c r="L353" s="19"/>
      <c r="O353" s="23"/>
      <c r="P353" s="23"/>
      <c r="Q353" s="23"/>
      <c r="R353" s="23"/>
      <c r="S353" s="43"/>
      <c r="W353" s="42"/>
      <c r="X353" s="42"/>
    </row>
    <row r="354">
      <c r="A354" s="19"/>
      <c r="B354" s="19"/>
      <c r="C354" s="19"/>
      <c r="D354" s="19"/>
      <c r="E354" s="19"/>
      <c r="F354" s="19"/>
      <c r="G354" s="19"/>
      <c r="H354" s="19"/>
      <c r="I354" s="19"/>
      <c r="J354" s="19"/>
      <c r="K354" s="19"/>
      <c r="L354" s="19"/>
      <c r="O354" s="23"/>
      <c r="P354" s="23"/>
      <c r="Q354" s="23"/>
      <c r="R354" s="23"/>
      <c r="S354" s="43"/>
      <c r="W354" s="42"/>
      <c r="X354" s="42"/>
    </row>
    <row r="355">
      <c r="A355" s="19"/>
      <c r="B355" s="19"/>
      <c r="C355" s="19"/>
      <c r="D355" s="19"/>
      <c r="E355" s="19"/>
      <c r="F355" s="19"/>
      <c r="G355" s="19"/>
      <c r="H355" s="19"/>
      <c r="I355" s="19"/>
      <c r="J355" s="19"/>
      <c r="K355" s="19"/>
      <c r="L355" s="19"/>
      <c r="O355" s="23"/>
      <c r="P355" s="23"/>
      <c r="Q355" s="23"/>
      <c r="R355" s="23"/>
      <c r="S355" s="43"/>
      <c r="W355" s="42"/>
      <c r="X355" s="42"/>
    </row>
    <row r="356">
      <c r="A356" s="19"/>
      <c r="B356" s="19"/>
      <c r="C356" s="19"/>
      <c r="D356" s="19"/>
      <c r="E356" s="19"/>
      <c r="F356" s="19"/>
      <c r="G356" s="19"/>
      <c r="H356" s="19"/>
      <c r="I356" s="19"/>
      <c r="J356" s="19"/>
      <c r="K356" s="19"/>
      <c r="L356" s="19"/>
      <c r="O356" s="23"/>
      <c r="P356" s="23"/>
      <c r="Q356" s="23"/>
      <c r="R356" s="23"/>
      <c r="S356" s="43"/>
      <c r="W356" s="42"/>
      <c r="X356" s="42"/>
    </row>
    <row r="357">
      <c r="A357" s="19"/>
      <c r="B357" s="19"/>
      <c r="C357" s="19"/>
      <c r="D357" s="19"/>
      <c r="E357" s="19"/>
      <c r="F357" s="19"/>
      <c r="G357" s="19"/>
      <c r="H357" s="19"/>
      <c r="I357" s="19"/>
      <c r="J357" s="19"/>
      <c r="K357" s="19"/>
      <c r="L357" s="19"/>
      <c r="O357" s="23"/>
      <c r="P357" s="23"/>
      <c r="Q357" s="23"/>
      <c r="R357" s="23"/>
      <c r="S357" s="43"/>
      <c r="W357" s="42"/>
      <c r="X357" s="42"/>
    </row>
    <row r="358">
      <c r="A358" s="19"/>
      <c r="B358" s="19"/>
      <c r="C358" s="19"/>
      <c r="D358" s="19"/>
      <c r="E358" s="19"/>
      <c r="F358" s="19"/>
      <c r="G358" s="19"/>
      <c r="H358" s="19"/>
      <c r="I358" s="19"/>
      <c r="J358" s="19"/>
      <c r="K358" s="19"/>
      <c r="L358" s="19"/>
      <c r="O358" s="23"/>
      <c r="P358" s="23"/>
      <c r="Q358" s="23"/>
      <c r="R358" s="23"/>
      <c r="S358" s="43"/>
      <c r="W358" s="42"/>
      <c r="X358" s="42"/>
    </row>
    <row r="359">
      <c r="O359" s="23"/>
      <c r="P359" s="23"/>
      <c r="Q359" s="23"/>
      <c r="R359" s="23"/>
      <c r="S359" s="43"/>
      <c r="W359" s="42"/>
      <c r="X359" s="42"/>
    </row>
    <row r="360">
      <c r="O360" s="23"/>
      <c r="P360" s="23"/>
      <c r="Q360" s="23"/>
      <c r="R360" s="23"/>
      <c r="S360" s="43"/>
      <c r="W360" s="42"/>
      <c r="X360" s="42"/>
    </row>
    <row r="361">
      <c r="O361" s="23"/>
      <c r="P361" s="23"/>
      <c r="Q361" s="23"/>
      <c r="R361" s="23"/>
      <c r="S361" s="43"/>
      <c r="W361" s="42"/>
      <c r="X361" s="42"/>
    </row>
    <row r="362">
      <c r="O362" s="23"/>
      <c r="P362" s="23"/>
      <c r="Q362" s="23"/>
      <c r="R362" s="23"/>
      <c r="S362" s="43"/>
      <c r="W362" s="42"/>
      <c r="X362" s="42"/>
    </row>
    <row r="363">
      <c r="O363" s="23"/>
      <c r="P363" s="23"/>
      <c r="Q363" s="23"/>
      <c r="R363" s="23"/>
      <c r="S363" s="43"/>
      <c r="W363" s="42"/>
      <c r="X363" s="42"/>
    </row>
    <row r="364">
      <c r="O364" s="23"/>
      <c r="P364" s="23"/>
      <c r="Q364" s="23"/>
      <c r="R364" s="23"/>
      <c r="S364" s="43"/>
      <c r="W364" s="42"/>
      <c r="X364" s="42"/>
    </row>
    <row r="365">
      <c r="O365" s="23"/>
      <c r="P365" s="23"/>
      <c r="Q365" s="23"/>
      <c r="R365" s="23"/>
      <c r="S365" s="43"/>
      <c r="W365" s="42"/>
      <c r="X365" s="42"/>
    </row>
    <row r="366">
      <c r="O366" s="23"/>
      <c r="P366" s="23"/>
      <c r="Q366" s="23"/>
      <c r="R366" s="23"/>
      <c r="S366" s="43"/>
      <c r="W366" s="42"/>
      <c r="X366" s="42"/>
    </row>
    <row r="367">
      <c r="O367" s="23"/>
      <c r="P367" s="23"/>
      <c r="Q367" s="23"/>
      <c r="R367" s="23"/>
      <c r="S367" s="43"/>
      <c r="W367" s="42"/>
      <c r="X367" s="42"/>
    </row>
    <row r="368">
      <c r="O368" s="23"/>
      <c r="P368" s="23"/>
      <c r="Q368" s="23"/>
      <c r="R368" s="23"/>
      <c r="S368" s="43"/>
      <c r="W368" s="42"/>
      <c r="X368" s="42"/>
    </row>
    <row r="369">
      <c r="O369" s="23"/>
      <c r="P369" s="23"/>
      <c r="Q369" s="23"/>
      <c r="R369" s="23"/>
      <c r="S369" s="43"/>
      <c r="W369" s="42"/>
      <c r="X369" s="42"/>
    </row>
    <row r="370">
      <c r="O370" s="23"/>
      <c r="P370" s="23"/>
      <c r="Q370" s="23"/>
      <c r="R370" s="23"/>
      <c r="S370" s="43"/>
      <c r="W370" s="42"/>
      <c r="X370" s="42"/>
    </row>
    <row r="371">
      <c r="O371" s="23"/>
      <c r="P371" s="23"/>
      <c r="Q371" s="23"/>
      <c r="R371" s="23"/>
      <c r="S371" s="43"/>
      <c r="W371" s="42"/>
      <c r="X371" s="42"/>
    </row>
    <row r="372">
      <c r="O372" s="23"/>
      <c r="P372" s="23"/>
      <c r="Q372" s="23"/>
      <c r="R372" s="23"/>
      <c r="S372" s="43"/>
      <c r="W372" s="42"/>
      <c r="X372" s="42"/>
    </row>
    <row r="373">
      <c r="O373" s="23"/>
      <c r="P373" s="23"/>
      <c r="Q373" s="23"/>
      <c r="R373" s="23"/>
      <c r="S373" s="43"/>
      <c r="W373" s="42"/>
      <c r="X373" s="42"/>
    </row>
    <row r="374">
      <c r="O374" s="23"/>
      <c r="P374" s="23"/>
      <c r="Q374" s="23"/>
      <c r="R374" s="23"/>
      <c r="S374" s="43"/>
      <c r="W374" s="42"/>
      <c r="X374" s="42"/>
    </row>
    <row r="375">
      <c r="O375" s="23"/>
      <c r="P375" s="23"/>
      <c r="Q375" s="23"/>
      <c r="R375" s="23"/>
      <c r="S375" s="43"/>
      <c r="W375" s="42"/>
      <c r="X375" s="42"/>
    </row>
    <row r="376">
      <c r="O376" s="23"/>
      <c r="P376" s="23"/>
      <c r="Q376" s="23"/>
      <c r="R376" s="23"/>
      <c r="S376" s="43"/>
      <c r="W376" s="42"/>
      <c r="X376" s="42"/>
    </row>
    <row r="377">
      <c r="O377" s="23"/>
      <c r="P377" s="23"/>
      <c r="Q377" s="23"/>
      <c r="R377" s="23"/>
      <c r="S377" s="43"/>
      <c r="W377" s="42"/>
      <c r="X377" s="42"/>
    </row>
    <row r="378">
      <c r="O378" s="23"/>
      <c r="P378" s="23"/>
      <c r="Q378" s="23"/>
      <c r="R378" s="23"/>
      <c r="S378" s="43"/>
      <c r="W378" s="42"/>
      <c r="X378" s="42"/>
    </row>
    <row r="379">
      <c r="O379" s="23"/>
      <c r="P379" s="23"/>
      <c r="Q379" s="23"/>
      <c r="R379" s="23"/>
      <c r="S379" s="43"/>
      <c r="W379" s="42"/>
      <c r="X379" s="42"/>
    </row>
    <row r="380">
      <c r="O380" s="23"/>
      <c r="P380" s="23"/>
      <c r="Q380" s="23"/>
      <c r="R380" s="23"/>
      <c r="S380" s="43"/>
      <c r="W380" s="42"/>
      <c r="X380" s="42"/>
    </row>
    <row r="381">
      <c r="O381" s="23"/>
      <c r="P381" s="23"/>
      <c r="Q381" s="23"/>
      <c r="R381" s="23"/>
      <c r="S381" s="43"/>
      <c r="W381" s="42"/>
      <c r="X381" s="42"/>
    </row>
    <row r="382">
      <c r="O382" s="23"/>
      <c r="P382" s="23"/>
      <c r="Q382" s="23"/>
      <c r="R382" s="23"/>
      <c r="S382" s="43"/>
      <c r="W382" s="42"/>
      <c r="X382" s="42"/>
    </row>
    <row r="383">
      <c r="O383" s="23"/>
      <c r="P383" s="23"/>
      <c r="Q383" s="23"/>
      <c r="R383" s="23"/>
      <c r="S383" s="43"/>
      <c r="W383" s="42"/>
      <c r="X383" s="42"/>
    </row>
    <row r="384">
      <c r="O384" s="23"/>
      <c r="P384" s="23"/>
      <c r="Q384" s="23"/>
      <c r="R384" s="23"/>
      <c r="S384" s="43"/>
      <c r="W384" s="42"/>
      <c r="X384" s="42"/>
    </row>
    <row r="385">
      <c r="O385" s="23"/>
      <c r="P385" s="23"/>
      <c r="Q385" s="23"/>
      <c r="R385" s="23"/>
      <c r="S385" s="43"/>
      <c r="W385" s="42"/>
      <c r="X385" s="42"/>
    </row>
    <row r="386">
      <c r="O386" s="23"/>
      <c r="P386" s="23"/>
      <c r="Q386" s="23"/>
      <c r="R386" s="23"/>
      <c r="S386" s="43"/>
      <c r="W386" s="42"/>
      <c r="X386" s="42"/>
    </row>
    <row r="387">
      <c r="O387" s="23"/>
      <c r="P387" s="23"/>
      <c r="Q387" s="23"/>
      <c r="R387" s="23"/>
      <c r="S387" s="43"/>
      <c r="W387" s="42"/>
      <c r="X387" s="42"/>
    </row>
    <row r="388">
      <c r="O388" s="23"/>
      <c r="P388" s="23"/>
      <c r="Q388" s="23"/>
      <c r="R388" s="23"/>
      <c r="S388" s="43"/>
      <c r="W388" s="42"/>
      <c r="X388" s="42"/>
    </row>
    <row r="389">
      <c r="O389" s="23"/>
      <c r="P389" s="23"/>
      <c r="Q389" s="23"/>
      <c r="R389" s="23"/>
      <c r="S389" s="43"/>
      <c r="W389" s="42"/>
      <c r="X389" s="42"/>
    </row>
    <row r="390">
      <c r="O390" s="23"/>
      <c r="P390" s="23"/>
      <c r="Q390" s="23"/>
      <c r="R390" s="23"/>
      <c r="S390" s="43"/>
      <c r="W390" s="42"/>
      <c r="X390" s="42"/>
    </row>
    <row r="391">
      <c r="O391" s="23"/>
      <c r="P391" s="23"/>
      <c r="Q391" s="23"/>
      <c r="R391" s="23"/>
      <c r="S391" s="43"/>
      <c r="W391" s="42"/>
      <c r="X391" s="42"/>
    </row>
    <row r="392">
      <c r="O392" s="23"/>
      <c r="P392" s="23"/>
      <c r="Q392" s="23"/>
      <c r="R392" s="23"/>
      <c r="S392" s="43"/>
      <c r="W392" s="42"/>
      <c r="X392" s="42"/>
    </row>
    <row r="393">
      <c r="O393" s="23"/>
      <c r="P393" s="23"/>
      <c r="Q393" s="23"/>
      <c r="R393" s="23"/>
      <c r="S393" s="43"/>
      <c r="W393" s="42"/>
      <c r="X393" s="42"/>
    </row>
    <row r="394">
      <c r="O394" s="23"/>
      <c r="P394" s="23"/>
      <c r="Q394" s="23"/>
      <c r="R394" s="23"/>
      <c r="S394" s="43"/>
      <c r="W394" s="42"/>
      <c r="X394" s="42"/>
    </row>
    <row r="395">
      <c r="O395" s="23"/>
      <c r="P395" s="23"/>
      <c r="Q395" s="23"/>
      <c r="R395" s="23"/>
      <c r="S395" s="43"/>
      <c r="W395" s="42"/>
      <c r="X395" s="42"/>
    </row>
    <row r="396">
      <c r="O396" s="23"/>
      <c r="P396" s="23"/>
      <c r="Q396" s="23"/>
      <c r="R396" s="23"/>
      <c r="S396" s="43"/>
      <c r="W396" s="42"/>
      <c r="X396" s="42"/>
    </row>
    <row r="397">
      <c r="O397" s="23"/>
      <c r="P397" s="23"/>
      <c r="Q397" s="23"/>
      <c r="R397" s="23"/>
      <c r="S397" s="43"/>
      <c r="W397" s="42"/>
      <c r="X397" s="42"/>
    </row>
    <row r="398">
      <c r="O398" s="23"/>
      <c r="P398" s="23"/>
      <c r="Q398" s="23"/>
      <c r="R398" s="23"/>
      <c r="S398" s="43"/>
      <c r="W398" s="42"/>
      <c r="X398" s="42"/>
    </row>
    <row r="399">
      <c r="O399" s="23"/>
      <c r="P399" s="23"/>
      <c r="Q399" s="23"/>
      <c r="R399" s="23"/>
      <c r="S399" s="43"/>
      <c r="W399" s="42"/>
      <c r="X399" s="42"/>
    </row>
    <row r="400">
      <c r="O400" s="23"/>
      <c r="P400" s="23"/>
      <c r="Q400" s="23"/>
      <c r="R400" s="23"/>
      <c r="S400" s="43"/>
      <c r="W400" s="42"/>
      <c r="X400" s="42"/>
    </row>
    <row r="401">
      <c r="O401" s="23"/>
      <c r="P401" s="23"/>
      <c r="Q401" s="23"/>
      <c r="R401" s="23"/>
      <c r="S401" s="43"/>
      <c r="W401" s="42"/>
      <c r="X401" s="42"/>
    </row>
    <row r="402">
      <c r="O402" s="23"/>
      <c r="P402" s="23"/>
      <c r="Q402" s="23"/>
      <c r="R402" s="23"/>
      <c r="S402" s="43"/>
      <c r="W402" s="42"/>
      <c r="X402" s="42"/>
    </row>
    <row r="403">
      <c r="O403" s="23"/>
      <c r="P403" s="23"/>
      <c r="Q403" s="23"/>
      <c r="R403" s="23"/>
      <c r="S403" s="43"/>
      <c r="W403" s="42"/>
      <c r="X403" s="42"/>
    </row>
    <row r="404">
      <c r="O404" s="23"/>
      <c r="P404" s="23"/>
      <c r="Q404" s="23"/>
      <c r="R404" s="23"/>
      <c r="S404" s="43"/>
      <c r="W404" s="42"/>
      <c r="X404" s="42"/>
    </row>
    <row r="405">
      <c r="O405" s="23"/>
      <c r="P405" s="23"/>
      <c r="Q405" s="23"/>
      <c r="R405" s="23"/>
      <c r="S405" s="43"/>
      <c r="W405" s="42"/>
      <c r="X405" s="42"/>
    </row>
    <row r="406">
      <c r="O406" s="23"/>
      <c r="P406" s="23"/>
      <c r="Q406" s="23"/>
      <c r="R406" s="23"/>
      <c r="S406" s="43"/>
      <c r="W406" s="42"/>
      <c r="X406" s="42"/>
    </row>
    <row r="407">
      <c r="O407" s="23"/>
      <c r="P407" s="23"/>
      <c r="Q407" s="23"/>
      <c r="R407" s="23"/>
      <c r="S407" s="43"/>
      <c r="W407" s="42"/>
      <c r="X407" s="42"/>
    </row>
    <row r="408">
      <c r="O408" s="23"/>
      <c r="P408" s="23"/>
      <c r="Q408" s="23"/>
      <c r="R408" s="23"/>
      <c r="S408" s="43"/>
      <c r="W408" s="42"/>
      <c r="X408" s="42"/>
    </row>
    <row r="409">
      <c r="O409" s="23"/>
      <c r="P409" s="23"/>
      <c r="Q409" s="23"/>
      <c r="R409" s="23"/>
      <c r="S409" s="43"/>
      <c r="W409" s="42"/>
      <c r="X409" s="42"/>
    </row>
    <row r="410">
      <c r="O410" s="23"/>
      <c r="P410" s="23"/>
      <c r="Q410" s="23"/>
      <c r="R410" s="23"/>
      <c r="S410" s="43"/>
      <c r="W410" s="42"/>
      <c r="X410" s="42"/>
    </row>
    <row r="411">
      <c r="O411" s="23"/>
      <c r="P411" s="23"/>
      <c r="Q411" s="23"/>
      <c r="R411" s="23"/>
      <c r="S411" s="43"/>
      <c r="W411" s="42"/>
      <c r="X411" s="42"/>
    </row>
    <row r="412">
      <c r="O412" s="23"/>
      <c r="P412" s="23"/>
      <c r="Q412" s="23"/>
      <c r="R412" s="23"/>
      <c r="S412" s="43"/>
      <c r="W412" s="42"/>
      <c r="X412" s="42"/>
    </row>
    <row r="413">
      <c r="O413" s="23"/>
      <c r="P413" s="23"/>
      <c r="Q413" s="23"/>
      <c r="R413" s="23"/>
      <c r="S413" s="43"/>
      <c r="W413" s="42"/>
      <c r="X413" s="42"/>
    </row>
    <row r="414">
      <c r="O414" s="23"/>
      <c r="P414" s="23"/>
      <c r="Q414" s="23"/>
      <c r="R414" s="23"/>
      <c r="S414" s="43"/>
      <c r="W414" s="42"/>
      <c r="X414" s="42"/>
    </row>
    <row r="415">
      <c r="O415" s="23"/>
      <c r="P415" s="23"/>
      <c r="Q415" s="23"/>
      <c r="R415" s="23"/>
      <c r="S415" s="43"/>
      <c r="W415" s="42"/>
      <c r="X415" s="42"/>
    </row>
    <row r="416">
      <c r="O416" s="23"/>
      <c r="P416" s="23"/>
      <c r="Q416" s="23"/>
      <c r="R416" s="23"/>
      <c r="S416" s="43"/>
      <c r="W416" s="42"/>
      <c r="X416" s="42"/>
    </row>
    <row r="417">
      <c r="O417" s="23"/>
      <c r="P417" s="23"/>
      <c r="Q417" s="23"/>
      <c r="R417" s="23"/>
      <c r="S417" s="43"/>
      <c r="W417" s="42"/>
      <c r="X417" s="42"/>
    </row>
    <row r="418">
      <c r="O418" s="23"/>
      <c r="P418" s="23"/>
      <c r="Q418" s="23"/>
      <c r="R418" s="23"/>
      <c r="S418" s="43"/>
      <c r="W418" s="42"/>
      <c r="X418" s="42"/>
    </row>
    <row r="419">
      <c r="O419" s="23"/>
      <c r="P419" s="23"/>
      <c r="Q419" s="23"/>
      <c r="R419" s="23"/>
      <c r="S419" s="43"/>
      <c r="W419" s="42"/>
      <c r="X419" s="42"/>
    </row>
    <row r="420">
      <c r="O420" s="23"/>
      <c r="P420" s="23"/>
      <c r="Q420" s="23"/>
      <c r="R420" s="23"/>
      <c r="S420" s="43"/>
      <c r="W420" s="42"/>
      <c r="X420" s="42"/>
    </row>
    <row r="421">
      <c r="O421" s="23"/>
      <c r="P421" s="23"/>
      <c r="Q421" s="23"/>
      <c r="R421" s="23"/>
      <c r="S421" s="43"/>
      <c r="W421" s="42"/>
      <c r="X421" s="42"/>
    </row>
    <row r="422">
      <c r="O422" s="23"/>
      <c r="P422" s="23"/>
      <c r="Q422" s="23"/>
      <c r="R422" s="23"/>
      <c r="S422" s="43"/>
      <c r="W422" s="42"/>
      <c r="X422" s="42"/>
    </row>
    <row r="423">
      <c r="O423" s="23"/>
      <c r="P423" s="23"/>
      <c r="Q423" s="23"/>
      <c r="R423" s="23"/>
      <c r="S423" s="43"/>
      <c r="W423" s="42"/>
      <c r="X423" s="42"/>
    </row>
    <row r="424">
      <c r="O424" s="23"/>
      <c r="P424" s="23"/>
      <c r="Q424" s="23"/>
      <c r="R424" s="23"/>
      <c r="S424" s="43"/>
      <c r="W424" s="42"/>
      <c r="X424" s="42"/>
    </row>
    <row r="425">
      <c r="O425" s="23"/>
      <c r="P425" s="23"/>
      <c r="Q425" s="23"/>
      <c r="R425" s="23"/>
      <c r="S425" s="43"/>
      <c r="W425" s="42"/>
      <c r="X425" s="42"/>
    </row>
    <row r="426">
      <c r="O426" s="23"/>
      <c r="P426" s="23"/>
      <c r="Q426" s="23"/>
      <c r="R426" s="23"/>
      <c r="S426" s="43"/>
      <c r="W426" s="42"/>
      <c r="X426" s="42"/>
    </row>
    <row r="427">
      <c r="O427" s="23"/>
      <c r="P427" s="23"/>
      <c r="Q427" s="23"/>
      <c r="R427" s="23"/>
      <c r="S427" s="43"/>
      <c r="W427" s="42"/>
      <c r="X427" s="42"/>
    </row>
    <row r="428">
      <c r="O428" s="23"/>
      <c r="P428" s="23"/>
      <c r="Q428" s="23"/>
      <c r="R428" s="23"/>
      <c r="S428" s="43"/>
      <c r="W428" s="42"/>
      <c r="X428" s="42"/>
    </row>
    <row r="429">
      <c r="O429" s="23"/>
      <c r="P429" s="23"/>
      <c r="Q429" s="23"/>
      <c r="R429" s="23"/>
      <c r="S429" s="43"/>
      <c r="W429" s="42"/>
      <c r="X429" s="42"/>
    </row>
    <row r="430">
      <c r="O430" s="23"/>
      <c r="P430" s="23"/>
      <c r="Q430" s="23"/>
      <c r="R430" s="23"/>
      <c r="S430" s="43"/>
      <c r="W430" s="42"/>
      <c r="X430" s="42"/>
    </row>
    <row r="431">
      <c r="O431" s="23"/>
      <c r="P431" s="23"/>
      <c r="Q431" s="23"/>
      <c r="R431" s="23"/>
      <c r="S431" s="43"/>
      <c r="W431" s="42"/>
      <c r="X431" s="42"/>
    </row>
    <row r="432">
      <c r="O432" s="23"/>
      <c r="P432" s="23"/>
      <c r="Q432" s="23"/>
      <c r="R432" s="23"/>
      <c r="S432" s="43"/>
      <c r="W432" s="42"/>
      <c r="X432" s="42"/>
    </row>
    <row r="433">
      <c r="O433" s="23"/>
      <c r="P433" s="23"/>
      <c r="Q433" s="23"/>
      <c r="R433" s="23"/>
      <c r="S433" s="43"/>
      <c r="W433" s="42"/>
      <c r="X433" s="42"/>
    </row>
    <row r="434">
      <c r="O434" s="23"/>
      <c r="P434" s="23"/>
      <c r="Q434" s="23"/>
      <c r="R434" s="23"/>
      <c r="S434" s="43"/>
      <c r="W434" s="42"/>
      <c r="X434" s="42"/>
    </row>
    <row r="435">
      <c r="O435" s="23"/>
      <c r="P435" s="23"/>
      <c r="Q435" s="23"/>
      <c r="R435" s="23"/>
      <c r="S435" s="43"/>
      <c r="W435" s="42"/>
      <c r="X435" s="42"/>
    </row>
    <row r="436">
      <c r="O436" s="23"/>
      <c r="P436" s="23"/>
      <c r="Q436" s="23"/>
      <c r="R436" s="23"/>
      <c r="S436" s="43"/>
      <c r="W436" s="42"/>
      <c r="X436" s="42"/>
    </row>
    <row r="437">
      <c r="O437" s="23"/>
      <c r="P437" s="23"/>
      <c r="Q437" s="23"/>
      <c r="R437" s="23"/>
      <c r="S437" s="43"/>
      <c r="W437" s="42"/>
      <c r="X437" s="42"/>
    </row>
    <row r="438">
      <c r="O438" s="23"/>
      <c r="P438" s="23"/>
      <c r="Q438" s="23"/>
      <c r="R438" s="23"/>
      <c r="S438" s="43"/>
      <c r="W438" s="42"/>
      <c r="X438" s="42"/>
    </row>
    <row r="439">
      <c r="O439" s="23"/>
      <c r="P439" s="23"/>
      <c r="Q439" s="23"/>
      <c r="R439" s="23"/>
      <c r="S439" s="43"/>
      <c r="W439" s="42"/>
      <c r="X439" s="42"/>
    </row>
    <row r="440">
      <c r="O440" s="23"/>
      <c r="P440" s="23"/>
      <c r="Q440" s="23"/>
      <c r="R440" s="23"/>
      <c r="S440" s="43"/>
      <c r="W440" s="42"/>
      <c r="X440" s="42"/>
    </row>
    <row r="441">
      <c r="O441" s="23"/>
      <c r="P441" s="23"/>
      <c r="Q441" s="23"/>
      <c r="R441" s="23"/>
      <c r="S441" s="43"/>
      <c r="W441" s="42"/>
      <c r="X441" s="42"/>
    </row>
    <row r="442">
      <c r="O442" s="23"/>
      <c r="P442" s="23"/>
      <c r="Q442" s="23"/>
      <c r="R442" s="23"/>
      <c r="S442" s="43"/>
      <c r="W442" s="42"/>
      <c r="X442" s="42"/>
    </row>
    <row r="443">
      <c r="O443" s="23"/>
      <c r="P443" s="23"/>
      <c r="Q443" s="23"/>
      <c r="R443" s="23"/>
      <c r="S443" s="43"/>
      <c r="W443" s="42"/>
      <c r="X443" s="42"/>
    </row>
    <row r="444">
      <c r="O444" s="23"/>
      <c r="P444" s="23"/>
      <c r="Q444" s="23"/>
      <c r="R444" s="23"/>
      <c r="S444" s="43"/>
      <c r="W444" s="42"/>
      <c r="X444" s="42"/>
    </row>
    <row r="445">
      <c r="O445" s="23"/>
      <c r="P445" s="23"/>
      <c r="Q445" s="23"/>
      <c r="R445" s="23"/>
      <c r="S445" s="43"/>
      <c r="W445" s="42"/>
      <c r="X445" s="42"/>
    </row>
    <row r="446">
      <c r="O446" s="23"/>
      <c r="P446" s="23"/>
      <c r="Q446" s="23"/>
      <c r="R446" s="23"/>
      <c r="S446" s="43"/>
      <c r="W446" s="42"/>
      <c r="X446" s="42"/>
    </row>
    <row r="447">
      <c r="O447" s="23"/>
      <c r="P447" s="23"/>
      <c r="Q447" s="23"/>
      <c r="R447" s="23"/>
      <c r="S447" s="43"/>
      <c r="W447" s="42"/>
      <c r="X447" s="42"/>
    </row>
    <row r="448">
      <c r="O448" s="23"/>
      <c r="P448" s="23"/>
      <c r="Q448" s="23"/>
      <c r="R448" s="23"/>
      <c r="S448" s="43"/>
      <c r="W448" s="42"/>
      <c r="X448" s="42"/>
    </row>
    <row r="449">
      <c r="O449" s="23"/>
      <c r="P449" s="23"/>
      <c r="Q449" s="23"/>
      <c r="R449" s="23"/>
      <c r="S449" s="43"/>
      <c r="W449" s="42"/>
      <c r="X449" s="42"/>
    </row>
    <row r="450">
      <c r="O450" s="23"/>
      <c r="P450" s="23"/>
      <c r="Q450" s="23"/>
      <c r="R450" s="23"/>
      <c r="S450" s="43"/>
      <c r="W450" s="42"/>
      <c r="X450" s="42"/>
    </row>
    <row r="451">
      <c r="O451" s="23"/>
      <c r="P451" s="23"/>
      <c r="Q451" s="23"/>
      <c r="R451" s="23"/>
      <c r="S451" s="43"/>
      <c r="W451" s="42"/>
      <c r="X451" s="42"/>
    </row>
    <row r="452">
      <c r="O452" s="23"/>
      <c r="P452" s="23"/>
      <c r="Q452" s="23"/>
      <c r="R452" s="23"/>
      <c r="S452" s="43"/>
      <c r="W452" s="42"/>
      <c r="X452" s="42"/>
    </row>
    <row r="453">
      <c r="O453" s="23"/>
      <c r="P453" s="23"/>
      <c r="Q453" s="23"/>
      <c r="R453" s="23"/>
      <c r="S453" s="43"/>
      <c r="W453" s="42"/>
      <c r="X453" s="42"/>
    </row>
    <row r="454">
      <c r="O454" s="23"/>
      <c r="P454" s="23"/>
      <c r="Q454" s="23"/>
      <c r="R454" s="23"/>
      <c r="S454" s="43"/>
      <c r="W454" s="42"/>
      <c r="X454" s="42"/>
    </row>
    <row r="455">
      <c r="O455" s="23"/>
      <c r="P455" s="23"/>
      <c r="Q455" s="23"/>
      <c r="R455" s="23"/>
      <c r="S455" s="43"/>
      <c r="W455" s="42"/>
      <c r="X455" s="42"/>
    </row>
    <row r="456">
      <c r="O456" s="23"/>
      <c r="P456" s="23"/>
      <c r="Q456" s="23"/>
      <c r="R456" s="23"/>
      <c r="S456" s="43"/>
      <c r="W456" s="42"/>
      <c r="X456" s="42"/>
    </row>
    <row r="457">
      <c r="O457" s="23"/>
      <c r="P457" s="23"/>
      <c r="Q457" s="23"/>
      <c r="R457" s="23"/>
      <c r="S457" s="43"/>
      <c r="W457" s="42"/>
      <c r="X457" s="42"/>
    </row>
    <row r="458">
      <c r="O458" s="23"/>
      <c r="P458" s="23"/>
      <c r="Q458" s="23"/>
      <c r="R458" s="23"/>
      <c r="S458" s="43"/>
      <c r="W458" s="42"/>
      <c r="X458" s="42"/>
    </row>
    <row r="459">
      <c r="O459" s="23"/>
      <c r="P459" s="23"/>
      <c r="Q459" s="23"/>
      <c r="R459" s="23"/>
      <c r="S459" s="43"/>
      <c r="W459" s="42"/>
      <c r="X459" s="42"/>
    </row>
    <row r="460">
      <c r="O460" s="23"/>
      <c r="P460" s="23"/>
      <c r="Q460" s="23"/>
      <c r="R460" s="23"/>
      <c r="S460" s="43"/>
      <c r="W460" s="42"/>
      <c r="X460" s="42"/>
    </row>
    <row r="461">
      <c r="O461" s="23"/>
      <c r="P461" s="23"/>
      <c r="Q461" s="23"/>
      <c r="R461" s="23"/>
      <c r="S461" s="43"/>
      <c r="W461" s="42"/>
      <c r="X461" s="42"/>
    </row>
    <row r="462">
      <c r="O462" s="23"/>
      <c r="P462" s="23"/>
      <c r="Q462" s="23"/>
      <c r="R462" s="23"/>
      <c r="S462" s="43"/>
      <c r="W462" s="42"/>
      <c r="X462" s="42"/>
    </row>
    <row r="463">
      <c r="O463" s="23"/>
      <c r="P463" s="23"/>
      <c r="Q463" s="23"/>
      <c r="R463" s="23"/>
      <c r="S463" s="43"/>
      <c r="W463" s="42"/>
      <c r="X463" s="42"/>
    </row>
    <row r="464">
      <c r="O464" s="23"/>
      <c r="P464" s="23"/>
      <c r="Q464" s="23"/>
      <c r="R464" s="23"/>
      <c r="S464" s="43"/>
      <c r="W464" s="42"/>
      <c r="X464" s="42"/>
    </row>
    <row r="465">
      <c r="O465" s="23"/>
      <c r="P465" s="23"/>
      <c r="Q465" s="23"/>
      <c r="R465" s="23"/>
      <c r="S465" s="43"/>
      <c r="W465" s="42"/>
      <c r="X465" s="42"/>
    </row>
    <row r="466">
      <c r="O466" s="23"/>
      <c r="P466" s="23"/>
      <c r="Q466" s="23"/>
      <c r="R466" s="23"/>
      <c r="S466" s="43"/>
      <c r="W466" s="42"/>
      <c r="X466" s="42"/>
    </row>
    <row r="467">
      <c r="O467" s="23"/>
      <c r="P467" s="23"/>
      <c r="Q467" s="23"/>
      <c r="R467" s="23"/>
      <c r="S467" s="43"/>
      <c r="W467" s="42"/>
      <c r="X467" s="42"/>
    </row>
    <row r="468">
      <c r="O468" s="23"/>
      <c r="P468" s="23"/>
      <c r="Q468" s="23"/>
      <c r="R468" s="23"/>
      <c r="S468" s="43"/>
      <c r="W468" s="42"/>
      <c r="X468" s="42"/>
    </row>
    <row r="469">
      <c r="O469" s="23"/>
      <c r="P469" s="23"/>
      <c r="Q469" s="23"/>
      <c r="R469" s="23"/>
      <c r="S469" s="43"/>
      <c r="W469" s="42"/>
      <c r="X469" s="42"/>
    </row>
    <row r="470">
      <c r="O470" s="23"/>
      <c r="P470" s="23"/>
      <c r="Q470" s="23"/>
      <c r="R470" s="23"/>
      <c r="S470" s="43"/>
      <c r="W470" s="42"/>
      <c r="X470" s="42"/>
    </row>
    <row r="471">
      <c r="O471" s="23"/>
      <c r="P471" s="23"/>
      <c r="Q471" s="23"/>
      <c r="R471" s="23"/>
      <c r="S471" s="43"/>
      <c r="W471" s="42"/>
      <c r="X471" s="42"/>
    </row>
    <row r="472">
      <c r="O472" s="23"/>
      <c r="P472" s="23"/>
      <c r="Q472" s="23"/>
      <c r="R472" s="23"/>
      <c r="S472" s="43"/>
      <c r="W472" s="42"/>
      <c r="X472" s="42"/>
    </row>
    <row r="473">
      <c r="O473" s="23"/>
      <c r="P473" s="23"/>
      <c r="Q473" s="23"/>
      <c r="R473" s="23"/>
      <c r="S473" s="43"/>
      <c r="W473" s="42"/>
      <c r="X473" s="42"/>
    </row>
    <row r="474">
      <c r="O474" s="23"/>
      <c r="P474" s="23"/>
      <c r="Q474" s="23"/>
      <c r="R474" s="23"/>
      <c r="S474" s="43"/>
      <c r="W474" s="42"/>
      <c r="X474" s="42"/>
    </row>
    <row r="475">
      <c r="O475" s="23"/>
      <c r="P475" s="23"/>
      <c r="Q475" s="23"/>
      <c r="R475" s="23"/>
      <c r="S475" s="43"/>
      <c r="W475" s="42"/>
      <c r="X475" s="42"/>
    </row>
    <row r="476">
      <c r="O476" s="23"/>
      <c r="P476" s="23"/>
      <c r="Q476" s="23"/>
      <c r="R476" s="23"/>
      <c r="S476" s="43"/>
      <c r="W476" s="42"/>
      <c r="X476" s="42"/>
    </row>
    <row r="477">
      <c r="O477" s="23"/>
      <c r="P477" s="23"/>
      <c r="Q477" s="23"/>
      <c r="R477" s="23"/>
      <c r="S477" s="43"/>
      <c r="W477" s="42"/>
      <c r="X477" s="42"/>
    </row>
    <row r="478">
      <c r="O478" s="23"/>
      <c r="P478" s="23"/>
      <c r="Q478" s="23"/>
      <c r="R478" s="23"/>
      <c r="S478" s="43"/>
      <c r="W478" s="42"/>
      <c r="X478" s="42"/>
    </row>
    <row r="479">
      <c r="O479" s="23"/>
      <c r="P479" s="23"/>
      <c r="Q479" s="23"/>
      <c r="R479" s="23"/>
      <c r="S479" s="43"/>
      <c r="W479" s="42"/>
      <c r="X479" s="42"/>
    </row>
    <row r="480">
      <c r="O480" s="23"/>
      <c r="P480" s="23"/>
      <c r="Q480" s="23"/>
      <c r="R480" s="23"/>
      <c r="S480" s="43"/>
      <c r="W480" s="42"/>
      <c r="X480" s="42"/>
    </row>
    <row r="481">
      <c r="O481" s="23"/>
      <c r="P481" s="23"/>
      <c r="Q481" s="23"/>
      <c r="R481" s="23"/>
      <c r="S481" s="43"/>
      <c r="W481" s="42"/>
      <c r="X481" s="42"/>
    </row>
    <row r="482">
      <c r="O482" s="23"/>
      <c r="P482" s="23"/>
      <c r="Q482" s="23"/>
      <c r="R482" s="23"/>
      <c r="S482" s="43"/>
      <c r="W482" s="42"/>
      <c r="X482" s="42"/>
    </row>
    <row r="483">
      <c r="O483" s="23"/>
      <c r="P483" s="23"/>
      <c r="Q483" s="23"/>
      <c r="R483" s="23"/>
      <c r="S483" s="43"/>
      <c r="W483" s="42"/>
      <c r="X483" s="42"/>
    </row>
    <row r="484">
      <c r="O484" s="23"/>
      <c r="P484" s="23"/>
      <c r="Q484" s="23"/>
      <c r="R484" s="23"/>
      <c r="S484" s="43"/>
      <c r="W484" s="42"/>
      <c r="X484" s="42"/>
    </row>
    <row r="485">
      <c r="O485" s="23"/>
      <c r="P485" s="23"/>
      <c r="Q485" s="23"/>
      <c r="R485" s="23"/>
      <c r="S485" s="43"/>
      <c r="W485" s="42"/>
      <c r="X485" s="42"/>
    </row>
    <row r="486">
      <c r="O486" s="23"/>
      <c r="P486" s="23"/>
      <c r="Q486" s="23"/>
      <c r="R486" s="23"/>
      <c r="S486" s="43"/>
      <c r="W486" s="42"/>
      <c r="X486" s="42"/>
    </row>
    <row r="487">
      <c r="O487" s="23"/>
      <c r="P487" s="23"/>
      <c r="Q487" s="23"/>
      <c r="R487" s="23"/>
      <c r="S487" s="43"/>
      <c r="W487" s="42"/>
      <c r="X487" s="42"/>
    </row>
    <row r="488">
      <c r="O488" s="23"/>
      <c r="P488" s="23"/>
      <c r="Q488" s="23"/>
      <c r="R488" s="23"/>
      <c r="S488" s="43"/>
      <c r="W488" s="42"/>
      <c r="X488" s="42"/>
    </row>
    <row r="489">
      <c r="O489" s="23"/>
      <c r="P489" s="23"/>
      <c r="Q489" s="23"/>
      <c r="R489" s="23"/>
      <c r="S489" s="43"/>
      <c r="W489" s="42"/>
      <c r="X489" s="42"/>
    </row>
    <row r="490">
      <c r="O490" s="23"/>
      <c r="P490" s="23"/>
      <c r="Q490" s="23"/>
      <c r="R490" s="23"/>
      <c r="S490" s="43"/>
      <c r="W490" s="42"/>
      <c r="X490" s="42"/>
    </row>
    <row r="491">
      <c r="O491" s="23"/>
      <c r="P491" s="23"/>
      <c r="Q491" s="23"/>
      <c r="R491" s="23"/>
      <c r="S491" s="43"/>
      <c r="W491" s="42"/>
      <c r="X491" s="42"/>
    </row>
    <row r="492">
      <c r="O492" s="23"/>
      <c r="P492" s="23"/>
      <c r="Q492" s="23"/>
      <c r="R492" s="23"/>
      <c r="S492" s="43"/>
      <c r="W492" s="42"/>
      <c r="X492" s="42"/>
    </row>
    <row r="493">
      <c r="O493" s="23"/>
      <c r="P493" s="23"/>
      <c r="Q493" s="23"/>
      <c r="R493" s="23"/>
      <c r="S493" s="43"/>
      <c r="W493" s="42"/>
      <c r="X493" s="42"/>
    </row>
    <row r="494">
      <c r="O494" s="23"/>
      <c r="P494" s="23"/>
      <c r="Q494" s="23"/>
      <c r="R494" s="23"/>
      <c r="S494" s="43"/>
      <c r="W494" s="42"/>
      <c r="X494" s="42"/>
    </row>
    <row r="495">
      <c r="O495" s="23"/>
      <c r="P495" s="23"/>
      <c r="Q495" s="23"/>
      <c r="R495" s="23"/>
      <c r="S495" s="43"/>
      <c r="W495" s="42"/>
      <c r="X495" s="42"/>
    </row>
    <row r="496">
      <c r="O496" s="23"/>
      <c r="P496" s="23"/>
      <c r="Q496" s="23"/>
      <c r="R496" s="23"/>
      <c r="S496" s="43"/>
      <c r="W496" s="42"/>
      <c r="X496" s="42"/>
    </row>
    <row r="497">
      <c r="O497" s="23"/>
      <c r="P497" s="23"/>
      <c r="Q497" s="23"/>
      <c r="R497" s="23"/>
      <c r="S497" s="43"/>
      <c r="W497" s="42"/>
      <c r="X497" s="42"/>
    </row>
    <row r="498">
      <c r="O498" s="23"/>
      <c r="P498" s="23"/>
      <c r="Q498" s="23"/>
      <c r="R498" s="23"/>
      <c r="S498" s="43"/>
      <c r="W498" s="42"/>
      <c r="X498" s="42"/>
    </row>
    <row r="499">
      <c r="O499" s="23"/>
      <c r="P499" s="23"/>
      <c r="Q499" s="23"/>
      <c r="R499" s="23"/>
      <c r="S499" s="43"/>
      <c r="W499" s="42"/>
      <c r="X499" s="42"/>
    </row>
    <row r="500">
      <c r="O500" s="23"/>
      <c r="P500" s="23"/>
      <c r="Q500" s="23"/>
      <c r="R500" s="23"/>
      <c r="S500" s="43"/>
      <c r="W500" s="42"/>
      <c r="X500" s="42"/>
    </row>
    <row r="501">
      <c r="O501" s="23"/>
      <c r="P501" s="23"/>
      <c r="Q501" s="23"/>
      <c r="R501" s="23"/>
      <c r="S501" s="43"/>
      <c r="W501" s="42"/>
      <c r="X501" s="42"/>
    </row>
    <row r="502">
      <c r="O502" s="23"/>
      <c r="P502" s="23"/>
      <c r="Q502" s="23"/>
      <c r="R502" s="23"/>
      <c r="S502" s="43"/>
      <c r="W502" s="42"/>
      <c r="X502" s="42"/>
    </row>
    <row r="503">
      <c r="O503" s="23"/>
      <c r="P503" s="23"/>
      <c r="Q503" s="23"/>
      <c r="R503" s="23"/>
      <c r="S503" s="43"/>
      <c r="W503" s="42"/>
      <c r="X503" s="42"/>
    </row>
    <row r="504">
      <c r="O504" s="23"/>
      <c r="P504" s="23"/>
      <c r="Q504" s="23"/>
      <c r="R504" s="23"/>
      <c r="S504" s="43"/>
      <c r="W504" s="42"/>
      <c r="X504" s="42"/>
    </row>
    <row r="505">
      <c r="O505" s="23"/>
      <c r="P505" s="23"/>
      <c r="Q505" s="23"/>
      <c r="R505" s="23"/>
      <c r="S505" s="43"/>
      <c r="W505" s="42"/>
      <c r="X505" s="42"/>
    </row>
    <row r="506">
      <c r="O506" s="23"/>
      <c r="P506" s="23"/>
      <c r="Q506" s="23"/>
      <c r="R506" s="23"/>
      <c r="S506" s="43"/>
      <c r="W506" s="42"/>
      <c r="X506" s="42"/>
    </row>
    <row r="507">
      <c r="O507" s="23"/>
      <c r="P507" s="23"/>
      <c r="Q507" s="23"/>
      <c r="R507" s="23"/>
      <c r="S507" s="43"/>
      <c r="W507" s="42"/>
      <c r="X507" s="42"/>
    </row>
    <row r="508">
      <c r="O508" s="23"/>
      <c r="P508" s="23"/>
      <c r="Q508" s="23"/>
      <c r="R508" s="23"/>
      <c r="S508" s="43"/>
      <c r="W508" s="42"/>
      <c r="X508" s="42"/>
    </row>
    <row r="509">
      <c r="O509" s="23"/>
      <c r="P509" s="23"/>
      <c r="Q509" s="23"/>
      <c r="R509" s="23"/>
      <c r="S509" s="43"/>
      <c r="W509" s="42"/>
      <c r="X509" s="42"/>
    </row>
    <row r="510">
      <c r="O510" s="23"/>
      <c r="P510" s="23"/>
      <c r="Q510" s="23"/>
      <c r="R510" s="23"/>
      <c r="S510" s="43"/>
      <c r="W510" s="42"/>
      <c r="X510" s="42"/>
    </row>
    <row r="511">
      <c r="O511" s="23"/>
      <c r="P511" s="23"/>
      <c r="Q511" s="23"/>
      <c r="R511" s="23"/>
      <c r="S511" s="43"/>
      <c r="W511" s="42"/>
      <c r="X511" s="42"/>
    </row>
    <row r="512">
      <c r="O512" s="23"/>
      <c r="P512" s="23"/>
      <c r="Q512" s="23"/>
      <c r="R512" s="23"/>
      <c r="S512" s="43"/>
      <c r="W512" s="42"/>
      <c r="X512" s="42"/>
    </row>
    <row r="513">
      <c r="O513" s="23"/>
      <c r="P513" s="23"/>
      <c r="Q513" s="23"/>
      <c r="R513" s="23"/>
      <c r="S513" s="43"/>
      <c r="W513" s="42"/>
      <c r="X513" s="42"/>
    </row>
    <row r="514">
      <c r="O514" s="23"/>
      <c r="P514" s="23"/>
      <c r="Q514" s="23"/>
      <c r="R514" s="23"/>
      <c r="S514" s="43"/>
      <c r="W514" s="42"/>
      <c r="X514" s="42"/>
    </row>
    <row r="515">
      <c r="O515" s="23"/>
      <c r="P515" s="23"/>
      <c r="Q515" s="23"/>
      <c r="R515" s="23"/>
      <c r="S515" s="43"/>
      <c r="W515" s="42"/>
      <c r="X515" s="42"/>
    </row>
    <row r="516">
      <c r="O516" s="23"/>
      <c r="P516" s="23"/>
      <c r="Q516" s="23"/>
      <c r="R516" s="23"/>
      <c r="S516" s="43"/>
      <c r="W516" s="42"/>
      <c r="X516" s="42"/>
    </row>
    <row r="517">
      <c r="O517" s="23"/>
      <c r="P517" s="23"/>
      <c r="Q517" s="23"/>
      <c r="R517" s="23"/>
      <c r="S517" s="43"/>
      <c r="W517" s="42"/>
      <c r="X517" s="42"/>
    </row>
    <row r="518">
      <c r="O518" s="23"/>
      <c r="P518" s="23"/>
      <c r="Q518" s="23"/>
      <c r="R518" s="23"/>
      <c r="S518" s="43"/>
      <c r="W518" s="42"/>
      <c r="X518" s="42"/>
    </row>
    <row r="519">
      <c r="O519" s="23"/>
      <c r="P519" s="23"/>
      <c r="Q519" s="23"/>
      <c r="R519" s="23"/>
      <c r="S519" s="43"/>
      <c r="W519" s="42"/>
      <c r="X519" s="42"/>
    </row>
    <row r="520">
      <c r="O520" s="23"/>
      <c r="P520" s="23"/>
      <c r="Q520" s="23"/>
      <c r="R520" s="23"/>
      <c r="S520" s="43"/>
      <c r="W520" s="42"/>
      <c r="X520" s="42"/>
    </row>
    <row r="521">
      <c r="O521" s="23"/>
      <c r="P521" s="23"/>
      <c r="Q521" s="23"/>
      <c r="R521" s="23"/>
      <c r="S521" s="43"/>
      <c r="W521" s="42"/>
      <c r="X521" s="42"/>
    </row>
    <row r="522">
      <c r="O522" s="23"/>
      <c r="P522" s="23"/>
      <c r="Q522" s="23"/>
      <c r="R522" s="23"/>
      <c r="S522" s="43"/>
      <c r="W522" s="42"/>
      <c r="X522" s="42"/>
    </row>
    <row r="523">
      <c r="O523" s="23"/>
      <c r="P523" s="23"/>
      <c r="Q523" s="23"/>
      <c r="R523" s="23"/>
      <c r="S523" s="43"/>
      <c r="W523" s="42"/>
      <c r="X523" s="42"/>
    </row>
    <row r="524">
      <c r="O524" s="23"/>
      <c r="P524" s="23"/>
      <c r="Q524" s="23"/>
      <c r="R524" s="23"/>
      <c r="S524" s="43"/>
      <c r="W524" s="42"/>
      <c r="X524" s="42"/>
    </row>
    <row r="525">
      <c r="O525" s="23"/>
      <c r="P525" s="23"/>
      <c r="Q525" s="23"/>
      <c r="R525" s="23"/>
      <c r="S525" s="43"/>
      <c r="W525" s="42"/>
      <c r="X525" s="42"/>
    </row>
    <row r="526">
      <c r="O526" s="23"/>
      <c r="P526" s="23"/>
      <c r="Q526" s="23"/>
      <c r="R526" s="23"/>
      <c r="S526" s="43"/>
      <c r="W526" s="42"/>
      <c r="X526" s="42"/>
    </row>
    <row r="527">
      <c r="O527" s="23"/>
      <c r="P527" s="23"/>
      <c r="Q527" s="23"/>
      <c r="R527" s="23"/>
      <c r="S527" s="43"/>
      <c r="W527" s="42"/>
      <c r="X527" s="42"/>
    </row>
    <row r="528">
      <c r="O528" s="23"/>
      <c r="P528" s="23"/>
      <c r="Q528" s="23"/>
      <c r="R528" s="23"/>
      <c r="S528" s="43"/>
      <c r="W528" s="42"/>
      <c r="X528" s="42"/>
    </row>
    <row r="529">
      <c r="O529" s="23"/>
      <c r="P529" s="23"/>
      <c r="Q529" s="23"/>
      <c r="R529" s="23"/>
      <c r="S529" s="43"/>
      <c r="W529" s="42"/>
      <c r="X529" s="42"/>
    </row>
    <row r="530">
      <c r="O530" s="23"/>
      <c r="P530" s="23"/>
      <c r="Q530" s="23"/>
      <c r="R530" s="23"/>
      <c r="S530" s="43"/>
      <c r="W530" s="42"/>
      <c r="X530" s="42"/>
    </row>
    <row r="531">
      <c r="O531" s="23"/>
      <c r="P531" s="23"/>
      <c r="Q531" s="23"/>
      <c r="R531" s="23"/>
      <c r="S531" s="43"/>
      <c r="W531" s="42"/>
      <c r="X531" s="42"/>
    </row>
    <row r="532">
      <c r="O532" s="23"/>
      <c r="P532" s="23"/>
      <c r="Q532" s="23"/>
      <c r="R532" s="23"/>
      <c r="S532" s="43"/>
      <c r="W532" s="42"/>
      <c r="X532" s="42"/>
    </row>
    <row r="533">
      <c r="O533" s="23"/>
      <c r="P533" s="23"/>
      <c r="Q533" s="23"/>
      <c r="R533" s="23"/>
      <c r="S533" s="43"/>
      <c r="W533" s="42"/>
      <c r="X533" s="42"/>
    </row>
    <row r="534">
      <c r="O534" s="23"/>
      <c r="P534" s="23"/>
      <c r="Q534" s="23"/>
      <c r="R534" s="23"/>
      <c r="S534" s="43"/>
      <c r="W534" s="42"/>
      <c r="X534" s="42"/>
    </row>
    <row r="535">
      <c r="O535" s="23"/>
      <c r="P535" s="23"/>
      <c r="Q535" s="23"/>
      <c r="R535" s="23"/>
      <c r="S535" s="43"/>
      <c r="W535" s="42"/>
      <c r="X535" s="42"/>
    </row>
    <row r="536">
      <c r="O536" s="23"/>
      <c r="P536" s="23"/>
      <c r="Q536" s="23"/>
      <c r="R536" s="23"/>
      <c r="S536" s="43"/>
      <c r="W536" s="42"/>
      <c r="X536" s="42"/>
    </row>
    <row r="537">
      <c r="O537" s="23"/>
      <c r="P537" s="23"/>
      <c r="Q537" s="23"/>
      <c r="R537" s="23"/>
      <c r="S537" s="43"/>
      <c r="W537" s="42"/>
      <c r="X537" s="42"/>
    </row>
    <row r="538">
      <c r="O538" s="23"/>
      <c r="P538" s="23"/>
      <c r="Q538" s="23"/>
      <c r="R538" s="23"/>
      <c r="S538" s="43"/>
      <c r="W538" s="42"/>
      <c r="X538" s="42"/>
    </row>
    <row r="539">
      <c r="O539" s="23"/>
      <c r="P539" s="23"/>
      <c r="Q539" s="23"/>
      <c r="R539" s="23"/>
      <c r="S539" s="43"/>
      <c r="W539" s="42"/>
      <c r="X539" s="42"/>
    </row>
    <row r="540">
      <c r="O540" s="23"/>
      <c r="P540" s="23"/>
      <c r="Q540" s="23"/>
      <c r="R540" s="23"/>
      <c r="S540" s="43"/>
      <c r="W540" s="42"/>
      <c r="X540" s="42"/>
    </row>
    <row r="541">
      <c r="O541" s="23"/>
      <c r="P541" s="23"/>
      <c r="Q541" s="23"/>
      <c r="R541" s="23"/>
      <c r="S541" s="43"/>
      <c r="W541" s="42"/>
      <c r="X541" s="42"/>
    </row>
    <row r="542">
      <c r="O542" s="23"/>
      <c r="P542" s="23"/>
      <c r="Q542" s="23"/>
      <c r="R542" s="23"/>
      <c r="S542" s="43"/>
      <c r="W542" s="42"/>
      <c r="X542" s="42"/>
    </row>
    <row r="543">
      <c r="O543" s="23"/>
      <c r="P543" s="23"/>
      <c r="Q543" s="23"/>
      <c r="R543" s="23"/>
      <c r="S543" s="43"/>
      <c r="W543" s="42"/>
      <c r="X543" s="42"/>
    </row>
    <row r="544">
      <c r="O544" s="23"/>
      <c r="P544" s="23"/>
      <c r="Q544" s="23"/>
      <c r="R544" s="23"/>
      <c r="S544" s="43"/>
      <c r="W544" s="42"/>
      <c r="X544" s="42"/>
    </row>
    <row r="545">
      <c r="O545" s="23"/>
      <c r="P545" s="23"/>
      <c r="Q545" s="23"/>
      <c r="R545" s="23"/>
      <c r="S545" s="43"/>
      <c r="W545" s="42"/>
      <c r="X545" s="42"/>
    </row>
    <row r="546">
      <c r="O546" s="23"/>
      <c r="P546" s="23"/>
      <c r="Q546" s="23"/>
      <c r="R546" s="23"/>
      <c r="S546" s="43"/>
      <c r="W546" s="42"/>
      <c r="X546" s="42"/>
    </row>
    <row r="547">
      <c r="O547" s="23"/>
      <c r="P547" s="23"/>
      <c r="Q547" s="23"/>
      <c r="R547" s="23"/>
      <c r="S547" s="43"/>
      <c r="W547" s="42"/>
      <c r="X547" s="42"/>
    </row>
    <row r="548">
      <c r="O548" s="23"/>
      <c r="P548" s="23"/>
      <c r="Q548" s="23"/>
      <c r="R548" s="23"/>
      <c r="S548" s="43"/>
      <c r="W548" s="42"/>
      <c r="X548" s="42"/>
    </row>
    <row r="549">
      <c r="O549" s="23"/>
      <c r="P549" s="23"/>
      <c r="Q549" s="23"/>
      <c r="R549" s="23"/>
      <c r="S549" s="43"/>
      <c r="W549" s="42"/>
      <c r="X549" s="42"/>
    </row>
    <row r="550">
      <c r="O550" s="23"/>
      <c r="P550" s="23"/>
      <c r="Q550" s="23"/>
      <c r="R550" s="23"/>
      <c r="S550" s="43"/>
      <c r="W550" s="42"/>
      <c r="X550" s="42"/>
    </row>
    <row r="551">
      <c r="O551" s="23"/>
      <c r="P551" s="23"/>
      <c r="Q551" s="23"/>
      <c r="R551" s="23"/>
      <c r="S551" s="43"/>
      <c r="W551" s="42"/>
      <c r="X551" s="42"/>
    </row>
    <row r="552">
      <c r="O552" s="23"/>
      <c r="P552" s="23"/>
      <c r="Q552" s="23"/>
      <c r="R552" s="23"/>
      <c r="S552" s="43"/>
      <c r="W552" s="42"/>
      <c r="X552" s="42"/>
    </row>
    <row r="553">
      <c r="O553" s="23"/>
      <c r="P553" s="23"/>
      <c r="Q553" s="23"/>
      <c r="R553" s="23"/>
      <c r="S553" s="43"/>
      <c r="W553" s="42"/>
      <c r="X553" s="42"/>
    </row>
    <row r="554">
      <c r="O554" s="23"/>
      <c r="P554" s="23"/>
      <c r="Q554" s="23"/>
      <c r="R554" s="23"/>
      <c r="S554" s="43"/>
      <c r="W554" s="42"/>
      <c r="X554" s="42"/>
    </row>
    <row r="555">
      <c r="O555" s="23"/>
      <c r="P555" s="23"/>
      <c r="Q555" s="23"/>
      <c r="R555" s="23"/>
      <c r="S555" s="43"/>
      <c r="W555" s="42"/>
      <c r="X555" s="42"/>
    </row>
    <row r="556">
      <c r="O556" s="23"/>
      <c r="P556" s="23"/>
      <c r="Q556" s="23"/>
      <c r="R556" s="23"/>
      <c r="S556" s="43"/>
      <c r="W556" s="42"/>
      <c r="X556" s="42"/>
    </row>
    <row r="557">
      <c r="O557" s="23"/>
      <c r="P557" s="23"/>
      <c r="Q557" s="23"/>
      <c r="R557" s="23"/>
      <c r="S557" s="43"/>
      <c r="W557" s="42"/>
      <c r="X557" s="42"/>
    </row>
    <row r="558">
      <c r="O558" s="23"/>
      <c r="P558" s="23"/>
      <c r="Q558" s="23"/>
      <c r="R558" s="23"/>
      <c r="S558" s="43"/>
      <c r="W558" s="42"/>
      <c r="X558" s="42"/>
    </row>
    <row r="559">
      <c r="O559" s="23"/>
      <c r="P559" s="23"/>
      <c r="Q559" s="23"/>
      <c r="R559" s="23"/>
      <c r="S559" s="43"/>
      <c r="W559" s="42"/>
      <c r="X559" s="42"/>
    </row>
    <row r="560">
      <c r="O560" s="23"/>
      <c r="P560" s="23"/>
      <c r="Q560" s="23"/>
      <c r="R560" s="23"/>
      <c r="S560" s="43"/>
      <c r="W560" s="42"/>
      <c r="X560" s="42"/>
    </row>
    <row r="561">
      <c r="O561" s="23"/>
      <c r="P561" s="23"/>
      <c r="Q561" s="23"/>
      <c r="R561" s="23"/>
      <c r="S561" s="43"/>
      <c r="W561" s="42"/>
      <c r="X561" s="42"/>
    </row>
    <row r="562">
      <c r="O562" s="23"/>
      <c r="P562" s="23"/>
      <c r="Q562" s="23"/>
      <c r="R562" s="23"/>
      <c r="S562" s="43"/>
      <c r="W562" s="42"/>
      <c r="X562" s="42"/>
    </row>
    <row r="563">
      <c r="O563" s="23"/>
      <c r="P563" s="23"/>
      <c r="Q563" s="23"/>
      <c r="R563" s="23"/>
      <c r="S563" s="43"/>
      <c r="W563" s="42"/>
      <c r="X563" s="42"/>
    </row>
    <row r="564">
      <c r="O564" s="23"/>
      <c r="P564" s="23"/>
      <c r="Q564" s="23"/>
      <c r="R564" s="23"/>
      <c r="S564" s="43"/>
      <c r="W564" s="42"/>
      <c r="X564" s="42"/>
    </row>
    <row r="565">
      <c r="O565" s="23"/>
      <c r="P565" s="23"/>
      <c r="Q565" s="23"/>
      <c r="R565" s="23"/>
      <c r="S565" s="43"/>
      <c r="W565" s="42"/>
      <c r="X565" s="42"/>
    </row>
    <row r="566">
      <c r="O566" s="23"/>
      <c r="P566" s="23"/>
      <c r="Q566" s="23"/>
      <c r="R566" s="23"/>
      <c r="S566" s="43"/>
      <c r="W566" s="42"/>
      <c r="X566" s="42"/>
    </row>
    <row r="567">
      <c r="O567" s="23"/>
      <c r="P567" s="23"/>
      <c r="Q567" s="23"/>
      <c r="R567" s="23"/>
      <c r="S567" s="43"/>
      <c r="W567" s="42"/>
      <c r="X567" s="42"/>
    </row>
    <row r="568">
      <c r="O568" s="23"/>
      <c r="P568" s="23"/>
      <c r="Q568" s="23"/>
      <c r="R568" s="23"/>
      <c r="S568" s="43"/>
      <c r="W568" s="42"/>
      <c r="X568" s="42"/>
    </row>
    <row r="569">
      <c r="O569" s="23"/>
      <c r="P569" s="23"/>
      <c r="Q569" s="23"/>
      <c r="R569" s="23"/>
      <c r="S569" s="43"/>
      <c r="W569" s="42"/>
      <c r="X569" s="42"/>
    </row>
    <row r="570">
      <c r="O570" s="23"/>
      <c r="P570" s="23"/>
      <c r="Q570" s="23"/>
      <c r="R570" s="23"/>
      <c r="S570" s="43"/>
      <c r="W570" s="42"/>
      <c r="X570" s="42"/>
    </row>
    <row r="571">
      <c r="O571" s="23"/>
      <c r="P571" s="23"/>
      <c r="Q571" s="23"/>
      <c r="R571" s="23"/>
      <c r="S571" s="43"/>
      <c r="W571" s="42"/>
      <c r="X571" s="42"/>
    </row>
    <row r="572">
      <c r="O572" s="23"/>
      <c r="P572" s="23"/>
      <c r="Q572" s="23"/>
      <c r="R572" s="23"/>
      <c r="S572" s="43"/>
      <c r="W572" s="42"/>
      <c r="X572" s="42"/>
    </row>
    <row r="573">
      <c r="O573" s="23"/>
      <c r="P573" s="23"/>
      <c r="Q573" s="23"/>
      <c r="R573" s="23"/>
      <c r="S573" s="43"/>
      <c r="W573" s="42"/>
      <c r="X573" s="42"/>
    </row>
    <row r="574">
      <c r="O574" s="23"/>
      <c r="P574" s="23"/>
      <c r="Q574" s="23"/>
      <c r="R574" s="23"/>
      <c r="S574" s="43"/>
      <c r="W574" s="42"/>
      <c r="X574" s="42"/>
    </row>
    <row r="575">
      <c r="O575" s="23"/>
      <c r="P575" s="23"/>
      <c r="Q575" s="23"/>
      <c r="R575" s="23"/>
      <c r="S575" s="43"/>
      <c r="W575" s="42"/>
      <c r="X575" s="42"/>
    </row>
    <row r="576">
      <c r="O576" s="23"/>
      <c r="P576" s="23"/>
      <c r="Q576" s="23"/>
      <c r="R576" s="23"/>
      <c r="S576" s="43"/>
      <c r="W576" s="42"/>
      <c r="X576" s="42"/>
    </row>
    <row r="577">
      <c r="O577" s="23"/>
      <c r="P577" s="23"/>
      <c r="Q577" s="23"/>
      <c r="R577" s="23"/>
      <c r="S577" s="43"/>
      <c r="W577" s="42"/>
      <c r="X577" s="42"/>
    </row>
    <row r="578">
      <c r="O578" s="23"/>
      <c r="P578" s="23"/>
      <c r="Q578" s="23"/>
      <c r="R578" s="23"/>
      <c r="S578" s="43"/>
      <c r="W578" s="42"/>
      <c r="X578" s="42"/>
    </row>
    <row r="579">
      <c r="O579" s="23"/>
      <c r="P579" s="23"/>
      <c r="Q579" s="23"/>
      <c r="R579" s="23"/>
      <c r="S579" s="43"/>
      <c r="W579" s="42"/>
      <c r="X579" s="42"/>
    </row>
    <row r="580">
      <c r="O580" s="23"/>
      <c r="P580" s="23"/>
      <c r="Q580" s="23"/>
      <c r="R580" s="23"/>
      <c r="S580" s="43"/>
      <c r="W580" s="42"/>
      <c r="X580" s="42"/>
    </row>
    <row r="581">
      <c r="O581" s="23"/>
      <c r="P581" s="23"/>
      <c r="Q581" s="23"/>
      <c r="R581" s="23"/>
      <c r="S581" s="43"/>
      <c r="W581" s="42"/>
      <c r="X581" s="42"/>
    </row>
    <row r="582">
      <c r="O582" s="23"/>
      <c r="P582" s="23"/>
      <c r="Q582" s="23"/>
      <c r="R582" s="23"/>
      <c r="S582" s="43"/>
      <c r="W582" s="42"/>
      <c r="X582" s="42"/>
    </row>
    <row r="583">
      <c r="O583" s="23"/>
      <c r="P583" s="23"/>
      <c r="Q583" s="23"/>
      <c r="R583" s="23"/>
      <c r="S583" s="43"/>
      <c r="W583" s="42"/>
      <c r="X583" s="42"/>
    </row>
    <row r="584">
      <c r="O584" s="23"/>
      <c r="P584" s="23"/>
      <c r="Q584" s="23"/>
      <c r="R584" s="23"/>
      <c r="S584" s="43"/>
      <c r="W584" s="42"/>
      <c r="X584" s="42"/>
    </row>
    <row r="585">
      <c r="O585" s="23"/>
      <c r="P585" s="23"/>
      <c r="Q585" s="23"/>
      <c r="R585" s="23"/>
      <c r="S585" s="43"/>
      <c r="W585" s="42"/>
      <c r="X585" s="42"/>
    </row>
    <row r="586">
      <c r="O586" s="23"/>
      <c r="P586" s="23"/>
      <c r="Q586" s="23"/>
      <c r="R586" s="23"/>
      <c r="S586" s="43"/>
      <c r="W586" s="42"/>
      <c r="X586" s="42"/>
    </row>
    <row r="587">
      <c r="O587" s="23"/>
      <c r="P587" s="23"/>
      <c r="Q587" s="23"/>
      <c r="R587" s="23"/>
      <c r="S587" s="43"/>
      <c r="W587" s="42"/>
      <c r="X587" s="42"/>
    </row>
    <row r="588">
      <c r="O588" s="23"/>
      <c r="P588" s="23"/>
      <c r="Q588" s="23"/>
      <c r="R588" s="23"/>
      <c r="S588" s="43"/>
      <c r="W588" s="42"/>
      <c r="X588" s="42"/>
    </row>
    <row r="589">
      <c r="O589" s="23"/>
      <c r="P589" s="23"/>
      <c r="Q589" s="23"/>
      <c r="R589" s="23"/>
      <c r="S589" s="43"/>
      <c r="W589" s="42"/>
      <c r="X589" s="42"/>
    </row>
    <row r="590">
      <c r="O590" s="23"/>
      <c r="P590" s="23"/>
      <c r="Q590" s="23"/>
      <c r="R590" s="23"/>
      <c r="S590" s="43"/>
      <c r="W590" s="42"/>
      <c r="X590" s="42"/>
    </row>
    <row r="591">
      <c r="O591" s="23"/>
      <c r="P591" s="23"/>
      <c r="Q591" s="23"/>
      <c r="R591" s="23"/>
      <c r="S591" s="43"/>
      <c r="W591" s="42"/>
      <c r="X591" s="42"/>
    </row>
    <row r="592">
      <c r="O592" s="23"/>
      <c r="P592" s="23"/>
      <c r="Q592" s="23"/>
      <c r="R592" s="23"/>
      <c r="S592" s="43"/>
      <c r="W592" s="42"/>
      <c r="X592" s="42"/>
    </row>
    <row r="593">
      <c r="O593" s="23"/>
      <c r="P593" s="23"/>
      <c r="Q593" s="23"/>
      <c r="R593" s="23"/>
      <c r="S593" s="43"/>
      <c r="W593" s="42"/>
      <c r="X593" s="42"/>
    </row>
    <row r="594">
      <c r="O594" s="23"/>
      <c r="P594" s="23"/>
      <c r="Q594" s="23"/>
      <c r="R594" s="23"/>
      <c r="S594" s="43"/>
      <c r="W594" s="42"/>
      <c r="X594" s="42"/>
    </row>
    <row r="595">
      <c r="O595" s="23"/>
      <c r="P595" s="23"/>
      <c r="Q595" s="23"/>
      <c r="R595" s="23"/>
      <c r="S595" s="43"/>
      <c r="W595" s="42"/>
      <c r="X595" s="42"/>
    </row>
    <row r="596">
      <c r="O596" s="23"/>
      <c r="P596" s="23"/>
      <c r="Q596" s="23"/>
      <c r="R596" s="23"/>
      <c r="S596" s="43"/>
      <c r="W596" s="42"/>
      <c r="X596" s="42"/>
    </row>
    <row r="597">
      <c r="O597" s="23"/>
      <c r="P597" s="23"/>
      <c r="Q597" s="23"/>
      <c r="R597" s="23"/>
      <c r="S597" s="43"/>
      <c r="W597" s="42"/>
      <c r="X597" s="42"/>
    </row>
    <row r="598">
      <c r="O598" s="23"/>
      <c r="P598" s="23"/>
      <c r="Q598" s="23"/>
      <c r="R598" s="23"/>
      <c r="S598" s="43"/>
      <c r="W598" s="42"/>
      <c r="X598" s="42"/>
    </row>
    <row r="599">
      <c r="O599" s="23"/>
      <c r="P599" s="23"/>
      <c r="Q599" s="23"/>
      <c r="R599" s="23"/>
      <c r="S599" s="43"/>
      <c r="W599" s="42"/>
      <c r="X599" s="42"/>
    </row>
    <row r="600">
      <c r="O600" s="23"/>
      <c r="P600" s="23"/>
      <c r="Q600" s="23"/>
      <c r="R600" s="23"/>
      <c r="S600" s="43"/>
      <c r="W600" s="42"/>
      <c r="X600" s="42"/>
    </row>
    <row r="601">
      <c r="O601" s="23"/>
      <c r="P601" s="23"/>
      <c r="Q601" s="23"/>
      <c r="R601" s="23"/>
      <c r="S601" s="43"/>
      <c r="W601" s="42"/>
      <c r="X601" s="42"/>
    </row>
    <row r="602">
      <c r="O602" s="23"/>
      <c r="P602" s="23"/>
      <c r="Q602" s="23"/>
      <c r="R602" s="23"/>
      <c r="S602" s="43"/>
      <c r="W602" s="42"/>
      <c r="X602" s="42"/>
    </row>
    <row r="603">
      <c r="O603" s="23"/>
      <c r="P603" s="23"/>
      <c r="Q603" s="23"/>
      <c r="R603" s="23"/>
      <c r="S603" s="43"/>
      <c r="W603" s="42"/>
      <c r="X603" s="42"/>
    </row>
    <row r="604">
      <c r="O604" s="23"/>
      <c r="P604" s="23"/>
      <c r="Q604" s="23"/>
      <c r="R604" s="23"/>
      <c r="S604" s="43"/>
      <c r="W604" s="42"/>
      <c r="X604" s="42"/>
    </row>
    <row r="605">
      <c r="O605" s="23"/>
      <c r="P605" s="23"/>
      <c r="Q605" s="23"/>
      <c r="R605" s="23"/>
      <c r="S605" s="43"/>
      <c r="W605" s="42"/>
      <c r="X605" s="42"/>
    </row>
    <row r="606">
      <c r="O606" s="23"/>
      <c r="P606" s="23"/>
      <c r="Q606" s="23"/>
      <c r="R606" s="23"/>
      <c r="S606" s="43"/>
      <c r="W606" s="42"/>
      <c r="X606" s="42"/>
    </row>
    <row r="607">
      <c r="O607" s="23"/>
      <c r="P607" s="23"/>
      <c r="Q607" s="23"/>
      <c r="R607" s="23"/>
      <c r="S607" s="43"/>
      <c r="W607" s="42"/>
      <c r="X607" s="42"/>
    </row>
    <row r="608">
      <c r="O608" s="23"/>
      <c r="P608" s="23"/>
      <c r="Q608" s="23"/>
      <c r="R608" s="23"/>
      <c r="S608" s="43"/>
      <c r="W608" s="42"/>
      <c r="X608" s="42"/>
    </row>
    <row r="609">
      <c r="O609" s="23"/>
      <c r="P609" s="23"/>
      <c r="Q609" s="23"/>
      <c r="R609" s="23"/>
      <c r="S609" s="43"/>
      <c r="W609" s="42"/>
      <c r="X609" s="42"/>
    </row>
    <row r="610">
      <c r="O610" s="23"/>
      <c r="P610" s="23"/>
      <c r="Q610" s="23"/>
      <c r="R610" s="23"/>
      <c r="S610" s="43"/>
      <c r="W610" s="42"/>
      <c r="X610" s="42"/>
    </row>
    <row r="611">
      <c r="O611" s="23"/>
      <c r="P611" s="23"/>
      <c r="Q611" s="23"/>
      <c r="R611" s="23"/>
      <c r="S611" s="43"/>
      <c r="W611" s="42"/>
      <c r="X611" s="42"/>
    </row>
    <row r="612">
      <c r="O612" s="23"/>
      <c r="P612" s="23"/>
      <c r="Q612" s="23"/>
      <c r="R612" s="23"/>
      <c r="S612" s="43"/>
      <c r="W612" s="42"/>
      <c r="X612" s="42"/>
    </row>
    <row r="613">
      <c r="O613" s="23"/>
      <c r="P613" s="23"/>
      <c r="Q613" s="23"/>
      <c r="R613" s="23"/>
      <c r="S613" s="43"/>
      <c r="W613" s="42"/>
      <c r="X613" s="42"/>
    </row>
    <row r="614">
      <c r="O614" s="23"/>
      <c r="P614" s="23"/>
      <c r="Q614" s="23"/>
      <c r="R614" s="23"/>
      <c r="S614" s="43"/>
      <c r="W614" s="42"/>
      <c r="X614" s="42"/>
    </row>
    <row r="615">
      <c r="O615" s="23"/>
      <c r="P615" s="23"/>
      <c r="Q615" s="23"/>
      <c r="R615" s="23"/>
      <c r="S615" s="43"/>
      <c r="W615" s="42"/>
      <c r="X615" s="42"/>
    </row>
    <row r="616">
      <c r="O616" s="23"/>
      <c r="P616" s="23"/>
      <c r="Q616" s="23"/>
      <c r="R616" s="23"/>
      <c r="S616" s="43"/>
      <c r="W616" s="42"/>
      <c r="X616" s="42"/>
    </row>
    <row r="617">
      <c r="O617" s="23"/>
      <c r="P617" s="23"/>
      <c r="Q617" s="23"/>
      <c r="R617" s="23"/>
      <c r="S617" s="43"/>
      <c r="W617" s="42"/>
      <c r="X617" s="42"/>
    </row>
    <row r="618">
      <c r="O618" s="23"/>
      <c r="P618" s="23"/>
      <c r="Q618" s="23"/>
      <c r="R618" s="23"/>
      <c r="S618" s="43"/>
      <c r="W618" s="42"/>
      <c r="X618" s="42"/>
    </row>
    <row r="619">
      <c r="O619" s="23"/>
      <c r="P619" s="23"/>
      <c r="Q619" s="23"/>
      <c r="R619" s="23"/>
      <c r="S619" s="43"/>
      <c r="W619" s="42"/>
      <c r="X619" s="42"/>
    </row>
    <row r="620">
      <c r="O620" s="23"/>
      <c r="P620" s="23"/>
      <c r="Q620" s="23"/>
      <c r="R620" s="23"/>
      <c r="S620" s="43"/>
      <c r="W620" s="42"/>
      <c r="X620" s="42"/>
    </row>
    <row r="621">
      <c r="O621" s="23"/>
      <c r="P621" s="23"/>
      <c r="Q621" s="23"/>
      <c r="R621" s="23"/>
      <c r="S621" s="43"/>
      <c r="W621" s="42"/>
      <c r="X621" s="42"/>
    </row>
    <row r="622">
      <c r="O622" s="23"/>
      <c r="P622" s="23"/>
      <c r="Q622" s="23"/>
      <c r="R622" s="23"/>
      <c r="S622" s="43"/>
      <c r="W622" s="42"/>
      <c r="X622" s="42"/>
    </row>
    <row r="623">
      <c r="O623" s="23"/>
      <c r="P623" s="23"/>
      <c r="Q623" s="23"/>
      <c r="R623" s="23"/>
      <c r="S623" s="43"/>
      <c r="W623" s="42"/>
      <c r="X623" s="42"/>
    </row>
    <row r="624">
      <c r="O624" s="23"/>
      <c r="P624" s="23"/>
      <c r="Q624" s="23"/>
      <c r="R624" s="23"/>
      <c r="S624" s="43"/>
      <c r="W624" s="42"/>
      <c r="X624" s="42"/>
    </row>
    <row r="625">
      <c r="O625" s="23"/>
      <c r="P625" s="23"/>
      <c r="Q625" s="23"/>
      <c r="R625" s="23"/>
      <c r="S625" s="43"/>
      <c r="W625" s="42"/>
      <c r="X625" s="42"/>
    </row>
    <row r="626">
      <c r="O626" s="23"/>
      <c r="P626" s="23"/>
      <c r="Q626" s="23"/>
      <c r="R626" s="23"/>
      <c r="S626" s="43"/>
      <c r="W626" s="42"/>
      <c r="X626" s="42"/>
    </row>
    <row r="627">
      <c r="O627" s="23"/>
      <c r="P627" s="23"/>
      <c r="Q627" s="23"/>
      <c r="R627" s="23"/>
      <c r="S627" s="43"/>
      <c r="W627" s="42"/>
      <c r="X627" s="42"/>
    </row>
    <row r="628">
      <c r="O628" s="23"/>
      <c r="P628" s="23"/>
      <c r="Q628" s="23"/>
      <c r="R628" s="23"/>
      <c r="S628" s="43"/>
      <c r="W628" s="42"/>
      <c r="X628" s="42"/>
    </row>
    <row r="629">
      <c r="O629" s="23"/>
      <c r="P629" s="23"/>
      <c r="Q629" s="23"/>
      <c r="R629" s="23"/>
      <c r="S629" s="43"/>
      <c r="W629" s="42"/>
      <c r="X629" s="42"/>
    </row>
    <row r="630">
      <c r="O630" s="23"/>
      <c r="P630" s="23"/>
      <c r="Q630" s="23"/>
      <c r="R630" s="23"/>
      <c r="S630" s="43"/>
      <c r="W630" s="42"/>
      <c r="X630" s="42"/>
    </row>
    <row r="631">
      <c r="O631" s="23"/>
      <c r="P631" s="23"/>
      <c r="Q631" s="23"/>
      <c r="R631" s="23"/>
      <c r="S631" s="43"/>
      <c r="W631" s="42"/>
      <c r="X631" s="42"/>
    </row>
    <row r="632">
      <c r="O632" s="23"/>
      <c r="P632" s="23"/>
      <c r="Q632" s="23"/>
      <c r="R632" s="23"/>
      <c r="S632" s="43"/>
      <c r="W632" s="42"/>
      <c r="X632" s="42"/>
    </row>
    <row r="633">
      <c r="O633" s="23"/>
      <c r="P633" s="23"/>
      <c r="Q633" s="23"/>
      <c r="R633" s="23"/>
      <c r="S633" s="43"/>
      <c r="W633" s="42"/>
      <c r="X633" s="42"/>
    </row>
    <row r="634">
      <c r="O634" s="23"/>
      <c r="P634" s="23"/>
      <c r="Q634" s="23"/>
      <c r="R634" s="23"/>
      <c r="S634" s="43"/>
      <c r="W634" s="42"/>
      <c r="X634" s="42"/>
    </row>
    <row r="635">
      <c r="O635" s="23"/>
      <c r="P635" s="23"/>
      <c r="Q635" s="23"/>
      <c r="R635" s="23"/>
      <c r="S635" s="43"/>
      <c r="W635" s="42"/>
      <c r="X635" s="42"/>
    </row>
    <row r="636">
      <c r="O636" s="23"/>
      <c r="P636" s="23"/>
      <c r="Q636" s="23"/>
      <c r="R636" s="23"/>
      <c r="S636" s="43"/>
      <c r="W636" s="42"/>
      <c r="X636" s="42"/>
    </row>
    <row r="637">
      <c r="O637" s="23"/>
      <c r="P637" s="23"/>
      <c r="Q637" s="23"/>
      <c r="R637" s="23"/>
      <c r="S637" s="43"/>
      <c r="W637" s="42"/>
      <c r="X637" s="42"/>
    </row>
    <row r="638">
      <c r="O638" s="23"/>
      <c r="P638" s="23"/>
      <c r="Q638" s="23"/>
      <c r="R638" s="23"/>
      <c r="S638" s="43"/>
      <c r="W638" s="42"/>
      <c r="X638" s="42"/>
    </row>
    <row r="639">
      <c r="O639" s="23"/>
      <c r="P639" s="23"/>
      <c r="Q639" s="23"/>
      <c r="R639" s="23"/>
      <c r="S639" s="43"/>
      <c r="W639" s="42"/>
      <c r="X639" s="42"/>
    </row>
    <row r="640">
      <c r="O640" s="23"/>
      <c r="P640" s="23"/>
      <c r="Q640" s="23"/>
      <c r="R640" s="23"/>
      <c r="S640" s="43"/>
      <c r="W640" s="42"/>
      <c r="X640" s="42"/>
    </row>
    <row r="641">
      <c r="O641" s="23"/>
      <c r="P641" s="23"/>
      <c r="Q641" s="23"/>
      <c r="R641" s="23"/>
      <c r="S641" s="43"/>
      <c r="W641" s="42"/>
      <c r="X641" s="42"/>
    </row>
    <row r="642">
      <c r="O642" s="23"/>
      <c r="P642" s="23"/>
      <c r="Q642" s="23"/>
      <c r="R642" s="23"/>
      <c r="S642" s="43"/>
      <c r="W642" s="42"/>
      <c r="X642" s="42"/>
    </row>
    <row r="643">
      <c r="O643" s="23"/>
      <c r="P643" s="23"/>
      <c r="Q643" s="23"/>
      <c r="R643" s="23"/>
      <c r="S643" s="43"/>
      <c r="W643" s="42"/>
      <c r="X643" s="42"/>
    </row>
    <row r="644">
      <c r="O644" s="23"/>
      <c r="P644" s="23"/>
      <c r="Q644" s="23"/>
      <c r="R644" s="23"/>
      <c r="S644" s="43"/>
      <c r="W644" s="42"/>
      <c r="X644" s="42"/>
    </row>
    <row r="645">
      <c r="O645" s="23"/>
      <c r="P645" s="23"/>
      <c r="Q645" s="23"/>
      <c r="R645" s="23"/>
      <c r="S645" s="43"/>
      <c r="W645" s="42"/>
      <c r="X645" s="42"/>
    </row>
    <row r="646">
      <c r="O646" s="23"/>
      <c r="P646" s="23"/>
      <c r="Q646" s="23"/>
      <c r="R646" s="23"/>
      <c r="S646" s="43"/>
      <c r="W646" s="42"/>
      <c r="X646" s="42"/>
    </row>
    <row r="647">
      <c r="O647" s="23"/>
      <c r="P647" s="23"/>
      <c r="Q647" s="23"/>
      <c r="R647" s="23"/>
      <c r="S647" s="43"/>
      <c r="W647" s="42"/>
      <c r="X647" s="42"/>
    </row>
    <row r="648">
      <c r="O648" s="23"/>
      <c r="P648" s="23"/>
      <c r="Q648" s="23"/>
      <c r="R648" s="23"/>
      <c r="S648" s="43"/>
      <c r="W648" s="42"/>
      <c r="X648" s="42"/>
    </row>
    <row r="649">
      <c r="O649" s="23"/>
      <c r="P649" s="23"/>
      <c r="Q649" s="23"/>
      <c r="R649" s="23"/>
      <c r="S649" s="43"/>
      <c r="W649" s="42"/>
      <c r="X649" s="42"/>
    </row>
    <row r="650">
      <c r="O650" s="23"/>
      <c r="P650" s="23"/>
      <c r="Q650" s="23"/>
      <c r="R650" s="23"/>
      <c r="S650" s="43"/>
      <c r="W650" s="42"/>
      <c r="X650" s="42"/>
    </row>
    <row r="651">
      <c r="O651" s="23"/>
      <c r="P651" s="23"/>
      <c r="Q651" s="23"/>
      <c r="R651" s="23"/>
      <c r="S651" s="43"/>
      <c r="W651" s="42"/>
      <c r="X651" s="42"/>
    </row>
    <row r="652">
      <c r="O652" s="23"/>
      <c r="P652" s="23"/>
      <c r="Q652" s="23"/>
      <c r="R652" s="23"/>
      <c r="S652" s="43"/>
      <c r="W652" s="42"/>
      <c r="X652" s="42"/>
    </row>
    <row r="653">
      <c r="O653" s="23"/>
      <c r="P653" s="23"/>
      <c r="Q653" s="23"/>
      <c r="R653" s="23"/>
      <c r="S653" s="43"/>
      <c r="W653" s="42"/>
      <c r="X653" s="42"/>
    </row>
    <row r="654">
      <c r="O654" s="23"/>
      <c r="P654" s="23"/>
      <c r="Q654" s="23"/>
      <c r="R654" s="23"/>
      <c r="S654" s="43"/>
      <c r="W654" s="42"/>
      <c r="X654" s="42"/>
    </row>
    <row r="655">
      <c r="O655" s="23"/>
      <c r="P655" s="23"/>
      <c r="Q655" s="23"/>
      <c r="R655" s="23"/>
      <c r="S655" s="43"/>
      <c r="W655" s="42"/>
      <c r="X655" s="42"/>
    </row>
    <row r="656">
      <c r="O656" s="23"/>
      <c r="P656" s="23"/>
      <c r="Q656" s="23"/>
      <c r="R656" s="23"/>
      <c r="S656" s="43"/>
      <c r="W656" s="42"/>
      <c r="X656" s="42"/>
    </row>
    <row r="657">
      <c r="O657" s="23"/>
      <c r="P657" s="23"/>
      <c r="Q657" s="23"/>
      <c r="R657" s="23"/>
      <c r="S657" s="43"/>
      <c r="W657" s="42"/>
      <c r="X657" s="42"/>
    </row>
    <row r="658">
      <c r="O658" s="23"/>
      <c r="P658" s="23"/>
      <c r="Q658" s="23"/>
      <c r="R658" s="23"/>
      <c r="S658" s="43"/>
      <c r="W658" s="42"/>
      <c r="X658" s="42"/>
    </row>
    <row r="659">
      <c r="O659" s="23"/>
      <c r="P659" s="23"/>
      <c r="Q659" s="23"/>
      <c r="R659" s="23"/>
      <c r="S659" s="43"/>
      <c r="W659" s="42"/>
      <c r="X659" s="42"/>
    </row>
    <row r="660">
      <c r="O660" s="23"/>
      <c r="P660" s="23"/>
      <c r="Q660" s="23"/>
      <c r="R660" s="23"/>
      <c r="S660" s="43"/>
      <c r="W660" s="42"/>
      <c r="X660" s="42"/>
    </row>
    <row r="661">
      <c r="O661" s="23"/>
      <c r="P661" s="23"/>
      <c r="Q661" s="23"/>
      <c r="R661" s="23"/>
      <c r="S661" s="43"/>
      <c r="W661" s="42"/>
      <c r="X661" s="42"/>
    </row>
    <row r="662">
      <c r="O662" s="23"/>
      <c r="P662" s="23"/>
      <c r="Q662" s="23"/>
      <c r="R662" s="23"/>
      <c r="S662" s="43"/>
      <c r="W662" s="42"/>
      <c r="X662" s="42"/>
    </row>
    <row r="663">
      <c r="O663" s="23"/>
      <c r="P663" s="23"/>
      <c r="Q663" s="23"/>
      <c r="R663" s="23"/>
      <c r="S663" s="43"/>
      <c r="W663" s="42"/>
      <c r="X663" s="42"/>
    </row>
    <row r="664">
      <c r="O664" s="23"/>
      <c r="P664" s="23"/>
      <c r="Q664" s="23"/>
      <c r="R664" s="23"/>
      <c r="S664" s="43"/>
      <c r="W664" s="42"/>
      <c r="X664" s="42"/>
    </row>
    <row r="665">
      <c r="O665" s="23"/>
      <c r="P665" s="23"/>
      <c r="Q665" s="23"/>
      <c r="R665" s="23"/>
      <c r="S665" s="43"/>
      <c r="W665" s="42"/>
      <c r="X665" s="42"/>
    </row>
    <row r="666">
      <c r="O666" s="23"/>
      <c r="P666" s="23"/>
      <c r="Q666" s="23"/>
      <c r="R666" s="23"/>
      <c r="S666" s="43"/>
      <c r="W666" s="42"/>
      <c r="X666" s="42"/>
    </row>
    <row r="667">
      <c r="O667" s="23"/>
      <c r="P667" s="23"/>
      <c r="Q667" s="23"/>
      <c r="R667" s="23"/>
      <c r="S667" s="43"/>
      <c r="W667" s="42"/>
      <c r="X667" s="42"/>
    </row>
    <row r="668">
      <c r="O668" s="23"/>
      <c r="P668" s="23"/>
      <c r="Q668" s="23"/>
      <c r="R668" s="23"/>
      <c r="S668" s="43"/>
      <c r="W668" s="42"/>
      <c r="X668" s="42"/>
    </row>
    <row r="669">
      <c r="O669" s="23"/>
      <c r="P669" s="23"/>
      <c r="Q669" s="23"/>
      <c r="R669" s="23"/>
      <c r="S669" s="43"/>
      <c r="W669" s="42"/>
      <c r="X669" s="42"/>
    </row>
    <row r="670">
      <c r="O670" s="23"/>
      <c r="P670" s="23"/>
      <c r="Q670" s="23"/>
      <c r="R670" s="23"/>
      <c r="S670" s="43"/>
      <c r="W670" s="42"/>
      <c r="X670" s="42"/>
    </row>
    <row r="671">
      <c r="O671" s="23"/>
      <c r="P671" s="23"/>
      <c r="Q671" s="23"/>
      <c r="R671" s="23"/>
      <c r="S671" s="43"/>
      <c r="W671" s="42"/>
      <c r="X671" s="42"/>
    </row>
    <row r="672">
      <c r="O672" s="23"/>
      <c r="P672" s="23"/>
      <c r="Q672" s="23"/>
      <c r="R672" s="23"/>
      <c r="S672" s="43"/>
      <c r="W672" s="42"/>
      <c r="X672" s="42"/>
    </row>
    <row r="673">
      <c r="O673" s="23"/>
      <c r="P673" s="23"/>
      <c r="Q673" s="23"/>
      <c r="R673" s="23"/>
      <c r="S673" s="43"/>
      <c r="W673" s="42"/>
      <c r="X673" s="42"/>
    </row>
    <row r="674">
      <c r="O674" s="23"/>
      <c r="P674" s="23"/>
      <c r="Q674" s="23"/>
      <c r="R674" s="23"/>
      <c r="S674" s="43"/>
      <c r="W674" s="42"/>
      <c r="X674" s="42"/>
    </row>
    <row r="675">
      <c r="O675" s="23"/>
      <c r="P675" s="23"/>
      <c r="Q675" s="23"/>
      <c r="R675" s="23"/>
      <c r="S675" s="43"/>
      <c r="W675" s="42"/>
      <c r="X675" s="42"/>
    </row>
    <row r="676">
      <c r="O676" s="23"/>
      <c r="P676" s="23"/>
      <c r="Q676" s="23"/>
      <c r="R676" s="23"/>
      <c r="S676" s="43"/>
      <c r="W676" s="42"/>
      <c r="X676" s="42"/>
    </row>
    <row r="677">
      <c r="O677" s="23"/>
      <c r="P677" s="23"/>
      <c r="Q677" s="23"/>
      <c r="R677" s="23"/>
      <c r="S677" s="43"/>
      <c r="W677" s="42"/>
      <c r="X677" s="42"/>
    </row>
    <row r="678">
      <c r="O678" s="23"/>
      <c r="P678" s="23"/>
      <c r="Q678" s="23"/>
      <c r="R678" s="23"/>
      <c r="S678" s="43"/>
      <c r="W678" s="42"/>
      <c r="X678" s="42"/>
    </row>
    <row r="679">
      <c r="O679" s="23"/>
      <c r="P679" s="23"/>
      <c r="Q679" s="23"/>
      <c r="R679" s="23"/>
      <c r="S679" s="43"/>
      <c r="W679" s="42"/>
      <c r="X679" s="42"/>
    </row>
    <row r="680">
      <c r="O680" s="23"/>
      <c r="P680" s="23"/>
      <c r="Q680" s="23"/>
      <c r="R680" s="23"/>
      <c r="S680" s="43"/>
      <c r="W680" s="42"/>
      <c r="X680" s="42"/>
    </row>
    <row r="681">
      <c r="O681" s="23"/>
      <c r="P681" s="23"/>
      <c r="Q681" s="23"/>
      <c r="R681" s="23"/>
      <c r="S681" s="43"/>
      <c r="W681" s="42"/>
      <c r="X681" s="42"/>
    </row>
    <row r="682">
      <c r="O682" s="23"/>
      <c r="P682" s="23"/>
      <c r="Q682" s="23"/>
      <c r="R682" s="23"/>
      <c r="S682" s="43"/>
      <c r="W682" s="42"/>
      <c r="X682" s="42"/>
    </row>
    <row r="683">
      <c r="O683" s="23"/>
      <c r="P683" s="23"/>
      <c r="Q683" s="23"/>
      <c r="R683" s="23"/>
      <c r="S683" s="43"/>
      <c r="W683" s="42"/>
      <c r="X683" s="42"/>
    </row>
    <row r="684">
      <c r="O684" s="23"/>
      <c r="P684" s="23"/>
      <c r="Q684" s="23"/>
      <c r="R684" s="23"/>
      <c r="S684" s="43"/>
      <c r="W684" s="42"/>
      <c r="X684" s="42"/>
    </row>
    <row r="685">
      <c r="O685" s="23"/>
      <c r="P685" s="23"/>
      <c r="Q685" s="23"/>
      <c r="R685" s="23"/>
      <c r="S685" s="43"/>
      <c r="W685" s="42"/>
      <c r="X685" s="42"/>
    </row>
    <row r="686">
      <c r="O686" s="23"/>
      <c r="P686" s="23"/>
      <c r="Q686" s="23"/>
      <c r="R686" s="23"/>
      <c r="S686" s="43"/>
      <c r="W686" s="42"/>
      <c r="X686" s="42"/>
    </row>
    <row r="687">
      <c r="O687" s="23"/>
      <c r="P687" s="23"/>
      <c r="Q687" s="23"/>
      <c r="R687" s="23"/>
      <c r="S687" s="43"/>
      <c r="W687" s="42"/>
      <c r="X687" s="42"/>
    </row>
    <row r="688">
      <c r="O688" s="23"/>
      <c r="P688" s="23"/>
      <c r="Q688" s="23"/>
      <c r="R688" s="23"/>
      <c r="S688" s="43"/>
      <c r="W688" s="42"/>
      <c r="X688" s="42"/>
    </row>
    <row r="689">
      <c r="O689" s="23"/>
      <c r="P689" s="23"/>
      <c r="Q689" s="23"/>
      <c r="R689" s="23"/>
      <c r="S689" s="43"/>
      <c r="W689" s="42"/>
      <c r="X689" s="42"/>
    </row>
    <row r="690">
      <c r="O690" s="23"/>
      <c r="P690" s="23"/>
      <c r="Q690" s="23"/>
      <c r="R690" s="23"/>
      <c r="S690" s="43"/>
      <c r="W690" s="42"/>
      <c r="X690" s="42"/>
    </row>
    <row r="691">
      <c r="O691" s="23"/>
      <c r="P691" s="23"/>
      <c r="Q691" s="23"/>
      <c r="R691" s="23"/>
      <c r="S691" s="43"/>
      <c r="W691" s="42"/>
      <c r="X691" s="42"/>
    </row>
    <row r="692">
      <c r="O692" s="23"/>
      <c r="P692" s="23"/>
      <c r="Q692" s="23"/>
      <c r="R692" s="23"/>
      <c r="S692" s="43"/>
      <c r="W692" s="42"/>
      <c r="X692" s="42"/>
    </row>
    <row r="693">
      <c r="O693" s="23"/>
      <c r="P693" s="23"/>
      <c r="Q693" s="23"/>
      <c r="R693" s="23"/>
      <c r="S693" s="43"/>
      <c r="W693" s="42"/>
      <c r="X693" s="42"/>
    </row>
    <row r="694">
      <c r="O694" s="23"/>
      <c r="P694" s="23"/>
      <c r="Q694" s="23"/>
      <c r="R694" s="23"/>
      <c r="S694" s="43"/>
      <c r="W694" s="42"/>
      <c r="X694" s="42"/>
    </row>
    <row r="695">
      <c r="O695" s="23"/>
      <c r="P695" s="23"/>
      <c r="Q695" s="23"/>
      <c r="R695" s="23"/>
      <c r="S695" s="43"/>
      <c r="W695" s="42"/>
      <c r="X695" s="42"/>
    </row>
    <row r="696">
      <c r="O696" s="23"/>
      <c r="P696" s="23"/>
      <c r="Q696" s="23"/>
      <c r="R696" s="23"/>
      <c r="S696" s="43"/>
      <c r="W696" s="42"/>
      <c r="X696" s="42"/>
    </row>
    <row r="697">
      <c r="O697" s="23"/>
      <c r="P697" s="23"/>
      <c r="Q697" s="23"/>
      <c r="R697" s="23"/>
      <c r="S697" s="43"/>
      <c r="W697" s="42"/>
      <c r="X697" s="42"/>
    </row>
    <row r="698">
      <c r="O698" s="23"/>
      <c r="P698" s="23"/>
      <c r="Q698" s="23"/>
      <c r="R698" s="23"/>
      <c r="S698" s="43"/>
      <c r="W698" s="42"/>
      <c r="X698" s="42"/>
    </row>
    <row r="699">
      <c r="O699" s="23"/>
      <c r="P699" s="23"/>
      <c r="Q699" s="23"/>
      <c r="R699" s="23"/>
      <c r="S699" s="43"/>
      <c r="W699" s="42"/>
      <c r="X699" s="42"/>
    </row>
    <row r="700">
      <c r="O700" s="23"/>
      <c r="P700" s="23"/>
      <c r="Q700" s="23"/>
      <c r="R700" s="23"/>
      <c r="S700" s="43"/>
      <c r="W700" s="42"/>
      <c r="X700" s="42"/>
    </row>
    <row r="701">
      <c r="O701" s="23"/>
      <c r="P701" s="23"/>
      <c r="Q701" s="23"/>
      <c r="R701" s="23"/>
      <c r="S701" s="43"/>
      <c r="W701" s="42"/>
      <c r="X701" s="42"/>
    </row>
    <row r="702">
      <c r="O702" s="23"/>
      <c r="P702" s="23"/>
      <c r="Q702" s="23"/>
      <c r="R702" s="23"/>
      <c r="S702" s="43"/>
      <c r="W702" s="42"/>
      <c r="X702" s="42"/>
    </row>
    <row r="703">
      <c r="O703" s="23"/>
      <c r="P703" s="23"/>
      <c r="Q703" s="23"/>
      <c r="R703" s="23"/>
      <c r="S703" s="43"/>
      <c r="W703" s="42"/>
      <c r="X703" s="42"/>
    </row>
    <row r="704">
      <c r="O704" s="23"/>
      <c r="P704" s="23"/>
      <c r="Q704" s="23"/>
      <c r="R704" s="23"/>
      <c r="S704" s="43"/>
      <c r="W704" s="42"/>
      <c r="X704" s="42"/>
    </row>
    <row r="705">
      <c r="O705" s="23"/>
      <c r="P705" s="23"/>
      <c r="Q705" s="23"/>
      <c r="R705" s="23"/>
      <c r="S705" s="43"/>
      <c r="W705" s="42"/>
      <c r="X705" s="42"/>
    </row>
    <row r="706">
      <c r="O706" s="23"/>
      <c r="P706" s="23"/>
      <c r="Q706" s="23"/>
      <c r="R706" s="23"/>
      <c r="S706" s="43"/>
      <c r="W706" s="42"/>
      <c r="X706" s="42"/>
    </row>
    <row r="707">
      <c r="O707" s="23"/>
      <c r="P707" s="23"/>
      <c r="Q707" s="23"/>
      <c r="R707" s="23"/>
      <c r="S707" s="43"/>
      <c r="W707" s="42"/>
      <c r="X707" s="42"/>
    </row>
    <row r="708">
      <c r="O708" s="23"/>
      <c r="P708" s="23"/>
      <c r="Q708" s="23"/>
      <c r="R708" s="23"/>
      <c r="S708" s="43"/>
      <c r="W708" s="42"/>
      <c r="X708" s="42"/>
    </row>
    <row r="709">
      <c r="O709" s="23"/>
      <c r="P709" s="23"/>
      <c r="Q709" s="23"/>
      <c r="R709" s="23"/>
      <c r="S709" s="43"/>
      <c r="W709" s="42"/>
      <c r="X709" s="42"/>
    </row>
    <row r="710">
      <c r="O710" s="23"/>
      <c r="P710" s="23"/>
      <c r="Q710" s="23"/>
      <c r="R710" s="23"/>
      <c r="S710" s="43"/>
      <c r="W710" s="42"/>
      <c r="X710" s="42"/>
    </row>
    <row r="711">
      <c r="O711" s="23"/>
      <c r="P711" s="23"/>
      <c r="Q711" s="23"/>
      <c r="R711" s="23"/>
      <c r="S711" s="43"/>
      <c r="W711" s="42"/>
      <c r="X711" s="42"/>
    </row>
    <row r="712">
      <c r="O712" s="23"/>
      <c r="P712" s="23"/>
      <c r="Q712" s="23"/>
      <c r="R712" s="23"/>
      <c r="S712" s="43"/>
      <c r="W712" s="42"/>
      <c r="X712" s="42"/>
    </row>
    <row r="713">
      <c r="O713" s="23"/>
      <c r="P713" s="23"/>
      <c r="Q713" s="23"/>
      <c r="R713" s="23"/>
      <c r="S713" s="43"/>
      <c r="W713" s="42"/>
      <c r="X713" s="42"/>
    </row>
    <row r="714">
      <c r="O714" s="23"/>
      <c r="P714" s="23"/>
      <c r="Q714" s="23"/>
      <c r="R714" s="23"/>
      <c r="S714" s="43"/>
      <c r="W714" s="42"/>
      <c r="X714" s="42"/>
    </row>
    <row r="715">
      <c r="O715" s="23"/>
      <c r="P715" s="23"/>
      <c r="Q715" s="23"/>
      <c r="R715" s="23"/>
      <c r="S715" s="43"/>
      <c r="W715" s="42"/>
      <c r="X715" s="42"/>
    </row>
    <row r="716">
      <c r="O716" s="23"/>
      <c r="P716" s="23"/>
      <c r="Q716" s="23"/>
      <c r="R716" s="23"/>
      <c r="S716" s="43"/>
      <c r="W716" s="42"/>
      <c r="X716" s="42"/>
    </row>
    <row r="717">
      <c r="O717" s="23"/>
      <c r="P717" s="23"/>
      <c r="Q717" s="23"/>
      <c r="R717" s="23"/>
      <c r="S717" s="43"/>
      <c r="W717" s="42"/>
      <c r="X717" s="42"/>
    </row>
    <row r="718">
      <c r="O718" s="23"/>
      <c r="P718" s="23"/>
      <c r="Q718" s="23"/>
      <c r="R718" s="23"/>
      <c r="S718" s="43"/>
      <c r="W718" s="42"/>
      <c r="X718" s="42"/>
    </row>
    <row r="719">
      <c r="O719" s="23"/>
      <c r="P719" s="23"/>
      <c r="Q719" s="23"/>
      <c r="R719" s="23"/>
      <c r="S719" s="43"/>
      <c r="W719" s="42"/>
      <c r="X719" s="42"/>
    </row>
    <row r="720">
      <c r="O720" s="23"/>
      <c r="P720" s="23"/>
      <c r="Q720" s="23"/>
      <c r="R720" s="23"/>
      <c r="S720" s="43"/>
      <c r="W720" s="42"/>
      <c r="X720" s="42"/>
    </row>
    <row r="721">
      <c r="O721" s="23"/>
      <c r="P721" s="23"/>
      <c r="Q721" s="23"/>
      <c r="R721" s="23"/>
      <c r="S721" s="43"/>
      <c r="W721" s="42"/>
      <c r="X721" s="42"/>
    </row>
    <row r="722">
      <c r="O722" s="23"/>
      <c r="P722" s="23"/>
      <c r="Q722" s="23"/>
      <c r="R722" s="23"/>
      <c r="S722" s="43"/>
      <c r="W722" s="42"/>
      <c r="X722" s="42"/>
    </row>
    <row r="723">
      <c r="O723" s="23"/>
      <c r="P723" s="23"/>
      <c r="Q723" s="23"/>
      <c r="R723" s="23"/>
      <c r="S723" s="43"/>
      <c r="W723" s="42"/>
      <c r="X723" s="42"/>
    </row>
    <row r="724">
      <c r="O724" s="23"/>
      <c r="P724" s="23"/>
      <c r="Q724" s="23"/>
      <c r="R724" s="23"/>
      <c r="S724" s="43"/>
      <c r="W724" s="42"/>
      <c r="X724" s="42"/>
    </row>
    <row r="725">
      <c r="O725" s="23"/>
      <c r="P725" s="23"/>
      <c r="Q725" s="23"/>
      <c r="R725" s="23"/>
      <c r="S725" s="43"/>
      <c r="W725" s="42"/>
      <c r="X725" s="42"/>
    </row>
    <row r="726">
      <c r="O726" s="23"/>
      <c r="P726" s="23"/>
      <c r="Q726" s="23"/>
      <c r="R726" s="23"/>
      <c r="S726" s="43"/>
      <c r="W726" s="42"/>
      <c r="X726" s="42"/>
    </row>
    <row r="727">
      <c r="O727" s="23"/>
      <c r="P727" s="23"/>
      <c r="Q727" s="23"/>
      <c r="R727" s="23"/>
      <c r="S727" s="43"/>
      <c r="W727" s="42"/>
      <c r="X727" s="42"/>
    </row>
    <row r="728">
      <c r="O728" s="23"/>
      <c r="P728" s="23"/>
      <c r="Q728" s="23"/>
      <c r="R728" s="23"/>
      <c r="S728" s="43"/>
      <c r="W728" s="42"/>
      <c r="X728" s="42"/>
    </row>
    <row r="729">
      <c r="O729" s="23"/>
      <c r="P729" s="23"/>
      <c r="Q729" s="23"/>
      <c r="R729" s="23"/>
      <c r="S729" s="43"/>
      <c r="W729" s="42"/>
      <c r="X729" s="42"/>
    </row>
    <row r="730">
      <c r="O730" s="23"/>
      <c r="P730" s="23"/>
      <c r="Q730" s="23"/>
      <c r="R730" s="23"/>
      <c r="S730" s="43"/>
      <c r="W730" s="42"/>
      <c r="X730" s="42"/>
    </row>
    <row r="731">
      <c r="O731" s="23"/>
      <c r="P731" s="23"/>
      <c r="Q731" s="23"/>
      <c r="R731" s="23"/>
      <c r="S731" s="43"/>
      <c r="W731" s="42"/>
      <c r="X731" s="42"/>
    </row>
    <row r="732">
      <c r="O732" s="23"/>
      <c r="P732" s="23"/>
      <c r="Q732" s="23"/>
      <c r="R732" s="23"/>
      <c r="S732" s="43"/>
      <c r="W732" s="42"/>
      <c r="X732" s="42"/>
    </row>
    <row r="733">
      <c r="O733" s="23"/>
      <c r="P733" s="23"/>
      <c r="Q733" s="23"/>
      <c r="R733" s="23"/>
      <c r="S733" s="43"/>
      <c r="W733" s="42"/>
      <c r="X733" s="42"/>
    </row>
    <row r="734">
      <c r="O734" s="23"/>
      <c r="P734" s="23"/>
      <c r="Q734" s="23"/>
      <c r="R734" s="23"/>
      <c r="S734" s="43"/>
      <c r="W734" s="42"/>
      <c r="X734" s="42"/>
    </row>
    <row r="735">
      <c r="O735" s="23"/>
      <c r="P735" s="23"/>
      <c r="Q735" s="23"/>
      <c r="R735" s="23"/>
      <c r="S735" s="43"/>
      <c r="W735" s="42"/>
      <c r="X735" s="42"/>
    </row>
    <row r="736">
      <c r="O736" s="23"/>
      <c r="P736" s="23"/>
      <c r="Q736" s="23"/>
      <c r="R736" s="23"/>
      <c r="S736" s="43"/>
      <c r="W736" s="42"/>
      <c r="X736" s="42"/>
    </row>
    <row r="737">
      <c r="O737" s="23"/>
      <c r="P737" s="23"/>
      <c r="Q737" s="23"/>
      <c r="R737" s="23"/>
      <c r="S737" s="43"/>
      <c r="W737" s="42"/>
      <c r="X737" s="42"/>
    </row>
    <row r="738">
      <c r="O738" s="23"/>
      <c r="P738" s="23"/>
      <c r="Q738" s="23"/>
      <c r="R738" s="23"/>
      <c r="S738" s="43"/>
      <c r="W738" s="42"/>
      <c r="X738" s="42"/>
    </row>
    <row r="739">
      <c r="O739" s="23"/>
      <c r="P739" s="23"/>
      <c r="Q739" s="23"/>
      <c r="R739" s="23"/>
      <c r="S739" s="43"/>
      <c r="W739" s="42"/>
      <c r="X739" s="42"/>
    </row>
    <row r="740">
      <c r="O740" s="23"/>
      <c r="P740" s="23"/>
      <c r="Q740" s="23"/>
      <c r="R740" s="23"/>
      <c r="S740" s="43"/>
      <c r="W740" s="42"/>
      <c r="X740" s="42"/>
    </row>
    <row r="741">
      <c r="O741" s="23"/>
      <c r="P741" s="23"/>
      <c r="Q741" s="23"/>
      <c r="R741" s="23"/>
      <c r="S741" s="43"/>
      <c r="W741" s="42"/>
      <c r="X741" s="42"/>
    </row>
    <row r="742">
      <c r="O742" s="23"/>
      <c r="P742" s="23"/>
      <c r="Q742" s="23"/>
      <c r="R742" s="23"/>
      <c r="S742" s="43"/>
      <c r="W742" s="42"/>
      <c r="X742" s="42"/>
    </row>
    <row r="743">
      <c r="O743" s="23"/>
      <c r="P743" s="23"/>
      <c r="Q743" s="23"/>
      <c r="R743" s="23"/>
      <c r="S743" s="43"/>
      <c r="W743" s="42"/>
      <c r="X743" s="42"/>
    </row>
    <row r="744">
      <c r="O744" s="23"/>
      <c r="P744" s="23"/>
      <c r="Q744" s="23"/>
      <c r="R744" s="23"/>
      <c r="S744" s="43"/>
      <c r="W744" s="42"/>
      <c r="X744" s="42"/>
    </row>
    <row r="745">
      <c r="O745" s="23"/>
      <c r="P745" s="23"/>
      <c r="Q745" s="23"/>
      <c r="R745" s="23"/>
      <c r="S745" s="43"/>
      <c r="W745" s="42"/>
      <c r="X745" s="42"/>
    </row>
    <row r="746">
      <c r="O746" s="23"/>
      <c r="P746" s="23"/>
      <c r="Q746" s="23"/>
      <c r="R746" s="23"/>
      <c r="S746" s="43"/>
      <c r="W746" s="42"/>
      <c r="X746" s="42"/>
    </row>
    <row r="747">
      <c r="O747" s="23"/>
      <c r="P747" s="23"/>
      <c r="Q747" s="23"/>
      <c r="R747" s="23"/>
      <c r="S747" s="43"/>
      <c r="W747" s="42"/>
      <c r="X747" s="42"/>
    </row>
    <row r="748">
      <c r="O748" s="23"/>
      <c r="P748" s="23"/>
      <c r="Q748" s="23"/>
      <c r="R748" s="23"/>
      <c r="S748" s="43"/>
      <c r="W748" s="42"/>
      <c r="X748" s="42"/>
    </row>
    <row r="749">
      <c r="O749" s="23"/>
      <c r="P749" s="23"/>
      <c r="Q749" s="23"/>
      <c r="R749" s="23"/>
      <c r="S749" s="43"/>
      <c r="W749" s="42"/>
      <c r="X749" s="42"/>
    </row>
    <row r="750">
      <c r="O750" s="23"/>
      <c r="P750" s="23"/>
      <c r="Q750" s="23"/>
      <c r="R750" s="23"/>
      <c r="S750" s="43"/>
      <c r="W750" s="42"/>
      <c r="X750" s="42"/>
    </row>
    <row r="751">
      <c r="O751" s="23"/>
      <c r="P751" s="23"/>
      <c r="Q751" s="23"/>
      <c r="R751" s="23"/>
      <c r="S751" s="43"/>
      <c r="W751" s="42"/>
      <c r="X751" s="42"/>
    </row>
    <row r="752">
      <c r="O752" s="23"/>
      <c r="P752" s="23"/>
      <c r="Q752" s="23"/>
      <c r="R752" s="23"/>
      <c r="S752" s="43"/>
      <c r="W752" s="42"/>
      <c r="X752" s="42"/>
    </row>
    <row r="753">
      <c r="O753" s="23"/>
      <c r="P753" s="23"/>
      <c r="Q753" s="23"/>
      <c r="R753" s="23"/>
      <c r="S753" s="43"/>
      <c r="W753" s="42"/>
      <c r="X753" s="42"/>
    </row>
    <row r="754">
      <c r="O754" s="23"/>
      <c r="P754" s="23"/>
      <c r="Q754" s="23"/>
      <c r="R754" s="23"/>
      <c r="S754" s="43"/>
      <c r="W754" s="42"/>
      <c r="X754" s="42"/>
    </row>
    <row r="755">
      <c r="O755" s="23"/>
      <c r="P755" s="23"/>
      <c r="Q755" s="23"/>
      <c r="R755" s="23"/>
      <c r="S755" s="43"/>
      <c r="W755" s="42"/>
      <c r="X755" s="42"/>
    </row>
    <row r="756">
      <c r="O756" s="23"/>
      <c r="P756" s="23"/>
      <c r="Q756" s="23"/>
      <c r="R756" s="23"/>
      <c r="S756" s="43"/>
      <c r="W756" s="42"/>
      <c r="X756" s="42"/>
    </row>
    <row r="757">
      <c r="O757" s="23"/>
      <c r="P757" s="23"/>
      <c r="Q757" s="23"/>
      <c r="R757" s="23"/>
      <c r="S757" s="43"/>
      <c r="W757" s="42"/>
      <c r="X757" s="42"/>
    </row>
    <row r="758">
      <c r="O758" s="23"/>
      <c r="P758" s="23"/>
      <c r="Q758" s="23"/>
      <c r="R758" s="23"/>
      <c r="S758" s="43"/>
      <c r="W758" s="42"/>
      <c r="X758" s="42"/>
    </row>
    <row r="759">
      <c r="O759" s="23"/>
      <c r="P759" s="23"/>
      <c r="Q759" s="23"/>
      <c r="R759" s="23"/>
      <c r="S759" s="43"/>
      <c r="W759" s="42"/>
      <c r="X759" s="42"/>
    </row>
    <row r="760">
      <c r="O760" s="23"/>
      <c r="P760" s="23"/>
      <c r="Q760" s="23"/>
      <c r="R760" s="23"/>
      <c r="S760" s="43"/>
      <c r="W760" s="42"/>
      <c r="X760" s="42"/>
    </row>
    <row r="761">
      <c r="O761" s="23"/>
      <c r="P761" s="23"/>
      <c r="Q761" s="23"/>
      <c r="R761" s="23"/>
      <c r="S761" s="43"/>
      <c r="W761" s="42"/>
      <c r="X761" s="42"/>
    </row>
    <row r="762">
      <c r="O762" s="23"/>
      <c r="P762" s="23"/>
      <c r="Q762" s="23"/>
      <c r="R762" s="23"/>
      <c r="S762" s="43"/>
      <c r="W762" s="42"/>
      <c r="X762" s="42"/>
    </row>
    <row r="763">
      <c r="O763" s="23"/>
      <c r="P763" s="23"/>
      <c r="Q763" s="23"/>
      <c r="R763" s="23"/>
      <c r="S763" s="43"/>
      <c r="W763" s="42"/>
      <c r="X763" s="42"/>
    </row>
    <row r="764">
      <c r="O764" s="23"/>
      <c r="P764" s="23"/>
      <c r="Q764" s="23"/>
      <c r="R764" s="23"/>
      <c r="S764" s="43"/>
      <c r="W764" s="42"/>
      <c r="X764" s="42"/>
    </row>
    <row r="765">
      <c r="O765" s="23"/>
      <c r="P765" s="23"/>
      <c r="Q765" s="23"/>
      <c r="R765" s="23"/>
      <c r="S765" s="43"/>
      <c r="W765" s="42"/>
      <c r="X765" s="42"/>
    </row>
    <row r="766">
      <c r="O766" s="23"/>
      <c r="P766" s="23"/>
      <c r="Q766" s="23"/>
      <c r="R766" s="23"/>
      <c r="S766" s="43"/>
      <c r="W766" s="42"/>
      <c r="X766" s="42"/>
    </row>
    <row r="767">
      <c r="O767" s="23"/>
      <c r="P767" s="23"/>
      <c r="Q767" s="23"/>
      <c r="R767" s="23"/>
      <c r="S767" s="43"/>
      <c r="W767" s="42"/>
      <c r="X767" s="42"/>
    </row>
    <row r="768">
      <c r="O768" s="23"/>
      <c r="P768" s="23"/>
      <c r="Q768" s="23"/>
      <c r="R768" s="23"/>
      <c r="S768" s="43"/>
      <c r="W768" s="42"/>
      <c r="X768" s="42"/>
    </row>
    <row r="769">
      <c r="O769" s="23"/>
      <c r="P769" s="23"/>
      <c r="Q769" s="23"/>
      <c r="R769" s="23"/>
      <c r="S769" s="43"/>
      <c r="W769" s="42"/>
      <c r="X769" s="42"/>
    </row>
    <row r="770">
      <c r="O770" s="23"/>
      <c r="P770" s="23"/>
      <c r="Q770" s="23"/>
      <c r="R770" s="23"/>
      <c r="S770" s="43"/>
      <c r="W770" s="42"/>
      <c r="X770" s="42"/>
    </row>
    <row r="771">
      <c r="O771" s="23"/>
      <c r="P771" s="23"/>
      <c r="Q771" s="23"/>
      <c r="R771" s="23"/>
      <c r="S771" s="43"/>
      <c r="W771" s="42"/>
      <c r="X771" s="42"/>
    </row>
    <row r="772">
      <c r="O772" s="23"/>
      <c r="P772" s="23"/>
      <c r="Q772" s="23"/>
      <c r="R772" s="23"/>
      <c r="S772" s="43"/>
      <c r="W772" s="42"/>
      <c r="X772" s="42"/>
    </row>
    <row r="773">
      <c r="O773" s="23"/>
      <c r="P773" s="23"/>
      <c r="Q773" s="23"/>
      <c r="R773" s="23"/>
      <c r="S773" s="43"/>
      <c r="W773" s="42"/>
      <c r="X773" s="42"/>
    </row>
    <row r="774">
      <c r="O774" s="23"/>
      <c r="P774" s="23"/>
      <c r="Q774" s="23"/>
      <c r="R774" s="23"/>
      <c r="S774" s="43"/>
      <c r="W774" s="42"/>
      <c r="X774" s="42"/>
    </row>
    <row r="775">
      <c r="O775" s="23"/>
      <c r="P775" s="23"/>
      <c r="Q775" s="23"/>
      <c r="R775" s="23"/>
      <c r="S775" s="43"/>
      <c r="W775" s="42"/>
      <c r="X775" s="42"/>
    </row>
    <row r="776">
      <c r="O776" s="23"/>
      <c r="P776" s="23"/>
      <c r="Q776" s="23"/>
      <c r="R776" s="23"/>
      <c r="S776" s="43"/>
      <c r="W776" s="42"/>
      <c r="X776" s="42"/>
    </row>
    <row r="777">
      <c r="O777" s="23"/>
      <c r="P777" s="23"/>
      <c r="Q777" s="23"/>
      <c r="R777" s="23"/>
      <c r="S777" s="43"/>
      <c r="W777" s="42"/>
      <c r="X777" s="42"/>
    </row>
    <row r="778">
      <c r="O778" s="23"/>
      <c r="P778" s="23"/>
      <c r="Q778" s="23"/>
      <c r="R778" s="23"/>
      <c r="S778" s="43"/>
      <c r="W778" s="42"/>
      <c r="X778" s="42"/>
    </row>
    <row r="779">
      <c r="O779" s="23"/>
      <c r="P779" s="23"/>
      <c r="Q779" s="23"/>
      <c r="R779" s="23"/>
      <c r="S779" s="43"/>
      <c r="W779" s="42"/>
      <c r="X779" s="42"/>
    </row>
    <row r="780">
      <c r="O780" s="23"/>
      <c r="P780" s="23"/>
      <c r="Q780" s="23"/>
      <c r="R780" s="23"/>
      <c r="S780" s="43"/>
      <c r="W780" s="42"/>
      <c r="X780" s="42"/>
    </row>
    <row r="781">
      <c r="O781" s="23"/>
      <c r="P781" s="23"/>
      <c r="Q781" s="23"/>
      <c r="R781" s="23"/>
      <c r="S781" s="43"/>
      <c r="W781" s="42"/>
      <c r="X781" s="42"/>
    </row>
    <row r="782">
      <c r="O782" s="23"/>
      <c r="P782" s="23"/>
      <c r="Q782" s="23"/>
      <c r="R782" s="23"/>
      <c r="S782" s="43"/>
      <c r="W782" s="42"/>
      <c r="X782" s="42"/>
    </row>
    <row r="783">
      <c r="O783" s="23"/>
      <c r="P783" s="23"/>
      <c r="Q783" s="23"/>
      <c r="R783" s="23"/>
      <c r="S783" s="43"/>
      <c r="W783" s="42"/>
      <c r="X783" s="42"/>
    </row>
    <row r="784">
      <c r="O784" s="23"/>
      <c r="P784" s="23"/>
      <c r="Q784" s="23"/>
      <c r="R784" s="23"/>
      <c r="S784" s="43"/>
      <c r="W784" s="42"/>
      <c r="X784" s="42"/>
    </row>
    <row r="785">
      <c r="O785" s="23"/>
      <c r="P785" s="23"/>
      <c r="Q785" s="23"/>
      <c r="R785" s="23"/>
      <c r="S785" s="43"/>
      <c r="W785" s="42"/>
      <c r="X785" s="42"/>
    </row>
    <row r="786">
      <c r="O786" s="23"/>
      <c r="P786" s="23"/>
      <c r="Q786" s="23"/>
      <c r="R786" s="23"/>
      <c r="S786" s="43"/>
      <c r="W786" s="42"/>
      <c r="X786" s="42"/>
    </row>
    <row r="787">
      <c r="O787" s="23"/>
      <c r="P787" s="23"/>
      <c r="Q787" s="23"/>
      <c r="R787" s="23"/>
      <c r="S787" s="43"/>
      <c r="W787" s="42"/>
      <c r="X787" s="42"/>
    </row>
    <row r="788">
      <c r="O788" s="23"/>
      <c r="P788" s="23"/>
      <c r="Q788" s="23"/>
      <c r="R788" s="23"/>
      <c r="S788" s="43"/>
      <c r="W788" s="42"/>
      <c r="X788" s="42"/>
    </row>
    <row r="789">
      <c r="O789" s="23"/>
      <c r="P789" s="23"/>
      <c r="Q789" s="23"/>
      <c r="R789" s="23"/>
      <c r="S789" s="43"/>
      <c r="W789" s="42"/>
      <c r="X789" s="42"/>
    </row>
    <row r="790">
      <c r="O790" s="23"/>
      <c r="P790" s="23"/>
      <c r="Q790" s="23"/>
      <c r="R790" s="23"/>
      <c r="S790" s="43"/>
      <c r="W790" s="42"/>
      <c r="X790" s="42"/>
    </row>
    <row r="791">
      <c r="O791" s="23"/>
      <c r="P791" s="23"/>
      <c r="Q791" s="23"/>
      <c r="R791" s="23"/>
      <c r="S791" s="43"/>
      <c r="W791" s="42"/>
      <c r="X791" s="42"/>
    </row>
    <row r="792">
      <c r="O792" s="23"/>
      <c r="P792" s="23"/>
      <c r="Q792" s="23"/>
      <c r="R792" s="23"/>
      <c r="S792" s="43"/>
      <c r="W792" s="42"/>
      <c r="X792" s="42"/>
    </row>
    <row r="793">
      <c r="O793" s="23"/>
      <c r="P793" s="23"/>
      <c r="Q793" s="23"/>
      <c r="R793" s="23"/>
      <c r="S793" s="43"/>
      <c r="W793" s="42"/>
      <c r="X793" s="42"/>
    </row>
    <row r="794">
      <c r="O794" s="23"/>
      <c r="P794" s="23"/>
      <c r="Q794" s="23"/>
      <c r="R794" s="23"/>
      <c r="S794" s="43"/>
      <c r="W794" s="42"/>
      <c r="X794" s="42"/>
    </row>
    <row r="795">
      <c r="O795" s="23"/>
      <c r="P795" s="23"/>
      <c r="Q795" s="23"/>
      <c r="R795" s="23"/>
      <c r="S795" s="43"/>
      <c r="W795" s="42"/>
      <c r="X795" s="42"/>
    </row>
    <row r="796">
      <c r="O796" s="23"/>
      <c r="P796" s="23"/>
      <c r="Q796" s="23"/>
      <c r="R796" s="23"/>
      <c r="S796" s="43"/>
      <c r="W796" s="42"/>
      <c r="X796" s="42"/>
    </row>
    <row r="797">
      <c r="O797" s="23"/>
      <c r="P797" s="23"/>
      <c r="Q797" s="23"/>
      <c r="R797" s="23"/>
      <c r="S797" s="43"/>
      <c r="W797" s="42"/>
      <c r="X797" s="42"/>
    </row>
    <row r="798">
      <c r="O798" s="23"/>
      <c r="P798" s="23"/>
      <c r="Q798" s="23"/>
      <c r="R798" s="23"/>
      <c r="S798" s="43"/>
      <c r="W798" s="42"/>
      <c r="X798" s="42"/>
    </row>
    <row r="799">
      <c r="O799" s="23"/>
      <c r="P799" s="23"/>
      <c r="Q799" s="23"/>
      <c r="R799" s="23"/>
      <c r="S799" s="43"/>
      <c r="W799" s="42"/>
      <c r="X799" s="42"/>
    </row>
    <row r="800">
      <c r="O800" s="23"/>
      <c r="P800" s="23"/>
      <c r="Q800" s="23"/>
      <c r="R800" s="23"/>
      <c r="S800" s="43"/>
      <c r="W800" s="42"/>
      <c r="X800" s="42"/>
    </row>
    <row r="801">
      <c r="O801" s="23"/>
      <c r="P801" s="23"/>
      <c r="Q801" s="23"/>
      <c r="R801" s="23"/>
      <c r="S801" s="43"/>
      <c r="W801" s="42"/>
      <c r="X801" s="42"/>
    </row>
    <row r="802">
      <c r="O802" s="23"/>
      <c r="P802" s="23"/>
      <c r="Q802" s="23"/>
      <c r="R802" s="23"/>
      <c r="S802" s="43"/>
      <c r="W802" s="42"/>
      <c r="X802" s="42"/>
    </row>
    <row r="803">
      <c r="O803" s="23"/>
      <c r="P803" s="23"/>
      <c r="Q803" s="23"/>
      <c r="R803" s="23"/>
      <c r="S803" s="43"/>
      <c r="W803" s="42"/>
      <c r="X803" s="42"/>
    </row>
    <row r="804">
      <c r="O804" s="23"/>
      <c r="P804" s="23"/>
      <c r="Q804" s="23"/>
      <c r="R804" s="23"/>
      <c r="S804" s="43"/>
      <c r="W804" s="42"/>
      <c r="X804" s="42"/>
    </row>
    <row r="805">
      <c r="O805" s="23"/>
      <c r="P805" s="23"/>
      <c r="Q805" s="23"/>
      <c r="R805" s="23"/>
      <c r="S805" s="43"/>
      <c r="W805" s="42"/>
      <c r="X805" s="42"/>
    </row>
    <row r="806">
      <c r="O806" s="23"/>
      <c r="P806" s="23"/>
      <c r="Q806" s="23"/>
      <c r="R806" s="23"/>
      <c r="S806" s="43"/>
      <c r="W806" s="42"/>
      <c r="X806" s="42"/>
    </row>
    <row r="807">
      <c r="O807" s="23"/>
      <c r="P807" s="23"/>
      <c r="Q807" s="23"/>
      <c r="R807" s="23"/>
      <c r="S807" s="43"/>
      <c r="W807" s="42"/>
      <c r="X807" s="42"/>
    </row>
    <row r="808">
      <c r="O808" s="23"/>
      <c r="P808" s="23"/>
      <c r="Q808" s="23"/>
      <c r="R808" s="23"/>
      <c r="S808" s="43"/>
      <c r="W808" s="42"/>
      <c r="X808" s="42"/>
    </row>
    <row r="809">
      <c r="O809" s="23"/>
      <c r="P809" s="23"/>
      <c r="Q809" s="23"/>
      <c r="R809" s="23"/>
      <c r="S809" s="43"/>
      <c r="W809" s="42"/>
      <c r="X809" s="42"/>
    </row>
    <row r="810">
      <c r="O810" s="23"/>
      <c r="P810" s="23"/>
      <c r="Q810" s="23"/>
      <c r="R810" s="23"/>
      <c r="S810" s="43"/>
      <c r="W810" s="42"/>
      <c r="X810" s="42"/>
    </row>
    <row r="811">
      <c r="O811" s="23"/>
      <c r="P811" s="23"/>
      <c r="Q811" s="23"/>
      <c r="R811" s="23"/>
      <c r="S811" s="43"/>
      <c r="W811" s="42"/>
      <c r="X811" s="42"/>
    </row>
    <row r="812">
      <c r="O812" s="23"/>
      <c r="P812" s="23"/>
      <c r="Q812" s="23"/>
      <c r="R812" s="23"/>
      <c r="S812" s="43"/>
      <c r="W812" s="42"/>
      <c r="X812" s="42"/>
    </row>
    <row r="813">
      <c r="O813" s="23"/>
      <c r="P813" s="23"/>
      <c r="Q813" s="23"/>
      <c r="R813" s="23"/>
      <c r="S813" s="43"/>
      <c r="W813" s="42"/>
      <c r="X813" s="42"/>
    </row>
    <row r="814">
      <c r="O814" s="23"/>
      <c r="P814" s="23"/>
      <c r="Q814" s="23"/>
      <c r="R814" s="23"/>
      <c r="S814" s="43"/>
      <c r="W814" s="42"/>
      <c r="X814" s="42"/>
    </row>
    <row r="815">
      <c r="O815" s="23"/>
      <c r="P815" s="23"/>
      <c r="Q815" s="23"/>
      <c r="R815" s="23"/>
      <c r="S815" s="43"/>
      <c r="W815" s="42"/>
      <c r="X815" s="42"/>
    </row>
    <row r="816">
      <c r="O816" s="23"/>
      <c r="P816" s="23"/>
      <c r="Q816" s="23"/>
      <c r="R816" s="23"/>
      <c r="S816" s="43"/>
      <c r="W816" s="42"/>
      <c r="X816" s="42"/>
    </row>
    <row r="817">
      <c r="O817" s="23"/>
      <c r="P817" s="23"/>
      <c r="Q817" s="23"/>
      <c r="R817" s="23"/>
      <c r="S817" s="43"/>
      <c r="W817" s="42"/>
      <c r="X817" s="42"/>
    </row>
    <row r="818">
      <c r="O818" s="23"/>
      <c r="P818" s="23"/>
      <c r="Q818" s="23"/>
      <c r="R818" s="23"/>
      <c r="S818" s="43"/>
      <c r="W818" s="42"/>
      <c r="X818" s="42"/>
    </row>
    <row r="819">
      <c r="O819" s="23"/>
      <c r="P819" s="23"/>
      <c r="Q819" s="23"/>
      <c r="R819" s="23"/>
      <c r="S819" s="43"/>
      <c r="W819" s="42"/>
      <c r="X819" s="42"/>
    </row>
    <row r="820">
      <c r="O820" s="23"/>
      <c r="P820" s="23"/>
      <c r="Q820" s="23"/>
      <c r="R820" s="23"/>
      <c r="S820" s="43"/>
      <c r="W820" s="42"/>
      <c r="X820" s="42"/>
    </row>
    <row r="821">
      <c r="O821" s="23"/>
      <c r="P821" s="23"/>
      <c r="Q821" s="23"/>
      <c r="R821" s="23"/>
      <c r="S821" s="43"/>
      <c r="W821" s="42"/>
      <c r="X821" s="42"/>
    </row>
    <row r="822">
      <c r="O822" s="23"/>
      <c r="P822" s="23"/>
      <c r="Q822" s="23"/>
      <c r="R822" s="23"/>
      <c r="S822" s="43"/>
      <c r="W822" s="42"/>
      <c r="X822" s="42"/>
    </row>
    <row r="823">
      <c r="O823" s="23"/>
      <c r="P823" s="23"/>
      <c r="Q823" s="23"/>
      <c r="R823" s="23"/>
      <c r="S823" s="43"/>
      <c r="W823" s="42"/>
      <c r="X823" s="42"/>
    </row>
    <row r="824">
      <c r="O824" s="23"/>
      <c r="P824" s="23"/>
      <c r="Q824" s="23"/>
      <c r="R824" s="23"/>
      <c r="S824" s="43"/>
      <c r="W824" s="42"/>
      <c r="X824" s="42"/>
    </row>
    <row r="825">
      <c r="O825" s="23"/>
      <c r="P825" s="23"/>
      <c r="Q825" s="23"/>
      <c r="R825" s="23"/>
      <c r="S825" s="43"/>
      <c r="W825" s="42"/>
      <c r="X825" s="42"/>
    </row>
    <row r="826">
      <c r="O826" s="23"/>
      <c r="P826" s="23"/>
      <c r="Q826" s="23"/>
      <c r="R826" s="23"/>
      <c r="S826" s="43"/>
      <c r="W826" s="42"/>
      <c r="X826" s="42"/>
    </row>
    <row r="827">
      <c r="O827" s="23"/>
      <c r="P827" s="23"/>
      <c r="Q827" s="23"/>
      <c r="R827" s="23"/>
      <c r="S827" s="43"/>
      <c r="W827" s="42"/>
      <c r="X827" s="42"/>
    </row>
    <row r="828">
      <c r="O828" s="23"/>
      <c r="P828" s="23"/>
      <c r="Q828" s="23"/>
      <c r="R828" s="23"/>
      <c r="S828" s="43"/>
      <c r="W828" s="42"/>
      <c r="X828" s="42"/>
    </row>
    <row r="829">
      <c r="O829" s="23"/>
      <c r="P829" s="23"/>
      <c r="Q829" s="23"/>
      <c r="R829" s="23"/>
      <c r="S829" s="43"/>
      <c r="W829" s="42"/>
      <c r="X829" s="42"/>
    </row>
    <row r="830">
      <c r="O830" s="23"/>
      <c r="P830" s="23"/>
      <c r="Q830" s="23"/>
      <c r="R830" s="23"/>
      <c r="S830" s="43"/>
      <c r="W830" s="42"/>
      <c r="X830" s="42"/>
    </row>
    <row r="831">
      <c r="O831" s="23"/>
      <c r="P831" s="23"/>
      <c r="Q831" s="23"/>
      <c r="R831" s="23"/>
      <c r="S831" s="43"/>
      <c r="W831" s="42"/>
      <c r="X831" s="42"/>
    </row>
    <row r="832">
      <c r="O832" s="23"/>
      <c r="P832" s="23"/>
      <c r="Q832" s="23"/>
      <c r="R832" s="23"/>
      <c r="S832" s="43"/>
      <c r="W832" s="42"/>
      <c r="X832" s="42"/>
    </row>
    <row r="833">
      <c r="O833" s="23"/>
      <c r="P833" s="23"/>
      <c r="Q833" s="23"/>
      <c r="R833" s="23"/>
      <c r="S833" s="43"/>
      <c r="W833" s="42"/>
      <c r="X833" s="42"/>
    </row>
    <row r="834">
      <c r="O834" s="23"/>
      <c r="P834" s="23"/>
      <c r="Q834" s="23"/>
      <c r="R834" s="23"/>
      <c r="S834" s="43"/>
      <c r="W834" s="42"/>
      <c r="X834" s="42"/>
    </row>
    <row r="835">
      <c r="O835" s="23"/>
      <c r="P835" s="23"/>
      <c r="Q835" s="23"/>
      <c r="R835" s="23"/>
      <c r="S835" s="43"/>
      <c r="W835" s="42"/>
      <c r="X835" s="42"/>
    </row>
    <row r="836">
      <c r="O836" s="23"/>
      <c r="P836" s="23"/>
      <c r="Q836" s="23"/>
      <c r="R836" s="23"/>
      <c r="S836" s="43"/>
      <c r="W836" s="42"/>
      <c r="X836" s="42"/>
    </row>
    <row r="837">
      <c r="O837" s="23"/>
      <c r="P837" s="23"/>
      <c r="Q837" s="23"/>
      <c r="R837" s="23"/>
      <c r="S837" s="43"/>
      <c r="W837" s="42"/>
      <c r="X837" s="42"/>
    </row>
    <row r="838">
      <c r="O838" s="23"/>
      <c r="P838" s="23"/>
      <c r="Q838" s="23"/>
      <c r="R838" s="23"/>
      <c r="S838" s="43"/>
      <c r="W838" s="42"/>
      <c r="X838" s="42"/>
    </row>
    <row r="839">
      <c r="O839" s="23"/>
      <c r="P839" s="23"/>
      <c r="Q839" s="23"/>
      <c r="R839" s="23"/>
      <c r="S839" s="43"/>
      <c r="W839" s="42"/>
      <c r="X839" s="42"/>
    </row>
    <row r="840">
      <c r="O840" s="23"/>
      <c r="P840" s="23"/>
      <c r="Q840" s="23"/>
      <c r="R840" s="23"/>
      <c r="S840" s="43"/>
      <c r="W840" s="42"/>
      <c r="X840" s="42"/>
    </row>
    <row r="841">
      <c r="O841" s="23"/>
      <c r="P841" s="23"/>
      <c r="Q841" s="23"/>
      <c r="R841" s="23"/>
      <c r="S841" s="43"/>
      <c r="W841" s="42"/>
      <c r="X841" s="42"/>
    </row>
    <row r="842">
      <c r="O842" s="23"/>
      <c r="P842" s="23"/>
      <c r="Q842" s="23"/>
      <c r="R842" s="23"/>
      <c r="S842" s="43"/>
      <c r="W842" s="42"/>
      <c r="X842" s="42"/>
    </row>
    <row r="843">
      <c r="O843" s="23"/>
      <c r="P843" s="23"/>
      <c r="Q843" s="23"/>
      <c r="R843" s="23"/>
      <c r="S843" s="43"/>
      <c r="W843" s="42"/>
      <c r="X843" s="42"/>
    </row>
    <row r="844">
      <c r="O844" s="23"/>
      <c r="P844" s="23"/>
      <c r="Q844" s="23"/>
      <c r="R844" s="23"/>
      <c r="S844" s="43"/>
      <c r="W844" s="42"/>
      <c r="X844" s="42"/>
    </row>
    <row r="845">
      <c r="O845" s="23"/>
      <c r="P845" s="23"/>
      <c r="Q845" s="23"/>
      <c r="R845" s="23"/>
      <c r="S845" s="43"/>
      <c r="W845" s="42"/>
      <c r="X845" s="42"/>
    </row>
    <row r="846">
      <c r="O846" s="23"/>
      <c r="P846" s="23"/>
      <c r="Q846" s="23"/>
      <c r="R846" s="23"/>
      <c r="S846" s="43"/>
      <c r="W846" s="42"/>
      <c r="X846" s="42"/>
    </row>
    <row r="847">
      <c r="O847" s="23"/>
      <c r="P847" s="23"/>
      <c r="Q847" s="23"/>
      <c r="R847" s="23"/>
      <c r="S847" s="43"/>
      <c r="W847" s="42"/>
      <c r="X847" s="42"/>
    </row>
    <row r="848">
      <c r="O848" s="23"/>
      <c r="P848" s="23"/>
      <c r="Q848" s="23"/>
      <c r="R848" s="23"/>
      <c r="S848" s="43"/>
      <c r="W848" s="42"/>
      <c r="X848" s="42"/>
    </row>
    <row r="849">
      <c r="O849" s="23"/>
      <c r="P849" s="23"/>
      <c r="Q849" s="23"/>
      <c r="R849" s="23"/>
      <c r="S849" s="43"/>
      <c r="W849" s="42"/>
      <c r="X849" s="42"/>
    </row>
    <row r="850">
      <c r="O850" s="23"/>
      <c r="P850" s="23"/>
      <c r="Q850" s="23"/>
      <c r="R850" s="23"/>
      <c r="S850" s="43"/>
      <c r="W850" s="42"/>
      <c r="X850" s="42"/>
    </row>
    <row r="851">
      <c r="O851" s="23"/>
      <c r="P851" s="23"/>
      <c r="Q851" s="23"/>
      <c r="R851" s="23"/>
      <c r="S851" s="43"/>
      <c r="W851" s="42"/>
      <c r="X851" s="42"/>
    </row>
    <row r="852">
      <c r="O852" s="23"/>
      <c r="P852" s="23"/>
      <c r="Q852" s="23"/>
      <c r="R852" s="23"/>
      <c r="S852" s="43"/>
      <c r="W852" s="42"/>
      <c r="X852" s="42"/>
    </row>
    <row r="853">
      <c r="O853" s="23"/>
      <c r="P853" s="23"/>
      <c r="Q853" s="23"/>
      <c r="R853" s="23"/>
      <c r="S853" s="43"/>
      <c r="W853" s="42"/>
      <c r="X853" s="42"/>
    </row>
    <row r="854">
      <c r="O854" s="23"/>
      <c r="P854" s="23"/>
      <c r="Q854" s="23"/>
      <c r="R854" s="23"/>
      <c r="S854" s="43"/>
      <c r="W854" s="42"/>
      <c r="X854" s="42"/>
    </row>
    <row r="855">
      <c r="O855" s="23"/>
      <c r="P855" s="23"/>
      <c r="Q855" s="23"/>
      <c r="R855" s="23"/>
      <c r="S855" s="43"/>
      <c r="W855" s="42"/>
      <c r="X855" s="42"/>
    </row>
    <row r="856">
      <c r="O856" s="23"/>
      <c r="P856" s="23"/>
      <c r="Q856" s="23"/>
      <c r="R856" s="23"/>
      <c r="S856" s="43"/>
      <c r="W856" s="42"/>
      <c r="X856" s="42"/>
    </row>
    <row r="857">
      <c r="O857" s="23"/>
      <c r="P857" s="23"/>
      <c r="Q857" s="23"/>
      <c r="R857" s="23"/>
      <c r="S857" s="43"/>
      <c r="W857" s="42"/>
      <c r="X857" s="42"/>
    </row>
    <row r="858">
      <c r="O858" s="23"/>
      <c r="P858" s="23"/>
      <c r="Q858" s="23"/>
      <c r="R858" s="23"/>
      <c r="S858" s="43"/>
      <c r="W858" s="42"/>
      <c r="X858" s="42"/>
    </row>
    <row r="859">
      <c r="O859" s="23"/>
      <c r="P859" s="23"/>
      <c r="Q859" s="23"/>
      <c r="R859" s="23"/>
      <c r="S859" s="43"/>
      <c r="W859" s="42"/>
      <c r="X859" s="42"/>
    </row>
    <row r="860">
      <c r="O860" s="23"/>
      <c r="P860" s="23"/>
      <c r="Q860" s="23"/>
      <c r="R860" s="23"/>
      <c r="S860" s="43"/>
      <c r="W860" s="42"/>
      <c r="X860" s="42"/>
    </row>
    <row r="861">
      <c r="O861" s="23"/>
      <c r="P861" s="23"/>
      <c r="Q861" s="23"/>
      <c r="R861" s="23"/>
      <c r="S861" s="43"/>
      <c r="W861" s="42"/>
      <c r="X861" s="42"/>
    </row>
    <row r="862">
      <c r="O862" s="23"/>
      <c r="P862" s="23"/>
      <c r="Q862" s="23"/>
      <c r="R862" s="23"/>
      <c r="S862" s="43"/>
      <c r="W862" s="42"/>
      <c r="X862" s="42"/>
    </row>
    <row r="863">
      <c r="O863" s="23"/>
      <c r="P863" s="23"/>
      <c r="Q863" s="23"/>
      <c r="R863" s="23"/>
      <c r="S863" s="43"/>
      <c r="W863" s="42"/>
      <c r="X863" s="42"/>
    </row>
    <row r="864">
      <c r="O864" s="23"/>
      <c r="P864" s="23"/>
      <c r="Q864" s="23"/>
      <c r="R864" s="23"/>
      <c r="S864" s="43"/>
      <c r="W864" s="42"/>
      <c r="X864" s="42"/>
    </row>
    <row r="865">
      <c r="O865" s="23"/>
      <c r="P865" s="23"/>
      <c r="Q865" s="23"/>
      <c r="R865" s="23"/>
      <c r="S865" s="43"/>
      <c r="W865" s="42"/>
      <c r="X865" s="42"/>
    </row>
    <row r="866">
      <c r="O866" s="23"/>
      <c r="P866" s="23"/>
      <c r="Q866" s="23"/>
      <c r="R866" s="23"/>
      <c r="S866" s="43"/>
      <c r="W866" s="42"/>
      <c r="X866" s="42"/>
    </row>
    <row r="867">
      <c r="O867" s="23"/>
      <c r="P867" s="23"/>
      <c r="Q867" s="23"/>
      <c r="R867" s="23"/>
      <c r="S867" s="43"/>
      <c r="W867" s="42"/>
      <c r="X867" s="42"/>
    </row>
    <row r="868">
      <c r="O868" s="23"/>
      <c r="P868" s="23"/>
      <c r="Q868" s="23"/>
      <c r="R868" s="23"/>
      <c r="S868" s="43"/>
      <c r="W868" s="42"/>
      <c r="X868" s="42"/>
    </row>
    <row r="869">
      <c r="O869" s="23"/>
      <c r="P869" s="23"/>
      <c r="Q869" s="23"/>
      <c r="R869" s="23"/>
      <c r="S869" s="43"/>
      <c r="W869" s="42"/>
      <c r="X869" s="42"/>
    </row>
    <row r="870">
      <c r="O870" s="23"/>
      <c r="P870" s="23"/>
      <c r="Q870" s="23"/>
      <c r="R870" s="23"/>
      <c r="S870" s="43"/>
      <c r="W870" s="42"/>
      <c r="X870" s="42"/>
    </row>
    <row r="871">
      <c r="O871" s="23"/>
      <c r="P871" s="23"/>
      <c r="Q871" s="23"/>
      <c r="R871" s="23"/>
      <c r="S871" s="43"/>
      <c r="W871" s="42"/>
      <c r="X871" s="42"/>
    </row>
    <row r="872">
      <c r="O872" s="23"/>
      <c r="P872" s="23"/>
      <c r="Q872" s="23"/>
      <c r="R872" s="23"/>
      <c r="S872" s="43"/>
      <c r="W872" s="42"/>
      <c r="X872" s="42"/>
    </row>
    <row r="873">
      <c r="O873" s="23"/>
      <c r="P873" s="23"/>
      <c r="Q873" s="23"/>
      <c r="R873" s="23"/>
      <c r="S873" s="43"/>
      <c r="W873" s="42"/>
      <c r="X873" s="42"/>
    </row>
    <row r="874">
      <c r="O874" s="23"/>
      <c r="P874" s="23"/>
      <c r="Q874" s="23"/>
      <c r="R874" s="23"/>
      <c r="S874" s="43"/>
      <c r="W874" s="42"/>
      <c r="X874" s="42"/>
    </row>
    <row r="875">
      <c r="O875" s="23"/>
      <c r="P875" s="23"/>
      <c r="Q875" s="23"/>
      <c r="R875" s="23"/>
      <c r="S875" s="43"/>
      <c r="W875" s="42"/>
      <c r="X875" s="42"/>
    </row>
    <row r="876">
      <c r="O876" s="23"/>
      <c r="P876" s="23"/>
      <c r="Q876" s="23"/>
      <c r="R876" s="23"/>
      <c r="S876" s="43"/>
      <c r="W876" s="42"/>
      <c r="X876" s="42"/>
    </row>
    <row r="877">
      <c r="O877" s="23"/>
      <c r="P877" s="23"/>
      <c r="Q877" s="23"/>
      <c r="R877" s="23"/>
      <c r="S877" s="43"/>
      <c r="W877" s="42"/>
      <c r="X877" s="42"/>
    </row>
    <row r="878">
      <c r="O878" s="23"/>
      <c r="P878" s="23"/>
      <c r="Q878" s="23"/>
      <c r="R878" s="23"/>
      <c r="S878" s="43"/>
      <c r="W878" s="42"/>
      <c r="X878" s="42"/>
    </row>
    <row r="879">
      <c r="O879" s="23"/>
      <c r="P879" s="23"/>
      <c r="Q879" s="23"/>
      <c r="R879" s="23"/>
      <c r="S879" s="43"/>
      <c r="W879" s="42"/>
      <c r="X879" s="42"/>
    </row>
    <row r="880">
      <c r="O880" s="23"/>
      <c r="P880" s="23"/>
      <c r="Q880" s="23"/>
      <c r="R880" s="23"/>
      <c r="S880" s="43"/>
      <c r="W880" s="42"/>
      <c r="X880" s="42"/>
    </row>
    <row r="881">
      <c r="O881" s="23"/>
      <c r="P881" s="23"/>
      <c r="Q881" s="23"/>
      <c r="R881" s="23"/>
      <c r="S881" s="43"/>
      <c r="W881" s="42"/>
      <c r="X881" s="42"/>
    </row>
    <row r="882">
      <c r="O882" s="23"/>
      <c r="P882" s="23"/>
      <c r="Q882" s="23"/>
      <c r="R882" s="23"/>
      <c r="S882" s="43"/>
      <c r="W882" s="42"/>
      <c r="X882" s="42"/>
    </row>
    <row r="883">
      <c r="O883" s="23"/>
      <c r="P883" s="23"/>
      <c r="Q883" s="23"/>
      <c r="R883" s="23"/>
      <c r="S883" s="43"/>
      <c r="W883" s="42"/>
      <c r="X883" s="42"/>
    </row>
    <row r="884">
      <c r="O884" s="23"/>
      <c r="P884" s="23"/>
      <c r="Q884" s="23"/>
      <c r="R884" s="23"/>
      <c r="S884" s="43"/>
      <c r="W884" s="42"/>
      <c r="X884" s="42"/>
    </row>
    <row r="885">
      <c r="O885" s="23"/>
      <c r="P885" s="23"/>
      <c r="Q885" s="23"/>
      <c r="R885" s="23"/>
      <c r="S885" s="43"/>
      <c r="W885" s="42"/>
      <c r="X885" s="42"/>
    </row>
    <row r="886">
      <c r="O886" s="23"/>
      <c r="P886" s="23"/>
      <c r="Q886" s="23"/>
      <c r="R886" s="23"/>
      <c r="S886" s="43"/>
      <c r="W886" s="42"/>
      <c r="X886" s="42"/>
    </row>
    <row r="887">
      <c r="O887" s="23"/>
      <c r="P887" s="23"/>
      <c r="Q887" s="23"/>
      <c r="R887" s="23"/>
      <c r="S887" s="43"/>
      <c r="W887" s="42"/>
      <c r="X887" s="42"/>
    </row>
    <row r="888">
      <c r="O888" s="23"/>
      <c r="P888" s="23"/>
      <c r="Q888" s="23"/>
      <c r="R888" s="23"/>
      <c r="S888" s="43"/>
      <c r="W888" s="42"/>
      <c r="X888" s="42"/>
    </row>
    <row r="889">
      <c r="O889" s="23"/>
      <c r="P889" s="23"/>
      <c r="Q889" s="23"/>
      <c r="R889" s="23"/>
      <c r="S889" s="43"/>
      <c r="W889" s="42"/>
      <c r="X889" s="42"/>
    </row>
    <row r="890">
      <c r="O890" s="23"/>
      <c r="P890" s="23"/>
      <c r="Q890" s="23"/>
      <c r="R890" s="23"/>
      <c r="S890" s="43"/>
      <c r="W890" s="42"/>
      <c r="X890" s="42"/>
    </row>
    <row r="891">
      <c r="O891" s="23"/>
      <c r="P891" s="23"/>
      <c r="Q891" s="23"/>
      <c r="R891" s="23"/>
      <c r="S891" s="43"/>
      <c r="W891" s="42"/>
      <c r="X891" s="42"/>
    </row>
    <row r="892">
      <c r="O892" s="23"/>
      <c r="P892" s="23"/>
      <c r="Q892" s="23"/>
      <c r="R892" s="23"/>
      <c r="S892" s="43"/>
      <c r="W892" s="42"/>
      <c r="X892" s="42"/>
    </row>
    <row r="893">
      <c r="O893" s="23"/>
      <c r="P893" s="23"/>
      <c r="Q893" s="23"/>
      <c r="R893" s="23"/>
      <c r="S893" s="43"/>
      <c r="W893" s="42"/>
      <c r="X893" s="42"/>
    </row>
    <row r="894">
      <c r="O894" s="23"/>
      <c r="P894" s="23"/>
      <c r="Q894" s="23"/>
      <c r="R894" s="23"/>
      <c r="S894" s="43"/>
      <c r="W894" s="42"/>
      <c r="X894" s="42"/>
    </row>
    <row r="895">
      <c r="O895" s="23"/>
      <c r="P895" s="23"/>
      <c r="Q895" s="23"/>
      <c r="R895" s="23"/>
      <c r="S895" s="43"/>
      <c r="W895" s="42"/>
      <c r="X895" s="42"/>
    </row>
    <row r="896">
      <c r="O896" s="23"/>
      <c r="P896" s="23"/>
      <c r="Q896" s="23"/>
      <c r="R896" s="23"/>
      <c r="S896" s="43"/>
      <c r="W896" s="42"/>
      <c r="X896" s="42"/>
    </row>
    <row r="897">
      <c r="O897" s="23"/>
      <c r="P897" s="23"/>
      <c r="Q897" s="23"/>
      <c r="R897" s="23"/>
      <c r="S897" s="43"/>
      <c r="W897" s="42"/>
      <c r="X897" s="42"/>
    </row>
    <row r="898">
      <c r="O898" s="23"/>
      <c r="P898" s="23"/>
      <c r="Q898" s="23"/>
      <c r="R898" s="23"/>
      <c r="S898" s="43"/>
      <c r="W898" s="42"/>
      <c r="X898" s="42"/>
    </row>
    <row r="899">
      <c r="O899" s="23"/>
      <c r="P899" s="23"/>
      <c r="Q899" s="23"/>
      <c r="R899" s="23"/>
      <c r="S899" s="43"/>
      <c r="W899" s="42"/>
      <c r="X899" s="42"/>
    </row>
    <row r="900">
      <c r="O900" s="23"/>
      <c r="P900" s="23"/>
      <c r="Q900" s="23"/>
      <c r="R900" s="23"/>
      <c r="S900" s="43"/>
      <c r="W900" s="42"/>
      <c r="X900" s="42"/>
    </row>
    <row r="901">
      <c r="O901" s="23"/>
      <c r="P901" s="23"/>
      <c r="Q901" s="23"/>
      <c r="R901" s="23"/>
      <c r="S901" s="43"/>
      <c r="W901" s="42"/>
      <c r="X901" s="42"/>
    </row>
    <row r="902">
      <c r="O902" s="23"/>
      <c r="P902" s="23"/>
      <c r="Q902" s="23"/>
      <c r="R902" s="23"/>
      <c r="S902" s="43"/>
      <c r="W902" s="42"/>
      <c r="X902" s="42"/>
    </row>
    <row r="903">
      <c r="O903" s="23"/>
      <c r="P903" s="23"/>
      <c r="Q903" s="23"/>
      <c r="R903" s="23"/>
      <c r="S903" s="43"/>
      <c r="W903" s="42"/>
      <c r="X903" s="42"/>
    </row>
    <row r="904">
      <c r="O904" s="23"/>
      <c r="P904" s="23"/>
      <c r="Q904" s="23"/>
      <c r="R904" s="23"/>
      <c r="S904" s="43"/>
      <c r="W904" s="42"/>
      <c r="X904" s="42"/>
    </row>
    <row r="905">
      <c r="O905" s="23"/>
      <c r="P905" s="23"/>
      <c r="Q905" s="23"/>
      <c r="R905" s="23"/>
      <c r="S905" s="43"/>
      <c r="W905" s="42"/>
      <c r="X905" s="42"/>
    </row>
    <row r="906">
      <c r="O906" s="23"/>
      <c r="P906" s="23"/>
      <c r="Q906" s="23"/>
      <c r="R906" s="23"/>
      <c r="S906" s="43"/>
      <c r="W906" s="42"/>
      <c r="X906" s="42"/>
    </row>
    <row r="907">
      <c r="O907" s="23"/>
      <c r="P907" s="23"/>
      <c r="Q907" s="23"/>
      <c r="R907" s="23"/>
      <c r="S907" s="43"/>
      <c r="W907" s="42"/>
      <c r="X907" s="42"/>
    </row>
    <row r="908">
      <c r="O908" s="23"/>
      <c r="P908" s="23"/>
      <c r="Q908" s="23"/>
      <c r="R908" s="23"/>
      <c r="S908" s="43"/>
      <c r="W908" s="42"/>
      <c r="X908" s="42"/>
    </row>
    <row r="909">
      <c r="O909" s="23"/>
      <c r="P909" s="23"/>
      <c r="Q909" s="23"/>
      <c r="R909" s="23"/>
      <c r="S909" s="43"/>
      <c r="W909" s="42"/>
      <c r="X909" s="42"/>
    </row>
    <row r="910">
      <c r="O910" s="23"/>
      <c r="P910" s="23"/>
      <c r="Q910" s="23"/>
      <c r="R910" s="23"/>
      <c r="S910" s="43"/>
      <c r="W910" s="42"/>
      <c r="X910" s="42"/>
    </row>
    <row r="911">
      <c r="O911" s="23"/>
      <c r="P911" s="23"/>
      <c r="Q911" s="23"/>
      <c r="R911" s="23"/>
      <c r="S911" s="43"/>
      <c r="W911" s="42"/>
      <c r="X911" s="42"/>
    </row>
    <row r="912">
      <c r="O912" s="23"/>
      <c r="P912" s="23"/>
      <c r="Q912" s="23"/>
      <c r="R912" s="23"/>
      <c r="S912" s="43"/>
      <c r="W912" s="42"/>
      <c r="X912" s="42"/>
    </row>
    <row r="913">
      <c r="O913" s="23"/>
      <c r="P913" s="23"/>
      <c r="Q913" s="23"/>
      <c r="R913" s="23"/>
      <c r="S913" s="43"/>
      <c r="W913" s="42"/>
      <c r="X913" s="42"/>
    </row>
    <row r="914">
      <c r="O914" s="23"/>
      <c r="P914" s="23"/>
      <c r="Q914" s="23"/>
      <c r="R914" s="23"/>
      <c r="S914" s="43"/>
      <c r="W914" s="42"/>
      <c r="X914" s="42"/>
    </row>
    <row r="915">
      <c r="O915" s="23"/>
      <c r="P915" s="23"/>
      <c r="Q915" s="23"/>
      <c r="R915" s="23"/>
      <c r="S915" s="43"/>
      <c r="W915" s="42"/>
      <c r="X915" s="42"/>
    </row>
    <row r="916">
      <c r="O916" s="23"/>
      <c r="P916" s="23"/>
      <c r="Q916" s="23"/>
      <c r="R916" s="23"/>
      <c r="S916" s="43"/>
      <c r="W916" s="42"/>
      <c r="X916" s="42"/>
    </row>
    <row r="917">
      <c r="O917" s="23"/>
      <c r="P917" s="23"/>
      <c r="Q917" s="23"/>
      <c r="R917" s="23"/>
      <c r="S917" s="43"/>
      <c r="W917" s="42"/>
      <c r="X917" s="42"/>
    </row>
    <row r="918">
      <c r="O918" s="23"/>
      <c r="P918" s="23"/>
      <c r="Q918" s="23"/>
      <c r="R918" s="23"/>
      <c r="S918" s="43"/>
      <c r="W918" s="42"/>
      <c r="X918" s="42"/>
    </row>
    <row r="919">
      <c r="O919" s="23"/>
      <c r="P919" s="23"/>
      <c r="Q919" s="23"/>
      <c r="R919" s="23"/>
      <c r="S919" s="43"/>
      <c r="W919" s="42"/>
      <c r="X919" s="42"/>
    </row>
    <row r="920">
      <c r="O920" s="23"/>
      <c r="P920" s="23"/>
      <c r="Q920" s="23"/>
      <c r="R920" s="23"/>
      <c r="S920" s="43"/>
      <c r="W920" s="42"/>
      <c r="X920" s="42"/>
    </row>
    <row r="921">
      <c r="O921" s="23"/>
      <c r="P921" s="23"/>
      <c r="Q921" s="23"/>
      <c r="R921" s="23"/>
      <c r="S921" s="43"/>
      <c r="W921" s="42"/>
      <c r="X921" s="42"/>
    </row>
    <row r="922">
      <c r="O922" s="23"/>
      <c r="P922" s="23"/>
      <c r="Q922" s="23"/>
      <c r="R922" s="23"/>
      <c r="S922" s="43"/>
      <c r="W922" s="42"/>
      <c r="X922" s="42"/>
    </row>
    <row r="923">
      <c r="O923" s="23"/>
      <c r="P923" s="23"/>
      <c r="Q923" s="23"/>
      <c r="R923" s="23"/>
      <c r="S923" s="43"/>
      <c r="W923" s="42"/>
      <c r="X923" s="42"/>
    </row>
    <row r="924">
      <c r="O924" s="23"/>
      <c r="P924" s="23"/>
      <c r="Q924" s="23"/>
      <c r="R924" s="23"/>
      <c r="S924" s="43"/>
      <c r="W924" s="42"/>
      <c r="X924" s="42"/>
    </row>
    <row r="925">
      <c r="O925" s="23"/>
      <c r="P925" s="23"/>
      <c r="Q925" s="23"/>
      <c r="R925" s="23"/>
      <c r="S925" s="43"/>
      <c r="W925" s="42"/>
      <c r="X925" s="42"/>
    </row>
    <row r="926">
      <c r="O926" s="23"/>
      <c r="P926" s="23"/>
      <c r="Q926" s="23"/>
      <c r="R926" s="23"/>
      <c r="S926" s="43"/>
      <c r="W926" s="42"/>
      <c r="X926" s="42"/>
    </row>
    <row r="927">
      <c r="O927" s="23"/>
      <c r="P927" s="23"/>
      <c r="Q927" s="23"/>
      <c r="R927" s="23"/>
      <c r="S927" s="43"/>
      <c r="W927" s="42"/>
      <c r="X927" s="42"/>
    </row>
    <row r="928">
      <c r="O928" s="23"/>
      <c r="P928" s="23"/>
      <c r="Q928" s="23"/>
      <c r="R928" s="23"/>
      <c r="S928" s="43"/>
      <c r="W928" s="42"/>
      <c r="X928" s="42"/>
    </row>
    <row r="929">
      <c r="O929" s="23"/>
      <c r="P929" s="23"/>
      <c r="Q929" s="23"/>
      <c r="R929" s="23"/>
      <c r="S929" s="43"/>
      <c r="W929" s="42"/>
      <c r="X929" s="42"/>
    </row>
    <row r="930">
      <c r="O930" s="23"/>
      <c r="P930" s="23"/>
      <c r="Q930" s="23"/>
      <c r="R930" s="23"/>
      <c r="S930" s="43"/>
      <c r="W930" s="42"/>
      <c r="X930" s="42"/>
    </row>
    <row r="931">
      <c r="O931" s="23"/>
      <c r="P931" s="23"/>
      <c r="Q931" s="23"/>
      <c r="R931" s="23"/>
      <c r="S931" s="43"/>
      <c r="W931" s="42"/>
      <c r="X931" s="42"/>
    </row>
    <row r="932">
      <c r="O932" s="23"/>
      <c r="P932" s="23"/>
      <c r="Q932" s="23"/>
      <c r="R932" s="23"/>
      <c r="S932" s="43"/>
      <c r="W932" s="42"/>
      <c r="X932" s="42"/>
    </row>
    <row r="933">
      <c r="O933" s="23"/>
      <c r="P933" s="23"/>
      <c r="Q933" s="23"/>
      <c r="R933" s="23"/>
      <c r="S933" s="43"/>
      <c r="W933" s="42"/>
      <c r="X933" s="42"/>
    </row>
    <row r="934">
      <c r="O934" s="23"/>
      <c r="P934" s="23"/>
      <c r="Q934" s="23"/>
      <c r="R934" s="23"/>
      <c r="S934" s="43"/>
      <c r="W934" s="42"/>
      <c r="X934" s="42"/>
    </row>
    <row r="935">
      <c r="O935" s="23"/>
      <c r="P935" s="23"/>
      <c r="Q935" s="23"/>
      <c r="R935" s="23"/>
      <c r="S935" s="43"/>
      <c r="W935" s="42"/>
      <c r="X935" s="42"/>
    </row>
    <row r="936">
      <c r="O936" s="23"/>
      <c r="P936" s="23"/>
      <c r="Q936" s="23"/>
      <c r="R936" s="23"/>
      <c r="S936" s="43"/>
      <c r="W936" s="42"/>
      <c r="X936" s="42"/>
    </row>
    <row r="937">
      <c r="O937" s="23"/>
      <c r="P937" s="23"/>
      <c r="Q937" s="23"/>
      <c r="R937" s="23"/>
      <c r="S937" s="43"/>
      <c r="W937" s="42"/>
      <c r="X937" s="42"/>
    </row>
    <row r="938">
      <c r="O938" s="23"/>
      <c r="P938" s="23"/>
      <c r="Q938" s="23"/>
      <c r="R938" s="23"/>
      <c r="S938" s="43"/>
      <c r="W938" s="42"/>
      <c r="X938" s="42"/>
    </row>
    <row r="939">
      <c r="O939" s="23"/>
      <c r="P939" s="23"/>
      <c r="Q939" s="23"/>
      <c r="R939" s="23"/>
      <c r="S939" s="43"/>
      <c r="W939" s="42"/>
      <c r="X939" s="42"/>
    </row>
    <row r="940">
      <c r="O940" s="23"/>
      <c r="P940" s="23"/>
      <c r="Q940" s="23"/>
      <c r="R940" s="23"/>
      <c r="S940" s="43"/>
      <c r="W940" s="42"/>
      <c r="X940" s="42"/>
    </row>
    <row r="941">
      <c r="O941" s="23"/>
      <c r="P941" s="23"/>
      <c r="Q941" s="23"/>
      <c r="R941" s="23"/>
      <c r="S941" s="43"/>
      <c r="W941" s="42"/>
      <c r="X941" s="42"/>
    </row>
    <row r="942">
      <c r="O942" s="23"/>
      <c r="P942" s="23"/>
      <c r="Q942" s="23"/>
      <c r="R942" s="23"/>
      <c r="S942" s="43"/>
      <c r="W942" s="42"/>
      <c r="X942" s="42"/>
    </row>
    <row r="943">
      <c r="O943" s="23"/>
      <c r="P943" s="23"/>
      <c r="Q943" s="23"/>
      <c r="R943" s="23"/>
      <c r="S943" s="43"/>
      <c r="W943" s="42"/>
      <c r="X943" s="42"/>
    </row>
    <row r="944">
      <c r="O944" s="23"/>
      <c r="P944" s="23"/>
      <c r="Q944" s="23"/>
      <c r="R944" s="23"/>
      <c r="S944" s="43"/>
      <c r="W944" s="42"/>
      <c r="X944" s="42"/>
    </row>
    <row r="945">
      <c r="O945" s="23"/>
      <c r="P945" s="23"/>
      <c r="Q945" s="23"/>
      <c r="R945" s="23"/>
      <c r="S945" s="43"/>
      <c r="W945" s="42"/>
      <c r="X945" s="42"/>
    </row>
    <row r="946">
      <c r="O946" s="23"/>
      <c r="P946" s="23"/>
      <c r="Q946" s="23"/>
      <c r="R946" s="23"/>
      <c r="S946" s="43"/>
      <c r="W946" s="42"/>
      <c r="X946" s="42"/>
    </row>
    <row r="947">
      <c r="O947" s="23"/>
      <c r="P947" s="23"/>
      <c r="Q947" s="23"/>
      <c r="R947" s="23"/>
      <c r="S947" s="43"/>
      <c r="W947" s="42"/>
      <c r="X947" s="42"/>
    </row>
    <row r="948">
      <c r="O948" s="23"/>
      <c r="P948" s="23"/>
      <c r="Q948" s="23"/>
      <c r="R948" s="23"/>
      <c r="S948" s="43"/>
      <c r="W948" s="42"/>
      <c r="X948" s="42"/>
    </row>
    <row r="949">
      <c r="O949" s="23"/>
      <c r="P949" s="23"/>
      <c r="Q949" s="23"/>
      <c r="R949" s="23"/>
      <c r="S949" s="43"/>
      <c r="W949" s="42"/>
      <c r="X949" s="42"/>
    </row>
    <row r="950">
      <c r="O950" s="23"/>
      <c r="P950" s="23"/>
      <c r="Q950" s="23"/>
      <c r="R950" s="23"/>
      <c r="S950" s="43"/>
      <c r="W950" s="42"/>
      <c r="X950" s="42"/>
    </row>
    <row r="951">
      <c r="O951" s="23"/>
      <c r="P951" s="23"/>
      <c r="Q951" s="23"/>
      <c r="R951" s="23"/>
      <c r="S951" s="43"/>
      <c r="W951" s="42"/>
      <c r="X951" s="42"/>
    </row>
    <row r="952">
      <c r="O952" s="23"/>
      <c r="P952" s="23"/>
      <c r="Q952" s="23"/>
      <c r="R952" s="23"/>
      <c r="S952" s="43"/>
      <c r="W952" s="42"/>
      <c r="X952" s="42"/>
    </row>
    <row r="953">
      <c r="O953" s="23"/>
      <c r="P953" s="23"/>
      <c r="Q953" s="23"/>
      <c r="R953" s="23"/>
      <c r="S953" s="43"/>
      <c r="W953" s="42"/>
      <c r="X953" s="42"/>
    </row>
    <row r="954">
      <c r="O954" s="23"/>
      <c r="P954" s="23"/>
      <c r="Q954" s="23"/>
      <c r="R954" s="23"/>
      <c r="S954" s="43"/>
      <c r="W954" s="42"/>
      <c r="X954" s="42"/>
    </row>
    <row r="955">
      <c r="O955" s="23"/>
      <c r="P955" s="23"/>
      <c r="Q955" s="23"/>
      <c r="R955" s="23"/>
      <c r="S955" s="43"/>
      <c r="W955" s="42"/>
      <c r="X955" s="42"/>
    </row>
    <row r="956">
      <c r="O956" s="23"/>
      <c r="P956" s="23"/>
      <c r="Q956" s="23"/>
      <c r="R956" s="23"/>
      <c r="S956" s="43"/>
      <c r="W956" s="42"/>
      <c r="X956" s="42"/>
    </row>
    <row r="957">
      <c r="O957" s="23"/>
      <c r="P957" s="23"/>
      <c r="Q957" s="23"/>
      <c r="R957" s="23"/>
      <c r="S957" s="43"/>
      <c r="W957" s="42"/>
      <c r="X957" s="42"/>
    </row>
    <row r="958">
      <c r="O958" s="23"/>
      <c r="P958" s="23"/>
      <c r="Q958" s="23"/>
      <c r="R958" s="23"/>
      <c r="S958" s="43"/>
      <c r="W958" s="42"/>
      <c r="X958" s="42"/>
    </row>
    <row r="959">
      <c r="O959" s="23"/>
      <c r="P959" s="23"/>
      <c r="Q959" s="23"/>
      <c r="R959" s="23"/>
      <c r="S959" s="43"/>
      <c r="W959" s="42"/>
      <c r="X959" s="42"/>
    </row>
    <row r="960">
      <c r="O960" s="23"/>
      <c r="P960" s="23"/>
      <c r="Q960" s="23"/>
      <c r="R960" s="23"/>
      <c r="S960" s="43"/>
      <c r="W960" s="42"/>
      <c r="X960" s="42"/>
    </row>
    <row r="961">
      <c r="O961" s="23"/>
      <c r="P961" s="23"/>
      <c r="Q961" s="23"/>
      <c r="R961" s="23"/>
      <c r="S961" s="43"/>
      <c r="W961" s="42"/>
      <c r="X961" s="42"/>
    </row>
    <row r="962">
      <c r="O962" s="23"/>
      <c r="P962" s="23"/>
      <c r="Q962" s="23"/>
      <c r="R962" s="23"/>
      <c r="S962" s="43"/>
      <c r="W962" s="42"/>
      <c r="X962" s="42"/>
    </row>
    <row r="963">
      <c r="O963" s="23"/>
      <c r="P963" s="23"/>
      <c r="Q963" s="23"/>
      <c r="R963" s="23"/>
      <c r="S963" s="43"/>
      <c r="W963" s="42"/>
      <c r="X963" s="42"/>
    </row>
    <row r="964">
      <c r="O964" s="23"/>
      <c r="P964" s="23"/>
      <c r="Q964" s="23"/>
      <c r="R964" s="23"/>
      <c r="S964" s="43"/>
      <c r="W964" s="42"/>
      <c r="X964" s="42"/>
    </row>
    <row r="965">
      <c r="O965" s="23"/>
      <c r="P965" s="23"/>
      <c r="Q965" s="23"/>
      <c r="R965" s="23"/>
      <c r="S965" s="43"/>
      <c r="W965" s="42"/>
      <c r="X965" s="42"/>
    </row>
    <row r="966">
      <c r="O966" s="23"/>
      <c r="P966" s="23"/>
      <c r="Q966" s="23"/>
      <c r="R966" s="23"/>
      <c r="S966" s="43"/>
      <c r="W966" s="42"/>
      <c r="X966" s="42"/>
    </row>
    <row r="967">
      <c r="O967" s="23"/>
      <c r="P967" s="23"/>
      <c r="Q967" s="23"/>
      <c r="R967" s="23"/>
      <c r="S967" s="43"/>
      <c r="W967" s="42"/>
      <c r="X967" s="42"/>
    </row>
    <row r="968">
      <c r="O968" s="23"/>
      <c r="P968" s="23"/>
      <c r="Q968" s="23"/>
      <c r="R968" s="23"/>
      <c r="S968" s="43"/>
      <c r="W968" s="42"/>
      <c r="X968" s="42"/>
    </row>
    <row r="969">
      <c r="O969" s="23"/>
      <c r="P969" s="23"/>
      <c r="Q969" s="23"/>
      <c r="R969" s="23"/>
      <c r="S969" s="43"/>
      <c r="W969" s="42"/>
      <c r="X969" s="42"/>
    </row>
    <row r="970">
      <c r="O970" s="23"/>
      <c r="P970" s="23"/>
      <c r="Q970" s="23"/>
      <c r="R970" s="23"/>
      <c r="S970" s="43"/>
      <c r="W970" s="42"/>
      <c r="X970" s="42"/>
    </row>
    <row r="971">
      <c r="O971" s="23"/>
      <c r="P971" s="23"/>
      <c r="Q971" s="23"/>
      <c r="R971" s="23"/>
      <c r="S971" s="43"/>
      <c r="W971" s="42"/>
      <c r="X971" s="42"/>
    </row>
    <row r="972">
      <c r="O972" s="23"/>
      <c r="P972" s="23"/>
      <c r="Q972" s="23"/>
      <c r="R972" s="23"/>
      <c r="S972" s="43"/>
      <c r="W972" s="42"/>
      <c r="X972" s="42"/>
    </row>
    <row r="973">
      <c r="O973" s="23"/>
      <c r="P973" s="23"/>
      <c r="Q973" s="23"/>
      <c r="R973" s="23"/>
      <c r="S973" s="43"/>
      <c r="W973" s="42"/>
      <c r="X973" s="42"/>
    </row>
    <row r="974">
      <c r="O974" s="23"/>
      <c r="P974" s="23"/>
      <c r="Q974" s="23"/>
      <c r="R974" s="23"/>
      <c r="S974" s="43"/>
      <c r="W974" s="42"/>
      <c r="X974" s="42"/>
    </row>
    <row r="975">
      <c r="O975" s="23"/>
      <c r="P975" s="23"/>
      <c r="Q975" s="23"/>
      <c r="R975" s="23"/>
      <c r="S975" s="43"/>
      <c r="W975" s="42"/>
      <c r="X975" s="42"/>
    </row>
    <row r="976">
      <c r="O976" s="23"/>
      <c r="P976" s="23"/>
      <c r="Q976" s="23"/>
      <c r="R976" s="23"/>
      <c r="S976" s="43"/>
      <c r="W976" s="42"/>
      <c r="X976" s="42"/>
    </row>
    <row r="977">
      <c r="O977" s="23"/>
      <c r="P977" s="23"/>
      <c r="Q977" s="23"/>
      <c r="R977" s="23"/>
      <c r="S977" s="43"/>
      <c r="W977" s="42"/>
      <c r="X977" s="42"/>
    </row>
    <row r="978">
      <c r="O978" s="23"/>
      <c r="P978" s="23"/>
      <c r="Q978" s="23"/>
      <c r="R978" s="23"/>
      <c r="S978" s="43"/>
      <c r="W978" s="42"/>
      <c r="X978" s="42"/>
    </row>
    <row r="979">
      <c r="O979" s="23"/>
      <c r="P979" s="23"/>
      <c r="Q979" s="23"/>
      <c r="R979" s="23"/>
      <c r="S979" s="43"/>
      <c r="W979" s="42"/>
      <c r="X979" s="42"/>
    </row>
    <row r="980">
      <c r="O980" s="23"/>
      <c r="P980" s="23"/>
      <c r="Q980" s="23"/>
      <c r="R980" s="23"/>
      <c r="S980" s="43"/>
      <c r="W980" s="42"/>
      <c r="X980" s="42"/>
    </row>
    <row r="981">
      <c r="O981" s="23"/>
      <c r="P981" s="23"/>
      <c r="Q981" s="23"/>
      <c r="R981" s="23"/>
      <c r="S981" s="43"/>
      <c r="W981" s="42"/>
      <c r="X981" s="42"/>
    </row>
    <row r="982">
      <c r="O982" s="23"/>
      <c r="P982" s="23"/>
      <c r="Q982" s="23"/>
      <c r="R982" s="23"/>
      <c r="S982" s="43"/>
      <c r="W982" s="42"/>
      <c r="X982" s="42"/>
    </row>
    <row r="983">
      <c r="O983" s="23"/>
      <c r="P983" s="23"/>
      <c r="Q983" s="23"/>
      <c r="R983" s="23"/>
      <c r="S983" s="43"/>
      <c r="W983" s="42"/>
      <c r="X983" s="42"/>
    </row>
    <row r="984">
      <c r="O984" s="23"/>
      <c r="P984" s="23"/>
      <c r="Q984" s="23"/>
      <c r="R984" s="23"/>
      <c r="S984" s="43"/>
      <c r="W984" s="42"/>
      <c r="X984" s="42"/>
    </row>
    <row r="985">
      <c r="O985" s="23"/>
      <c r="P985" s="23"/>
      <c r="Q985" s="23"/>
      <c r="R985" s="23"/>
      <c r="S985" s="43"/>
      <c r="W985" s="42"/>
      <c r="X985" s="42"/>
    </row>
    <row r="986">
      <c r="O986" s="23"/>
      <c r="P986" s="23"/>
      <c r="Q986" s="23"/>
      <c r="R986" s="23"/>
      <c r="S986" s="43"/>
      <c r="W986" s="42"/>
      <c r="X986" s="42"/>
    </row>
    <row r="987">
      <c r="O987" s="23"/>
      <c r="P987" s="23"/>
      <c r="Q987" s="23"/>
      <c r="R987" s="23"/>
      <c r="S987" s="43"/>
      <c r="W987" s="42"/>
      <c r="X987" s="42"/>
    </row>
    <row r="988">
      <c r="O988" s="23"/>
      <c r="P988" s="23"/>
      <c r="Q988" s="23"/>
      <c r="R988" s="23"/>
      <c r="S988" s="43"/>
      <c r="W988" s="42"/>
      <c r="X988" s="42"/>
    </row>
    <row r="989">
      <c r="O989" s="23"/>
      <c r="P989" s="23"/>
      <c r="Q989" s="23"/>
      <c r="R989" s="23"/>
      <c r="S989" s="43"/>
      <c r="W989" s="42"/>
      <c r="X989" s="42"/>
    </row>
    <row r="990">
      <c r="O990" s="23"/>
      <c r="P990" s="23"/>
      <c r="Q990" s="23"/>
      <c r="R990" s="23"/>
      <c r="S990" s="43"/>
      <c r="W990" s="42"/>
      <c r="X990" s="42"/>
    </row>
    <row r="991">
      <c r="O991" s="23"/>
      <c r="P991" s="23"/>
      <c r="Q991" s="23"/>
      <c r="R991" s="23"/>
      <c r="S991" s="43"/>
      <c r="W991" s="42"/>
      <c r="X991" s="42"/>
    </row>
    <row r="992">
      <c r="O992" s="23"/>
      <c r="P992" s="23"/>
      <c r="Q992" s="23"/>
      <c r="R992" s="23"/>
      <c r="S992" s="43"/>
      <c r="W992" s="42"/>
      <c r="X992" s="42"/>
    </row>
    <row r="993">
      <c r="O993" s="23"/>
      <c r="P993" s="23"/>
      <c r="Q993" s="23"/>
      <c r="R993" s="23"/>
      <c r="S993" s="43"/>
      <c r="W993" s="42"/>
      <c r="X993" s="42"/>
    </row>
    <row r="994">
      <c r="O994" s="23"/>
      <c r="P994" s="23"/>
      <c r="Q994" s="23"/>
      <c r="R994" s="23"/>
      <c r="S994" s="43"/>
      <c r="W994" s="42"/>
      <c r="X994" s="42"/>
    </row>
    <row r="995">
      <c r="O995" s="23"/>
      <c r="P995" s="23"/>
      <c r="Q995" s="23"/>
      <c r="R995" s="23"/>
      <c r="S995" s="43"/>
      <c r="W995" s="42"/>
      <c r="X995" s="42"/>
    </row>
    <row r="996">
      <c r="O996" s="23"/>
      <c r="P996" s="23"/>
      <c r="Q996" s="23"/>
      <c r="R996" s="23"/>
      <c r="S996" s="43"/>
      <c r="W996" s="42"/>
      <c r="X996" s="42"/>
    </row>
    <row r="997">
      <c r="O997" s="23"/>
      <c r="P997" s="23"/>
      <c r="Q997" s="23"/>
      <c r="R997" s="23"/>
      <c r="S997" s="43"/>
      <c r="W997" s="42"/>
      <c r="X997" s="42"/>
    </row>
    <row r="998">
      <c r="O998" s="23"/>
      <c r="P998" s="23"/>
      <c r="Q998" s="23"/>
      <c r="R998" s="23"/>
      <c r="S998" s="43"/>
      <c r="W998" s="42"/>
      <c r="X998" s="42"/>
    </row>
    <row r="999">
      <c r="O999" s="23"/>
      <c r="P999" s="23"/>
      <c r="Q999" s="23"/>
      <c r="R999" s="23"/>
      <c r="S999" s="43"/>
      <c r="W999" s="42"/>
      <c r="X999" s="42"/>
    </row>
    <row r="1000">
      <c r="O1000" s="23"/>
      <c r="P1000" s="23"/>
      <c r="Q1000" s="23"/>
      <c r="R1000" s="23"/>
      <c r="S1000" s="43"/>
      <c r="W1000" s="42"/>
      <c r="X1000" s="42"/>
    </row>
    <row r="1001">
      <c r="O1001" s="23"/>
      <c r="P1001" s="23"/>
      <c r="Q1001" s="23"/>
      <c r="R1001" s="23"/>
      <c r="S1001" s="43"/>
      <c r="W1001" s="42"/>
      <c r="X1001" s="42"/>
    </row>
    <row r="1002">
      <c r="O1002" s="23"/>
      <c r="P1002" s="23"/>
      <c r="Q1002" s="23"/>
      <c r="R1002" s="23"/>
      <c r="S1002" s="43"/>
      <c r="W1002" s="42"/>
      <c r="X1002" s="42"/>
    </row>
    <row r="1003">
      <c r="O1003" s="23"/>
      <c r="P1003" s="23"/>
      <c r="Q1003" s="23"/>
      <c r="R1003" s="23"/>
      <c r="S1003" s="43"/>
      <c r="W1003" s="42"/>
      <c r="X1003" s="42"/>
    </row>
    <row r="1004">
      <c r="O1004" s="23"/>
      <c r="P1004" s="23"/>
      <c r="Q1004" s="23"/>
      <c r="R1004" s="23"/>
      <c r="S1004" s="43"/>
      <c r="W1004" s="42"/>
      <c r="X1004" s="42"/>
    </row>
    <row r="1005">
      <c r="O1005" s="23"/>
      <c r="P1005" s="23"/>
      <c r="Q1005" s="23"/>
      <c r="R1005" s="23"/>
      <c r="S1005" s="43"/>
      <c r="W1005" s="42"/>
      <c r="X1005" s="42"/>
    </row>
    <row r="1006">
      <c r="O1006" s="23"/>
      <c r="P1006" s="23"/>
      <c r="Q1006" s="23"/>
      <c r="R1006" s="23"/>
      <c r="S1006" s="43"/>
      <c r="W1006" s="42"/>
      <c r="X1006" s="42"/>
    </row>
    <row r="1007">
      <c r="O1007" s="23"/>
      <c r="P1007" s="23"/>
      <c r="Q1007" s="23"/>
      <c r="R1007" s="23"/>
      <c r="S1007" s="43"/>
      <c r="W1007" s="42"/>
      <c r="X1007" s="42"/>
    </row>
    <row r="1008">
      <c r="O1008" s="23"/>
      <c r="P1008" s="23"/>
      <c r="Q1008" s="23"/>
      <c r="R1008" s="23"/>
      <c r="S1008" s="43"/>
      <c r="W1008" s="42"/>
      <c r="X1008" s="42"/>
    </row>
    <row r="1009">
      <c r="O1009" s="23"/>
      <c r="P1009" s="23"/>
      <c r="Q1009" s="23"/>
      <c r="R1009" s="23"/>
      <c r="S1009" s="43"/>
      <c r="W1009" s="42"/>
      <c r="X1009" s="42"/>
    </row>
    <row r="1010">
      <c r="O1010" s="23"/>
      <c r="P1010" s="23"/>
      <c r="Q1010" s="23"/>
      <c r="R1010" s="23"/>
      <c r="S1010" s="43"/>
      <c r="W1010" s="42"/>
      <c r="X1010" s="42"/>
    </row>
    <row r="1011">
      <c r="O1011" s="23"/>
      <c r="P1011" s="23"/>
      <c r="Q1011" s="23"/>
      <c r="R1011" s="23"/>
      <c r="S1011" s="43"/>
      <c r="W1011" s="42"/>
      <c r="X1011" s="42"/>
    </row>
    <row r="1012">
      <c r="O1012" s="23"/>
      <c r="P1012" s="23"/>
      <c r="Q1012" s="23"/>
      <c r="R1012" s="23"/>
      <c r="S1012" s="43"/>
      <c r="W1012" s="42"/>
      <c r="X1012" s="42"/>
    </row>
    <row r="1013">
      <c r="O1013" s="23"/>
      <c r="P1013" s="23"/>
      <c r="Q1013" s="23"/>
      <c r="R1013" s="23"/>
      <c r="S1013" s="43"/>
      <c r="W1013" s="42"/>
      <c r="X1013" s="42"/>
    </row>
    <row r="1014">
      <c r="O1014" s="23"/>
      <c r="P1014" s="23"/>
      <c r="Q1014" s="23"/>
      <c r="R1014" s="23"/>
      <c r="S1014" s="43"/>
      <c r="W1014" s="42"/>
      <c r="X1014" s="42"/>
    </row>
    <row r="1015">
      <c r="O1015" s="23"/>
      <c r="P1015" s="23"/>
      <c r="Q1015" s="23"/>
      <c r="R1015" s="23"/>
      <c r="S1015" s="43"/>
      <c r="W1015" s="42"/>
      <c r="X1015" s="42"/>
    </row>
    <row r="1016">
      <c r="O1016" s="23"/>
      <c r="P1016" s="23"/>
      <c r="Q1016" s="23"/>
      <c r="R1016" s="23"/>
      <c r="S1016" s="43"/>
      <c r="W1016" s="42"/>
      <c r="X1016" s="42"/>
    </row>
    <row r="1017">
      <c r="O1017" s="23"/>
      <c r="P1017" s="23"/>
      <c r="Q1017" s="23"/>
      <c r="R1017" s="23"/>
      <c r="S1017" s="43"/>
      <c r="W1017" s="42"/>
      <c r="X1017" s="42"/>
    </row>
    <row r="1018">
      <c r="O1018" s="23"/>
      <c r="P1018" s="23"/>
      <c r="Q1018" s="23"/>
      <c r="R1018" s="23"/>
      <c r="S1018" s="43"/>
      <c r="W1018" s="42"/>
      <c r="X1018" s="42"/>
    </row>
    <row r="1019">
      <c r="O1019" s="23"/>
      <c r="P1019" s="23"/>
      <c r="Q1019" s="23"/>
      <c r="R1019" s="23"/>
      <c r="S1019" s="43"/>
      <c r="W1019" s="42"/>
      <c r="X1019" s="42"/>
    </row>
    <row r="1020">
      <c r="O1020" s="23"/>
      <c r="P1020" s="23"/>
      <c r="Q1020" s="23"/>
      <c r="R1020" s="23"/>
      <c r="S1020" s="43"/>
      <c r="W1020" s="42"/>
      <c r="X1020" s="42"/>
    </row>
    <row r="1021">
      <c r="O1021" s="23"/>
      <c r="P1021" s="23"/>
      <c r="Q1021" s="23"/>
      <c r="R1021" s="23"/>
      <c r="S1021" s="43"/>
      <c r="W1021" s="42"/>
      <c r="X1021" s="42"/>
    </row>
    <row r="1022">
      <c r="O1022" s="23"/>
      <c r="P1022" s="23"/>
      <c r="Q1022" s="23"/>
      <c r="R1022" s="23"/>
      <c r="S1022" s="43"/>
      <c r="W1022" s="42"/>
      <c r="X1022" s="42"/>
    </row>
    <row r="1023">
      <c r="O1023" s="23"/>
      <c r="P1023" s="23"/>
      <c r="Q1023" s="23"/>
      <c r="R1023" s="23"/>
      <c r="S1023" s="43"/>
      <c r="W1023" s="42"/>
      <c r="X1023" s="42"/>
    </row>
    <row r="1024">
      <c r="O1024" s="23"/>
      <c r="P1024" s="23"/>
      <c r="Q1024" s="23"/>
      <c r="R1024" s="23"/>
      <c r="S1024" s="43"/>
      <c r="W1024" s="42"/>
      <c r="X1024" s="42"/>
    </row>
    <row r="1025">
      <c r="O1025" s="23"/>
      <c r="P1025" s="23"/>
      <c r="Q1025" s="23"/>
      <c r="R1025" s="23"/>
      <c r="S1025" s="43"/>
      <c r="W1025" s="42"/>
      <c r="X1025" s="42"/>
    </row>
    <row r="1026">
      <c r="O1026" s="23"/>
      <c r="P1026" s="23"/>
      <c r="Q1026" s="23"/>
      <c r="R1026" s="23"/>
      <c r="S1026" s="43"/>
      <c r="W1026" s="42"/>
      <c r="X1026" s="42"/>
    </row>
    <row r="1027">
      <c r="O1027" s="23"/>
      <c r="P1027" s="23"/>
      <c r="Q1027" s="23"/>
      <c r="R1027" s="23"/>
      <c r="S1027" s="43"/>
      <c r="W1027" s="42"/>
      <c r="X1027" s="42"/>
    </row>
    <row r="1028">
      <c r="O1028" s="23"/>
      <c r="P1028" s="23"/>
      <c r="Q1028" s="23"/>
      <c r="R1028" s="23"/>
      <c r="S1028" s="43"/>
      <c r="W1028" s="42"/>
      <c r="X1028" s="42"/>
    </row>
    <row r="1029">
      <c r="O1029" s="23"/>
      <c r="P1029" s="23"/>
      <c r="Q1029" s="23"/>
      <c r="R1029" s="23"/>
      <c r="S1029" s="43"/>
      <c r="W1029" s="42"/>
      <c r="X1029" s="42"/>
    </row>
    <row r="1030">
      <c r="O1030" s="23"/>
      <c r="P1030" s="23"/>
      <c r="Q1030" s="23"/>
      <c r="R1030" s="23"/>
      <c r="S1030" s="43"/>
      <c r="W1030" s="42"/>
      <c r="X1030" s="42"/>
    </row>
    <row r="1031">
      <c r="O1031" s="23"/>
      <c r="P1031" s="23"/>
      <c r="Q1031" s="23"/>
      <c r="R1031" s="23"/>
      <c r="S1031" s="43"/>
      <c r="W1031" s="42"/>
      <c r="X1031" s="42"/>
    </row>
    <row r="1032">
      <c r="O1032" s="23"/>
      <c r="P1032" s="23"/>
      <c r="Q1032" s="23"/>
      <c r="R1032" s="23"/>
      <c r="S1032" s="43"/>
      <c r="W1032" s="42"/>
      <c r="X1032" s="42"/>
    </row>
    <row r="1033">
      <c r="O1033" s="23"/>
      <c r="P1033" s="23"/>
      <c r="Q1033" s="23"/>
      <c r="R1033" s="23"/>
      <c r="S1033" s="43"/>
      <c r="W1033" s="42"/>
      <c r="X1033" s="42"/>
    </row>
    <row r="1034">
      <c r="O1034" s="23"/>
      <c r="P1034" s="23"/>
      <c r="Q1034" s="23"/>
      <c r="R1034" s="23"/>
      <c r="S1034" s="43"/>
      <c r="W1034" s="42"/>
      <c r="X1034" s="42"/>
    </row>
    <row r="1035">
      <c r="O1035" s="23"/>
      <c r="P1035" s="23"/>
      <c r="Q1035" s="23"/>
      <c r="R1035" s="23"/>
      <c r="S1035" s="43"/>
      <c r="W1035" s="42"/>
      <c r="X1035" s="42"/>
    </row>
    <row r="1036">
      <c r="O1036" s="23"/>
      <c r="P1036" s="23"/>
      <c r="Q1036" s="23"/>
      <c r="R1036" s="23"/>
      <c r="S1036" s="43"/>
      <c r="W1036" s="42"/>
      <c r="X1036" s="42"/>
    </row>
    <row r="1037">
      <c r="O1037" s="23"/>
      <c r="P1037" s="23"/>
      <c r="Q1037" s="23"/>
      <c r="R1037" s="23"/>
      <c r="S1037" s="43"/>
      <c r="W1037" s="42"/>
      <c r="X1037" s="42"/>
    </row>
    <row r="1038">
      <c r="O1038" s="23"/>
      <c r="P1038" s="23"/>
      <c r="Q1038" s="23"/>
      <c r="R1038" s="23"/>
      <c r="S1038" s="43"/>
      <c r="W1038" s="42"/>
      <c r="X1038" s="42"/>
    </row>
    <row r="1039">
      <c r="O1039" s="23"/>
      <c r="P1039" s="23"/>
      <c r="Q1039" s="23"/>
      <c r="R1039" s="23"/>
      <c r="S1039" s="43"/>
      <c r="W1039" s="42"/>
      <c r="X1039" s="42"/>
    </row>
    <row r="1040">
      <c r="O1040" s="23"/>
      <c r="P1040" s="23"/>
      <c r="Q1040" s="23"/>
      <c r="R1040" s="23"/>
      <c r="S1040" s="43"/>
      <c r="W1040" s="42"/>
      <c r="X1040" s="42"/>
    </row>
    <row r="1041">
      <c r="O1041" s="23"/>
      <c r="P1041" s="23"/>
      <c r="Q1041" s="23"/>
      <c r="R1041" s="23"/>
      <c r="S1041" s="43"/>
      <c r="W1041" s="42"/>
      <c r="X1041" s="42"/>
    </row>
    <row r="1042">
      <c r="O1042" s="23"/>
      <c r="P1042" s="23"/>
      <c r="Q1042" s="23"/>
      <c r="R1042" s="23"/>
      <c r="S1042" s="43"/>
      <c r="W1042" s="42"/>
      <c r="X1042" s="42"/>
    </row>
    <row r="1043">
      <c r="O1043" s="23"/>
      <c r="P1043" s="23"/>
      <c r="Q1043" s="23"/>
      <c r="R1043" s="23"/>
      <c r="S1043" s="43"/>
      <c r="W1043" s="42"/>
      <c r="X1043" s="42"/>
    </row>
    <row r="1044">
      <c r="O1044" s="23"/>
      <c r="P1044" s="23"/>
      <c r="Q1044" s="23"/>
      <c r="R1044" s="23"/>
      <c r="S1044" s="43"/>
      <c r="W1044" s="42"/>
      <c r="X1044" s="42"/>
    </row>
    <row r="1045">
      <c r="O1045" s="23"/>
      <c r="P1045" s="23"/>
      <c r="Q1045" s="23"/>
      <c r="R1045" s="23"/>
      <c r="S1045" s="43"/>
      <c r="W1045" s="42"/>
      <c r="X1045" s="42"/>
    </row>
    <row r="1046">
      <c r="O1046" s="23"/>
      <c r="P1046" s="23"/>
      <c r="Q1046" s="23"/>
      <c r="R1046" s="23"/>
      <c r="S1046" s="43"/>
      <c r="W1046" s="42"/>
      <c r="X1046" s="42"/>
    </row>
    <row r="1047">
      <c r="O1047" s="23"/>
      <c r="P1047" s="23"/>
      <c r="Q1047" s="23"/>
      <c r="R1047" s="23"/>
      <c r="S1047" s="43"/>
      <c r="W1047" s="42"/>
      <c r="X1047" s="42"/>
    </row>
    <row r="1048">
      <c r="O1048" s="23"/>
      <c r="P1048" s="23"/>
      <c r="Q1048" s="23"/>
      <c r="R1048" s="23"/>
      <c r="S1048" s="43"/>
      <c r="W1048" s="42"/>
      <c r="X1048" s="42"/>
    </row>
    <row r="1049">
      <c r="O1049" s="23"/>
      <c r="P1049" s="23"/>
      <c r="Q1049" s="23"/>
      <c r="R1049" s="23"/>
      <c r="S1049" s="43"/>
      <c r="W1049" s="42"/>
      <c r="X1049" s="42"/>
    </row>
    <row r="1050">
      <c r="O1050" s="23"/>
      <c r="P1050" s="23"/>
      <c r="Q1050" s="23"/>
      <c r="R1050" s="23"/>
      <c r="S1050" s="43"/>
      <c r="W1050" s="42"/>
      <c r="X1050" s="42"/>
    </row>
    <row r="1051">
      <c r="O1051" s="23"/>
      <c r="P1051" s="23"/>
      <c r="Q1051" s="23"/>
      <c r="R1051" s="23"/>
      <c r="S1051" s="43"/>
      <c r="W1051" s="42"/>
      <c r="X1051" s="42"/>
    </row>
    <row r="1052">
      <c r="O1052" s="23"/>
      <c r="P1052" s="23"/>
      <c r="Q1052" s="23"/>
      <c r="R1052" s="23"/>
      <c r="S1052" s="43"/>
      <c r="W1052" s="42"/>
      <c r="X1052" s="42"/>
    </row>
    <row r="1053">
      <c r="O1053" s="23"/>
      <c r="P1053" s="23"/>
      <c r="Q1053" s="23"/>
      <c r="R1053" s="23"/>
      <c r="S1053" s="43"/>
      <c r="W1053" s="42"/>
      <c r="X1053" s="42"/>
    </row>
    <row r="1054">
      <c r="O1054" s="23"/>
      <c r="P1054" s="23"/>
      <c r="Q1054" s="23"/>
      <c r="R1054" s="23"/>
      <c r="S1054" s="43"/>
      <c r="W1054" s="42"/>
      <c r="X1054" s="42"/>
    </row>
    <row r="1055">
      <c r="O1055" s="23"/>
      <c r="P1055" s="23"/>
      <c r="Q1055" s="23"/>
      <c r="R1055" s="23"/>
      <c r="S1055" s="43"/>
      <c r="W1055" s="42"/>
      <c r="X1055" s="42"/>
    </row>
    <row r="1056">
      <c r="O1056" s="23"/>
      <c r="P1056" s="23"/>
      <c r="Q1056" s="23"/>
      <c r="R1056" s="23"/>
      <c r="S1056" s="43"/>
      <c r="W1056" s="42"/>
      <c r="X1056" s="42"/>
    </row>
    <row r="1057">
      <c r="O1057" s="23"/>
      <c r="P1057" s="23"/>
      <c r="Q1057" s="23"/>
      <c r="R1057" s="23"/>
      <c r="S1057" s="43"/>
      <c r="W1057" s="42"/>
      <c r="X1057" s="42"/>
    </row>
    <row r="1058">
      <c r="O1058" s="23"/>
      <c r="P1058" s="23"/>
      <c r="Q1058" s="23"/>
      <c r="R1058" s="23"/>
      <c r="S1058" s="43"/>
      <c r="W1058" s="42"/>
      <c r="X1058" s="42"/>
    </row>
    <row r="1059">
      <c r="O1059" s="23"/>
      <c r="P1059" s="23"/>
      <c r="Q1059" s="23"/>
      <c r="R1059" s="23"/>
      <c r="S1059" s="43"/>
      <c r="W1059" s="42"/>
      <c r="X1059" s="42"/>
    </row>
    <row r="1060">
      <c r="O1060" s="23"/>
      <c r="P1060" s="23"/>
      <c r="Q1060" s="23"/>
      <c r="R1060" s="23"/>
      <c r="S1060" s="43"/>
      <c r="W1060" s="42"/>
      <c r="X1060" s="42"/>
    </row>
    <row r="1061">
      <c r="O1061" s="23"/>
      <c r="P1061" s="23"/>
      <c r="Q1061" s="23"/>
      <c r="R1061" s="23"/>
      <c r="S1061" s="43"/>
      <c r="W1061" s="42"/>
      <c r="X1061" s="42"/>
    </row>
    <row r="1062">
      <c r="O1062" s="23"/>
      <c r="P1062" s="23"/>
      <c r="Q1062" s="23"/>
      <c r="R1062" s="23"/>
      <c r="S1062" s="43"/>
      <c r="W1062" s="42"/>
      <c r="X1062" s="42"/>
    </row>
    <row r="1063">
      <c r="O1063" s="23"/>
      <c r="P1063" s="23"/>
      <c r="Q1063" s="23"/>
      <c r="R1063" s="23"/>
      <c r="S1063" s="43"/>
      <c r="W1063" s="42"/>
      <c r="X1063" s="42"/>
    </row>
    <row r="1064">
      <c r="O1064" s="23"/>
      <c r="P1064" s="23"/>
      <c r="Q1064" s="23"/>
      <c r="R1064" s="23"/>
      <c r="S1064" s="43"/>
      <c r="W1064" s="42"/>
      <c r="X1064" s="42"/>
    </row>
    <row r="1065">
      <c r="O1065" s="23"/>
      <c r="P1065" s="23"/>
      <c r="Q1065" s="23"/>
      <c r="R1065" s="23"/>
      <c r="S1065" s="43"/>
      <c r="W1065" s="42"/>
      <c r="X1065" s="42"/>
    </row>
    <row r="1066">
      <c r="O1066" s="23"/>
      <c r="P1066" s="23"/>
      <c r="Q1066" s="23"/>
      <c r="R1066" s="23"/>
      <c r="S1066" s="43"/>
      <c r="W1066" s="42"/>
      <c r="X1066" s="42"/>
    </row>
    <row r="1067">
      <c r="O1067" s="23"/>
      <c r="P1067" s="23"/>
      <c r="Q1067" s="23"/>
      <c r="R1067" s="23"/>
      <c r="S1067" s="43"/>
      <c r="W1067" s="42"/>
      <c r="X1067" s="42"/>
    </row>
    <row r="1068">
      <c r="O1068" s="23"/>
      <c r="P1068" s="23"/>
      <c r="Q1068" s="23"/>
      <c r="R1068" s="23"/>
      <c r="S1068" s="43"/>
      <c r="W1068" s="42"/>
      <c r="X1068" s="42"/>
    </row>
    <row r="1069">
      <c r="O1069" s="23"/>
      <c r="P1069" s="23"/>
      <c r="Q1069" s="23"/>
      <c r="R1069" s="23"/>
      <c r="S1069" s="43"/>
      <c r="W1069" s="42"/>
      <c r="X1069" s="42"/>
    </row>
    <row r="1070">
      <c r="O1070" s="23"/>
      <c r="P1070" s="23"/>
      <c r="Q1070" s="23"/>
      <c r="R1070" s="23"/>
      <c r="S1070" s="43"/>
      <c r="W1070" s="42"/>
      <c r="X1070" s="42"/>
    </row>
    <row r="1071">
      <c r="O1071" s="23"/>
      <c r="P1071" s="23"/>
      <c r="Q1071" s="23"/>
      <c r="R1071" s="23"/>
      <c r="S1071" s="43"/>
      <c r="W1071" s="42"/>
      <c r="X1071" s="42"/>
    </row>
    <row r="1072">
      <c r="O1072" s="23"/>
      <c r="P1072" s="23"/>
      <c r="Q1072" s="23"/>
      <c r="R1072" s="23"/>
      <c r="S1072" s="43"/>
      <c r="W1072" s="42"/>
      <c r="X1072" s="42"/>
    </row>
    <row r="1073">
      <c r="O1073" s="23"/>
      <c r="P1073" s="23"/>
      <c r="Q1073" s="23"/>
      <c r="R1073" s="23"/>
      <c r="S1073" s="43"/>
      <c r="W1073" s="42"/>
      <c r="X1073" s="42"/>
    </row>
    <row r="1074">
      <c r="O1074" s="23"/>
      <c r="P1074" s="23"/>
      <c r="Q1074" s="23"/>
      <c r="R1074" s="23"/>
      <c r="S1074" s="43"/>
      <c r="W1074" s="42"/>
      <c r="X1074" s="42"/>
    </row>
    <row r="1075">
      <c r="O1075" s="23"/>
      <c r="P1075" s="23"/>
      <c r="Q1075" s="23"/>
      <c r="R1075" s="23"/>
      <c r="S1075" s="43"/>
      <c r="W1075" s="42"/>
      <c r="X1075" s="42"/>
    </row>
    <row r="1076">
      <c r="O1076" s="23"/>
      <c r="P1076" s="23"/>
      <c r="Q1076" s="23"/>
      <c r="R1076" s="23"/>
      <c r="S1076" s="43"/>
      <c r="W1076" s="42"/>
      <c r="X1076" s="42"/>
    </row>
    <row r="1077">
      <c r="O1077" s="23"/>
      <c r="P1077" s="23"/>
      <c r="Q1077" s="23"/>
      <c r="R1077" s="23"/>
      <c r="S1077" s="43"/>
      <c r="W1077" s="42"/>
      <c r="X1077" s="42"/>
    </row>
    <row r="1078">
      <c r="O1078" s="23"/>
      <c r="P1078" s="23"/>
      <c r="Q1078" s="23"/>
      <c r="R1078" s="23"/>
      <c r="S1078" s="43"/>
      <c r="W1078" s="42"/>
      <c r="X1078" s="42"/>
    </row>
    <row r="1079">
      <c r="O1079" s="23"/>
      <c r="P1079" s="23"/>
      <c r="Q1079" s="23"/>
      <c r="R1079" s="23"/>
      <c r="S1079" s="43"/>
      <c r="W1079" s="42"/>
      <c r="X1079" s="42"/>
    </row>
    <row r="1080">
      <c r="O1080" s="23"/>
      <c r="P1080" s="23"/>
      <c r="Q1080" s="23"/>
      <c r="R1080" s="23"/>
      <c r="S1080" s="43"/>
      <c r="W1080" s="42"/>
      <c r="X1080" s="42"/>
    </row>
    <row r="1081">
      <c r="O1081" s="23"/>
      <c r="P1081" s="23"/>
      <c r="Q1081" s="23"/>
      <c r="R1081" s="23"/>
      <c r="S1081" s="43"/>
      <c r="W1081" s="42"/>
      <c r="X1081" s="42"/>
    </row>
    <row r="1082">
      <c r="O1082" s="23"/>
      <c r="P1082" s="23"/>
      <c r="Q1082" s="23"/>
      <c r="R1082" s="23"/>
      <c r="S1082" s="43"/>
      <c r="W1082" s="42"/>
      <c r="X1082" s="42"/>
    </row>
    <row r="1083">
      <c r="O1083" s="23"/>
      <c r="P1083" s="23"/>
      <c r="Q1083" s="23"/>
      <c r="R1083" s="23"/>
      <c r="S1083" s="43"/>
      <c r="W1083" s="42"/>
      <c r="X1083" s="42"/>
    </row>
    <row r="1084">
      <c r="O1084" s="23"/>
      <c r="P1084" s="23"/>
      <c r="Q1084" s="23"/>
      <c r="R1084" s="23"/>
      <c r="S1084" s="43"/>
      <c r="W1084" s="42"/>
      <c r="X1084" s="42"/>
    </row>
    <row r="1085">
      <c r="O1085" s="23"/>
      <c r="P1085" s="23"/>
      <c r="Q1085" s="23"/>
      <c r="R1085" s="23"/>
      <c r="S1085" s="43"/>
      <c r="W1085" s="42"/>
      <c r="X1085" s="42"/>
    </row>
    <row r="1086">
      <c r="O1086" s="23"/>
      <c r="P1086" s="23"/>
      <c r="Q1086" s="23"/>
      <c r="R1086" s="23"/>
      <c r="S1086" s="43"/>
      <c r="W1086" s="42"/>
      <c r="X1086" s="42"/>
    </row>
    <row r="1087">
      <c r="O1087" s="23"/>
      <c r="P1087" s="23"/>
      <c r="Q1087" s="23"/>
      <c r="R1087" s="23"/>
      <c r="S1087" s="43"/>
      <c r="W1087" s="42"/>
      <c r="X1087" s="42"/>
    </row>
    <row r="1088">
      <c r="O1088" s="23"/>
      <c r="P1088" s="23"/>
      <c r="Q1088" s="23"/>
      <c r="R1088" s="23"/>
      <c r="S1088" s="43"/>
      <c r="W1088" s="42"/>
      <c r="X1088" s="42"/>
    </row>
    <row r="1089">
      <c r="O1089" s="23"/>
      <c r="P1089" s="23"/>
      <c r="Q1089" s="23"/>
      <c r="R1089" s="23"/>
      <c r="S1089" s="43"/>
      <c r="W1089" s="42"/>
      <c r="X1089" s="42"/>
    </row>
    <row r="1090">
      <c r="O1090" s="23"/>
      <c r="P1090" s="23"/>
      <c r="Q1090" s="23"/>
      <c r="R1090" s="23"/>
      <c r="S1090" s="43"/>
      <c r="W1090" s="42"/>
      <c r="X1090" s="42"/>
    </row>
    <row r="1091">
      <c r="O1091" s="23"/>
      <c r="P1091" s="23"/>
      <c r="Q1091" s="23"/>
      <c r="R1091" s="23"/>
      <c r="S1091" s="43"/>
      <c r="W1091" s="42"/>
      <c r="X1091" s="42"/>
    </row>
    <row r="1092">
      <c r="O1092" s="23"/>
      <c r="P1092" s="23"/>
      <c r="Q1092" s="23"/>
      <c r="R1092" s="23"/>
      <c r="S1092" s="43"/>
      <c r="W1092" s="42"/>
      <c r="X1092" s="42"/>
    </row>
    <row r="1093">
      <c r="O1093" s="23"/>
      <c r="P1093" s="23"/>
      <c r="Q1093" s="23"/>
      <c r="R1093" s="23"/>
      <c r="S1093" s="43"/>
      <c r="W1093" s="42"/>
      <c r="X1093" s="42"/>
    </row>
    <row r="1094">
      <c r="O1094" s="23"/>
      <c r="P1094" s="23"/>
      <c r="Q1094" s="23"/>
      <c r="R1094" s="23"/>
      <c r="S1094" s="43"/>
      <c r="W1094" s="42"/>
      <c r="X1094" s="42"/>
    </row>
    <row r="1095">
      <c r="O1095" s="23"/>
      <c r="P1095" s="23"/>
      <c r="Q1095" s="23"/>
      <c r="R1095" s="23"/>
      <c r="S1095" s="43"/>
      <c r="W1095" s="42"/>
      <c r="X1095" s="42"/>
    </row>
    <row r="1096">
      <c r="O1096" s="23"/>
      <c r="P1096" s="23"/>
      <c r="Q1096" s="23"/>
      <c r="R1096" s="23"/>
      <c r="S1096" s="43"/>
      <c r="W1096" s="42"/>
      <c r="X1096" s="42"/>
    </row>
    <row r="1097">
      <c r="O1097" s="23"/>
      <c r="P1097" s="23"/>
      <c r="Q1097" s="23"/>
      <c r="R1097" s="23"/>
      <c r="S1097" s="43"/>
      <c r="W1097" s="42"/>
      <c r="X1097" s="42"/>
    </row>
    <row r="1098">
      <c r="O1098" s="23"/>
      <c r="P1098" s="23"/>
      <c r="Q1098" s="23"/>
      <c r="R1098" s="23"/>
      <c r="S1098" s="43"/>
      <c r="W1098" s="42"/>
      <c r="X1098" s="42"/>
    </row>
    <row r="1099">
      <c r="O1099" s="23"/>
      <c r="P1099" s="23"/>
      <c r="Q1099" s="23"/>
      <c r="R1099" s="23"/>
      <c r="S1099" s="43"/>
      <c r="W1099" s="42"/>
      <c r="X1099" s="42"/>
    </row>
    <row r="1100">
      <c r="O1100" s="23"/>
      <c r="P1100" s="23"/>
      <c r="Q1100" s="23"/>
      <c r="R1100" s="23"/>
      <c r="S1100" s="43"/>
      <c r="W1100" s="42"/>
      <c r="X1100" s="42"/>
    </row>
    <row r="1101">
      <c r="O1101" s="23"/>
      <c r="P1101" s="23"/>
      <c r="Q1101" s="23"/>
      <c r="R1101" s="23"/>
      <c r="S1101" s="43"/>
      <c r="W1101" s="42"/>
      <c r="X1101" s="42"/>
    </row>
    <row r="1102">
      <c r="O1102" s="23"/>
      <c r="P1102" s="23"/>
      <c r="Q1102" s="23"/>
      <c r="R1102" s="23"/>
      <c r="S1102" s="43"/>
      <c r="W1102" s="42"/>
      <c r="X1102" s="42"/>
    </row>
    <row r="1103">
      <c r="O1103" s="23"/>
      <c r="P1103" s="23"/>
      <c r="Q1103" s="23"/>
      <c r="R1103" s="23"/>
      <c r="S1103" s="43"/>
      <c r="W1103" s="42"/>
      <c r="X1103" s="42"/>
    </row>
    <row r="1104">
      <c r="O1104" s="23"/>
      <c r="P1104" s="23"/>
      <c r="Q1104" s="23"/>
      <c r="R1104" s="23"/>
      <c r="S1104" s="43"/>
      <c r="W1104" s="42"/>
      <c r="X1104" s="42"/>
    </row>
    <row r="1105">
      <c r="O1105" s="23"/>
      <c r="P1105" s="23"/>
      <c r="Q1105" s="23"/>
      <c r="R1105" s="23"/>
      <c r="S1105" s="43"/>
      <c r="W1105" s="42"/>
      <c r="X1105" s="42"/>
    </row>
    <row r="1106">
      <c r="O1106" s="23"/>
      <c r="P1106" s="23"/>
      <c r="Q1106" s="23"/>
      <c r="R1106" s="23"/>
      <c r="S1106" s="43"/>
      <c r="W1106" s="42"/>
      <c r="X1106" s="42"/>
    </row>
    <row r="1107">
      <c r="O1107" s="23"/>
      <c r="P1107" s="23"/>
      <c r="Q1107" s="23"/>
      <c r="R1107" s="23"/>
      <c r="S1107" s="43"/>
      <c r="W1107" s="42"/>
      <c r="X1107" s="42"/>
    </row>
  </sheetData>
  <autoFilter ref="$B$1:$B$1107"/>
  <hyperlinks>
    <hyperlink r:id="rId1" ref="F15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88"/>
    <col customWidth="1" min="4" max="5" width="15.75"/>
    <col customWidth="1" min="6" max="7" width="19.38"/>
    <col customWidth="1" min="8" max="8" width="37.38"/>
    <col customWidth="1" min="9" max="9" width="185.38"/>
  </cols>
  <sheetData>
    <row r="1">
      <c r="A1" s="5" t="s">
        <v>22</v>
      </c>
      <c r="B1" s="5" t="s">
        <v>23</v>
      </c>
      <c r="C1" s="5"/>
      <c r="D1" s="1" t="s">
        <v>631</v>
      </c>
      <c r="E1" s="1"/>
      <c r="F1" s="1" t="s">
        <v>632</v>
      </c>
      <c r="G1" s="1" t="s">
        <v>633</v>
      </c>
      <c r="H1" s="1" t="s">
        <v>634</v>
      </c>
      <c r="I1" s="1" t="s">
        <v>635</v>
      </c>
      <c r="J1" s="44" t="s">
        <v>636</v>
      </c>
      <c r="K1" s="45">
        <f>COUNTIF(F2:F267, "done")/257</f>
        <v>0.5564202335</v>
      </c>
      <c r="L1" s="46" t="s">
        <v>637</v>
      </c>
      <c r="M1" s="47">
        <f>(266-COUNTBLANK(F2:F267))/266</f>
        <v>0.977443609</v>
      </c>
    </row>
    <row r="2">
      <c r="A2" s="1" t="s">
        <v>36</v>
      </c>
      <c r="B2" s="1" t="s">
        <v>37</v>
      </c>
      <c r="D2" s="1" t="s">
        <v>48</v>
      </c>
      <c r="E2" s="1"/>
      <c r="F2" s="1" t="s">
        <v>638</v>
      </c>
      <c r="G2" s="1"/>
      <c r="I2" s="1" t="s">
        <v>639</v>
      </c>
    </row>
    <row r="3">
      <c r="A3" s="1" t="s">
        <v>36</v>
      </c>
      <c r="B3" s="1" t="s">
        <v>37</v>
      </c>
      <c r="C3" s="1" t="s">
        <v>44</v>
      </c>
      <c r="D3" s="1"/>
      <c r="E3" s="1"/>
      <c r="F3" s="1" t="s">
        <v>640</v>
      </c>
      <c r="G3" s="1"/>
      <c r="H3" s="1" t="s">
        <v>641</v>
      </c>
    </row>
    <row r="4">
      <c r="A4" s="1" t="s">
        <v>36</v>
      </c>
      <c r="B4" s="1" t="s">
        <v>37</v>
      </c>
      <c r="C4" s="1" t="s">
        <v>46</v>
      </c>
      <c r="D4" s="1"/>
      <c r="E4" s="1"/>
      <c r="F4" s="1" t="s">
        <v>642</v>
      </c>
      <c r="G4" s="1"/>
      <c r="H4" s="1" t="s">
        <v>643</v>
      </c>
    </row>
    <row r="5">
      <c r="A5" s="1" t="s">
        <v>36</v>
      </c>
      <c r="B5" s="1" t="s">
        <v>37</v>
      </c>
      <c r="C5" s="1" t="s">
        <v>48</v>
      </c>
      <c r="D5" s="1"/>
      <c r="E5" s="1"/>
      <c r="F5" s="1" t="s">
        <v>638</v>
      </c>
      <c r="G5" s="1"/>
    </row>
    <row r="6">
      <c r="A6" s="1" t="s">
        <v>36</v>
      </c>
      <c r="B6" s="1" t="s">
        <v>37</v>
      </c>
      <c r="C6" s="1" t="s">
        <v>51</v>
      </c>
      <c r="D6" s="1"/>
      <c r="E6" s="1"/>
      <c r="F6" s="26"/>
      <c r="G6" s="26"/>
    </row>
    <row r="7">
      <c r="A7" s="1" t="s">
        <v>36</v>
      </c>
      <c r="B7" s="1" t="s">
        <v>37</v>
      </c>
      <c r="C7" s="1" t="s">
        <v>53</v>
      </c>
      <c r="D7" s="1"/>
      <c r="E7" s="1"/>
      <c r="F7" s="1" t="s">
        <v>640</v>
      </c>
      <c r="G7" s="1"/>
    </row>
    <row r="8">
      <c r="A8" s="1" t="s">
        <v>36</v>
      </c>
      <c r="B8" s="1" t="s">
        <v>37</v>
      </c>
      <c r="C8" s="1" t="s">
        <v>55</v>
      </c>
      <c r="D8" s="1"/>
      <c r="E8" s="1"/>
      <c r="F8" s="1" t="s">
        <v>640</v>
      </c>
      <c r="G8" s="1"/>
    </row>
    <row r="9">
      <c r="A9" s="5" t="s">
        <v>36</v>
      </c>
      <c r="B9" s="5" t="s">
        <v>37</v>
      </c>
      <c r="C9" s="5" t="s">
        <v>57</v>
      </c>
      <c r="D9" s="1"/>
      <c r="E9" s="1"/>
      <c r="F9" s="1" t="s">
        <v>640</v>
      </c>
      <c r="G9" s="1"/>
    </row>
    <row r="10">
      <c r="A10" s="1" t="s">
        <v>58</v>
      </c>
      <c r="B10" s="1" t="s">
        <v>59</v>
      </c>
      <c r="C10" s="1"/>
      <c r="D10" s="20" t="s">
        <v>644</v>
      </c>
      <c r="E10" s="20"/>
      <c r="F10" s="1" t="s">
        <v>638</v>
      </c>
      <c r="G10" s="1" t="s">
        <v>640</v>
      </c>
      <c r="H10" s="1" t="s">
        <v>645</v>
      </c>
      <c r="I10" s="1" t="s">
        <v>646</v>
      </c>
    </row>
    <row r="11">
      <c r="A11" s="11" t="s">
        <v>66</v>
      </c>
      <c r="B11" s="11" t="s">
        <v>67</v>
      </c>
      <c r="C11" s="12"/>
      <c r="D11" s="20" t="s">
        <v>647</v>
      </c>
      <c r="E11" s="20"/>
      <c r="F11" s="1" t="s">
        <v>638</v>
      </c>
      <c r="G11" s="1" t="s">
        <v>648</v>
      </c>
    </row>
    <row r="12">
      <c r="A12" s="17" t="s">
        <v>66</v>
      </c>
      <c r="B12" s="17" t="s">
        <v>67</v>
      </c>
      <c r="C12" s="18" t="s">
        <v>77</v>
      </c>
      <c r="D12" s="18" t="s">
        <v>77</v>
      </c>
      <c r="E12" s="20"/>
      <c r="F12" s="1" t="s">
        <v>638</v>
      </c>
      <c r="G12" s="1"/>
      <c r="H12" s="48" t="s">
        <v>649</v>
      </c>
    </row>
    <row r="13">
      <c r="A13" s="5" t="s">
        <v>78</v>
      </c>
      <c r="B13" s="5" t="s">
        <v>79</v>
      </c>
      <c r="C13" s="5"/>
      <c r="D13" s="1" t="s">
        <v>650</v>
      </c>
      <c r="E13" s="1"/>
      <c r="F13" s="1" t="s">
        <v>638</v>
      </c>
      <c r="G13" s="1" t="s">
        <v>648</v>
      </c>
    </row>
    <row r="14">
      <c r="A14" s="17" t="s">
        <v>84</v>
      </c>
      <c r="B14" s="17" t="s">
        <v>85</v>
      </c>
      <c r="C14" s="17"/>
      <c r="D14" s="19"/>
      <c r="E14" s="19"/>
      <c r="F14" s="1" t="s">
        <v>642</v>
      </c>
      <c r="G14" s="1"/>
      <c r="H14" s="1" t="s">
        <v>651</v>
      </c>
      <c r="I14" s="1" t="s">
        <v>652</v>
      </c>
    </row>
    <row r="15">
      <c r="A15" s="19" t="s">
        <v>86</v>
      </c>
      <c r="B15" s="19" t="s">
        <v>87</v>
      </c>
      <c r="C15" s="19"/>
      <c r="D15" s="20" t="s">
        <v>653</v>
      </c>
      <c r="E15" s="20"/>
      <c r="F15" s="1" t="s">
        <v>638</v>
      </c>
      <c r="G15" s="1" t="s">
        <v>640</v>
      </c>
    </row>
    <row r="16">
      <c r="A16" s="17" t="s">
        <v>86</v>
      </c>
      <c r="B16" s="17" t="s">
        <v>87</v>
      </c>
      <c r="C16" s="18" t="s">
        <v>96</v>
      </c>
      <c r="D16" s="20"/>
      <c r="E16" s="20"/>
      <c r="F16" s="1" t="s">
        <v>640</v>
      </c>
      <c r="G16" s="1"/>
      <c r="I16" s="1" t="s">
        <v>654</v>
      </c>
    </row>
    <row r="17">
      <c r="A17" s="1" t="s">
        <v>97</v>
      </c>
      <c r="B17" s="1" t="s">
        <v>98</v>
      </c>
      <c r="C17" s="1"/>
      <c r="D17" s="1" t="s">
        <v>655</v>
      </c>
      <c r="E17" s="1"/>
      <c r="F17" s="1" t="s">
        <v>638</v>
      </c>
      <c r="G17" s="1" t="s">
        <v>640</v>
      </c>
    </row>
    <row r="18">
      <c r="A18" s="1" t="s">
        <v>97</v>
      </c>
      <c r="B18" s="1" t="s">
        <v>98</v>
      </c>
      <c r="C18" s="1" t="s">
        <v>105</v>
      </c>
      <c r="D18" s="1"/>
      <c r="E18" s="1"/>
      <c r="F18" s="1" t="s">
        <v>640</v>
      </c>
      <c r="G18" s="1"/>
    </row>
    <row r="19">
      <c r="A19" s="1" t="s">
        <v>97</v>
      </c>
      <c r="B19" s="1" t="s">
        <v>98</v>
      </c>
      <c r="C19" s="5" t="s">
        <v>107</v>
      </c>
      <c r="D19" s="1"/>
      <c r="E19" s="1"/>
      <c r="F19" s="1" t="s">
        <v>640</v>
      </c>
      <c r="G19" s="1"/>
    </row>
    <row r="20">
      <c r="A20" s="11" t="s">
        <v>108</v>
      </c>
      <c r="B20" s="11" t="s">
        <v>109</v>
      </c>
      <c r="C20" s="20"/>
      <c r="D20" s="20" t="s">
        <v>656</v>
      </c>
      <c r="E20" s="20"/>
      <c r="F20" s="1" t="s">
        <v>638</v>
      </c>
      <c r="G20" s="1"/>
    </row>
    <row r="21">
      <c r="A21" s="17" t="s">
        <v>108</v>
      </c>
      <c r="B21" s="17" t="s">
        <v>109</v>
      </c>
      <c r="C21" s="18" t="s">
        <v>110</v>
      </c>
      <c r="D21" s="20"/>
      <c r="E21" s="20"/>
      <c r="F21" s="1" t="s">
        <v>640</v>
      </c>
      <c r="G21" s="1"/>
    </row>
    <row r="22">
      <c r="A22" s="1" t="s">
        <v>111</v>
      </c>
      <c r="B22" s="1" t="s">
        <v>112</v>
      </c>
      <c r="C22" s="1"/>
      <c r="D22" s="1" t="s">
        <v>657</v>
      </c>
      <c r="E22" s="1"/>
      <c r="F22" s="1" t="s">
        <v>638</v>
      </c>
      <c r="G22" s="1"/>
    </row>
    <row r="23">
      <c r="A23" s="1" t="s">
        <v>111</v>
      </c>
      <c r="B23" s="1" t="s">
        <v>112</v>
      </c>
      <c r="C23" s="1" t="s">
        <v>113</v>
      </c>
      <c r="D23" s="1"/>
      <c r="E23" s="1"/>
      <c r="F23" s="1" t="s">
        <v>640</v>
      </c>
      <c r="G23" s="1"/>
      <c r="H23" s="1" t="s">
        <v>658</v>
      </c>
    </row>
    <row r="24">
      <c r="A24" s="1" t="s">
        <v>111</v>
      </c>
      <c r="B24" s="1" t="s">
        <v>112</v>
      </c>
      <c r="C24" s="1" t="s">
        <v>115</v>
      </c>
      <c r="D24" s="1"/>
      <c r="E24" s="1"/>
      <c r="F24" s="1" t="s">
        <v>640</v>
      </c>
      <c r="G24" s="1"/>
    </row>
    <row r="25">
      <c r="A25" s="1" t="s">
        <v>111</v>
      </c>
      <c r="B25" s="1" t="s">
        <v>112</v>
      </c>
      <c r="C25" s="1" t="s">
        <v>116</v>
      </c>
      <c r="D25" s="1"/>
      <c r="E25" s="1"/>
      <c r="F25" s="1" t="s">
        <v>640</v>
      </c>
      <c r="G25" s="1"/>
    </row>
    <row r="26">
      <c r="A26" s="11" t="s">
        <v>117</v>
      </c>
      <c r="B26" s="11" t="s">
        <v>118</v>
      </c>
      <c r="C26" s="12"/>
      <c r="D26" s="20"/>
      <c r="E26" s="20"/>
      <c r="F26" s="1" t="s">
        <v>640</v>
      </c>
      <c r="G26" s="1"/>
    </row>
    <row r="27">
      <c r="A27" s="17" t="s">
        <v>117</v>
      </c>
      <c r="B27" s="17" t="s">
        <v>118</v>
      </c>
      <c r="C27" s="18" t="s">
        <v>119</v>
      </c>
      <c r="D27" s="20"/>
      <c r="E27" s="20"/>
      <c r="F27" s="1" t="s">
        <v>640</v>
      </c>
      <c r="G27" s="1"/>
    </row>
    <row r="28">
      <c r="A28" s="5" t="s">
        <v>120</v>
      </c>
      <c r="B28" s="5" t="s">
        <v>121</v>
      </c>
      <c r="C28" s="5"/>
      <c r="D28" s="1" t="s">
        <v>659</v>
      </c>
      <c r="E28" s="1"/>
      <c r="F28" s="1" t="s">
        <v>638</v>
      </c>
      <c r="G28" s="1"/>
    </row>
    <row r="29">
      <c r="A29" s="1" t="s">
        <v>128</v>
      </c>
      <c r="B29" s="1" t="s">
        <v>129</v>
      </c>
      <c r="C29" s="1"/>
      <c r="D29" s="1" t="s">
        <v>660</v>
      </c>
      <c r="E29" s="1"/>
      <c r="F29" s="1" t="s">
        <v>638</v>
      </c>
      <c r="G29" s="1" t="s">
        <v>648</v>
      </c>
    </row>
    <row r="30">
      <c r="A30" s="1" t="s">
        <v>128</v>
      </c>
      <c r="B30" s="1" t="s">
        <v>129</v>
      </c>
      <c r="C30" s="1" t="s">
        <v>133</v>
      </c>
      <c r="D30" s="1"/>
      <c r="E30" s="1"/>
      <c r="F30" s="1" t="s">
        <v>638</v>
      </c>
      <c r="G30" s="1" t="s">
        <v>640</v>
      </c>
    </row>
    <row r="31">
      <c r="A31" s="1" t="s">
        <v>128</v>
      </c>
      <c r="B31" s="1" t="s">
        <v>129</v>
      </c>
      <c r="C31" s="1" t="s">
        <v>134</v>
      </c>
      <c r="D31" s="1"/>
      <c r="E31" s="1" t="s">
        <v>661</v>
      </c>
      <c r="F31" s="1" t="s">
        <v>638</v>
      </c>
      <c r="G31" s="1"/>
    </row>
    <row r="32">
      <c r="A32" s="1" t="s">
        <v>128</v>
      </c>
      <c r="B32" s="1" t="s">
        <v>129</v>
      </c>
      <c r="C32" s="1" t="s">
        <v>135</v>
      </c>
      <c r="D32" s="1"/>
      <c r="E32" s="1"/>
      <c r="F32" s="1" t="s">
        <v>638</v>
      </c>
      <c r="G32" s="1"/>
    </row>
    <row r="33">
      <c r="A33" s="1" t="s">
        <v>128</v>
      </c>
      <c r="B33" s="1" t="s">
        <v>129</v>
      </c>
      <c r="C33" s="1" t="s">
        <v>136</v>
      </c>
      <c r="D33" s="1"/>
      <c r="E33" s="1"/>
      <c r="F33" s="1" t="s">
        <v>662</v>
      </c>
      <c r="G33" s="1"/>
      <c r="H33" s="1" t="s">
        <v>663</v>
      </c>
      <c r="I33" s="1" t="s">
        <v>664</v>
      </c>
    </row>
    <row r="34">
      <c r="A34" s="11" t="s">
        <v>137</v>
      </c>
      <c r="B34" s="11" t="s">
        <v>138</v>
      </c>
      <c r="C34" s="12"/>
      <c r="D34" s="20" t="s">
        <v>665</v>
      </c>
      <c r="E34" s="20"/>
      <c r="F34" s="1" t="s">
        <v>638</v>
      </c>
      <c r="G34" s="1" t="s">
        <v>648</v>
      </c>
    </row>
    <row r="35">
      <c r="A35" s="17" t="s">
        <v>137</v>
      </c>
      <c r="B35" s="17" t="s">
        <v>138</v>
      </c>
      <c r="C35" s="18" t="s">
        <v>139</v>
      </c>
      <c r="D35" s="20"/>
      <c r="E35" s="20"/>
      <c r="F35" s="1" t="s">
        <v>640</v>
      </c>
      <c r="G35" s="1"/>
    </row>
    <row r="36">
      <c r="A36" s="1" t="s">
        <v>140</v>
      </c>
      <c r="B36" s="1" t="s">
        <v>141</v>
      </c>
      <c r="C36" s="1"/>
      <c r="D36" s="1"/>
      <c r="E36" s="1"/>
      <c r="F36" s="1" t="s">
        <v>638</v>
      </c>
      <c r="G36" s="1"/>
    </row>
    <row r="37">
      <c r="A37" s="1" t="s">
        <v>140</v>
      </c>
      <c r="B37" s="1" t="s">
        <v>141</v>
      </c>
      <c r="C37" s="1" t="s">
        <v>142</v>
      </c>
      <c r="D37" s="1"/>
      <c r="E37" s="1"/>
      <c r="F37" s="1" t="s">
        <v>640</v>
      </c>
      <c r="G37" s="1"/>
      <c r="H37" s="49" t="s">
        <v>666</v>
      </c>
    </row>
    <row r="38">
      <c r="A38" s="1" t="s">
        <v>140</v>
      </c>
      <c r="B38" s="1" t="s">
        <v>141</v>
      </c>
      <c r="C38" s="1" t="s">
        <v>143</v>
      </c>
      <c r="D38" s="1"/>
      <c r="E38" s="1"/>
      <c r="F38" s="1" t="s">
        <v>640</v>
      </c>
      <c r="G38" s="1"/>
    </row>
    <row r="39">
      <c r="A39" s="1" t="s">
        <v>140</v>
      </c>
      <c r="B39" s="1" t="s">
        <v>141</v>
      </c>
      <c r="C39" s="1" t="s">
        <v>144</v>
      </c>
      <c r="D39" s="1"/>
      <c r="E39" s="1"/>
      <c r="F39" s="1" t="s">
        <v>640</v>
      </c>
      <c r="G39" s="1"/>
    </row>
    <row r="40">
      <c r="A40" s="1" t="s">
        <v>140</v>
      </c>
      <c r="B40" s="1" t="s">
        <v>141</v>
      </c>
      <c r="C40" s="1" t="s">
        <v>145</v>
      </c>
      <c r="D40" s="1"/>
      <c r="E40" s="1"/>
      <c r="F40" s="1" t="s">
        <v>640</v>
      </c>
      <c r="G40" s="1"/>
    </row>
    <row r="41">
      <c r="A41" s="1" t="s">
        <v>140</v>
      </c>
      <c r="B41" s="1" t="s">
        <v>141</v>
      </c>
      <c r="C41" s="1" t="s">
        <v>146</v>
      </c>
      <c r="D41" s="1"/>
      <c r="E41" s="1"/>
      <c r="F41" s="1" t="s">
        <v>640</v>
      </c>
      <c r="G41" s="1"/>
    </row>
    <row r="42">
      <c r="A42" s="1" t="s">
        <v>140</v>
      </c>
      <c r="B42" s="1" t="s">
        <v>141</v>
      </c>
      <c r="C42" s="1" t="s">
        <v>147</v>
      </c>
      <c r="D42" s="1"/>
      <c r="E42" s="1"/>
      <c r="F42" s="1" t="s">
        <v>640</v>
      </c>
      <c r="G42" s="1"/>
    </row>
    <row r="43">
      <c r="A43" s="5" t="s">
        <v>140</v>
      </c>
      <c r="B43" s="5" t="s">
        <v>141</v>
      </c>
      <c r="C43" s="5" t="s">
        <v>148</v>
      </c>
      <c r="D43" s="1"/>
      <c r="E43" s="1"/>
      <c r="F43" s="1" t="s">
        <v>640</v>
      </c>
      <c r="G43" s="1"/>
    </row>
    <row r="44">
      <c r="A44" s="17" t="s">
        <v>149</v>
      </c>
      <c r="B44" s="17" t="s">
        <v>150</v>
      </c>
      <c r="C44" s="18"/>
      <c r="D44" s="20"/>
      <c r="E44" s="20"/>
      <c r="F44" s="1" t="s">
        <v>638</v>
      </c>
      <c r="G44" s="1"/>
    </row>
    <row r="45">
      <c r="A45" s="17" t="s">
        <v>151</v>
      </c>
      <c r="B45" s="17" t="s">
        <v>152</v>
      </c>
      <c r="C45" s="18" t="s">
        <v>153</v>
      </c>
      <c r="D45" s="20"/>
      <c r="E45" s="20"/>
      <c r="F45" s="1" t="s">
        <v>638</v>
      </c>
      <c r="G45" s="1"/>
    </row>
    <row r="46">
      <c r="A46" s="5" t="s">
        <v>158</v>
      </c>
      <c r="B46" s="5" t="s">
        <v>159</v>
      </c>
      <c r="C46" s="5"/>
      <c r="D46" s="1"/>
      <c r="E46" s="1"/>
      <c r="F46" s="1" t="s">
        <v>638</v>
      </c>
      <c r="G46" s="1"/>
    </row>
    <row r="47">
      <c r="A47" s="19" t="s">
        <v>162</v>
      </c>
      <c r="B47" s="19" t="s">
        <v>163</v>
      </c>
      <c r="C47" s="19"/>
      <c r="D47" s="20" t="s">
        <v>170</v>
      </c>
      <c r="E47" s="20"/>
      <c r="F47" s="1" t="s">
        <v>638</v>
      </c>
      <c r="G47" s="1"/>
    </row>
    <row r="48">
      <c r="A48" s="19" t="s">
        <v>162</v>
      </c>
      <c r="B48" s="19" t="s">
        <v>163</v>
      </c>
      <c r="C48" s="20" t="s">
        <v>170</v>
      </c>
      <c r="D48" s="20"/>
      <c r="E48" s="20"/>
      <c r="F48" s="1" t="s">
        <v>638</v>
      </c>
      <c r="G48" s="1"/>
    </row>
    <row r="49">
      <c r="A49" s="19" t="s">
        <v>162</v>
      </c>
      <c r="B49" s="19" t="s">
        <v>163</v>
      </c>
      <c r="C49" s="20" t="s">
        <v>171</v>
      </c>
      <c r="D49" s="20"/>
      <c r="E49" s="20"/>
      <c r="F49" s="1" t="s">
        <v>638</v>
      </c>
      <c r="G49" s="1"/>
    </row>
    <row r="50">
      <c r="A50" s="19" t="s">
        <v>162</v>
      </c>
      <c r="B50" s="19" t="s">
        <v>163</v>
      </c>
      <c r="C50" s="20" t="s">
        <v>172</v>
      </c>
      <c r="D50" s="20"/>
      <c r="E50" s="20"/>
      <c r="F50" s="1" t="s">
        <v>638</v>
      </c>
      <c r="G50" s="1"/>
    </row>
    <row r="51">
      <c r="A51" s="17" t="s">
        <v>162</v>
      </c>
      <c r="B51" s="17" t="s">
        <v>163</v>
      </c>
      <c r="C51" s="5" t="s">
        <v>173</v>
      </c>
      <c r="D51" s="1"/>
      <c r="E51" s="1"/>
      <c r="F51" s="1" t="s">
        <v>667</v>
      </c>
      <c r="G51" s="1"/>
    </row>
    <row r="52">
      <c r="A52" s="1" t="s">
        <v>174</v>
      </c>
      <c r="B52" s="1" t="s">
        <v>175</v>
      </c>
      <c r="C52" s="1"/>
      <c r="D52" s="1" t="s">
        <v>668</v>
      </c>
      <c r="E52" s="1"/>
      <c r="F52" s="1" t="s">
        <v>638</v>
      </c>
      <c r="G52" s="1"/>
    </row>
    <row r="53">
      <c r="A53" s="1" t="s">
        <v>174</v>
      </c>
      <c r="B53" s="1" t="s">
        <v>175</v>
      </c>
      <c r="C53" s="1" t="s">
        <v>181</v>
      </c>
      <c r="D53" s="1"/>
      <c r="E53" s="1"/>
      <c r="F53" s="1" t="s">
        <v>638</v>
      </c>
      <c r="G53" s="1"/>
    </row>
    <row r="54">
      <c r="A54" s="1" t="s">
        <v>174</v>
      </c>
      <c r="B54" s="1" t="s">
        <v>175</v>
      </c>
      <c r="C54" s="1" t="s">
        <v>182</v>
      </c>
      <c r="D54" s="1"/>
      <c r="E54" s="1"/>
      <c r="F54" s="1" t="s">
        <v>638</v>
      </c>
      <c r="G54" s="1"/>
    </row>
    <row r="55">
      <c r="A55" s="1" t="s">
        <v>174</v>
      </c>
      <c r="B55" s="1" t="s">
        <v>175</v>
      </c>
      <c r="C55" s="1" t="s">
        <v>183</v>
      </c>
      <c r="D55" s="1"/>
      <c r="E55" s="1"/>
      <c r="F55" s="1" t="s">
        <v>642</v>
      </c>
      <c r="G55" s="1"/>
      <c r="H55" s="1" t="s">
        <v>669</v>
      </c>
    </row>
    <row r="56">
      <c r="A56" s="1" t="s">
        <v>174</v>
      </c>
      <c r="B56" s="1" t="s">
        <v>175</v>
      </c>
      <c r="C56" s="1" t="s">
        <v>184</v>
      </c>
      <c r="D56" s="1"/>
      <c r="E56" s="1"/>
      <c r="F56" s="1" t="s">
        <v>670</v>
      </c>
      <c r="G56" s="1"/>
    </row>
    <row r="57">
      <c r="A57" s="1" t="s">
        <v>174</v>
      </c>
      <c r="B57" s="1" t="s">
        <v>175</v>
      </c>
      <c r="C57" s="1" t="s">
        <v>185</v>
      </c>
      <c r="D57" s="1"/>
      <c r="E57" s="1"/>
      <c r="F57" s="1" t="s">
        <v>670</v>
      </c>
      <c r="G57" s="1"/>
    </row>
    <row r="58">
      <c r="A58" s="1" t="s">
        <v>174</v>
      </c>
      <c r="B58" s="1" t="s">
        <v>175</v>
      </c>
      <c r="C58" s="1" t="s">
        <v>186</v>
      </c>
      <c r="D58" s="1"/>
      <c r="E58" s="1"/>
      <c r="F58" s="1" t="s">
        <v>670</v>
      </c>
      <c r="G58" s="1"/>
    </row>
    <row r="59">
      <c r="A59" s="5" t="s">
        <v>174</v>
      </c>
      <c r="B59" s="5" t="s">
        <v>175</v>
      </c>
      <c r="C59" s="5" t="s">
        <v>187</v>
      </c>
      <c r="D59" s="1"/>
      <c r="E59" s="1"/>
      <c r="F59" s="1" t="s">
        <v>670</v>
      </c>
      <c r="G59" s="1"/>
    </row>
    <row r="60">
      <c r="A60" s="17" t="s">
        <v>188</v>
      </c>
      <c r="B60" s="17" t="s">
        <v>189</v>
      </c>
      <c r="C60" s="17"/>
      <c r="D60" s="20" t="s">
        <v>671</v>
      </c>
      <c r="E60" s="20"/>
      <c r="F60" s="1" t="s">
        <v>638</v>
      </c>
      <c r="G60" s="1"/>
    </row>
    <row r="61">
      <c r="A61" s="5" t="s">
        <v>190</v>
      </c>
      <c r="B61" s="5" t="s">
        <v>191</v>
      </c>
      <c r="C61" s="5"/>
      <c r="D61" s="1"/>
      <c r="E61" s="1"/>
      <c r="F61" s="1" t="s">
        <v>642</v>
      </c>
      <c r="G61" s="1"/>
      <c r="H61" s="1" t="s">
        <v>672</v>
      </c>
    </row>
    <row r="62">
      <c r="A62" s="19" t="s">
        <v>196</v>
      </c>
      <c r="B62" s="19" t="s">
        <v>197</v>
      </c>
      <c r="C62" s="19"/>
      <c r="D62" s="19"/>
      <c r="E62" s="19"/>
      <c r="F62" s="1" t="s">
        <v>642</v>
      </c>
      <c r="G62" s="1"/>
      <c r="H62" s="1" t="s">
        <v>673</v>
      </c>
    </row>
    <row r="63">
      <c r="A63" s="17" t="s">
        <v>196</v>
      </c>
      <c r="B63" s="17" t="s">
        <v>197</v>
      </c>
      <c r="C63" s="18" t="s">
        <v>201</v>
      </c>
      <c r="D63" s="20"/>
      <c r="E63" s="20"/>
      <c r="F63" s="1" t="s">
        <v>642</v>
      </c>
      <c r="G63" s="1"/>
    </row>
    <row r="64">
      <c r="A64" s="19" t="s">
        <v>203</v>
      </c>
      <c r="B64" s="19" t="s">
        <v>204</v>
      </c>
      <c r="C64" s="19"/>
      <c r="D64" s="20" t="s">
        <v>674</v>
      </c>
      <c r="E64" s="20"/>
      <c r="F64" s="1" t="s">
        <v>638</v>
      </c>
      <c r="G64" s="1"/>
    </row>
    <row r="65">
      <c r="A65" s="17" t="s">
        <v>203</v>
      </c>
      <c r="B65" s="17" t="s">
        <v>204</v>
      </c>
      <c r="C65" s="18" t="s">
        <v>206</v>
      </c>
      <c r="D65" s="20"/>
      <c r="E65" s="20"/>
      <c r="F65" s="1" t="s">
        <v>662</v>
      </c>
      <c r="G65" s="1"/>
    </row>
    <row r="66">
      <c r="A66" s="5" t="s">
        <v>207</v>
      </c>
      <c r="B66" s="5" t="s">
        <v>208</v>
      </c>
      <c r="C66" s="5"/>
      <c r="D66" s="1" t="s">
        <v>675</v>
      </c>
      <c r="E66" s="1"/>
      <c r="F66" s="1" t="s">
        <v>638</v>
      </c>
      <c r="G66" s="1"/>
    </row>
    <row r="67">
      <c r="A67" s="1" t="s">
        <v>209</v>
      </c>
      <c r="B67" s="1" t="s">
        <v>210</v>
      </c>
      <c r="C67" s="1"/>
      <c r="D67" s="1" t="s">
        <v>676</v>
      </c>
      <c r="E67" s="1"/>
      <c r="F67" s="1" t="s">
        <v>638</v>
      </c>
      <c r="G67" s="1"/>
    </row>
    <row r="68">
      <c r="A68" s="5" t="s">
        <v>209</v>
      </c>
      <c r="B68" s="5" t="s">
        <v>210</v>
      </c>
      <c r="C68" s="5" t="s">
        <v>212</v>
      </c>
      <c r="D68" s="1"/>
      <c r="E68" s="1"/>
      <c r="F68" s="1" t="s">
        <v>640</v>
      </c>
      <c r="G68" s="1"/>
    </row>
    <row r="69">
      <c r="A69" s="17" t="s">
        <v>213</v>
      </c>
      <c r="B69" s="17" t="s">
        <v>214</v>
      </c>
      <c r="C69" s="19"/>
      <c r="D69" s="19"/>
      <c r="E69" s="19"/>
      <c r="F69" s="1" t="s">
        <v>640</v>
      </c>
      <c r="G69" s="1"/>
    </row>
    <row r="70">
      <c r="A70" s="17" t="s">
        <v>217</v>
      </c>
      <c r="B70" s="17" t="s">
        <v>218</v>
      </c>
      <c r="C70" s="25" t="s">
        <v>219</v>
      </c>
      <c r="D70" s="20"/>
      <c r="E70" s="20"/>
      <c r="F70" s="1" t="s">
        <v>638</v>
      </c>
      <c r="G70" s="1"/>
    </row>
    <row r="71">
      <c r="A71" s="5" t="s">
        <v>223</v>
      </c>
      <c r="B71" s="5" t="s">
        <v>224</v>
      </c>
      <c r="C71" s="5"/>
      <c r="D71" s="1" t="s">
        <v>677</v>
      </c>
      <c r="E71" s="1"/>
      <c r="F71" s="1" t="s">
        <v>638</v>
      </c>
      <c r="G71" s="1"/>
    </row>
    <row r="72">
      <c r="A72" s="5" t="s">
        <v>226</v>
      </c>
      <c r="B72" s="5" t="s">
        <v>227</v>
      </c>
      <c r="C72" s="5"/>
      <c r="D72" s="1" t="s">
        <v>678</v>
      </c>
      <c r="E72" s="1"/>
      <c r="F72" s="1" t="s">
        <v>638</v>
      </c>
      <c r="G72" s="1"/>
    </row>
    <row r="73">
      <c r="A73" s="5" t="s">
        <v>229</v>
      </c>
      <c r="B73" s="5" t="s">
        <v>230</v>
      </c>
      <c r="C73" s="5"/>
      <c r="D73" s="1"/>
      <c r="E73" s="1"/>
      <c r="F73" s="1" t="s">
        <v>642</v>
      </c>
      <c r="G73" s="1"/>
      <c r="H73" s="1" t="s">
        <v>679</v>
      </c>
    </row>
    <row r="74">
      <c r="A74" s="1" t="s">
        <v>234</v>
      </c>
      <c r="B74" s="1" t="s">
        <v>235</v>
      </c>
      <c r="C74" s="1"/>
      <c r="D74" s="1" t="s">
        <v>680</v>
      </c>
      <c r="E74" s="1"/>
      <c r="F74" s="1" t="s">
        <v>638</v>
      </c>
      <c r="G74" s="1"/>
    </row>
    <row r="75">
      <c r="A75" s="5" t="s">
        <v>234</v>
      </c>
      <c r="B75" s="5" t="s">
        <v>235</v>
      </c>
      <c r="C75" s="5" t="s">
        <v>241</v>
      </c>
      <c r="D75" s="1"/>
      <c r="E75" s="1"/>
      <c r="F75" s="1" t="s">
        <v>662</v>
      </c>
      <c r="G75" s="1"/>
    </row>
    <row r="76">
      <c r="A76" s="1" t="s">
        <v>242</v>
      </c>
      <c r="B76" s="1" t="s">
        <v>243</v>
      </c>
      <c r="C76" s="1"/>
      <c r="D76" s="1" t="s">
        <v>681</v>
      </c>
      <c r="E76" s="1"/>
      <c r="F76" s="1" t="s">
        <v>638</v>
      </c>
      <c r="G76" s="1"/>
    </row>
    <row r="77">
      <c r="A77" s="1" t="s">
        <v>242</v>
      </c>
      <c r="B77" s="1" t="s">
        <v>243</v>
      </c>
      <c r="C77" s="1" t="s">
        <v>246</v>
      </c>
      <c r="D77" s="1"/>
      <c r="E77" s="1"/>
      <c r="F77" s="1" t="s">
        <v>662</v>
      </c>
      <c r="G77" s="1"/>
    </row>
    <row r="78">
      <c r="A78" s="5" t="s">
        <v>242</v>
      </c>
      <c r="B78" s="5" t="s">
        <v>243</v>
      </c>
      <c r="C78" s="5" t="s">
        <v>248</v>
      </c>
      <c r="D78" s="1"/>
      <c r="E78" s="1"/>
      <c r="F78" s="1" t="s">
        <v>662</v>
      </c>
      <c r="G78" s="1"/>
    </row>
    <row r="79">
      <c r="A79" s="5" t="s">
        <v>249</v>
      </c>
      <c r="B79" s="5" t="s">
        <v>250</v>
      </c>
      <c r="C79" s="5"/>
      <c r="D79" s="1">
        <v>1382.0</v>
      </c>
      <c r="E79" s="1"/>
      <c r="F79" s="1" t="s">
        <v>638</v>
      </c>
      <c r="G79" s="1"/>
    </row>
    <row r="80">
      <c r="A80" s="19" t="s">
        <v>253</v>
      </c>
      <c r="B80" s="19" t="s">
        <v>254</v>
      </c>
      <c r="C80" s="19"/>
      <c r="D80" s="19"/>
      <c r="E80" s="19"/>
      <c r="F80" s="1" t="s">
        <v>642</v>
      </c>
      <c r="G80" s="1"/>
      <c r="H80" s="1" t="s">
        <v>682</v>
      </c>
    </row>
    <row r="81">
      <c r="A81" s="17" t="s">
        <v>253</v>
      </c>
      <c r="B81" s="17" t="s">
        <v>254</v>
      </c>
      <c r="C81" s="18" t="s">
        <v>255</v>
      </c>
      <c r="D81" s="20"/>
      <c r="E81" s="20"/>
      <c r="F81" s="1" t="s">
        <v>640</v>
      </c>
      <c r="G81" s="1"/>
    </row>
    <row r="82">
      <c r="A82" s="1" t="s">
        <v>256</v>
      </c>
      <c r="B82" s="1" t="s">
        <v>257</v>
      </c>
      <c r="C82" s="1"/>
      <c r="D82" s="1" t="s">
        <v>683</v>
      </c>
      <c r="E82" s="1"/>
      <c r="F82" s="1" t="s">
        <v>638</v>
      </c>
      <c r="G82" s="1"/>
    </row>
    <row r="83">
      <c r="A83" s="1" t="s">
        <v>256</v>
      </c>
      <c r="B83" s="1" t="s">
        <v>257</v>
      </c>
      <c r="C83" s="1" t="s">
        <v>261</v>
      </c>
      <c r="D83" s="1"/>
      <c r="E83" s="1"/>
      <c r="F83" s="1" t="s">
        <v>638</v>
      </c>
      <c r="G83" s="1"/>
    </row>
    <row r="84">
      <c r="A84" s="1" t="s">
        <v>256</v>
      </c>
      <c r="B84" s="1" t="s">
        <v>257</v>
      </c>
      <c r="C84" s="1" t="s">
        <v>263</v>
      </c>
      <c r="D84" s="1"/>
      <c r="E84" s="1"/>
      <c r="F84" s="1" t="s">
        <v>670</v>
      </c>
      <c r="G84" s="1"/>
    </row>
    <row r="85">
      <c r="A85" s="1" t="s">
        <v>256</v>
      </c>
      <c r="B85" s="1" t="s">
        <v>257</v>
      </c>
      <c r="C85" s="1" t="s">
        <v>265</v>
      </c>
      <c r="D85" s="1"/>
      <c r="E85" s="1"/>
      <c r="F85" s="1" t="s">
        <v>638</v>
      </c>
      <c r="G85" s="1"/>
    </row>
    <row r="86">
      <c r="A86" s="1" t="s">
        <v>256</v>
      </c>
      <c r="B86" s="1" t="s">
        <v>257</v>
      </c>
      <c r="C86" s="1" t="s">
        <v>267</v>
      </c>
      <c r="D86" s="1"/>
      <c r="E86" s="1"/>
      <c r="F86" s="1" t="s">
        <v>670</v>
      </c>
      <c r="G86" s="1"/>
    </row>
    <row r="87">
      <c r="A87" s="1" t="s">
        <v>256</v>
      </c>
      <c r="B87" s="1" t="s">
        <v>257</v>
      </c>
      <c r="C87" s="1" t="s">
        <v>51</v>
      </c>
      <c r="D87" s="1"/>
      <c r="E87" s="1"/>
      <c r="F87" s="1" t="s">
        <v>670</v>
      </c>
      <c r="G87" s="1"/>
    </row>
    <row r="88">
      <c r="A88" s="5" t="s">
        <v>256</v>
      </c>
      <c r="B88" s="5" t="s">
        <v>257</v>
      </c>
      <c r="C88" s="5" t="s">
        <v>270</v>
      </c>
      <c r="D88" s="1"/>
      <c r="E88" s="1"/>
      <c r="F88" s="1" t="s">
        <v>670</v>
      </c>
      <c r="G88" s="1"/>
    </row>
    <row r="89">
      <c r="A89" s="19" t="s">
        <v>272</v>
      </c>
      <c r="B89" s="19" t="s">
        <v>268</v>
      </c>
      <c r="D89" s="1" t="s">
        <v>684</v>
      </c>
      <c r="E89" s="1"/>
      <c r="F89" s="1" t="s">
        <v>638</v>
      </c>
      <c r="G89" s="1"/>
    </row>
    <row r="90">
      <c r="A90" s="26" t="s">
        <v>272</v>
      </c>
      <c r="B90" s="26" t="s">
        <v>268</v>
      </c>
      <c r="C90" s="1" t="s">
        <v>274</v>
      </c>
      <c r="D90" s="1"/>
      <c r="E90" s="1"/>
      <c r="F90" s="1" t="s">
        <v>640</v>
      </c>
      <c r="G90" s="1"/>
    </row>
    <row r="91">
      <c r="A91" s="6" t="s">
        <v>272</v>
      </c>
      <c r="B91" s="6" t="s">
        <v>268</v>
      </c>
      <c r="C91" s="5" t="s">
        <v>276</v>
      </c>
      <c r="D91" s="1"/>
      <c r="E91" s="1"/>
      <c r="F91" s="1" t="s">
        <v>640</v>
      </c>
      <c r="G91" s="1"/>
      <c r="H91" s="1" t="s">
        <v>685</v>
      </c>
    </row>
    <row r="92">
      <c r="A92" s="19" t="s">
        <v>277</v>
      </c>
      <c r="B92" s="19" t="s">
        <v>278</v>
      </c>
      <c r="D92" s="1" t="s">
        <v>686</v>
      </c>
      <c r="E92" s="1"/>
      <c r="F92" s="1" t="s">
        <v>638</v>
      </c>
      <c r="G92" s="1"/>
    </row>
    <row r="93">
      <c r="A93" s="6" t="s">
        <v>277</v>
      </c>
      <c r="B93" s="6" t="s">
        <v>278</v>
      </c>
      <c r="C93" s="5" t="s">
        <v>279</v>
      </c>
      <c r="D93" s="1"/>
      <c r="E93" s="1"/>
      <c r="F93" s="1" t="s">
        <v>640</v>
      </c>
      <c r="G93" s="1"/>
    </row>
    <row r="94">
      <c r="A94" s="19" t="s">
        <v>280</v>
      </c>
      <c r="B94" s="19" t="s">
        <v>281</v>
      </c>
      <c r="F94" s="1" t="s">
        <v>642</v>
      </c>
      <c r="G94" s="1"/>
      <c r="H94" s="1" t="s">
        <v>687</v>
      </c>
    </row>
    <row r="95">
      <c r="A95" s="26" t="s">
        <v>280</v>
      </c>
      <c r="B95" s="26" t="s">
        <v>281</v>
      </c>
      <c r="C95" s="1" t="s">
        <v>282</v>
      </c>
      <c r="D95" s="1"/>
      <c r="E95" s="1"/>
      <c r="F95" s="1" t="s">
        <v>640</v>
      </c>
      <c r="G95" s="1"/>
    </row>
    <row r="96">
      <c r="A96" s="27" t="s">
        <v>283</v>
      </c>
      <c r="B96" s="27" t="s">
        <v>284</v>
      </c>
      <c r="C96" s="28"/>
      <c r="D96" s="1" t="s">
        <v>688</v>
      </c>
      <c r="E96" s="1"/>
      <c r="F96" s="1" t="s">
        <v>638</v>
      </c>
      <c r="G96" s="1"/>
    </row>
    <row r="97">
      <c r="A97" s="19" t="s">
        <v>287</v>
      </c>
      <c r="B97" s="19" t="s">
        <v>288</v>
      </c>
      <c r="D97" s="1" t="s">
        <v>689</v>
      </c>
      <c r="E97" s="1"/>
      <c r="F97" s="1" t="s">
        <v>638</v>
      </c>
      <c r="G97" s="1"/>
    </row>
    <row r="98">
      <c r="A98" s="26" t="s">
        <v>287</v>
      </c>
      <c r="B98" s="26" t="s">
        <v>288</v>
      </c>
      <c r="C98" s="1" t="s">
        <v>290</v>
      </c>
      <c r="D98" s="1"/>
      <c r="E98" s="1"/>
      <c r="F98" s="1" t="s">
        <v>638</v>
      </c>
      <c r="G98" s="1"/>
    </row>
    <row r="99">
      <c r="A99" s="26" t="s">
        <v>287</v>
      </c>
      <c r="B99" s="26" t="s">
        <v>288</v>
      </c>
      <c r="C99" s="1" t="s">
        <v>291</v>
      </c>
      <c r="D99" s="1"/>
      <c r="E99" s="1"/>
      <c r="F99" s="1" t="s">
        <v>640</v>
      </c>
      <c r="G99" s="1"/>
    </row>
    <row r="100">
      <c r="A100" s="26" t="s">
        <v>287</v>
      </c>
      <c r="B100" s="26" t="s">
        <v>288</v>
      </c>
      <c r="C100" s="1" t="s">
        <v>292</v>
      </c>
      <c r="D100" s="1"/>
      <c r="E100" s="1"/>
      <c r="F100" s="1" t="s">
        <v>640</v>
      </c>
      <c r="G100" s="1"/>
    </row>
    <row r="101">
      <c r="A101" s="26" t="s">
        <v>287</v>
      </c>
      <c r="B101" s="26" t="s">
        <v>288</v>
      </c>
      <c r="C101" s="1" t="s">
        <v>294</v>
      </c>
      <c r="D101" s="1"/>
      <c r="E101" s="1"/>
      <c r="F101" s="1" t="s">
        <v>640</v>
      </c>
      <c r="G101" s="1"/>
    </row>
    <row r="102">
      <c r="A102" s="26" t="s">
        <v>287</v>
      </c>
      <c r="B102" s="26" t="s">
        <v>288</v>
      </c>
      <c r="C102" s="1" t="s">
        <v>295</v>
      </c>
      <c r="D102" s="1"/>
      <c r="E102" s="1"/>
      <c r="F102" s="1" t="s">
        <v>640</v>
      </c>
      <c r="G102" s="1"/>
    </row>
    <row r="103">
      <c r="A103" s="26" t="s">
        <v>287</v>
      </c>
      <c r="B103" s="26" t="s">
        <v>288</v>
      </c>
      <c r="C103" s="1" t="s">
        <v>296</v>
      </c>
      <c r="D103" s="1"/>
      <c r="E103" s="1"/>
      <c r="F103" s="1" t="s">
        <v>640</v>
      </c>
      <c r="G103" s="1"/>
    </row>
    <row r="104">
      <c r="A104" s="26" t="s">
        <v>287</v>
      </c>
      <c r="B104" s="26" t="s">
        <v>288</v>
      </c>
      <c r="C104" s="1" t="s">
        <v>297</v>
      </c>
      <c r="D104" s="1"/>
      <c r="E104" s="1"/>
      <c r="F104" s="1" t="s">
        <v>640</v>
      </c>
      <c r="G104" s="1"/>
    </row>
    <row r="105">
      <c r="A105" s="26" t="s">
        <v>287</v>
      </c>
      <c r="B105" s="26" t="s">
        <v>288</v>
      </c>
      <c r="C105" s="1" t="s">
        <v>298</v>
      </c>
      <c r="D105" s="1"/>
      <c r="E105" s="1"/>
      <c r="F105" s="1" t="s">
        <v>640</v>
      </c>
      <c r="G105" s="1"/>
    </row>
    <row r="106">
      <c r="A106" s="26" t="s">
        <v>287</v>
      </c>
      <c r="B106" s="26" t="s">
        <v>288</v>
      </c>
      <c r="C106" s="1" t="s">
        <v>300</v>
      </c>
      <c r="D106" s="1"/>
      <c r="E106" s="1"/>
      <c r="F106" s="1" t="s">
        <v>640</v>
      </c>
      <c r="G106" s="1"/>
    </row>
    <row r="107">
      <c r="A107" s="26" t="s">
        <v>287</v>
      </c>
      <c r="B107" s="26" t="s">
        <v>288</v>
      </c>
      <c r="C107" s="1" t="s">
        <v>301</v>
      </c>
      <c r="D107" s="1"/>
      <c r="E107" s="1"/>
      <c r="F107" s="26"/>
      <c r="G107" s="26"/>
    </row>
    <row r="108">
      <c r="A108" s="26" t="s">
        <v>287</v>
      </c>
      <c r="B108" s="26" t="s">
        <v>288</v>
      </c>
      <c r="C108" s="1" t="s">
        <v>302</v>
      </c>
      <c r="D108" s="1"/>
      <c r="E108" s="1"/>
      <c r="F108" s="1" t="s">
        <v>640</v>
      </c>
      <c r="G108" s="1"/>
    </row>
    <row r="109">
      <c r="A109" s="26" t="s">
        <v>287</v>
      </c>
      <c r="B109" s="26" t="s">
        <v>288</v>
      </c>
      <c r="C109" s="1" t="s">
        <v>304</v>
      </c>
      <c r="D109" s="1"/>
      <c r="E109" s="1"/>
      <c r="F109" s="1" t="s">
        <v>638</v>
      </c>
      <c r="G109" s="1"/>
    </row>
    <row r="110">
      <c r="A110" s="26" t="s">
        <v>287</v>
      </c>
      <c r="B110" s="26" t="s">
        <v>288</v>
      </c>
      <c r="C110" s="1" t="s">
        <v>305</v>
      </c>
      <c r="D110" s="1"/>
      <c r="E110" s="1"/>
      <c r="F110" s="1" t="s">
        <v>640</v>
      </c>
      <c r="G110" s="1"/>
    </row>
    <row r="111" ht="19.5" customHeight="1">
      <c r="A111" s="26" t="s">
        <v>287</v>
      </c>
      <c r="B111" s="26" t="s">
        <v>288</v>
      </c>
      <c r="C111" s="1" t="s">
        <v>306</v>
      </c>
      <c r="D111" s="1"/>
      <c r="E111" s="1"/>
      <c r="F111" s="1" t="s">
        <v>640</v>
      </c>
      <c r="G111" s="1"/>
    </row>
    <row r="112">
      <c r="A112" s="26" t="s">
        <v>287</v>
      </c>
      <c r="B112" s="26" t="s">
        <v>288</v>
      </c>
      <c r="C112" s="1" t="s">
        <v>307</v>
      </c>
      <c r="D112" s="1"/>
      <c r="E112" s="1"/>
      <c r="F112" s="1" t="s">
        <v>638</v>
      </c>
      <c r="G112" s="1"/>
    </row>
    <row r="113">
      <c r="A113" s="26" t="s">
        <v>287</v>
      </c>
      <c r="B113" s="26" t="s">
        <v>288</v>
      </c>
      <c r="C113" s="1" t="s">
        <v>309</v>
      </c>
      <c r="D113" s="1"/>
      <c r="E113" s="1"/>
      <c r="F113" s="1" t="s">
        <v>638</v>
      </c>
      <c r="G113" s="1"/>
    </row>
    <row r="114">
      <c r="A114" s="26" t="s">
        <v>287</v>
      </c>
      <c r="B114" s="26" t="s">
        <v>288</v>
      </c>
      <c r="C114" s="1" t="s">
        <v>310</v>
      </c>
      <c r="D114" s="1"/>
      <c r="E114" s="1"/>
      <c r="F114" s="1" t="s">
        <v>640</v>
      </c>
      <c r="G114" s="1"/>
    </row>
    <row r="115">
      <c r="A115" s="26" t="s">
        <v>287</v>
      </c>
      <c r="B115" s="26" t="s">
        <v>288</v>
      </c>
      <c r="C115" s="1" t="s">
        <v>311</v>
      </c>
      <c r="D115" s="1"/>
      <c r="E115" s="1"/>
      <c r="F115" s="1" t="s">
        <v>640</v>
      </c>
      <c r="G115" s="1"/>
    </row>
    <row r="116">
      <c r="A116" s="26" t="s">
        <v>287</v>
      </c>
      <c r="B116" s="26" t="s">
        <v>288</v>
      </c>
      <c r="C116" s="1" t="s">
        <v>312</v>
      </c>
      <c r="D116" s="1"/>
      <c r="E116" s="1"/>
      <c r="F116" s="1" t="s">
        <v>640</v>
      </c>
      <c r="G116" s="1"/>
    </row>
    <row r="117">
      <c r="A117" s="26" t="s">
        <v>287</v>
      </c>
      <c r="B117" s="26" t="s">
        <v>288</v>
      </c>
      <c r="C117" s="1" t="s">
        <v>314</v>
      </c>
      <c r="D117" s="1"/>
      <c r="E117" s="1"/>
      <c r="F117" s="1" t="s">
        <v>638</v>
      </c>
      <c r="G117" s="1"/>
    </row>
    <row r="118">
      <c r="A118" s="26" t="s">
        <v>287</v>
      </c>
      <c r="B118" s="26" t="s">
        <v>288</v>
      </c>
      <c r="C118" s="1" t="s">
        <v>315</v>
      </c>
      <c r="D118" s="1"/>
      <c r="E118" s="1"/>
      <c r="F118" s="1" t="s">
        <v>640</v>
      </c>
      <c r="G118" s="1"/>
    </row>
    <row r="119">
      <c r="A119" s="26" t="s">
        <v>287</v>
      </c>
      <c r="B119" s="26" t="s">
        <v>288</v>
      </c>
      <c r="C119" s="1" t="s">
        <v>316</v>
      </c>
      <c r="D119" s="1"/>
      <c r="E119" s="1"/>
      <c r="F119" s="1" t="s">
        <v>640</v>
      </c>
      <c r="G119" s="1"/>
    </row>
    <row r="120">
      <c r="A120" s="26" t="s">
        <v>287</v>
      </c>
      <c r="B120" s="26" t="s">
        <v>288</v>
      </c>
      <c r="C120" s="1" t="s">
        <v>317</v>
      </c>
      <c r="D120" s="1"/>
      <c r="E120" s="1"/>
      <c r="F120" s="1" t="s">
        <v>640</v>
      </c>
      <c r="G120" s="1"/>
    </row>
    <row r="121">
      <c r="A121" s="11" t="s">
        <v>318</v>
      </c>
      <c r="B121" s="11" t="s">
        <v>319</v>
      </c>
      <c r="C121" s="13"/>
      <c r="D121" s="1" t="s">
        <v>690</v>
      </c>
      <c r="E121" s="1"/>
      <c r="F121" s="1" t="s">
        <v>638</v>
      </c>
      <c r="G121" s="1"/>
    </row>
    <row r="122">
      <c r="A122" s="17" t="s">
        <v>318</v>
      </c>
      <c r="B122" s="17" t="s">
        <v>319</v>
      </c>
      <c r="C122" s="18" t="s">
        <v>324</v>
      </c>
      <c r="D122" s="20"/>
      <c r="E122" s="20"/>
      <c r="F122" s="1" t="s">
        <v>662</v>
      </c>
      <c r="G122" s="1"/>
    </row>
    <row r="123">
      <c r="A123" s="19" t="s">
        <v>325</v>
      </c>
      <c r="B123" s="19" t="s">
        <v>326</v>
      </c>
      <c r="D123" s="1" t="s">
        <v>691</v>
      </c>
      <c r="E123" s="1"/>
      <c r="F123" s="1" t="s">
        <v>638</v>
      </c>
      <c r="G123" s="1"/>
    </row>
    <row r="124">
      <c r="A124" s="17" t="s">
        <v>325</v>
      </c>
      <c r="B124" s="18" t="s">
        <v>326</v>
      </c>
      <c r="C124" s="18" t="s">
        <v>327</v>
      </c>
      <c r="D124" s="20"/>
      <c r="E124" s="20"/>
      <c r="F124" s="1" t="s">
        <v>640</v>
      </c>
      <c r="G124" s="1"/>
    </row>
    <row r="125">
      <c r="A125" s="19" t="s">
        <v>328</v>
      </c>
      <c r="B125" s="19" t="s">
        <v>329</v>
      </c>
      <c r="D125" s="1" t="s">
        <v>692</v>
      </c>
      <c r="E125" s="1"/>
      <c r="F125" s="1" t="s">
        <v>638</v>
      </c>
      <c r="G125" s="1"/>
    </row>
    <row r="126">
      <c r="A126" s="17" t="s">
        <v>328</v>
      </c>
      <c r="B126" s="18" t="s">
        <v>329</v>
      </c>
      <c r="C126" s="18" t="s">
        <v>335</v>
      </c>
      <c r="D126" s="20"/>
      <c r="E126" s="20"/>
      <c r="F126" s="1" t="s">
        <v>638</v>
      </c>
      <c r="G126" s="1"/>
      <c r="H126" s="1" t="s">
        <v>693</v>
      </c>
    </row>
    <row r="127">
      <c r="A127" s="17" t="s">
        <v>336</v>
      </c>
      <c r="B127" s="17" t="s">
        <v>337</v>
      </c>
      <c r="C127" s="6"/>
      <c r="F127" s="1" t="s">
        <v>638</v>
      </c>
      <c r="G127" s="1"/>
    </row>
    <row r="128">
      <c r="A128" s="19" t="s">
        <v>340</v>
      </c>
      <c r="B128" s="19" t="s">
        <v>341</v>
      </c>
      <c r="D128" s="1" t="s">
        <v>694</v>
      </c>
      <c r="E128" s="1"/>
      <c r="F128" s="1" t="s">
        <v>638</v>
      </c>
      <c r="G128" s="1"/>
    </row>
    <row r="129">
      <c r="A129" s="19" t="s">
        <v>340</v>
      </c>
      <c r="B129" s="19" t="s">
        <v>341</v>
      </c>
      <c r="C129" s="20" t="s">
        <v>342</v>
      </c>
      <c r="D129" s="20"/>
      <c r="E129" s="20"/>
      <c r="F129" s="1" t="s">
        <v>640</v>
      </c>
      <c r="G129" s="1"/>
    </row>
    <row r="130">
      <c r="A130" s="19" t="s">
        <v>340</v>
      </c>
      <c r="B130" s="19" t="s">
        <v>341</v>
      </c>
      <c r="C130" s="20" t="s">
        <v>343</v>
      </c>
      <c r="D130" s="20"/>
      <c r="E130" s="20"/>
      <c r="F130" s="1" t="s">
        <v>640</v>
      </c>
      <c r="G130" s="1"/>
    </row>
    <row r="131">
      <c r="A131" s="19" t="s">
        <v>340</v>
      </c>
      <c r="B131" s="19" t="s">
        <v>341</v>
      </c>
      <c r="C131" s="20" t="s">
        <v>344</v>
      </c>
      <c r="D131" s="20" t="s">
        <v>695</v>
      </c>
      <c r="E131" s="20"/>
      <c r="F131" s="1" t="s">
        <v>642</v>
      </c>
      <c r="G131" s="1"/>
    </row>
    <row r="132">
      <c r="A132" s="19" t="s">
        <v>340</v>
      </c>
      <c r="B132" s="19" t="s">
        <v>341</v>
      </c>
      <c r="C132" s="20" t="s">
        <v>51</v>
      </c>
      <c r="D132" s="20"/>
      <c r="E132" s="20"/>
      <c r="F132" s="26"/>
      <c r="G132" s="26"/>
    </row>
    <row r="133">
      <c r="A133" s="19" t="s">
        <v>340</v>
      </c>
      <c r="B133" s="19" t="s">
        <v>341</v>
      </c>
      <c r="C133" s="20" t="s">
        <v>345</v>
      </c>
      <c r="D133" s="20"/>
      <c r="E133" s="20"/>
      <c r="F133" s="1" t="s">
        <v>638</v>
      </c>
      <c r="G133" s="1"/>
    </row>
    <row r="134">
      <c r="A134" s="19" t="s">
        <v>340</v>
      </c>
      <c r="B134" s="19" t="s">
        <v>341</v>
      </c>
      <c r="C134" s="20" t="s">
        <v>346</v>
      </c>
      <c r="D134" s="20"/>
      <c r="E134" s="20"/>
      <c r="F134" s="1" t="s">
        <v>640</v>
      </c>
      <c r="G134" s="1"/>
    </row>
    <row r="135">
      <c r="A135" s="19" t="s">
        <v>340</v>
      </c>
      <c r="B135" s="19" t="s">
        <v>341</v>
      </c>
      <c r="C135" s="20" t="s">
        <v>347</v>
      </c>
      <c r="D135" s="20"/>
      <c r="E135" s="20"/>
      <c r="F135" s="1" t="s">
        <v>638</v>
      </c>
      <c r="G135" s="1"/>
    </row>
    <row r="136">
      <c r="A136" s="19" t="s">
        <v>340</v>
      </c>
      <c r="B136" s="19" t="s">
        <v>341</v>
      </c>
      <c r="C136" s="20" t="s">
        <v>348</v>
      </c>
      <c r="D136" s="20"/>
      <c r="E136" s="20"/>
      <c r="F136" s="1" t="s">
        <v>640</v>
      </c>
      <c r="G136" s="1"/>
    </row>
    <row r="137">
      <c r="A137" s="19" t="s">
        <v>340</v>
      </c>
      <c r="B137" s="19" t="s">
        <v>341</v>
      </c>
      <c r="C137" s="20" t="s">
        <v>349</v>
      </c>
      <c r="D137" s="20"/>
      <c r="E137" s="20"/>
      <c r="F137" s="1" t="s">
        <v>638</v>
      </c>
      <c r="G137" s="1"/>
    </row>
    <row r="138">
      <c r="A138" s="19" t="s">
        <v>340</v>
      </c>
      <c r="B138" s="19" t="s">
        <v>341</v>
      </c>
      <c r="C138" s="20" t="s">
        <v>350</v>
      </c>
      <c r="D138" s="20"/>
      <c r="E138" s="20"/>
      <c r="F138" s="1" t="s">
        <v>640</v>
      </c>
      <c r="G138" s="1"/>
    </row>
    <row r="139">
      <c r="A139" s="17" t="s">
        <v>340</v>
      </c>
      <c r="B139" s="17" t="s">
        <v>341</v>
      </c>
      <c r="C139" s="18" t="s">
        <v>351</v>
      </c>
      <c r="D139" s="20"/>
      <c r="E139" s="20"/>
      <c r="F139" s="1" t="s">
        <v>640</v>
      </c>
      <c r="G139" s="1"/>
    </row>
    <row r="140">
      <c r="A140" s="6" t="s">
        <v>352</v>
      </c>
      <c r="B140" s="6" t="s">
        <v>353</v>
      </c>
      <c r="C140" s="5" t="s">
        <v>354</v>
      </c>
      <c r="D140" s="1" t="s">
        <v>696</v>
      </c>
      <c r="E140" s="1"/>
      <c r="F140" s="1" t="s">
        <v>662</v>
      </c>
      <c r="G140" s="1"/>
    </row>
    <row r="141">
      <c r="A141" s="26" t="s">
        <v>357</v>
      </c>
      <c r="B141" s="26" t="s">
        <v>358</v>
      </c>
      <c r="D141" s="1" t="s">
        <v>697</v>
      </c>
      <c r="E141" s="1"/>
      <c r="F141" s="1" t="s">
        <v>638</v>
      </c>
      <c r="G141" s="1"/>
    </row>
    <row r="142">
      <c r="A142" s="6" t="s">
        <v>357</v>
      </c>
      <c r="B142" s="6" t="s">
        <v>358</v>
      </c>
      <c r="C142" s="5" t="s">
        <v>360</v>
      </c>
      <c r="D142" s="1"/>
      <c r="E142" s="1"/>
      <c r="F142" s="1" t="s">
        <v>662</v>
      </c>
      <c r="G142" s="1"/>
    </row>
    <row r="143">
      <c r="A143" s="36" t="s">
        <v>361</v>
      </c>
      <c r="B143" s="36" t="s">
        <v>362</v>
      </c>
      <c r="C143" s="6"/>
      <c r="F143" s="1" t="s">
        <v>640</v>
      </c>
      <c r="G143" s="1"/>
      <c r="H143" s="1" t="s">
        <v>698</v>
      </c>
    </row>
    <row r="144">
      <c r="A144" s="37" t="s">
        <v>365</v>
      </c>
      <c r="B144" s="37" t="s">
        <v>366</v>
      </c>
      <c r="D144" s="1" t="s">
        <v>699</v>
      </c>
      <c r="E144" s="1"/>
      <c r="F144" s="1" t="s">
        <v>638</v>
      </c>
      <c r="G144" s="1"/>
    </row>
    <row r="145">
      <c r="A145" s="36" t="s">
        <v>365</v>
      </c>
      <c r="B145" s="36" t="s">
        <v>366</v>
      </c>
      <c r="C145" s="5" t="s">
        <v>370</v>
      </c>
      <c r="D145" s="1"/>
      <c r="E145" s="1"/>
      <c r="F145" s="1" t="s">
        <v>638</v>
      </c>
      <c r="G145" s="1"/>
    </row>
    <row r="146">
      <c r="A146" s="19" t="s">
        <v>371</v>
      </c>
      <c r="B146" s="19" t="s">
        <v>372</v>
      </c>
      <c r="D146" s="1" t="s">
        <v>700</v>
      </c>
      <c r="E146" s="1"/>
      <c r="F146" s="1" t="s">
        <v>638</v>
      </c>
      <c r="G146" s="1"/>
    </row>
    <row r="147">
      <c r="A147" s="26" t="s">
        <v>371</v>
      </c>
      <c r="B147" s="26" t="s">
        <v>372</v>
      </c>
      <c r="C147" s="1" t="s">
        <v>375</v>
      </c>
      <c r="D147" s="1"/>
      <c r="E147" s="1"/>
      <c r="F147" s="1" t="s">
        <v>638</v>
      </c>
      <c r="G147" s="1"/>
    </row>
    <row r="148">
      <c r="A148" s="26" t="s">
        <v>371</v>
      </c>
      <c r="B148" s="26" t="s">
        <v>372</v>
      </c>
      <c r="C148" s="1" t="s">
        <v>376</v>
      </c>
      <c r="D148" s="1"/>
      <c r="E148" s="1"/>
      <c r="F148" s="1" t="s">
        <v>640</v>
      </c>
      <c r="G148" s="1"/>
    </row>
    <row r="149">
      <c r="A149" s="26" t="s">
        <v>371</v>
      </c>
      <c r="B149" s="26" t="s">
        <v>372</v>
      </c>
      <c r="C149" s="1" t="s">
        <v>377</v>
      </c>
      <c r="D149" s="1"/>
      <c r="E149" s="1"/>
      <c r="F149" s="1" t="s">
        <v>640</v>
      </c>
      <c r="G149" s="1"/>
    </row>
    <row r="150">
      <c r="A150" s="26" t="s">
        <v>371</v>
      </c>
      <c r="B150" s="26" t="s">
        <v>372</v>
      </c>
      <c r="C150" s="1" t="s">
        <v>378</v>
      </c>
      <c r="D150" s="1"/>
      <c r="E150" s="1"/>
      <c r="F150" s="1" t="s">
        <v>638</v>
      </c>
      <c r="G150" s="1"/>
    </row>
    <row r="151">
      <c r="A151" s="6" t="s">
        <v>371</v>
      </c>
      <c r="B151" s="6" t="s">
        <v>372</v>
      </c>
      <c r="C151" s="5" t="s">
        <v>379</v>
      </c>
      <c r="D151" s="1"/>
      <c r="E151" s="1"/>
      <c r="F151" s="1" t="s">
        <v>640</v>
      </c>
      <c r="G151" s="1"/>
    </row>
    <row r="152">
      <c r="A152" s="19" t="s">
        <v>380</v>
      </c>
      <c r="B152" s="19" t="s">
        <v>381</v>
      </c>
      <c r="D152" s="1" t="s">
        <v>701</v>
      </c>
      <c r="E152" s="1"/>
      <c r="F152" s="1" t="s">
        <v>638</v>
      </c>
      <c r="G152" s="1"/>
    </row>
    <row r="153">
      <c r="A153" s="6" t="s">
        <v>380</v>
      </c>
      <c r="B153" s="6" t="s">
        <v>381</v>
      </c>
      <c r="C153" s="5" t="s">
        <v>385</v>
      </c>
      <c r="D153" s="1"/>
      <c r="E153" s="1"/>
      <c r="F153" s="1" t="s">
        <v>662</v>
      </c>
      <c r="G153" s="1"/>
    </row>
    <row r="154">
      <c r="A154" s="6" t="s">
        <v>386</v>
      </c>
      <c r="B154" s="6" t="s">
        <v>387</v>
      </c>
      <c r="C154" s="6"/>
      <c r="F154" s="1" t="s">
        <v>638</v>
      </c>
      <c r="G154" s="1"/>
    </row>
    <row r="155">
      <c r="A155" s="5" t="s">
        <v>393</v>
      </c>
      <c r="B155" s="5" t="s">
        <v>394</v>
      </c>
      <c r="C155" s="5" t="s">
        <v>395</v>
      </c>
      <c r="D155" s="1"/>
      <c r="E155" s="1"/>
      <c r="F155" s="1" t="s">
        <v>640</v>
      </c>
      <c r="G155" s="1"/>
    </row>
    <row r="156">
      <c r="A156" s="1" t="s">
        <v>396</v>
      </c>
      <c r="B156" s="1" t="s">
        <v>397</v>
      </c>
      <c r="C156" s="1"/>
      <c r="D156" s="1" t="s">
        <v>702</v>
      </c>
      <c r="E156" s="1"/>
      <c r="F156" s="1" t="s">
        <v>638</v>
      </c>
      <c r="G156" s="1"/>
    </row>
    <row r="157">
      <c r="A157" s="5" t="s">
        <v>396</v>
      </c>
      <c r="B157" s="5" t="s">
        <v>397</v>
      </c>
      <c r="C157" s="5" t="s">
        <v>400</v>
      </c>
      <c r="D157" s="1"/>
      <c r="E157" s="1"/>
      <c r="F157" s="1" t="s">
        <v>638</v>
      </c>
      <c r="G157" s="1"/>
    </row>
    <row r="158">
      <c r="A158" s="5" t="s">
        <v>402</v>
      </c>
      <c r="B158" s="40" t="s">
        <v>403</v>
      </c>
      <c r="C158" s="5" t="s">
        <v>404</v>
      </c>
      <c r="D158" s="1"/>
      <c r="E158" s="1"/>
      <c r="F158" s="1" t="s">
        <v>638</v>
      </c>
      <c r="G158" s="1"/>
    </row>
    <row r="159">
      <c r="A159" s="5" t="s">
        <v>406</v>
      </c>
      <c r="B159" s="41" t="s">
        <v>407</v>
      </c>
      <c r="C159" s="5"/>
      <c r="D159" s="1" t="s">
        <v>703</v>
      </c>
      <c r="E159" s="1"/>
      <c r="F159" s="1" t="s">
        <v>638</v>
      </c>
      <c r="G159" s="1"/>
    </row>
    <row r="160">
      <c r="A160" s="5" t="s">
        <v>408</v>
      </c>
      <c r="B160" s="5" t="s">
        <v>409</v>
      </c>
      <c r="C160" s="5"/>
      <c r="D160" s="1" t="s">
        <v>704</v>
      </c>
      <c r="E160" s="1"/>
      <c r="F160" s="1" t="s">
        <v>638</v>
      </c>
      <c r="G160" s="1"/>
    </row>
    <row r="161">
      <c r="A161" s="5" t="s">
        <v>412</v>
      </c>
      <c r="B161" s="5" t="s">
        <v>413</v>
      </c>
      <c r="C161" s="5"/>
      <c r="D161" s="1" t="s">
        <v>705</v>
      </c>
      <c r="E161" s="1"/>
      <c r="F161" s="1" t="s">
        <v>638</v>
      </c>
      <c r="G161" s="1"/>
    </row>
    <row r="162">
      <c r="A162" s="17" t="s">
        <v>416</v>
      </c>
      <c r="B162" s="17" t="s">
        <v>417</v>
      </c>
      <c r="C162" s="17"/>
      <c r="D162" s="20" t="s">
        <v>706</v>
      </c>
      <c r="E162" s="20"/>
      <c r="F162" s="1" t="s">
        <v>638</v>
      </c>
      <c r="G162" s="1"/>
    </row>
    <row r="163">
      <c r="A163" s="5" t="s">
        <v>419</v>
      </c>
      <c r="B163" s="5" t="s">
        <v>420</v>
      </c>
      <c r="C163" s="5"/>
      <c r="D163" s="1" t="s">
        <v>707</v>
      </c>
      <c r="E163" s="1"/>
      <c r="F163" s="1" t="s">
        <v>638</v>
      </c>
      <c r="G163" s="1"/>
    </row>
    <row r="164">
      <c r="A164" s="17" t="s">
        <v>421</v>
      </c>
      <c r="B164" s="17" t="s">
        <v>422</v>
      </c>
      <c r="C164" s="17"/>
      <c r="D164" s="20" t="s">
        <v>708</v>
      </c>
      <c r="E164" s="20"/>
      <c r="F164" s="1" t="s">
        <v>638</v>
      </c>
      <c r="G164" s="1"/>
    </row>
    <row r="165">
      <c r="A165" s="19" t="s">
        <v>423</v>
      </c>
      <c r="B165" s="19" t="s">
        <v>424</v>
      </c>
      <c r="C165" s="19"/>
      <c r="D165" s="20" t="s">
        <v>709</v>
      </c>
      <c r="E165" s="20"/>
      <c r="F165" s="1" t="s">
        <v>638</v>
      </c>
      <c r="G165" s="1"/>
      <c r="H165" s="1" t="s">
        <v>710</v>
      </c>
    </row>
    <row r="166">
      <c r="A166" s="17" t="s">
        <v>423</v>
      </c>
      <c r="B166" s="17" t="s">
        <v>424</v>
      </c>
      <c r="C166" s="18" t="s">
        <v>426</v>
      </c>
      <c r="D166" s="20"/>
      <c r="E166" s="20"/>
      <c r="F166" s="1" t="s">
        <v>638</v>
      </c>
      <c r="G166" s="1"/>
    </row>
    <row r="167">
      <c r="A167" s="1" t="s">
        <v>427</v>
      </c>
      <c r="B167" s="1" t="s">
        <v>428</v>
      </c>
      <c r="C167" s="1"/>
      <c r="D167" s="1" t="s">
        <v>711</v>
      </c>
      <c r="E167" s="1"/>
      <c r="F167" s="1" t="s">
        <v>638</v>
      </c>
      <c r="G167" s="1"/>
    </row>
    <row r="168">
      <c r="A168" s="1" t="s">
        <v>427</v>
      </c>
      <c r="B168" s="1" t="s">
        <v>428</v>
      </c>
      <c r="C168" s="1" t="s">
        <v>431</v>
      </c>
      <c r="D168" s="1"/>
      <c r="E168" s="1"/>
      <c r="F168" s="1" t="s">
        <v>640</v>
      </c>
      <c r="G168" s="1"/>
    </row>
    <row r="169">
      <c r="A169" s="1" t="s">
        <v>427</v>
      </c>
      <c r="B169" s="1" t="s">
        <v>428</v>
      </c>
      <c r="C169" s="1" t="s">
        <v>51</v>
      </c>
      <c r="D169" s="1"/>
      <c r="E169" s="1"/>
      <c r="F169" s="26"/>
      <c r="G169" s="26"/>
    </row>
    <row r="170">
      <c r="A170" s="1" t="s">
        <v>427</v>
      </c>
      <c r="B170" s="1" t="s">
        <v>428</v>
      </c>
      <c r="C170" s="1" t="s">
        <v>433</v>
      </c>
      <c r="D170" s="1"/>
      <c r="E170" s="1"/>
      <c r="F170" s="1" t="s">
        <v>640</v>
      </c>
      <c r="G170" s="1"/>
    </row>
    <row r="171">
      <c r="A171" s="1" t="s">
        <v>427</v>
      </c>
      <c r="B171" s="1" t="s">
        <v>428</v>
      </c>
      <c r="C171" s="1" t="s">
        <v>431</v>
      </c>
      <c r="D171" s="1"/>
      <c r="E171" s="1"/>
      <c r="F171" s="1" t="s">
        <v>640</v>
      </c>
      <c r="G171" s="1"/>
    </row>
    <row r="172">
      <c r="A172" s="5" t="s">
        <v>427</v>
      </c>
      <c r="B172" s="5" t="s">
        <v>428</v>
      </c>
      <c r="C172" s="5" t="s">
        <v>434</v>
      </c>
      <c r="D172" s="1"/>
      <c r="E172" s="1"/>
      <c r="F172" s="1" t="s">
        <v>638</v>
      </c>
      <c r="G172" s="1"/>
    </row>
    <row r="173">
      <c r="A173" s="5" t="s">
        <v>435</v>
      </c>
      <c r="B173" s="5" t="s">
        <v>436</v>
      </c>
      <c r="C173" s="5"/>
      <c r="D173" s="1"/>
      <c r="E173" s="1"/>
      <c r="F173" s="1" t="s">
        <v>640</v>
      </c>
      <c r="G173" s="1"/>
    </row>
    <row r="174">
      <c r="A174" s="5" t="s">
        <v>438</v>
      </c>
      <c r="B174" s="5" t="s">
        <v>439</v>
      </c>
      <c r="C174" s="5"/>
      <c r="D174" s="1" t="s">
        <v>712</v>
      </c>
      <c r="E174" s="1"/>
      <c r="F174" s="1" t="s">
        <v>638</v>
      </c>
      <c r="G174" s="1"/>
    </row>
    <row r="175">
      <c r="A175" s="1" t="s">
        <v>440</v>
      </c>
      <c r="B175" s="1" t="s">
        <v>441</v>
      </c>
      <c r="C175" s="1"/>
      <c r="D175" s="1" t="s">
        <v>713</v>
      </c>
      <c r="E175" s="1"/>
      <c r="F175" s="1" t="s">
        <v>638</v>
      </c>
      <c r="G175" s="1"/>
    </row>
    <row r="176">
      <c r="A176" s="1" t="s">
        <v>440</v>
      </c>
      <c r="B176" s="1" t="s">
        <v>441</v>
      </c>
      <c r="C176" s="1" t="s">
        <v>445</v>
      </c>
      <c r="D176" s="1"/>
      <c r="E176" s="1"/>
      <c r="F176" s="1" t="s">
        <v>638</v>
      </c>
      <c r="G176" s="1"/>
    </row>
    <row r="177">
      <c r="A177" s="1" t="s">
        <v>440</v>
      </c>
      <c r="B177" s="1" t="s">
        <v>441</v>
      </c>
      <c r="C177" s="1" t="s">
        <v>446</v>
      </c>
      <c r="D177" s="1"/>
      <c r="E177" s="1"/>
      <c r="F177" s="1" t="s">
        <v>640</v>
      </c>
      <c r="G177" s="1"/>
    </row>
    <row r="178">
      <c r="A178" s="1" t="s">
        <v>440</v>
      </c>
      <c r="B178" s="1" t="s">
        <v>441</v>
      </c>
      <c r="C178" s="1" t="s">
        <v>448</v>
      </c>
      <c r="D178" s="1"/>
      <c r="E178" s="1"/>
      <c r="F178" s="1" t="s">
        <v>640</v>
      </c>
      <c r="G178" s="1"/>
    </row>
    <row r="179">
      <c r="A179" s="1" t="s">
        <v>440</v>
      </c>
      <c r="B179" s="1" t="s">
        <v>441</v>
      </c>
      <c r="C179" s="1" t="s">
        <v>51</v>
      </c>
      <c r="D179" s="1"/>
      <c r="E179" s="1"/>
      <c r="F179" s="26"/>
      <c r="G179" s="26"/>
    </row>
    <row r="180">
      <c r="A180" s="1" t="s">
        <v>440</v>
      </c>
      <c r="B180" s="1" t="s">
        <v>441</v>
      </c>
      <c r="C180" s="1" t="s">
        <v>449</v>
      </c>
      <c r="D180" s="1"/>
      <c r="E180" s="1"/>
      <c r="F180" s="1" t="s">
        <v>640</v>
      </c>
      <c r="G180" s="1"/>
    </row>
    <row r="181">
      <c r="A181" s="1" t="s">
        <v>440</v>
      </c>
      <c r="B181" s="1" t="s">
        <v>441</v>
      </c>
      <c r="C181" s="1" t="s">
        <v>450</v>
      </c>
      <c r="D181" s="1"/>
      <c r="E181" s="1"/>
      <c r="F181" s="1" t="s">
        <v>640</v>
      </c>
      <c r="G181" s="1"/>
    </row>
    <row r="182">
      <c r="A182" s="1" t="s">
        <v>440</v>
      </c>
      <c r="B182" s="1" t="s">
        <v>441</v>
      </c>
      <c r="C182" s="1" t="s">
        <v>451</v>
      </c>
      <c r="D182" s="1"/>
      <c r="E182" s="1"/>
      <c r="F182" s="1" t="s">
        <v>640</v>
      </c>
      <c r="G182" s="1"/>
    </row>
    <row r="183">
      <c r="A183" s="1" t="s">
        <v>440</v>
      </c>
      <c r="B183" s="1" t="s">
        <v>441</v>
      </c>
      <c r="C183" s="1" t="s">
        <v>452</v>
      </c>
      <c r="D183" s="1"/>
      <c r="E183" s="1"/>
      <c r="F183" s="1" t="s">
        <v>638</v>
      </c>
      <c r="G183" s="1"/>
    </row>
    <row r="184">
      <c r="A184" s="1" t="s">
        <v>440</v>
      </c>
      <c r="B184" s="1" t="s">
        <v>441</v>
      </c>
      <c r="C184" s="1" t="s">
        <v>453</v>
      </c>
      <c r="D184" s="1"/>
      <c r="E184" s="1"/>
      <c r="F184" s="1" t="s">
        <v>638</v>
      </c>
      <c r="G184" s="1"/>
      <c r="H184" s="1" t="s">
        <v>714</v>
      </c>
    </row>
    <row r="185">
      <c r="A185" s="5" t="s">
        <v>440</v>
      </c>
      <c r="B185" s="5" t="s">
        <v>441</v>
      </c>
      <c r="C185" s="5" t="s">
        <v>454</v>
      </c>
      <c r="D185" s="1"/>
      <c r="E185" s="1"/>
      <c r="F185" s="1" t="s">
        <v>638</v>
      </c>
      <c r="G185" s="1"/>
    </row>
    <row r="186">
      <c r="A186" s="5" t="s">
        <v>455</v>
      </c>
      <c r="B186" s="5" t="s">
        <v>456</v>
      </c>
      <c r="C186" s="5"/>
      <c r="D186" s="1" t="s">
        <v>715</v>
      </c>
      <c r="E186" s="1"/>
      <c r="F186" s="1" t="s">
        <v>638</v>
      </c>
      <c r="G186" s="1"/>
    </row>
    <row r="187">
      <c r="A187" s="19" t="s">
        <v>457</v>
      </c>
      <c r="B187" s="19" t="s">
        <v>458</v>
      </c>
      <c r="C187" s="19"/>
      <c r="D187" s="20" t="s">
        <v>716</v>
      </c>
      <c r="E187" s="20"/>
      <c r="F187" s="1" t="s">
        <v>638</v>
      </c>
      <c r="G187" s="1"/>
      <c r="H187" s="1" t="s">
        <v>717</v>
      </c>
    </row>
    <row r="188">
      <c r="A188" s="27" t="s">
        <v>459</v>
      </c>
      <c r="B188" s="27" t="s">
        <v>460</v>
      </c>
      <c r="C188" s="27"/>
      <c r="D188" s="19"/>
      <c r="E188" s="19"/>
      <c r="F188" s="1" t="s">
        <v>642</v>
      </c>
      <c r="G188" s="1"/>
      <c r="H188" s="1" t="s">
        <v>718</v>
      </c>
    </row>
    <row r="189">
      <c r="A189" s="5" t="s">
        <v>440</v>
      </c>
      <c r="B189" s="5" t="s">
        <v>461</v>
      </c>
      <c r="C189" s="5" t="s">
        <v>462</v>
      </c>
      <c r="D189" s="1"/>
      <c r="E189" s="1"/>
      <c r="F189" s="1" t="s">
        <v>638</v>
      </c>
      <c r="G189" s="1"/>
    </row>
    <row r="190">
      <c r="A190" s="17" t="s">
        <v>463</v>
      </c>
      <c r="B190" s="18" t="s">
        <v>464</v>
      </c>
      <c r="C190" s="17"/>
      <c r="D190" s="19"/>
      <c r="E190" s="19"/>
      <c r="F190" s="1" t="s">
        <v>640</v>
      </c>
      <c r="G190" s="1"/>
    </row>
    <row r="191">
      <c r="A191" s="1" t="s">
        <v>469</v>
      </c>
      <c r="B191" s="1" t="s">
        <v>470</v>
      </c>
      <c r="C191" s="1"/>
      <c r="D191" s="1" t="s">
        <v>719</v>
      </c>
      <c r="E191" s="1"/>
      <c r="F191" s="1" t="s">
        <v>638</v>
      </c>
      <c r="G191" s="1"/>
    </row>
    <row r="192">
      <c r="A192" s="5" t="s">
        <v>469</v>
      </c>
      <c r="B192" s="5" t="s">
        <v>470</v>
      </c>
      <c r="C192" s="5" t="s">
        <v>472</v>
      </c>
      <c r="D192" s="1"/>
      <c r="E192" s="1"/>
      <c r="F192" s="1" t="s">
        <v>640</v>
      </c>
      <c r="G192" s="1"/>
    </row>
    <row r="193">
      <c r="A193" s="5" t="s">
        <v>474</v>
      </c>
      <c r="B193" s="5" t="s">
        <v>475</v>
      </c>
      <c r="C193" s="5"/>
      <c r="D193" s="1" t="s">
        <v>720</v>
      </c>
      <c r="E193" s="1"/>
      <c r="F193" s="1" t="s">
        <v>638</v>
      </c>
      <c r="G193" s="1"/>
    </row>
    <row r="194">
      <c r="A194" s="17" t="s">
        <v>477</v>
      </c>
      <c r="B194" s="17" t="s">
        <v>478</v>
      </c>
      <c r="C194" s="17"/>
      <c r="D194" s="20" t="s">
        <v>721</v>
      </c>
      <c r="E194" s="20"/>
      <c r="F194" s="1" t="s">
        <v>638</v>
      </c>
      <c r="G194" s="1"/>
    </row>
    <row r="195">
      <c r="A195" s="17" t="s">
        <v>479</v>
      </c>
      <c r="B195" s="17" t="s">
        <v>480</v>
      </c>
      <c r="C195" s="17"/>
      <c r="D195" s="19"/>
      <c r="E195" s="19"/>
      <c r="F195" s="1" t="s">
        <v>642</v>
      </c>
      <c r="G195" s="1"/>
      <c r="H195" s="1" t="s">
        <v>722</v>
      </c>
    </row>
    <row r="196">
      <c r="A196" s="17" t="s">
        <v>482</v>
      </c>
      <c r="B196" s="17" t="s">
        <v>483</v>
      </c>
      <c r="C196" s="17"/>
      <c r="D196" s="19"/>
      <c r="E196" s="19"/>
      <c r="F196" s="1" t="s">
        <v>642</v>
      </c>
      <c r="G196" s="1"/>
      <c r="H196" s="1" t="s">
        <v>722</v>
      </c>
    </row>
    <row r="197">
      <c r="A197" s="17" t="s">
        <v>484</v>
      </c>
      <c r="B197" s="18" t="s">
        <v>485</v>
      </c>
      <c r="C197" s="18" t="s">
        <v>486</v>
      </c>
      <c r="D197" s="20"/>
      <c r="E197" s="20"/>
      <c r="F197" s="1" t="s">
        <v>638</v>
      </c>
      <c r="G197" s="1"/>
    </row>
    <row r="198">
      <c r="A198" s="5" t="s">
        <v>487</v>
      </c>
      <c r="B198" s="5" t="s">
        <v>488</v>
      </c>
      <c r="C198" s="5"/>
      <c r="D198" s="1"/>
      <c r="E198" s="1"/>
      <c r="F198" s="1" t="s">
        <v>638</v>
      </c>
      <c r="G198" s="1"/>
    </row>
    <row r="199">
      <c r="A199" s="5" t="s">
        <v>491</v>
      </c>
      <c r="B199" s="5" t="s">
        <v>492</v>
      </c>
      <c r="C199" s="5"/>
      <c r="D199" s="1" t="s">
        <v>723</v>
      </c>
      <c r="E199" s="1"/>
      <c r="F199" s="1" t="s">
        <v>638</v>
      </c>
      <c r="G199" s="1"/>
    </row>
    <row r="200">
      <c r="A200" s="5" t="s">
        <v>493</v>
      </c>
      <c r="B200" s="5" t="s">
        <v>494</v>
      </c>
      <c r="C200" s="5"/>
      <c r="D200" s="1" t="s">
        <v>724</v>
      </c>
      <c r="E200" s="1"/>
      <c r="F200" s="1" t="s">
        <v>638</v>
      </c>
      <c r="G200" s="1"/>
    </row>
    <row r="201">
      <c r="A201" s="1" t="s">
        <v>495</v>
      </c>
      <c r="B201" s="1" t="s">
        <v>496</v>
      </c>
      <c r="C201" s="1"/>
      <c r="D201" s="1" t="s">
        <v>725</v>
      </c>
      <c r="E201" s="1"/>
      <c r="F201" s="1" t="s">
        <v>638</v>
      </c>
      <c r="G201" s="1"/>
    </row>
    <row r="202">
      <c r="A202" s="1" t="s">
        <v>495</v>
      </c>
      <c r="B202" s="1" t="s">
        <v>496</v>
      </c>
      <c r="C202" s="1" t="s">
        <v>498</v>
      </c>
      <c r="D202" s="1"/>
      <c r="E202" s="1"/>
      <c r="F202" s="1" t="s">
        <v>638</v>
      </c>
      <c r="G202" s="1"/>
      <c r="H202" s="1" t="s">
        <v>726</v>
      </c>
    </row>
    <row r="203">
      <c r="A203" s="1" t="s">
        <v>495</v>
      </c>
      <c r="B203" s="1" t="s">
        <v>496</v>
      </c>
      <c r="C203" s="1" t="s">
        <v>499</v>
      </c>
      <c r="D203" s="1"/>
      <c r="E203" s="1"/>
      <c r="F203" s="1" t="s">
        <v>640</v>
      </c>
      <c r="G203" s="1"/>
    </row>
    <row r="204">
      <c r="A204" s="1" t="s">
        <v>495</v>
      </c>
      <c r="B204" s="1" t="s">
        <v>496</v>
      </c>
      <c r="C204" s="1" t="s">
        <v>500</v>
      </c>
      <c r="D204" s="1"/>
      <c r="E204" s="1"/>
      <c r="F204" s="1" t="s">
        <v>638</v>
      </c>
      <c r="G204" s="1"/>
    </row>
    <row r="205">
      <c r="A205" s="1" t="s">
        <v>495</v>
      </c>
      <c r="B205" s="1" t="s">
        <v>496</v>
      </c>
      <c r="C205" s="1" t="s">
        <v>501</v>
      </c>
      <c r="D205" s="1"/>
      <c r="E205" s="1"/>
      <c r="F205" s="1" t="s">
        <v>640</v>
      </c>
      <c r="G205" s="1"/>
    </row>
    <row r="206">
      <c r="A206" s="5" t="s">
        <v>495</v>
      </c>
      <c r="B206" s="5" t="s">
        <v>496</v>
      </c>
      <c r="C206" s="5" t="s">
        <v>502</v>
      </c>
      <c r="D206" s="1"/>
      <c r="E206" s="1"/>
      <c r="F206" s="1" t="s">
        <v>640</v>
      </c>
      <c r="G206" s="1"/>
    </row>
    <row r="207">
      <c r="A207" s="1" t="s">
        <v>503</v>
      </c>
      <c r="B207" s="1" t="s">
        <v>504</v>
      </c>
      <c r="C207" s="1"/>
      <c r="D207" s="1" t="s">
        <v>727</v>
      </c>
      <c r="E207" s="1"/>
      <c r="F207" s="1" t="s">
        <v>638</v>
      </c>
      <c r="G207" s="1"/>
    </row>
    <row r="208">
      <c r="A208" s="5" t="s">
        <v>503</v>
      </c>
      <c r="B208" s="5" t="s">
        <v>504</v>
      </c>
      <c r="C208" s="5" t="s">
        <v>507</v>
      </c>
      <c r="D208" s="1"/>
      <c r="E208" s="1"/>
      <c r="F208" s="1" t="s">
        <v>640</v>
      </c>
      <c r="G208" s="1"/>
    </row>
    <row r="209">
      <c r="A209" s="5" t="s">
        <v>508</v>
      </c>
      <c r="B209" s="5" t="s">
        <v>509</v>
      </c>
      <c r="C209" s="5"/>
      <c r="D209" s="1" t="s">
        <v>728</v>
      </c>
      <c r="E209" s="1"/>
      <c r="F209" s="1" t="s">
        <v>638</v>
      </c>
      <c r="G209" s="1"/>
    </row>
    <row r="210">
      <c r="A210" s="17" t="s">
        <v>510</v>
      </c>
      <c r="B210" s="17" t="s">
        <v>511</v>
      </c>
      <c r="C210" s="17"/>
      <c r="D210" s="20" t="s">
        <v>729</v>
      </c>
      <c r="E210" s="20"/>
      <c r="F210" s="1" t="s">
        <v>638</v>
      </c>
      <c r="G210" s="1"/>
    </row>
    <row r="211">
      <c r="A211" s="5" t="s">
        <v>513</v>
      </c>
      <c r="B211" s="5" t="s">
        <v>514</v>
      </c>
      <c r="C211" s="5"/>
      <c r="D211" s="1" t="s">
        <v>730</v>
      </c>
      <c r="E211" s="1"/>
      <c r="F211" s="1" t="s">
        <v>638</v>
      </c>
      <c r="G211" s="1"/>
    </row>
    <row r="212">
      <c r="A212" s="17" t="s">
        <v>515</v>
      </c>
      <c r="B212" s="17" t="s">
        <v>516</v>
      </c>
      <c r="C212" s="17"/>
      <c r="D212" s="20">
        <v>301.0</v>
      </c>
      <c r="E212" s="20"/>
      <c r="F212" s="1" t="s">
        <v>638</v>
      </c>
      <c r="G212" s="1"/>
    </row>
    <row r="213">
      <c r="A213" s="5" t="s">
        <v>517</v>
      </c>
      <c r="B213" s="5" t="s">
        <v>518</v>
      </c>
      <c r="C213" s="5"/>
      <c r="D213" s="1" t="s">
        <v>731</v>
      </c>
      <c r="E213" s="1"/>
      <c r="F213" s="1" t="s">
        <v>638</v>
      </c>
      <c r="G213" s="1"/>
    </row>
    <row r="214">
      <c r="A214" s="5" t="s">
        <v>519</v>
      </c>
      <c r="B214" s="5" t="s">
        <v>520</v>
      </c>
      <c r="C214" s="5"/>
      <c r="D214" s="1" t="s">
        <v>732</v>
      </c>
      <c r="E214" s="1"/>
      <c r="F214" s="1" t="s">
        <v>638</v>
      </c>
      <c r="G214" s="1"/>
    </row>
    <row r="215">
      <c r="A215" s="17" t="s">
        <v>525</v>
      </c>
      <c r="B215" s="17" t="s">
        <v>526</v>
      </c>
      <c r="C215" s="17"/>
      <c r="D215" s="20">
        <v>203.0</v>
      </c>
      <c r="E215" s="20"/>
      <c r="F215" s="1" t="s">
        <v>638</v>
      </c>
      <c r="G215" s="1"/>
    </row>
    <row r="216">
      <c r="A216" s="1" t="s">
        <v>528</v>
      </c>
      <c r="B216" s="1" t="s">
        <v>529</v>
      </c>
      <c r="C216" s="1"/>
      <c r="D216" s="50" t="s">
        <v>733</v>
      </c>
      <c r="E216" s="50"/>
      <c r="F216" s="50" t="s">
        <v>638</v>
      </c>
      <c r="G216" s="51"/>
    </row>
    <row r="217">
      <c r="A217" s="1" t="s">
        <v>528</v>
      </c>
      <c r="B217" s="1" t="s">
        <v>529</v>
      </c>
      <c r="C217" s="1" t="s">
        <v>533</v>
      </c>
      <c r="D217" s="52"/>
      <c r="E217" s="52"/>
      <c r="F217" s="1" t="s">
        <v>638</v>
      </c>
      <c r="G217" s="1"/>
    </row>
    <row r="218">
      <c r="A218" s="1" t="s">
        <v>528</v>
      </c>
      <c r="B218" s="1" t="s">
        <v>529</v>
      </c>
      <c r="C218" s="1" t="s">
        <v>534</v>
      </c>
      <c r="D218" s="1"/>
      <c r="E218" s="1"/>
      <c r="F218" s="1" t="s">
        <v>638</v>
      </c>
      <c r="G218" s="1"/>
    </row>
    <row r="219">
      <c r="A219" s="1" t="s">
        <v>528</v>
      </c>
      <c r="B219" s="1" t="s">
        <v>529</v>
      </c>
      <c r="C219" s="1" t="s">
        <v>535</v>
      </c>
      <c r="D219" s="1"/>
      <c r="E219" s="1"/>
      <c r="F219" s="1" t="s">
        <v>640</v>
      </c>
      <c r="G219" s="1"/>
    </row>
    <row r="220">
      <c r="A220" s="1" t="s">
        <v>528</v>
      </c>
      <c r="B220" s="1" t="s">
        <v>529</v>
      </c>
      <c r="C220" s="1" t="s">
        <v>536</v>
      </c>
      <c r="D220" s="1"/>
      <c r="E220" s="1"/>
      <c r="F220" s="1" t="s">
        <v>638</v>
      </c>
      <c r="G220" s="1"/>
    </row>
    <row r="221">
      <c r="A221" s="1" t="s">
        <v>528</v>
      </c>
      <c r="B221" s="1" t="s">
        <v>529</v>
      </c>
      <c r="C221" s="1" t="s">
        <v>538</v>
      </c>
      <c r="D221" s="1"/>
      <c r="E221" s="1"/>
      <c r="F221" s="1" t="s">
        <v>638</v>
      </c>
      <c r="G221" s="1"/>
    </row>
    <row r="222">
      <c r="A222" s="1" t="s">
        <v>528</v>
      </c>
      <c r="B222" s="1" t="s">
        <v>529</v>
      </c>
      <c r="C222" s="1" t="s">
        <v>539</v>
      </c>
      <c r="D222" s="1"/>
      <c r="E222" s="1"/>
      <c r="F222" s="1" t="s">
        <v>640</v>
      </c>
      <c r="G222" s="1"/>
    </row>
    <row r="223">
      <c r="A223" s="1" t="s">
        <v>528</v>
      </c>
      <c r="B223" s="1" t="s">
        <v>529</v>
      </c>
      <c r="C223" s="1" t="s">
        <v>540</v>
      </c>
      <c r="D223" s="1"/>
      <c r="E223" s="1"/>
      <c r="F223" s="1" t="s">
        <v>642</v>
      </c>
      <c r="G223" s="1"/>
      <c r="H223" s="1" t="s">
        <v>734</v>
      </c>
    </row>
    <row r="224">
      <c r="A224" s="1" t="s">
        <v>528</v>
      </c>
      <c r="B224" s="1" t="s">
        <v>529</v>
      </c>
      <c r="C224" s="1" t="s">
        <v>541</v>
      </c>
      <c r="D224" s="1"/>
      <c r="E224" s="1"/>
      <c r="F224" s="1" t="s">
        <v>638</v>
      </c>
      <c r="G224" s="1"/>
    </row>
    <row r="225">
      <c r="A225" s="1" t="s">
        <v>528</v>
      </c>
      <c r="B225" s="1" t="s">
        <v>529</v>
      </c>
      <c r="C225" s="1" t="s">
        <v>542</v>
      </c>
      <c r="D225" s="1"/>
      <c r="E225" s="1"/>
      <c r="F225" s="1" t="s">
        <v>640</v>
      </c>
      <c r="G225" s="1"/>
    </row>
    <row r="226">
      <c r="A226" s="1" t="s">
        <v>528</v>
      </c>
      <c r="B226" s="1" t="s">
        <v>529</v>
      </c>
      <c r="C226" s="1" t="s">
        <v>51</v>
      </c>
      <c r="D226" s="1"/>
      <c r="E226" s="1"/>
      <c r="F226" s="26"/>
      <c r="G226" s="26"/>
    </row>
    <row r="227">
      <c r="A227" s="1" t="s">
        <v>528</v>
      </c>
      <c r="B227" s="1" t="s">
        <v>529</v>
      </c>
      <c r="C227" s="1" t="s">
        <v>543</v>
      </c>
      <c r="D227" s="1"/>
      <c r="E227" s="1"/>
      <c r="F227" s="1" t="s">
        <v>640</v>
      </c>
      <c r="G227" s="1"/>
    </row>
    <row r="228">
      <c r="A228" s="1" t="s">
        <v>528</v>
      </c>
      <c r="B228" s="1" t="s">
        <v>529</v>
      </c>
      <c r="C228" s="1" t="s">
        <v>544</v>
      </c>
      <c r="D228" s="1"/>
      <c r="E228" s="1"/>
      <c r="F228" s="1" t="s">
        <v>638</v>
      </c>
      <c r="G228" s="1"/>
    </row>
    <row r="229">
      <c r="A229" s="1" t="s">
        <v>528</v>
      </c>
      <c r="B229" s="1" t="s">
        <v>529</v>
      </c>
      <c r="C229" s="1" t="s">
        <v>545</v>
      </c>
      <c r="D229" s="1"/>
      <c r="E229" s="1"/>
      <c r="F229" s="1" t="s">
        <v>638</v>
      </c>
      <c r="G229" s="1"/>
    </row>
    <row r="230">
      <c r="A230" s="1" t="s">
        <v>528</v>
      </c>
      <c r="B230" s="1" t="s">
        <v>529</v>
      </c>
      <c r="C230" s="1" t="s">
        <v>546</v>
      </c>
      <c r="D230" s="1"/>
      <c r="E230" s="1"/>
      <c r="F230" s="1" t="s">
        <v>640</v>
      </c>
      <c r="G230" s="1"/>
    </row>
    <row r="231">
      <c r="A231" s="1" t="s">
        <v>528</v>
      </c>
      <c r="B231" s="1" t="s">
        <v>529</v>
      </c>
      <c r="C231" s="1" t="s">
        <v>547</v>
      </c>
      <c r="D231" s="1"/>
      <c r="E231" s="1"/>
      <c r="F231" s="1" t="s">
        <v>640</v>
      </c>
      <c r="G231" s="1"/>
    </row>
    <row r="232">
      <c r="A232" s="1" t="s">
        <v>528</v>
      </c>
      <c r="B232" s="1" t="s">
        <v>529</v>
      </c>
      <c r="C232" s="1" t="s">
        <v>548</v>
      </c>
      <c r="D232" s="1"/>
      <c r="E232" s="1"/>
      <c r="F232" s="1" t="s">
        <v>640</v>
      </c>
      <c r="G232" s="1"/>
    </row>
    <row r="233">
      <c r="A233" s="5" t="s">
        <v>528</v>
      </c>
      <c r="B233" s="5" t="s">
        <v>529</v>
      </c>
      <c r="C233" s="5" t="s">
        <v>549</v>
      </c>
      <c r="D233" s="1"/>
      <c r="E233" s="1"/>
      <c r="F233" s="1" t="s">
        <v>638</v>
      </c>
      <c r="G233" s="1"/>
    </row>
    <row r="234">
      <c r="A234" s="1" t="s">
        <v>550</v>
      </c>
      <c r="B234" s="1" t="s">
        <v>551</v>
      </c>
      <c r="C234" s="1"/>
      <c r="D234" s="1" t="s">
        <v>735</v>
      </c>
      <c r="E234" s="1"/>
      <c r="F234" s="1" t="s">
        <v>638</v>
      </c>
      <c r="G234" s="1"/>
    </row>
    <row r="235">
      <c r="A235" s="1" t="s">
        <v>550</v>
      </c>
      <c r="B235" s="1" t="s">
        <v>551</v>
      </c>
      <c r="C235" s="1" t="s">
        <v>552</v>
      </c>
      <c r="D235" s="1"/>
      <c r="E235" s="1"/>
      <c r="F235" s="1" t="s">
        <v>638</v>
      </c>
      <c r="G235" s="1"/>
    </row>
    <row r="236">
      <c r="A236" s="1" t="s">
        <v>550</v>
      </c>
      <c r="B236" s="1" t="s">
        <v>551</v>
      </c>
      <c r="C236" s="1" t="s">
        <v>553</v>
      </c>
      <c r="D236" s="1"/>
      <c r="E236" s="1"/>
      <c r="F236" s="1" t="s">
        <v>638</v>
      </c>
      <c r="G236" s="1"/>
    </row>
    <row r="237">
      <c r="A237" s="5" t="s">
        <v>550</v>
      </c>
      <c r="B237" s="5" t="s">
        <v>551</v>
      </c>
      <c r="C237" s="5" t="s">
        <v>554</v>
      </c>
      <c r="D237" s="1"/>
      <c r="E237" s="1"/>
      <c r="F237" s="1" t="s">
        <v>640</v>
      </c>
      <c r="G237" s="1"/>
    </row>
    <row r="238">
      <c r="A238" s="5" t="s">
        <v>555</v>
      </c>
      <c r="B238" s="5" t="s">
        <v>556</v>
      </c>
      <c r="C238" s="5"/>
      <c r="D238" s="1" t="s">
        <v>736</v>
      </c>
      <c r="E238" s="1"/>
      <c r="F238" s="1" t="s">
        <v>638</v>
      </c>
      <c r="G238" s="1"/>
    </row>
    <row r="239">
      <c r="A239" s="5" t="s">
        <v>557</v>
      </c>
      <c r="B239" s="5" t="s">
        <v>558</v>
      </c>
      <c r="C239" s="5"/>
      <c r="D239" s="1" t="s">
        <v>737</v>
      </c>
      <c r="E239" s="1"/>
      <c r="F239" s="1" t="s">
        <v>638</v>
      </c>
      <c r="G239" s="1"/>
    </row>
    <row r="240">
      <c r="A240" s="5" t="s">
        <v>559</v>
      </c>
      <c r="B240" s="5" t="s">
        <v>560</v>
      </c>
      <c r="C240" s="5"/>
      <c r="D240" s="1" t="s">
        <v>738</v>
      </c>
      <c r="E240" s="1"/>
      <c r="F240" s="1" t="s">
        <v>638</v>
      </c>
      <c r="G240" s="1"/>
    </row>
    <row r="241">
      <c r="A241" s="5" t="s">
        <v>562</v>
      </c>
      <c r="B241" s="5" t="s">
        <v>563</v>
      </c>
      <c r="C241" s="5"/>
      <c r="D241" s="1" t="s">
        <v>739</v>
      </c>
      <c r="E241" s="1"/>
      <c r="F241" s="1" t="s">
        <v>638</v>
      </c>
      <c r="G241" s="1"/>
    </row>
    <row r="242">
      <c r="A242" s="1" t="s">
        <v>567</v>
      </c>
      <c r="B242" s="1" t="s">
        <v>568</v>
      </c>
      <c r="C242" s="1"/>
      <c r="D242" s="1" t="s">
        <v>740</v>
      </c>
      <c r="E242" s="1"/>
      <c r="F242" s="1" t="s">
        <v>638</v>
      </c>
      <c r="G242" s="1"/>
    </row>
    <row r="243">
      <c r="A243" s="5" t="s">
        <v>567</v>
      </c>
      <c r="B243" s="5" t="s">
        <v>568</v>
      </c>
      <c r="C243" s="5" t="s">
        <v>572</v>
      </c>
      <c r="D243" s="1"/>
      <c r="E243" s="1"/>
      <c r="F243" s="1" t="s">
        <v>640</v>
      </c>
      <c r="G243" s="1"/>
    </row>
    <row r="244">
      <c r="A244" s="17" t="s">
        <v>573</v>
      </c>
      <c r="B244" s="17" t="s">
        <v>574</v>
      </c>
      <c r="C244" s="17"/>
      <c r="D244" s="20" t="s">
        <v>741</v>
      </c>
      <c r="E244" s="20"/>
      <c r="F244" s="1" t="s">
        <v>638</v>
      </c>
      <c r="G244" s="1"/>
    </row>
    <row r="245">
      <c r="A245" s="1" t="s">
        <v>575</v>
      </c>
      <c r="B245" s="1" t="s">
        <v>576</v>
      </c>
      <c r="C245" s="1"/>
      <c r="D245" s="1" t="s">
        <v>742</v>
      </c>
      <c r="E245" s="1"/>
      <c r="F245" s="1" t="s">
        <v>638</v>
      </c>
      <c r="G245" s="1"/>
    </row>
    <row r="246">
      <c r="A246" s="1" t="s">
        <v>575</v>
      </c>
      <c r="B246" s="1" t="s">
        <v>576</v>
      </c>
      <c r="C246" s="1" t="s">
        <v>577</v>
      </c>
      <c r="D246" s="1"/>
      <c r="E246" s="1"/>
      <c r="F246" s="1" t="s">
        <v>640</v>
      </c>
      <c r="G246" s="1"/>
    </row>
    <row r="247">
      <c r="A247" s="1" t="s">
        <v>575</v>
      </c>
      <c r="B247" s="1" t="s">
        <v>576</v>
      </c>
      <c r="C247" s="1" t="s">
        <v>578</v>
      </c>
      <c r="D247" s="1"/>
      <c r="E247" s="1"/>
      <c r="F247" s="1" t="s">
        <v>638</v>
      </c>
      <c r="G247" s="1"/>
    </row>
    <row r="248">
      <c r="A248" s="5" t="s">
        <v>575</v>
      </c>
      <c r="B248" s="5" t="s">
        <v>576</v>
      </c>
      <c r="C248" s="5" t="s">
        <v>580</v>
      </c>
      <c r="D248" s="1"/>
      <c r="E248" s="1"/>
      <c r="F248" s="1" t="s">
        <v>640</v>
      </c>
      <c r="G248" s="1"/>
    </row>
    <row r="249">
      <c r="A249" s="1" t="s">
        <v>581</v>
      </c>
      <c r="B249" s="1" t="s">
        <v>582</v>
      </c>
      <c r="C249" s="1"/>
      <c r="D249" s="1" t="s">
        <v>743</v>
      </c>
      <c r="E249" s="1"/>
      <c r="F249" s="1" t="s">
        <v>638</v>
      </c>
      <c r="G249" s="1"/>
    </row>
    <row r="250">
      <c r="A250" s="1" t="s">
        <v>581</v>
      </c>
      <c r="B250" s="1" t="s">
        <v>582</v>
      </c>
      <c r="C250" s="1" t="s">
        <v>583</v>
      </c>
      <c r="D250" s="1"/>
      <c r="E250" s="1"/>
      <c r="F250" s="1" t="s">
        <v>638</v>
      </c>
      <c r="G250" s="1"/>
    </row>
    <row r="251">
      <c r="A251" s="1" t="s">
        <v>581</v>
      </c>
      <c r="B251" s="1" t="s">
        <v>582</v>
      </c>
      <c r="C251" s="1" t="s">
        <v>584</v>
      </c>
      <c r="D251" s="1"/>
      <c r="E251" s="1"/>
      <c r="F251" s="1" t="s">
        <v>638</v>
      </c>
      <c r="G251" s="1"/>
    </row>
    <row r="252">
      <c r="A252" s="14" t="s">
        <v>586</v>
      </c>
      <c r="B252" s="14" t="s">
        <v>587</v>
      </c>
      <c r="C252" s="14"/>
      <c r="D252" s="1" t="s">
        <v>744</v>
      </c>
      <c r="E252" s="1"/>
      <c r="F252" s="1" t="s">
        <v>638</v>
      </c>
      <c r="G252" s="1"/>
    </row>
    <row r="253">
      <c r="A253" s="5" t="s">
        <v>586</v>
      </c>
      <c r="B253" s="5" t="s">
        <v>587</v>
      </c>
      <c r="C253" s="5" t="s">
        <v>588</v>
      </c>
      <c r="D253" s="1"/>
      <c r="E253" s="1"/>
      <c r="F253" s="1" t="s">
        <v>640</v>
      </c>
      <c r="G253" s="1"/>
    </row>
    <row r="254">
      <c r="A254" s="1" t="s">
        <v>589</v>
      </c>
      <c r="B254" s="1" t="s">
        <v>590</v>
      </c>
      <c r="C254" s="1"/>
      <c r="D254" s="1" t="s">
        <v>745</v>
      </c>
      <c r="E254" s="1"/>
      <c r="F254" s="1" t="s">
        <v>638</v>
      </c>
      <c r="G254" s="1"/>
    </row>
    <row r="255">
      <c r="A255" s="5" t="s">
        <v>589</v>
      </c>
      <c r="B255" s="5" t="s">
        <v>590</v>
      </c>
      <c r="C255" s="5" t="s">
        <v>591</v>
      </c>
      <c r="D255" s="1"/>
      <c r="E255" s="1"/>
      <c r="F255" s="1" t="s">
        <v>640</v>
      </c>
      <c r="G255" s="1"/>
    </row>
    <row r="256">
      <c r="A256" s="17" t="s">
        <v>592</v>
      </c>
      <c r="B256" s="17" t="s">
        <v>593</v>
      </c>
      <c r="C256" s="17"/>
      <c r="D256" s="20" t="s">
        <v>746</v>
      </c>
      <c r="E256" s="20"/>
      <c r="F256" s="1" t="s">
        <v>638</v>
      </c>
      <c r="G256" s="1"/>
    </row>
    <row r="257">
      <c r="A257" s="5" t="s">
        <v>594</v>
      </c>
      <c r="B257" s="5" t="s">
        <v>595</v>
      </c>
      <c r="C257" s="5"/>
      <c r="D257" s="1" t="s">
        <v>747</v>
      </c>
      <c r="E257" s="1"/>
      <c r="F257" s="1" t="s">
        <v>638</v>
      </c>
      <c r="G257" s="1"/>
    </row>
    <row r="258">
      <c r="A258" s="5" t="s">
        <v>596</v>
      </c>
      <c r="B258" s="5" t="s">
        <v>597</v>
      </c>
      <c r="C258" s="5"/>
      <c r="D258" s="1"/>
      <c r="E258" s="1"/>
      <c r="F258" s="1" t="s">
        <v>638</v>
      </c>
      <c r="G258" s="1"/>
    </row>
    <row r="259">
      <c r="A259" s="5" t="s">
        <v>598</v>
      </c>
      <c r="B259" s="5" t="s">
        <v>599</v>
      </c>
      <c r="C259" s="5"/>
      <c r="D259" s="1" t="s">
        <v>748</v>
      </c>
      <c r="E259" s="1"/>
      <c r="F259" s="1" t="s">
        <v>638</v>
      </c>
      <c r="G259" s="1"/>
    </row>
    <row r="260">
      <c r="A260" s="19" t="s">
        <v>603</v>
      </c>
      <c r="B260" s="19" t="s">
        <v>604</v>
      </c>
      <c r="C260" s="19"/>
      <c r="D260" s="19"/>
      <c r="E260" s="19"/>
      <c r="F260" s="1" t="s">
        <v>638</v>
      </c>
      <c r="G260" s="1"/>
    </row>
    <row r="261">
      <c r="A261" s="17" t="s">
        <v>603</v>
      </c>
      <c r="B261" s="17" t="s">
        <v>604</v>
      </c>
      <c r="C261" s="18" t="s">
        <v>609</v>
      </c>
      <c r="D261" s="20"/>
      <c r="E261" s="20"/>
      <c r="F261" s="1" t="s">
        <v>638</v>
      </c>
      <c r="G261" s="1"/>
    </row>
    <row r="262">
      <c r="A262" s="17" t="s">
        <v>610</v>
      </c>
      <c r="B262" s="17" t="s">
        <v>611</v>
      </c>
      <c r="C262" s="17"/>
      <c r="D262" s="20" t="s">
        <v>749</v>
      </c>
      <c r="E262" s="20"/>
      <c r="F262" s="1" t="s">
        <v>638</v>
      </c>
      <c r="G262" s="1"/>
    </row>
    <row r="263">
      <c r="A263" s="5" t="s">
        <v>615</v>
      </c>
      <c r="B263" s="5" t="s">
        <v>616</v>
      </c>
      <c r="C263" s="5"/>
      <c r="D263" s="1" t="s">
        <v>750</v>
      </c>
      <c r="E263" s="1"/>
      <c r="F263" s="1" t="s">
        <v>638</v>
      </c>
      <c r="G263" s="1"/>
    </row>
    <row r="264">
      <c r="A264" s="5" t="s">
        <v>620</v>
      </c>
      <c r="B264" s="5" t="s">
        <v>621</v>
      </c>
      <c r="C264" s="5"/>
      <c r="D264" s="1" t="s">
        <v>751</v>
      </c>
      <c r="E264" s="1"/>
      <c r="F264" s="1" t="s">
        <v>638</v>
      </c>
      <c r="G264" s="1"/>
    </row>
    <row r="265">
      <c r="A265" s="5" t="s">
        <v>622</v>
      </c>
      <c r="B265" s="5" t="s">
        <v>623</v>
      </c>
      <c r="C265" s="5"/>
      <c r="D265" s="1" t="s">
        <v>752</v>
      </c>
      <c r="E265" s="1"/>
      <c r="F265" s="1" t="s">
        <v>638</v>
      </c>
      <c r="G265" s="1"/>
    </row>
    <row r="266">
      <c r="A266" s="17" t="s">
        <v>624</v>
      </c>
      <c r="B266" s="17" t="s">
        <v>625</v>
      </c>
      <c r="C266" s="17"/>
      <c r="D266" s="20" t="s">
        <v>753</v>
      </c>
      <c r="E266" s="20"/>
      <c r="F266" s="1" t="s">
        <v>638</v>
      </c>
      <c r="G266" s="1"/>
    </row>
    <row r="267">
      <c r="A267" s="5" t="s">
        <v>628</v>
      </c>
      <c r="B267" s="5" t="s">
        <v>629</v>
      </c>
      <c r="C267" s="5"/>
      <c r="D267" s="1" t="s">
        <v>754</v>
      </c>
      <c r="E267" s="1"/>
      <c r="F267" s="1" t="s">
        <v>638</v>
      </c>
      <c r="G267" s="1"/>
    </row>
    <row r="268">
      <c r="F268" s="26"/>
      <c r="G268" s="26"/>
    </row>
    <row r="269">
      <c r="F269" s="26"/>
      <c r="G269" s="26"/>
    </row>
    <row r="270">
      <c r="F270" s="26"/>
      <c r="G270" s="26"/>
    </row>
    <row r="271">
      <c r="F271" s="26"/>
      <c r="G271" s="26"/>
    </row>
    <row r="272">
      <c r="F272" s="26"/>
      <c r="G272" s="26"/>
    </row>
    <row r="273">
      <c r="F273" s="26"/>
      <c r="G273" s="26"/>
    </row>
    <row r="274">
      <c r="F274" s="26"/>
      <c r="G274" s="26"/>
    </row>
    <row r="275">
      <c r="F275" s="26"/>
      <c r="G275" s="26"/>
    </row>
    <row r="276">
      <c r="F276" s="26"/>
      <c r="G276" s="26"/>
    </row>
    <row r="277">
      <c r="F277" s="26"/>
      <c r="G277" s="26"/>
    </row>
    <row r="278">
      <c r="F278" s="26"/>
      <c r="G278" s="26"/>
    </row>
    <row r="279">
      <c r="F279" s="26"/>
      <c r="G279" s="26"/>
    </row>
    <row r="280">
      <c r="F280" s="26"/>
      <c r="G280" s="26"/>
    </row>
    <row r="281">
      <c r="F281" s="26"/>
      <c r="G281" s="26"/>
    </row>
    <row r="282">
      <c r="F282" s="26"/>
      <c r="G282" s="26"/>
    </row>
    <row r="283">
      <c r="F283" s="26"/>
      <c r="G283" s="26"/>
    </row>
    <row r="284">
      <c r="F284" s="26"/>
      <c r="G284" s="26"/>
    </row>
    <row r="285">
      <c r="F285" s="26"/>
      <c r="G285" s="26"/>
    </row>
    <row r="286">
      <c r="F286" s="26"/>
      <c r="G286" s="26"/>
    </row>
    <row r="287">
      <c r="F287" s="26"/>
      <c r="G287" s="26"/>
    </row>
    <row r="288">
      <c r="F288" s="26"/>
      <c r="G288" s="26"/>
    </row>
    <row r="289">
      <c r="F289" s="26"/>
      <c r="G289" s="26"/>
    </row>
    <row r="290">
      <c r="F290" s="26"/>
      <c r="G290" s="26"/>
    </row>
    <row r="291">
      <c r="F291" s="26"/>
      <c r="G291" s="26"/>
    </row>
    <row r="292">
      <c r="F292" s="26"/>
      <c r="G292" s="26"/>
    </row>
    <row r="293">
      <c r="F293" s="26"/>
      <c r="G293" s="26"/>
    </row>
    <row r="294">
      <c r="F294" s="26"/>
      <c r="G294" s="26"/>
    </row>
    <row r="295">
      <c r="F295" s="26"/>
      <c r="G295" s="26"/>
    </row>
    <row r="296">
      <c r="F296" s="26"/>
      <c r="G296" s="26"/>
    </row>
    <row r="297">
      <c r="F297" s="26"/>
      <c r="G297" s="26"/>
    </row>
    <row r="298">
      <c r="F298" s="26"/>
      <c r="G298" s="26"/>
    </row>
    <row r="299">
      <c r="F299" s="26"/>
      <c r="G299" s="26"/>
    </row>
    <row r="300">
      <c r="F300" s="26"/>
      <c r="G300" s="26"/>
    </row>
    <row r="301">
      <c r="F301" s="26"/>
      <c r="G301" s="26"/>
    </row>
    <row r="302">
      <c r="F302" s="26"/>
      <c r="G302" s="26"/>
    </row>
    <row r="303">
      <c r="F303" s="26"/>
      <c r="G303" s="26"/>
    </row>
    <row r="304">
      <c r="F304" s="26"/>
      <c r="G304" s="26"/>
    </row>
    <row r="305">
      <c r="F305" s="26"/>
      <c r="G305" s="26"/>
    </row>
    <row r="306">
      <c r="F306" s="26"/>
      <c r="G306" s="26"/>
    </row>
    <row r="307">
      <c r="F307" s="26"/>
      <c r="G307" s="26"/>
    </row>
    <row r="308">
      <c r="F308" s="26"/>
      <c r="G308" s="26"/>
    </row>
    <row r="309">
      <c r="F309" s="26"/>
      <c r="G309" s="26"/>
    </row>
    <row r="310">
      <c r="F310" s="26"/>
      <c r="G310" s="26"/>
    </row>
    <row r="311">
      <c r="F311" s="26"/>
      <c r="G311" s="26"/>
    </row>
    <row r="312">
      <c r="F312" s="26"/>
      <c r="G312" s="26"/>
    </row>
    <row r="313">
      <c r="F313" s="26"/>
      <c r="G313" s="26"/>
    </row>
    <row r="314">
      <c r="F314" s="26"/>
      <c r="G314" s="26"/>
    </row>
    <row r="315">
      <c r="F315" s="26"/>
      <c r="G315" s="26"/>
    </row>
    <row r="316">
      <c r="F316" s="26"/>
      <c r="G316" s="26"/>
    </row>
    <row r="317">
      <c r="F317" s="26"/>
      <c r="G317" s="26"/>
    </row>
    <row r="318">
      <c r="F318" s="26"/>
      <c r="G318" s="26"/>
    </row>
    <row r="319">
      <c r="F319" s="26"/>
      <c r="G319" s="26"/>
    </row>
    <row r="320">
      <c r="F320" s="26"/>
      <c r="G320" s="26"/>
    </row>
    <row r="321">
      <c r="F321" s="26"/>
      <c r="G321" s="26"/>
    </row>
    <row r="322">
      <c r="F322" s="26"/>
      <c r="G322" s="26"/>
    </row>
    <row r="323">
      <c r="F323" s="26"/>
      <c r="G323" s="26"/>
    </row>
    <row r="324">
      <c r="F324" s="26"/>
      <c r="G324" s="26"/>
    </row>
    <row r="325">
      <c r="F325" s="26"/>
      <c r="G325" s="26"/>
    </row>
    <row r="326">
      <c r="F326" s="26"/>
      <c r="G326" s="26"/>
    </row>
    <row r="327">
      <c r="F327" s="26"/>
      <c r="G327" s="26"/>
    </row>
    <row r="328">
      <c r="F328" s="26"/>
      <c r="G328" s="26"/>
    </row>
    <row r="329">
      <c r="F329" s="26"/>
      <c r="G329" s="26"/>
    </row>
    <row r="330">
      <c r="F330" s="26"/>
      <c r="G330" s="26"/>
    </row>
    <row r="331">
      <c r="F331" s="26"/>
      <c r="G331" s="26"/>
    </row>
    <row r="332">
      <c r="F332" s="26"/>
      <c r="G332" s="26"/>
    </row>
    <row r="333">
      <c r="F333" s="26"/>
      <c r="G333" s="26"/>
    </row>
    <row r="334">
      <c r="F334" s="26"/>
      <c r="G334" s="26"/>
    </row>
    <row r="335">
      <c r="F335" s="26"/>
      <c r="G335" s="26"/>
    </row>
    <row r="336">
      <c r="F336" s="26"/>
      <c r="G336" s="26"/>
    </row>
    <row r="337">
      <c r="F337" s="26"/>
      <c r="G337" s="26"/>
    </row>
    <row r="338">
      <c r="F338" s="26"/>
      <c r="G338" s="26"/>
    </row>
    <row r="339">
      <c r="F339" s="26"/>
      <c r="G339" s="26"/>
    </row>
    <row r="340">
      <c r="F340" s="26"/>
      <c r="G340" s="26"/>
    </row>
    <row r="341">
      <c r="F341" s="26"/>
      <c r="G341" s="26"/>
    </row>
    <row r="342">
      <c r="F342" s="26"/>
      <c r="G342" s="26"/>
    </row>
    <row r="343">
      <c r="F343" s="26"/>
      <c r="G343" s="26"/>
    </row>
    <row r="344">
      <c r="F344" s="26"/>
      <c r="G344" s="26"/>
    </row>
    <row r="345">
      <c r="F345" s="26"/>
      <c r="G345" s="26"/>
    </row>
    <row r="346">
      <c r="F346" s="26"/>
      <c r="G346" s="26"/>
    </row>
    <row r="347">
      <c r="F347" s="26"/>
      <c r="G347" s="26"/>
    </row>
    <row r="348">
      <c r="F348" s="26"/>
      <c r="G348" s="26"/>
    </row>
    <row r="349">
      <c r="F349" s="26"/>
      <c r="G349" s="26"/>
    </row>
    <row r="350">
      <c r="F350" s="26"/>
      <c r="G350" s="26"/>
    </row>
    <row r="351">
      <c r="F351" s="26"/>
      <c r="G351" s="26"/>
    </row>
    <row r="352">
      <c r="F352" s="26"/>
      <c r="G352" s="26"/>
    </row>
    <row r="353">
      <c r="F353" s="26"/>
      <c r="G353" s="26"/>
    </row>
    <row r="354">
      <c r="F354" s="26"/>
      <c r="G354" s="26"/>
    </row>
    <row r="355">
      <c r="F355" s="26"/>
      <c r="G355" s="26"/>
    </row>
    <row r="356">
      <c r="F356" s="26"/>
      <c r="G356" s="26"/>
    </row>
    <row r="357">
      <c r="F357" s="26"/>
      <c r="G357" s="26"/>
    </row>
    <row r="358">
      <c r="F358" s="26"/>
      <c r="G358" s="26"/>
    </row>
    <row r="359">
      <c r="F359" s="26"/>
      <c r="G359" s="26"/>
    </row>
    <row r="360">
      <c r="F360" s="26"/>
      <c r="G360" s="26"/>
    </row>
    <row r="361">
      <c r="F361" s="26"/>
      <c r="G361" s="26"/>
    </row>
    <row r="362">
      <c r="F362" s="26"/>
      <c r="G362" s="26"/>
    </row>
    <row r="363">
      <c r="F363" s="26"/>
      <c r="G363" s="26"/>
    </row>
    <row r="364">
      <c r="F364" s="26"/>
      <c r="G364" s="26"/>
    </row>
    <row r="365">
      <c r="F365" s="26"/>
      <c r="G365" s="26"/>
    </row>
    <row r="366">
      <c r="F366" s="26"/>
      <c r="G366" s="26"/>
    </row>
    <row r="367">
      <c r="F367" s="26"/>
      <c r="G367" s="26"/>
    </row>
    <row r="368">
      <c r="F368" s="26"/>
      <c r="G368" s="26"/>
    </row>
    <row r="369">
      <c r="F369" s="26"/>
      <c r="G369" s="26"/>
    </row>
    <row r="370">
      <c r="F370" s="26"/>
      <c r="G370" s="26"/>
    </row>
    <row r="371">
      <c r="F371" s="26"/>
      <c r="G371" s="26"/>
    </row>
    <row r="372">
      <c r="F372" s="26"/>
      <c r="G372" s="26"/>
    </row>
    <row r="373">
      <c r="F373" s="26"/>
      <c r="G373" s="26"/>
    </row>
    <row r="374">
      <c r="F374" s="26"/>
      <c r="G374" s="26"/>
    </row>
    <row r="375">
      <c r="F375" s="26"/>
      <c r="G375" s="26"/>
    </row>
    <row r="376">
      <c r="F376" s="26"/>
      <c r="G376" s="26"/>
    </row>
    <row r="377">
      <c r="F377" s="26"/>
      <c r="G377" s="26"/>
    </row>
    <row r="378">
      <c r="F378" s="26"/>
      <c r="G378" s="26"/>
    </row>
    <row r="379">
      <c r="F379" s="26"/>
      <c r="G379" s="26"/>
    </row>
    <row r="380">
      <c r="F380" s="26"/>
      <c r="G380" s="26"/>
    </row>
    <row r="381">
      <c r="F381" s="26"/>
      <c r="G381" s="26"/>
    </row>
    <row r="382">
      <c r="F382" s="26"/>
      <c r="G382" s="26"/>
    </row>
    <row r="383">
      <c r="F383" s="26"/>
      <c r="G383" s="26"/>
    </row>
    <row r="384">
      <c r="F384" s="26"/>
      <c r="G384" s="26"/>
    </row>
    <row r="385">
      <c r="F385" s="26"/>
      <c r="G385" s="26"/>
    </row>
    <row r="386">
      <c r="F386" s="26"/>
      <c r="G386" s="26"/>
    </row>
    <row r="387">
      <c r="F387" s="26"/>
      <c r="G387" s="26"/>
    </row>
    <row r="388">
      <c r="F388" s="26"/>
      <c r="G388" s="26"/>
    </row>
    <row r="389">
      <c r="F389" s="26"/>
      <c r="G389" s="26"/>
    </row>
    <row r="390">
      <c r="F390" s="26"/>
      <c r="G390" s="26"/>
    </row>
    <row r="391">
      <c r="F391" s="26"/>
      <c r="G391" s="26"/>
    </row>
    <row r="392">
      <c r="F392" s="26"/>
      <c r="G392" s="26"/>
    </row>
    <row r="393">
      <c r="F393" s="26"/>
      <c r="G393" s="26"/>
    </row>
    <row r="394">
      <c r="F394" s="26"/>
      <c r="G394" s="26"/>
    </row>
    <row r="395">
      <c r="F395" s="26"/>
      <c r="G395" s="26"/>
    </row>
    <row r="396">
      <c r="F396" s="26"/>
      <c r="G396" s="26"/>
    </row>
    <row r="397">
      <c r="F397" s="26"/>
      <c r="G397" s="26"/>
    </row>
    <row r="398">
      <c r="F398" s="26"/>
      <c r="G398" s="26"/>
    </row>
    <row r="399">
      <c r="F399" s="26"/>
      <c r="G399" s="26"/>
    </row>
    <row r="400">
      <c r="F400" s="26"/>
      <c r="G400" s="26"/>
    </row>
    <row r="401">
      <c r="F401" s="26"/>
      <c r="G401" s="26"/>
    </row>
    <row r="402">
      <c r="F402" s="26"/>
      <c r="G402" s="26"/>
    </row>
    <row r="403">
      <c r="F403" s="26"/>
      <c r="G403" s="26"/>
    </row>
    <row r="404">
      <c r="F404" s="26"/>
      <c r="G404" s="26"/>
    </row>
    <row r="405">
      <c r="F405" s="26"/>
      <c r="G405" s="26"/>
    </row>
    <row r="406">
      <c r="F406" s="26"/>
      <c r="G406" s="26"/>
    </row>
    <row r="407">
      <c r="F407" s="26"/>
      <c r="G407" s="26"/>
    </row>
    <row r="408">
      <c r="F408" s="26"/>
      <c r="G408" s="26"/>
    </row>
    <row r="409">
      <c r="F409" s="26"/>
      <c r="G409" s="26"/>
    </row>
    <row r="410">
      <c r="F410" s="26"/>
      <c r="G410" s="26"/>
    </row>
    <row r="411">
      <c r="F411" s="26"/>
      <c r="G411" s="26"/>
    </row>
    <row r="412">
      <c r="F412" s="26"/>
      <c r="G412" s="26"/>
    </row>
    <row r="413">
      <c r="F413" s="26"/>
      <c r="G413" s="26"/>
    </row>
    <row r="414">
      <c r="F414" s="26"/>
      <c r="G414" s="26"/>
    </row>
    <row r="415">
      <c r="F415" s="26"/>
      <c r="G415" s="26"/>
    </row>
    <row r="416">
      <c r="F416" s="26"/>
      <c r="G416" s="26"/>
    </row>
    <row r="417">
      <c r="F417" s="26"/>
      <c r="G417" s="26"/>
    </row>
    <row r="418">
      <c r="F418" s="26"/>
      <c r="G418" s="26"/>
    </row>
    <row r="419">
      <c r="F419" s="26"/>
      <c r="G419" s="26"/>
    </row>
    <row r="420">
      <c r="F420" s="26"/>
      <c r="G420" s="26"/>
    </row>
    <row r="421">
      <c r="F421" s="26"/>
      <c r="G421" s="26"/>
    </row>
    <row r="422">
      <c r="F422" s="26"/>
      <c r="G422" s="26"/>
    </row>
    <row r="423">
      <c r="F423" s="26"/>
      <c r="G423" s="26"/>
    </row>
    <row r="424">
      <c r="F424" s="26"/>
      <c r="G424" s="26"/>
    </row>
    <row r="425">
      <c r="F425" s="26"/>
      <c r="G425" s="26"/>
    </row>
    <row r="426">
      <c r="F426" s="26"/>
      <c r="G426" s="26"/>
    </row>
    <row r="427">
      <c r="F427" s="26"/>
      <c r="G427" s="26"/>
    </row>
    <row r="428">
      <c r="F428" s="26"/>
      <c r="G428" s="26"/>
    </row>
    <row r="429">
      <c r="F429" s="26"/>
      <c r="G429" s="26"/>
    </row>
    <row r="430">
      <c r="F430" s="26"/>
      <c r="G430" s="26"/>
    </row>
    <row r="431">
      <c r="F431" s="26"/>
      <c r="G431" s="26"/>
    </row>
    <row r="432">
      <c r="F432" s="26"/>
      <c r="G432" s="26"/>
    </row>
    <row r="433">
      <c r="F433" s="26"/>
      <c r="G433" s="26"/>
    </row>
    <row r="434">
      <c r="F434" s="26"/>
      <c r="G434" s="26"/>
    </row>
    <row r="435">
      <c r="F435" s="26"/>
      <c r="G435" s="26"/>
    </row>
    <row r="436">
      <c r="F436" s="26"/>
      <c r="G436" s="26"/>
    </row>
    <row r="437">
      <c r="F437" s="26"/>
      <c r="G437" s="26"/>
    </row>
    <row r="438">
      <c r="F438" s="26"/>
      <c r="G438" s="26"/>
    </row>
    <row r="439">
      <c r="F439" s="26"/>
      <c r="G439" s="26"/>
    </row>
    <row r="440">
      <c r="F440" s="26"/>
      <c r="G440" s="26"/>
    </row>
    <row r="441">
      <c r="F441" s="26"/>
      <c r="G441" s="26"/>
    </row>
    <row r="442">
      <c r="F442" s="26"/>
      <c r="G442" s="26"/>
    </row>
    <row r="443">
      <c r="F443" s="26"/>
      <c r="G443" s="26"/>
    </row>
    <row r="444">
      <c r="F444" s="26"/>
      <c r="G444" s="26"/>
    </row>
    <row r="445">
      <c r="F445" s="26"/>
      <c r="G445" s="26"/>
    </row>
    <row r="446">
      <c r="F446" s="26"/>
      <c r="G446" s="26"/>
    </row>
    <row r="447">
      <c r="F447" s="26"/>
      <c r="G447" s="26"/>
    </row>
    <row r="448">
      <c r="F448" s="26"/>
      <c r="G448" s="26"/>
    </row>
    <row r="449">
      <c r="F449" s="26"/>
      <c r="G449" s="26"/>
    </row>
    <row r="450">
      <c r="F450" s="26"/>
      <c r="G450" s="26"/>
    </row>
    <row r="451">
      <c r="F451" s="26"/>
      <c r="G451" s="26"/>
    </row>
    <row r="452">
      <c r="F452" s="26"/>
      <c r="G452" s="26"/>
    </row>
    <row r="453">
      <c r="F453" s="26"/>
      <c r="G453" s="26"/>
    </row>
    <row r="454">
      <c r="F454" s="26"/>
      <c r="G454" s="26"/>
    </row>
    <row r="455">
      <c r="F455" s="26"/>
      <c r="G455" s="26"/>
    </row>
    <row r="456">
      <c r="F456" s="26"/>
      <c r="G456" s="26"/>
    </row>
    <row r="457">
      <c r="F457" s="26"/>
      <c r="G457" s="26"/>
    </row>
    <row r="458">
      <c r="F458" s="26"/>
      <c r="G458" s="26"/>
    </row>
    <row r="459">
      <c r="F459" s="26"/>
      <c r="G459" s="26"/>
    </row>
    <row r="460">
      <c r="F460" s="26"/>
      <c r="G460" s="26"/>
    </row>
    <row r="461">
      <c r="F461" s="26"/>
      <c r="G461" s="26"/>
    </row>
    <row r="462">
      <c r="F462" s="26"/>
      <c r="G462" s="26"/>
    </row>
    <row r="463">
      <c r="F463" s="26"/>
      <c r="G463" s="26"/>
    </row>
    <row r="464">
      <c r="F464" s="26"/>
      <c r="G464" s="26"/>
    </row>
    <row r="465">
      <c r="F465" s="26"/>
      <c r="G465" s="26"/>
    </row>
    <row r="466">
      <c r="F466" s="26"/>
      <c r="G466" s="26"/>
    </row>
    <row r="467">
      <c r="F467" s="26"/>
      <c r="G467" s="26"/>
    </row>
    <row r="468">
      <c r="F468" s="26"/>
      <c r="G468" s="26"/>
    </row>
    <row r="469">
      <c r="F469" s="26"/>
      <c r="G469" s="26"/>
    </row>
    <row r="470">
      <c r="F470" s="26"/>
      <c r="G470" s="26"/>
    </row>
    <row r="471">
      <c r="F471" s="26"/>
      <c r="G471" s="26"/>
    </row>
    <row r="472">
      <c r="F472" s="26"/>
      <c r="G472" s="26"/>
    </row>
    <row r="473">
      <c r="F473" s="26"/>
      <c r="G473" s="26"/>
    </row>
    <row r="474">
      <c r="F474" s="26"/>
      <c r="G474" s="26"/>
    </row>
    <row r="475">
      <c r="F475" s="26"/>
      <c r="G475" s="26"/>
    </row>
    <row r="476">
      <c r="F476" s="26"/>
      <c r="G476" s="26"/>
    </row>
    <row r="477">
      <c r="F477" s="26"/>
      <c r="G477" s="26"/>
    </row>
    <row r="478">
      <c r="F478" s="26"/>
      <c r="G478" s="26"/>
    </row>
    <row r="479">
      <c r="F479" s="26"/>
      <c r="G479" s="26"/>
    </row>
    <row r="480">
      <c r="F480" s="26"/>
      <c r="G480" s="26"/>
    </row>
    <row r="481">
      <c r="F481" s="26"/>
      <c r="G481" s="26"/>
    </row>
    <row r="482">
      <c r="F482" s="26"/>
      <c r="G482" s="26"/>
    </row>
    <row r="483">
      <c r="F483" s="26"/>
      <c r="G483" s="26"/>
    </row>
    <row r="484">
      <c r="F484" s="26"/>
      <c r="G484" s="26"/>
    </row>
    <row r="485">
      <c r="F485" s="26"/>
      <c r="G485" s="26"/>
    </row>
    <row r="486">
      <c r="F486" s="26"/>
      <c r="G486" s="26"/>
    </row>
    <row r="487">
      <c r="F487" s="26"/>
      <c r="G487" s="26"/>
    </row>
    <row r="488">
      <c r="F488" s="26"/>
      <c r="G488" s="26"/>
    </row>
    <row r="489">
      <c r="F489" s="26"/>
      <c r="G489" s="26"/>
    </row>
    <row r="490">
      <c r="F490" s="26"/>
      <c r="G490" s="26"/>
    </row>
    <row r="491">
      <c r="F491" s="26"/>
      <c r="G491" s="26"/>
    </row>
    <row r="492">
      <c r="F492" s="26"/>
      <c r="G492" s="26"/>
    </row>
    <row r="493">
      <c r="F493" s="26"/>
      <c r="G493" s="26"/>
    </row>
    <row r="494">
      <c r="F494" s="26"/>
      <c r="G494" s="26"/>
    </row>
    <row r="495">
      <c r="F495" s="26"/>
      <c r="G495" s="26"/>
    </row>
    <row r="496">
      <c r="F496" s="26"/>
      <c r="G496" s="26"/>
    </row>
    <row r="497">
      <c r="F497" s="26"/>
      <c r="G497" s="26"/>
    </row>
    <row r="498">
      <c r="F498" s="26"/>
      <c r="G498" s="26"/>
    </row>
    <row r="499">
      <c r="F499" s="26"/>
      <c r="G499" s="26"/>
    </row>
    <row r="500">
      <c r="F500" s="26"/>
      <c r="G500" s="26"/>
    </row>
    <row r="501">
      <c r="F501" s="26"/>
      <c r="G501" s="26"/>
    </row>
    <row r="502">
      <c r="F502" s="26"/>
      <c r="G502" s="26"/>
    </row>
    <row r="503">
      <c r="F503" s="26"/>
      <c r="G503" s="26"/>
    </row>
    <row r="504">
      <c r="F504" s="26"/>
      <c r="G504" s="26"/>
    </row>
    <row r="505">
      <c r="F505" s="26"/>
      <c r="G505" s="26"/>
    </row>
    <row r="506">
      <c r="F506" s="26"/>
      <c r="G506" s="26"/>
    </row>
    <row r="507">
      <c r="F507" s="26"/>
      <c r="G507" s="26"/>
    </row>
    <row r="508">
      <c r="F508" s="26"/>
      <c r="G508" s="26"/>
    </row>
    <row r="509">
      <c r="F509" s="26"/>
      <c r="G509" s="26"/>
    </row>
    <row r="510">
      <c r="F510" s="26"/>
      <c r="G510" s="26"/>
    </row>
    <row r="511">
      <c r="F511" s="26"/>
      <c r="G511" s="26"/>
    </row>
    <row r="512">
      <c r="F512" s="26"/>
      <c r="G512" s="26"/>
    </row>
    <row r="513">
      <c r="F513" s="26"/>
      <c r="G513" s="26"/>
    </row>
    <row r="514">
      <c r="F514" s="26"/>
      <c r="G514" s="26"/>
    </row>
    <row r="515">
      <c r="F515" s="26"/>
      <c r="G515" s="26"/>
    </row>
    <row r="516">
      <c r="F516" s="26"/>
      <c r="G516" s="26"/>
    </row>
    <row r="517">
      <c r="F517" s="26"/>
      <c r="G517" s="26"/>
    </row>
    <row r="518">
      <c r="F518" s="26"/>
      <c r="G518" s="26"/>
    </row>
    <row r="519">
      <c r="F519" s="26"/>
      <c r="G519" s="26"/>
    </row>
    <row r="520">
      <c r="F520" s="26"/>
      <c r="G520" s="26"/>
    </row>
    <row r="521">
      <c r="F521" s="26"/>
      <c r="G521" s="26"/>
    </row>
    <row r="522">
      <c r="F522" s="26"/>
      <c r="G522" s="26"/>
    </row>
    <row r="523">
      <c r="F523" s="26"/>
      <c r="G523" s="26"/>
    </row>
    <row r="524">
      <c r="F524" s="26"/>
      <c r="G524" s="26"/>
    </row>
    <row r="525">
      <c r="F525" s="26"/>
      <c r="G525" s="26"/>
    </row>
    <row r="526">
      <c r="F526" s="26"/>
      <c r="G526" s="26"/>
    </row>
    <row r="527">
      <c r="F527" s="26"/>
      <c r="G527" s="26"/>
    </row>
    <row r="528">
      <c r="F528" s="26"/>
      <c r="G528" s="26"/>
    </row>
    <row r="529">
      <c r="F529" s="26"/>
      <c r="G529" s="26"/>
    </row>
    <row r="530">
      <c r="F530" s="26"/>
      <c r="G530" s="26"/>
    </row>
    <row r="531">
      <c r="F531" s="26"/>
      <c r="G531" s="26"/>
    </row>
    <row r="532">
      <c r="F532" s="26"/>
      <c r="G532" s="26"/>
    </row>
    <row r="533">
      <c r="F533" s="26"/>
      <c r="G533" s="26"/>
    </row>
    <row r="534">
      <c r="F534" s="26"/>
      <c r="G534" s="26"/>
    </row>
    <row r="535">
      <c r="F535" s="26"/>
      <c r="G535" s="26"/>
    </row>
    <row r="536">
      <c r="F536" s="26"/>
      <c r="G536" s="26"/>
    </row>
    <row r="537">
      <c r="F537" s="26"/>
      <c r="G537" s="26"/>
    </row>
    <row r="538">
      <c r="F538" s="26"/>
      <c r="G538" s="26"/>
    </row>
    <row r="539">
      <c r="F539" s="26"/>
      <c r="G539" s="26"/>
    </row>
    <row r="540">
      <c r="F540" s="26"/>
      <c r="G540" s="26"/>
    </row>
    <row r="541">
      <c r="F541" s="26"/>
      <c r="G541" s="26"/>
    </row>
    <row r="542">
      <c r="F542" s="26"/>
      <c r="G542" s="26"/>
    </row>
    <row r="543">
      <c r="F543" s="26"/>
      <c r="G543" s="26"/>
    </row>
    <row r="544">
      <c r="F544" s="26"/>
      <c r="G544" s="26"/>
    </row>
    <row r="545">
      <c r="F545" s="26"/>
      <c r="G545" s="26"/>
    </row>
    <row r="546">
      <c r="F546" s="26"/>
      <c r="G546" s="26"/>
    </row>
    <row r="547">
      <c r="F547" s="26"/>
      <c r="G547" s="26"/>
    </row>
    <row r="548">
      <c r="F548" s="26"/>
      <c r="G548" s="26"/>
    </row>
    <row r="549">
      <c r="F549" s="26"/>
      <c r="G549" s="26"/>
    </row>
    <row r="550">
      <c r="F550" s="26"/>
      <c r="G550" s="26"/>
    </row>
    <row r="551">
      <c r="F551" s="26"/>
      <c r="G551" s="26"/>
    </row>
    <row r="552">
      <c r="F552" s="26"/>
      <c r="G552" s="26"/>
    </row>
    <row r="553">
      <c r="F553" s="26"/>
      <c r="G553" s="26"/>
    </row>
    <row r="554">
      <c r="F554" s="26"/>
      <c r="G554" s="26"/>
    </row>
    <row r="555">
      <c r="F555" s="26"/>
      <c r="G555" s="26"/>
    </row>
    <row r="556">
      <c r="F556" s="26"/>
      <c r="G556" s="26"/>
    </row>
    <row r="557">
      <c r="F557" s="26"/>
      <c r="G557" s="26"/>
    </row>
    <row r="558">
      <c r="F558" s="26"/>
      <c r="G558" s="26"/>
    </row>
    <row r="559">
      <c r="F559" s="26"/>
      <c r="G559" s="26"/>
    </row>
    <row r="560">
      <c r="F560" s="26"/>
      <c r="G560" s="26"/>
    </row>
    <row r="561">
      <c r="F561" s="26"/>
      <c r="G561" s="26"/>
    </row>
    <row r="562">
      <c r="F562" s="26"/>
      <c r="G562" s="26"/>
    </row>
    <row r="563">
      <c r="F563" s="26"/>
      <c r="G563" s="26"/>
    </row>
    <row r="564">
      <c r="F564" s="26"/>
      <c r="G564" s="26"/>
    </row>
    <row r="565">
      <c r="F565" s="26"/>
      <c r="G565" s="26"/>
    </row>
    <row r="566">
      <c r="F566" s="26"/>
      <c r="G566" s="26"/>
    </row>
    <row r="567">
      <c r="F567" s="26"/>
      <c r="G567" s="26"/>
    </row>
    <row r="568">
      <c r="F568" s="26"/>
      <c r="G568" s="26"/>
    </row>
    <row r="569">
      <c r="F569" s="26"/>
      <c r="G569" s="26"/>
    </row>
    <row r="570">
      <c r="F570" s="26"/>
      <c r="G570" s="26"/>
    </row>
    <row r="571">
      <c r="F571" s="26"/>
      <c r="G571" s="26"/>
    </row>
    <row r="572">
      <c r="F572" s="26"/>
      <c r="G572" s="26"/>
    </row>
    <row r="573">
      <c r="F573" s="26"/>
      <c r="G573" s="26"/>
    </row>
    <row r="574">
      <c r="F574" s="26"/>
      <c r="G574" s="26"/>
    </row>
    <row r="575">
      <c r="F575" s="26"/>
      <c r="G575" s="26"/>
    </row>
    <row r="576">
      <c r="F576" s="26"/>
      <c r="G576" s="26"/>
    </row>
    <row r="577">
      <c r="F577" s="26"/>
      <c r="G577" s="26"/>
    </row>
    <row r="578">
      <c r="F578" s="26"/>
      <c r="G578" s="26"/>
    </row>
    <row r="579">
      <c r="F579" s="26"/>
      <c r="G579" s="26"/>
    </row>
    <row r="580">
      <c r="F580" s="26"/>
      <c r="G580" s="26"/>
    </row>
    <row r="581">
      <c r="F581" s="26"/>
      <c r="G581" s="26"/>
    </row>
    <row r="582">
      <c r="F582" s="26"/>
      <c r="G582" s="26"/>
    </row>
    <row r="583">
      <c r="F583" s="26"/>
      <c r="G583" s="26"/>
    </row>
    <row r="584">
      <c r="F584" s="26"/>
      <c r="G584" s="26"/>
    </row>
    <row r="585">
      <c r="F585" s="26"/>
      <c r="G585" s="26"/>
    </row>
    <row r="586">
      <c r="F586" s="26"/>
      <c r="G586" s="26"/>
    </row>
    <row r="587">
      <c r="F587" s="26"/>
      <c r="G587" s="26"/>
    </row>
    <row r="588">
      <c r="F588" s="26"/>
      <c r="G588" s="26"/>
    </row>
    <row r="589">
      <c r="F589" s="26"/>
      <c r="G589" s="26"/>
    </row>
    <row r="590">
      <c r="F590" s="26"/>
      <c r="G590" s="26"/>
    </row>
    <row r="591">
      <c r="F591" s="26"/>
      <c r="G591" s="26"/>
    </row>
    <row r="592">
      <c r="F592" s="26"/>
      <c r="G592" s="26"/>
    </row>
    <row r="593">
      <c r="F593" s="26"/>
      <c r="G593" s="26"/>
    </row>
    <row r="594">
      <c r="F594" s="26"/>
      <c r="G594" s="26"/>
    </row>
    <row r="595">
      <c r="F595" s="26"/>
      <c r="G595" s="26"/>
    </row>
    <row r="596">
      <c r="F596" s="26"/>
      <c r="G596" s="26"/>
    </row>
    <row r="597">
      <c r="F597" s="26"/>
      <c r="G597" s="26"/>
    </row>
    <row r="598">
      <c r="F598" s="26"/>
      <c r="G598" s="26"/>
    </row>
    <row r="599">
      <c r="F599" s="26"/>
      <c r="G599" s="26"/>
    </row>
    <row r="600">
      <c r="F600" s="26"/>
      <c r="G600" s="26"/>
    </row>
    <row r="601">
      <c r="F601" s="26"/>
      <c r="G601" s="26"/>
    </row>
    <row r="602">
      <c r="F602" s="26"/>
      <c r="G602" s="26"/>
    </row>
    <row r="603">
      <c r="F603" s="26"/>
      <c r="G603" s="26"/>
    </row>
    <row r="604">
      <c r="F604" s="26"/>
      <c r="G604" s="26"/>
    </row>
    <row r="605">
      <c r="F605" s="26"/>
      <c r="G605" s="26"/>
    </row>
    <row r="606">
      <c r="F606" s="26"/>
      <c r="G606" s="26"/>
    </row>
    <row r="607">
      <c r="F607" s="26"/>
      <c r="G607" s="26"/>
    </row>
    <row r="608">
      <c r="F608" s="26"/>
      <c r="G608" s="26"/>
    </row>
    <row r="609">
      <c r="F609" s="26"/>
      <c r="G609" s="26"/>
    </row>
    <row r="610">
      <c r="F610" s="26"/>
      <c r="G610" s="26"/>
    </row>
    <row r="611">
      <c r="F611" s="26"/>
      <c r="G611" s="26"/>
    </row>
    <row r="612">
      <c r="F612" s="26"/>
      <c r="G612" s="26"/>
    </row>
    <row r="613">
      <c r="F613" s="26"/>
      <c r="G613" s="26"/>
    </row>
    <row r="614">
      <c r="F614" s="26"/>
      <c r="G614" s="26"/>
    </row>
    <row r="615">
      <c r="F615" s="26"/>
      <c r="G615" s="26"/>
    </row>
    <row r="616">
      <c r="F616" s="26"/>
      <c r="G616" s="26"/>
    </row>
    <row r="617">
      <c r="F617" s="26"/>
      <c r="G617" s="26"/>
    </row>
    <row r="618">
      <c r="F618" s="26"/>
      <c r="G618" s="26"/>
    </row>
    <row r="619">
      <c r="F619" s="26"/>
      <c r="G619" s="26"/>
    </row>
    <row r="620">
      <c r="F620" s="26"/>
      <c r="G620" s="26"/>
    </row>
    <row r="621">
      <c r="F621" s="26"/>
      <c r="G621" s="26"/>
    </row>
    <row r="622">
      <c r="F622" s="26"/>
      <c r="G622" s="26"/>
    </row>
    <row r="623">
      <c r="F623" s="26"/>
      <c r="G623" s="26"/>
    </row>
    <row r="624">
      <c r="F624" s="26"/>
      <c r="G624" s="26"/>
    </row>
    <row r="625">
      <c r="F625" s="26"/>
      <c r="G625" s="26"/>
    </row>
    <row r="626">
      <c r="F626" s="26"/>
      <c r="G626" s="26"/>
    </row>
    <row r="627">
      <c r="F627" s="26"/>
      <c r="G627" s="26"/>
    </row>
    <row r="628">
      <c r="F628" s="26"/>
      <c r="G628" s="26"/>
    </row>
    <row r="629">
      <c r="F629" s="26"/>
      <c r="G629" s="26"/>
    </row>
    <row r="630">
      <c r="F630" s="26"/>
      <c r="G630" s="26"/>
    </row>
    <row r="631">
      <c r="F631" s="26"/>
      <c r="G631" s="26"/>
    </row>
    <row r="632">
      <c r="F632" s="26"/>
      <c r="G632" s="26"/>
    </row>
    <row r="633">
      <c r="F633" s="26"/>
      <c r="G633" s="26"/>
    </row>
    <row r="634">
      <c r="F634" s="26"/>
      <c r="G634" s="26"/>
    </row>
    <row r="635">
      <c r="F635" s="26"/>
      <c r="G635" s="26"/>
    </row>
    <row r="636">
      <c r="F636" s="26"/>
      <c r="G636" s="26"/>
    </row>
    <row r="637">
      <c r="F637" s="26"/>
      <c r="G637" s="26"/>
    </row>
    <row r="638">
      <c r="F638" s="26"/>
      <c r="G638" s="26"/>
    </row>
    <row r="639">
      <c r="F639" s="26"/>
      <c r="G639" s="26"/>
    </row>
    <row r="640">
      <c r="F640" s="26"/>
      <c r="G640" s="26"/>
    </row>
    <row r="641">
      <c r="F641" s="26"/>
      <c r="G641" s="26"/>
    </row>
    <row r="642">
      <c r="F642" s="26"/>
      <c r="G642" s="26"/>
    </row>
    <row r="643">
      <c r="F643" s="26"/>
      <c r="G643" s="26"/>
    </row>
    <row r="644">
      <c r="F644" s="26"/>
      <c r="G644" s="26"/>
    </row>
    <row r="645">
      <c r="F645" s="26"/>
      <c r="G645" s="26"/>
    </row>
    <row r="646">
      <c r="F646" s="26"/>
      <c r="G646" s="26"/>
    </row>
    <row r="647">
      <c r="F647" s="26"/>
      <c r="G647" s="26"/>
    </row>
    <row r="648">
      <c r="F648" s="26"/>
      <c r="G648" s="26"/>
    </row>
    <row r="649">
      <c r="F649" s="26"/>
      <c r="G649" s="26"/>
    </row>
    <row r="650">
      <c r="F650" s="26"/>
      <c r="G650" s="26"/>
    </row>
    <row r="651">
      <c r="F651" s="26"/>
      <c r="G651" s="26"/>
    </row>
    <row r="652">
      <c r="F652" s="26"/>
      <c r="G652" s="26"/>
    </row>
    <row r="653">
      <c r="F653" s="26"/>
      <c r="G653" s="26"/>
    </row>
    <row r="654">
      <c r="F654" s="26"/>
      <c r="G654" s="26"/>
    </row>
    <row r="655">
      <c r="F655" s="26"/>
      <c r="G655" s="26"/>
    </row>
    <row r="656">
      <c r="F656" s="26"/>
      <c r="G656" s="26"/>
    </row>
    <row r="657">
      <c r="F657" s="26"/>
      <c r="G657" s="26"/>
    </row>
    <row r="658">
      <c r="F658" s="26"/>
      <c r="G658" s="26"/>
    </row>
    <row r="659">
      <c r="F659" s="26"/>
      <c r="G659" s="26"/>
    </row>
    <row r="660">
      <c r="F660" s="26"/>
      <c r="G660" s="26"/>
    </row>
    <row r="661">
      <c r="F661" s="26"/>
      <c r="G661" s="26"/>
    </row>
    <row r="662">
      <c r="F662" s="26"/>
      <c r="G662" s="26"/>
    </row>
    <row r="663">
      <c r="F663" s="26"/>
      <c r="G663" s="26"/>
    </row>
    <row r="664">
      <c r="F664" s="26"/>
      <c r="G664" s="26"/>
    </row>
    <row r="665">
      <c r="F665" s="26"/>
      <c r="G665" s="26"/>
    </row>
    <row r="666">
      <c r="F666" s="26"/>
      <c r="G666" s="26"/>
    </row>
    <row r="667">
      <c r="F667" s="26"/>
      <c r="G667" s="26"/>
    </row>
    <row r="668">
      <c r="F668" s="26"/>
      <c r="G668" s="26"/>
    </row>
    <row r="669">
      <c r="F669" s="26"/>
      <c r="G669" s="26"/>
    </row>
    <row r="670">
      <c r="F670" s="26"/>
      <c r="G670" s="26"/>
    </row>
    <row r="671">
      <c r="F671" s="26"/>
      <c r="G671" s="26"/>
    </row>
    <row r="672">
      <c r="F672" s="26"/>
      <c r="G672" s="26"/>
    </row>
    <row r="673">
      <c r="F673" s="26"/>
      <c r="G673" s="26"/>
    </row>
    <row r="674">
      <c r="F674" s="26"/>
      <c r="G674" s="26"/>
    </row>
    <row r="675">
      <c r="F675" s="26"/>
      <c r="G675" s="26"/>
    </row>
    <row r="676">
      <c r="F676" s="26"/>
      <c r="G676" s="26"/>
    </row>
    <row r="677">
      <c r="F677" s="26"/>
      <c r="G677" s="26"/>
    </row>
    <row r="678">
      <c r="F678" s="26"/>
      <c r="G678" s="26"/>
    </row>
    <row r="679">
      <c r="F679" s="26"/>
      <c r="G679" s="26"/>
    </row>
    <row r="680">
      <c r="F680" s="26"/>
      <c r="G680" s="26"/>
    </row>
    <row r="681">
      <c r="F681" s="26"/>
      <c r="G681" s="26"/>
    </row>
    <row r="682">
      <c r="F682" s="26"/>
      <c r="G682" s="26"/>
    </row>
    <row r="683">
      <c r="F683" s="26"/>
      <c r="G683" s="26"/>
    </row>
    <row r="684">
      <c r="F684" s="26"/>
      <c r="G684" s="26"/>
    </row>
    <row r="685">
      <c r="F685" s="26"/>
      <c r="G685" s="26"/>
    </row>
    <row r="686">
      <c r="F686" s="26"/>
      <c r="G686" s="26"/>
    </row>
    <row r="687">
      <c r="F687" s="26"/>
      <c r="G687" s="26"/>
    </row>
    <row r="688">
      <c r="F688" s="26"/>
      <c r="G688" s="26"/>
    </row>
    <row r="689">
      <c r="F689" s="26"/>
      <c r="G689" s="26"/>
    </row>
    <row r="690">
      <c r="F690" s="26"/>
      <c r="G690" s="26"/>
    </row>
    <row r="691">
      <c r="F691" s="26"/>
      <c r="G691" s="26"/>
    </row>
    <row r="692">
      <c r="F692" s="26"/>
      <c r="G692" s="26"/>
    </row>
    <row r="693">
      <c r="F693" s="26"/>
      <c r="G693" s="26"/>
    </row>
    <row r="694">
      <c r="F694" s="26"/>
      <c r="G694" s="26"/>
    </row>
    <row r="695">
      <c r="F695" s="26"/>
      <c r="G695" s="26"/>
    </row>
    <row r="696">
      <c r="F696" s="26"/>
      <c r="G696" s="26"/>
    </row>
    <row r="697">
      <c r="F697" s="26"/>
      <c r="G697" s="26"/>
    </row>
    <row r="698">
      <c r="F698" s="26"/>
      <c r="G698" s="26"/>
    </row>
    <row r="699">
      <c r="F699" s="26"/>
      <c r="G699" s="26"/>
    </row>
    <row r="700">
      <c r="F700" s="26"/>
      <c r="G700" s="26"/>
    </row>
    <row r="701">
      <c r="F701" s="26"/>
      <c r="G701" s="26"/>
    </row>
    <row r="702">
      <c r="F702" s="26"/>
      <c r="G702" s="26"/>
    </row>
    <row r="703">
      <c r="F703" s="26"/>
      <c r="G703" s="26"/>
    </row>
    <row r="704">
      <c r="F704" s="26"/>
      <c r="G704" s="26"/>
    </row>
    <row r="705">
      <c r="F705" s="26"/>
      <c r="G705" s="26"/>
    </row>
    <row r="706">
      <c r="F706" s="26"/>
      <c r="G706" s="26"/>
    </row>
    <row r="707">
      <c r="F707" s="26"/>
      <c r="G707" s="26"/>
    </row>
    <row r="708">
      <c r="F708" s="26"/>
      <c r="G708" s="26"/>
    </row>
    <row r="709">
      <c r="F709" s="26"/>
      <c r="G709" s="26"/>
    </row>
    <row r="710">
      <c r="F710" s="26"/>
      <c r="G710" s="26"/>
    </row>
    <row r="711">
      <c r="F711" s="26"/>
      <c r="G711" s="26"/>
    </row>
    <row r="712">
      <c r="F712" s="26"/>
      <c r="G712" s="26"/>
    </row>
    <row r="713">
      <c r="F713" s="26"/>
      <c r="G713" s="26"/>
    </row>
    <row r="714">
      <c r="F714" s="26"/>
      <c r="G714" s="26"/>
    </row>
    <row r="715">
      <c r="F715" s="26"/>
      <c r="G715" s="26"/>
    </row>
    <row r="716">
      <c r="F716" s="26"/>
      <c r="G716" s="26"/>
    </row>
    <row r="717">
      <c r="F717" s="26"/>
      <c r="G717" s="26"/>
    </row>
    <row r="718">
      <c r="F718" s="26"/>
      <c r="G718" s="26"/>
    </row>
    <row r="719">
      <c r="F719" s="26"/>
      <c r="G719" s="26"/>
    </row>
    <row r="720">
      <c r="F720" s="26"/>
      <c r="G720" s="26"/>
    </row>
    <row r="721">
      <c r="F721" s="26"/>
      <c r="G721" s="26"/>
    </row>
    <row r="722">
      <c r="F722" s="26"/>
      <c r="G722" s="26"/>
    </row>
    <row r="723">
      <c r="F723" s="26"/>
      <c r="G723" s="26"/>
    </row>
    <row r="724">
      <c r="F724" s="26"/>
      <c r="G724" s="26"/>
    </row>
    <row r="725">
      <c r="F725" s="26"/>
      <c r="G725" s="26"/>
    </row>
    <row r="726">
      <c r="F726" s="26"/>
      <c r="G726" s="26"/>
    </row>
    <row r="727">
      <c r="F727" s="26"/>
      <c r="G727" s="26"/>
    </row>
    <row r="728">
      <c r="F728" s="26"/>
      <c r="G728" s="26"/>
    </row>
    <row r="729">
      <c r="F729" s="26"/>
      <c r="G729" s="26"/>
    </row>
    <row r="730">
      <c r="F730" s="26"/>
      <c r="G730" s="26"/>
    </row>
    <row r="731">
      <c r="F731" s="26"/>
      <c r="G731" s="26"/>
    </row>
    <row r="732">
      <c r="F732" s="26"/>
      <c r="G732" s="26"/>
    </row>
    <row r="733">
      <c r="F733" s="26"/>
      <c r="G733" s="26"/>
    </row>
    <row r="734">
      <c r="F734" s="26"/>
      <c r="G734" s="26"/>
    </row>
    <row r="735">
      <c r="F735" s="26"/>
      <c r="G735" s="26"/>
    </row>
    <row r="736">
      <c r="F736" s="26"/>
      <c r="G736" s="26"/>
    </row>
    <row r="737">
      <c r="F737" s="26"/>
      <c r="G737" s="26"/>
    </row>
    <row r="738">
      <c r="F738" s="26"/>
      <c r="G738" s="26"/>
    </row>
    <row r="739">
      <c r="F739" s="26"/>
      <c r="G739" s="26"/>
    </row>
    <row r="740">
      <c r="F740" s="26"/>
      <c r="G740" s="26"/>
    </row>
    <row r="741">
      <c r="F741" s="26"/>
      <c r="G741" s="26"/>
    </row>
    <row r="742">
      <c r="F742" s="26"/>
      <c r="G742" s="26"/>
    </row>
    <row r="743">
      <c r="F743" s="26"/>
      <c r="G743" s="26"/>
    </row>
    <row r="744">
      <c r="F744" s="26"/>
      <c r="G744" s="26"/>
    </row>
    <row r="745">
      <c r="F745" s="26"/>
      <c r="G745" s="26"/>
    </row>
    <row r="746">
      <c r="F746" s="26"/>
      <c r="G746" s="26"/>
    </row>
    <row r="747">
      <c r="F747" s="26"/>
      <c r="G747" s="26"/>
    </row>
    <row r="748">
      <c r="F748" s="26"/>
      <c r="G748" s="26"/>
    </row>
    <row r="749">
      <c r="F749" s="26"/>
      <c r="G749" s="26"/>
    </row>
    <row r="750">
      <c r="F750" s="26"/>
      <c r="G750" s="26"/>
    </row>
    <row r="751">
      <c r="F751" s="26"/>
      <c r="G751" s="26"/>
    </row>
    <row r="752">
      <c r="F752" s="26"/>
      <c r="G752" s="26"/>
    </row>
    <row r="753">
      <c r="F753" s="26"/>
      <c r="G753" s="26"/>
    </row>
    <row r="754">
      <c r="F754" s="26"/>
      <c r="G754" s="26"/>
    </row>
    <row r="755">
      <c r="F755" s="26"/>
      <c r="G755" s="26"/>
    </row>
    <row r="756">
      <c r="F756" s="26"/>
      <c r="G756" s="26"/>
    </row>
    <row r="757">
      <c r="F757" s="26"/>
      <c r="G757" s="26"/>
    </row>
    <row r="758">
      <c r="F758" s="26"/>
      <c r="G758" s="26"/>
    </row>
    <row r="759">
      <c r="F759" s="26"/>
      <c r="G759" s="26"/>
    </row>
    <row r="760">
      <c r="F760" s="26"/>
      <c r="G760" s="26"/>
    </row>
    <row r="761">
      <c r="F761" s="26"/>
      <c r="G761" s="26"/>
    </row>
    <row r="762">
      <c r="F762" s="26"/>
      <c r="G762" s="26"/>
    </row>
    <row r="763">
      <c r="F763" s="26"/>
      <c r="G763" s="26"/>
    </row>
    <row r="764">
      <c r="F764" s="26"/>
      <c r="G764" s="26"/>
    </row>
    <row r="765">
      <c r="F765" s="26"/>
      <c r="G765" s="26"/>
    </row>
    <row r="766">
      <c r="F766" s="26"/>
      <c r="G766" s="26"/>
    </row>
    <row r="767">
      <c r="F767" s="26"/>
      <c r="G767" s="26"/>
    </row>
    <row r="768">
      <c r="F768" s="26"/>
      <c r="G768" s="26"/>
    </row>
    <row r="769">
      <c r="F769" s="26"/>
      <c r="G769" s="26"/>
    </row>
    <row r="770">
      <c r="F770" s="26"/>
      <c r="G770" s="26"/>
    </row>
    <row r="771">
      <c r="F771" s="26"/>
      <c r="G771" s="26"/>
    </row>
    <row r="772">
      <c r="F772" s="26"/>
      <c r="G772" s="26"/>
    </row>
    <row r="773">
      <c r="F773" s="26"/>
      <c r="G773" s="26"/>
    </row>
    <row r="774">
      <c r="F774" s="26"/>
      <c r="G774" s="26"/>
    </row>
    <row r="775">
      <c r="F775" s="26"/>
      <c r="G775" s="26"/>
    </row>
    <row r="776">
      <c r="F776" s="26"/>
      <c r="G776" s="26"/>
    </row>
    <row r="777">
      <c r="F777" s="26"/>
      <c r="G777" s="26"/>
    </row>
    <row r="778">
      <c r="F778" s="26"/>
      <c r="G778" s="26"/>
    </row>
    <row r="779">
      <c r="F779" s="26"/>
      <c r="G779" s="26"/>
    </row>
    <row r="780">
      <c r="F780" s="26"/>
      <c r="G780" s="26"/>
    </row>
    <row r="781">
      <c r="F781" s="26"/>
      <c r="G781" s="26"/>
    </row>
    <row r="782">
      <c r="F782" s="26"/>
      <c r="G782" s="26"/>
    </row>
    <row r="783">
      <c r="F783" s="26"/>
      <c r="G783" s="26"/>
    </row>
    <row r="784">
      <c r="F784" s="26"/>
      <c r="G784" s="26"/>
    </row>
    <row r="785">
      <c r="F785" s="26"/>
      <c r="G785" s="26"/>
    </row>
    <row r="786">
      <c r="F786" s="26"/>
      <c r="G786" s="26"/>
    </row>
    <row r="787">
      <c r="F787" s="26"/>
      <c r="G787" s="26"/>
    </row>
    <row r="788">
      <c r="F788" s="26"/>
      <c r="G788" s="26"/>
    </row>
    <row r="789">
      <c r="F789" s="26"/>
      <c r="G789" s="26"/>
    </row>
    <row r="790">
      <c r="F790" s="26"/>
      <c r="G790" s="26"/>
    </row>
    <row r="791">
      <c r="F791" s="26"/>
      <c r="G791" s="26"/>
    </row>
    <row r="792">
      <c r="F792" s="26"/>
      <c r="G792" s="26"/>
    </row>
    <row r="793">
      <c r="F793" s="26"/>
      <c r="G793" s="26"/>
    </row>
    <row r="794">
      <c r="F794" s="26"/>
      <c r="G794" s="26"/>
    </row>
    <row r="795">
      <c r="F795" s="26"/>
      <c r="G795" s="26"/>
    </row>
    <row r="796">
      <c r="F796" s="26"/>
      <c r="G796" s="26"/>
    </row>
    <row r="797">
      <c r="F797" s="26"/>
      <c r="G797" s="26"/>
    </row>
    <row r="798">
      <c r="F798" s="26"/>
      <c r="G798" s="26"/>
    </row>
    <row r="799">
      <c r="F799" s="26"/>
      <c r="G799" s="26"/>
    </row>
    <row r="800">
      <c r="F800" s="26"/>
      <c r="G800" s="26"/>
    </row>
    <row r="801">
      <c r="F801" s="26"/>
      <c r="G801" s="26"/>
    </row>
    <row r="802">
      <c r="F802" s="26"/>
      <c r="G802" s="26"/>
    </row>
    <row r="803">
      <c r="F803" s="26"/>
      <c r="G803" s="26"/>
    </row>
    <row r="804">
      <c r="F804" s="26"/>
      <c r="G804" s="26"/>
    </row>
    <row r="805">
      <c r="F805" s="26"/>
      <c r="G805" s="26"/>
    </row>
    <row r="806">
      <c r="F806" s="26"/>
      <c r="G806" s="26"/>
    </row>
    <row r="807">
      <c r="F807" s="26"/>
      <c r="G807" s="26"/>
    </row>
    <row r="808">
      <c r="F808" s="26"/>
      <c r="G808" s="26"/>
    </row>
    <row r="809">
      <c r="F809" s="26"/>
      <c r="G809" s="26"/>
    </row>
    <row r="810">
      <c r="F810" s="26"/>
      <c r="G810" s="26"/>
    </row>
    <row r="811">
      <c r="F811" s="26"/>
      <c r="G811" s="26"/>
    </row>
    <row r="812">
      <c r="F812" s="26"/>
      <c r="G812" s="26"/>
    </row>
    <row r="813">
      <c r="F813" s="26"/>
      <c r="G813" s="26"/>
    </row>
    <row r="814">
      <c r="F814" s="26"/>
      <c r="G814" s="26"/>
    </row>
    <row r="815">
      <c r="F815" s="26"/>
      <c r="G815" s="26"/>
    </row>
    <row r="816">
      <c r="F816" s="26"/>
      <c r="G816" s="26"/>
    </row>
    <row r="817">
      <c r="F817" s="26"/>
      <c r="G817" s="26"/>
    </row>
    <row r="818">
      <c r="F818" s="26"/>
      <c r="G818" s="26"/>
    </row>
    <row r="819">
      <c r="F819" s="26"/>
      <c r="G819" s="26"/>
    </row>
    <row r="820">
      <c r="F820" s="26"/>
      <c r="G820" s="26"/>
    </row>
    <row r="821">
      <c r="F821" s="26"/>
      <c r="G821" s="26"/>
    </row>
    <row r="822">
      <c r="F822" s="26"/>
      <c r="G822" s="26"/>
    </row>
    <row r="823">
      <c r="F823" s="26"/>
      <c r="G823" s="26"/>
    </row>
    <row r="824">
      <c r="F824" s="26"/>
      <c r="G824" s="26"/>
    </row>
    <row r="825">
      <c r="F825" s="26"/>
      <c r="G825" s="26"/>
    </row>
    <row r="826">
      <c r="F826" s="26"/>
      <c r="G826" s="26"/>
    </row>
    <row r="827">
      <c r="F827" s="26"/>
      <c r="G827" s="26"/>
    </row>
    <row r="828">
      <c r="F828" s="26"/>
      <c r="G828" s="26"/>
    </row>
    <row r="829">
      <c r="F829" s="26"/>
      <c r="G829" s="26"/>
    </row>
    <row r="830">
      <c r="F830" s="26"/>
      <c r="G830" s="26"/>
    </row>
    <row r="831">
      <c r="F831" s="26"/>
      <c r="G831" s="26"/>
    </row>
    <row r="832">
      <c r="F832" s="26"/>
      <c r="G832" s="26"/>
    </row>
    <row r="833">
      <c r="F833" s="26"/>
      <c r="G833" s="26"/>
    </row>
    <row r="834">
      <c r="F834" s="26"/>
      <c r="G834" s="26"/>
    </row>
    <row r="835">
      <c r="F835" s="26"/>
      <c r="G835" s="26"/>
    </row>
    <row r="836">
      <c r="F836" s="26"/>
      <c r="G836" s="26"/>
    </row>
    <row r="837">
      <c r="F837" s="26"/>
      <c r="G837" s="26"/>
    </row>
    <row r="838">
      <c r="F838" s="26"/>
      <c r="G838" s="26"/>
    </row>
    <row r="839">
      <c r="F839" s="26"/>
      <c r="G839" s="26"/>
    </row>
    <row r="840">
      <c r="F840" s="26"/>
      <c r="G840" s="26"/>
    </row>
    <row r="841">
      <c r="F841" s="26"/>
      <c r="G841" s="26"/>
    </row>
    <row r="842">
      <c r="F842" s="26"/>
      <c r="G842" s="26"/>
    </row>
    <row r="843">
      <c r="F843" s="26"/>
      <c r="G843" s="26"/>
    </row>
    <row r="844">
      <c r="F844" s="26"/>
      <c r="G844" s="26"/>
    </row>
    <row r="845">
      <c r="F845" s="26"/>
      <c r="G845" s="26"/>
    </row>
    <row r="846">
      <c r="F846" s="26"/>
      <c r="G846" s="26"/>
    </row>
    <row r="847">
      <c r="F847" s="26"/>
      <c r="G847" s="26"/>
    </row>
    <row r="848">
      <c r="F848" s="26"/>
      <c r="G848" s="26"/>
    </row>
    <row r="849">
      <c r="F849" s="26"/>
      <c r="G849" s="26"/>
    </row>
    <row r="850">
      <c r="F850" s="26"/>
      <c r="G850" s="26"/>
    </row>
    <row r="851">
      <c r="F851" s="26"/>
      <c r="G851" s="26"/>
    </row>
    <row r="852">
      <c r="F852" s="26"/>
      <c r="G852" s="26"/>
    </row>
    <row r="853">
      <c r="F853" s="26"/>
      <c r="G853" s="26"/>
    </row>
    <row r="854">
      <c r="F854" s="26"/>
      <c r="G854" s="26"/>
    </row>
    <row r="855">
      <c r="F855" s="26"/>
      <c r="G855" s="26"/>
    </row>
    <row r="856">
      <c r="F856" s="26"/>
      <c r="G856" s="26"/>
    </row>
    <row r="857">
      <c r="F857" s="26"/>
      <c r="G857" s="26"/>
    </row>
    <row r="858">
      <c r="F858" s="26"/>
      <c r="G858" s="26"/>
    </row>
    <row r="859">
      <c r="F859" s="26"/>
      <c r="G859" s="26"/>
    </row>
    <row r="860">
      <c r="F860" s="26"/>
      <c r="G860" s="26"/>
    </row>
    <row r="861">
      <c r="F861" s="26"/>
      <c r="G861" s="26"/>
    </row>
    <row r="862">
      <c r="F862" s="26"/>
      <c r="G862" s="26"/>
    </row>
    <row r="863">
      <c r="F863" s="26"/>
      <c r="G863" s="26"/>
    </row>
    <row r="864">
      <c r="F864" s="26"/>
      <c r="G864" s="26"/>
    </row>
    <row r="865">
      <c r="F865" s="26"/>
      <c r="G865" s="26"/>
    </row>
    <row r="866">
      <c r="F866" s="26"/>
      <c r="G866" s="26"/>
    </row>
    <row r="867">
      <c r="F867" s="26"/>
      <c r="G867" s="26"/>
    </row>
    <row r="868">
      <c r="F868" s="26"/>
      <c r="G868" s="26"/>
    </row>
    <row r="869">
      <c r="F869" s="26"/>
      <c r="G869" s="26"/>
    </row>
    <row r="870">
      <c r="F870" s="26"/>
      <c r="G870" s="26"/>
    </row>
    <row r="871">
      <c r="F871" s="26"/>
      <c r="G871" s="26"/>
    </row>
    <row r="872">
      <c r="F872" s="26"/>
      <c r="G872" s="26"/>
    </row>
    <row r="873">
      <c r="F873" s="26"/>
      <c r="G873" s="26"/>
    </row>
    <row r="874">
      <c r="F874" s="26"/>
      <c r="G874" s="26"/>
    </row>
    <row r="875">
      <c r="F875" s="26"/>
      <c r="G875" s="26"/>
    </row>
    <row r="876">
      <c r="F876" s="26"/>
      <c r="G876" s="26"/>
    </row>
    <row r="877">
      <c r="F877" s="26"/>
      <c r="G877" s="26"/>
    </row>
    <row r="878">
      <c r="F878" s="26"/>
      <c r="G878" s="26"/>
    </row>
    <row r="879">
      <c r="F879" s="26"/>
      <c r="G879" s="26"/>
    </row>
    <row r="880">
      <c r="F880" s="26"/>
      <c r="G880" s="26"/>
    </row>
    <row r="881">
      <c r="F881" s="26"/>
      <c r="G881" s="26"/>
    </row>
    <row r="882">
      <c r="F882" s="26"/>
      <c r="G882" s="26"/>
    </row>
    <row r="883">
      <c r="F883" s="26"/>
      <c r="G883" s="26"/>
    </row>
    <row r="884">
      <c r="F884" s="26"/>
      <c r="G884" s="26"/>
    </row>
    <row r="885">
      <c r="F885" s="26"/>
      <c r="G885" s="26"/>
    </row>
    <row r="886">
      <c r="F886" s="26"/>
      <c r="G886" s="26"/>
    </row>
    <row r="887">
      <c r="F887" s="26"/>
      <c r="G887" s="26"/>
    </row>
    <row r="888">
      <c r="F888" s="26"/>
      <c r="G888" s="26"/>
    </row>
    <row r="889">
      <c r="F889" s="26"/>
      <c r="G889" s="26"/>
    </row>
    <row r="890">
      <c r="F890" s="26"/>
      <c r="G890" s="26"/>
    </row>
    <row r="891">
      <c r="F891" s="26"/>
      <c r="G891" s="26"/>
    </row>
    <row r="892">
      <c r="F892" s="26"/>
      <c r="G892" s="26"/>
    </row>
    <row r="893">
      <c r="F893" s="26"/>
      <c r="G893" s="26"/>
    </row>
    <row r="894">
      <c r="F894" s="26"/>
      <c r="G894" s="26"/>
    </row>
    <row r="895">
      <c r="F895" s="26"/>
      <c r="G895" s="26"/>
    </row>
    <row r="896">
      <c r="F896" s="26"/>
      <c r="G896" s="26"/>
    </row>
    <row r="897">
      <c r="F897" s="26"/>
      <c r="G897" s="26"/>
    </row>
    <row r="898">
      <c r="F898" s="26"/>
      <c r="G898" s="26"/>
    </row>
    <row r="899">
      <c r="F899" s="26"/>
      <c r="G899" s="26"/>
    </row>
    <row r="900">
      <c r="F900" s="26"/>
      <c r="G900" s="26"/>
    </row>
    <row r="901">
      <c r="F901" s="26"/>
      <c r="G901" s="26"/>
    </row>
    <row r="902">
      <c r="F902" s="26"/>
      <c r="G902" s="26"/>
    </row>
    <row r="903">
      <c r="F903" s="26"/>
      <c r="G903" s="26"/>
    </row>
    <row r="904">
      <c r="F904" s="26"/>
      <c r="G904" s="26"/>
    </row>
    <row r="905">
      <c r="F905" s="26"/>
      <c r="G905" s="26"/>
    </row>
    <row r="906">
      <c r="F906" s="26"/>
      <c r="G906" s="26"/>
    </row>
    <row r="907">
      <c r="F907" s="26"/>
      <c r="G907" s="26"/>
    </row>
    <row r="908">
      <c r="F908" s="26"/>
      <c r="G908" s="26"/>
    </row>
    <row r="909">
      <c r="F909" s="26"/>
      <c r="G909" s="26"/>
    </row>
    <row r="910">
      <c r="F910" s="26"/>
      <c r="G910" s="26"/>
    </row>
    <row r="911">
      <c r="F911" s="26"/>
      <c r="G911" s="26"/>
    </row>
    <row r="912">
      <c r="F912" s="26"/>
      <c r="G912" s="26"/>
    </row>
    <row r="913">
      <c r="F913" s="26"/>
      <c r="G913" s="26"/>
    </row>
    <row r="914">
      <c r="F914" s="26"/>
      <c r="G914" s="26"/>
    </row>
    <row r="915">
      <c r="F915" s="26"/>
      <c r="G915" s="26"/>
    </row>
    <row r="916">
      <c r="F916" s="26"/>
      <c r="G916" s="26"/>
    </row>
    <row r="917">
      <c r="F917" s="26"/>
      <c r="G917" s="26"/>
    </row>
    <row r="918">
      <c r="F918" s="26"/>
      <c r="G918" s="26"/>
    </row>
    <row r="919">
      <c r="F919" s="26"/>
      <c r="G919" s="26"/>
    </row>
    <row r="920">
      <c r="F920" s="26"/>
      <c r="G920" s="26"/>
    </row>
    <row r="921">
      <c r="F921" s="26"/>
      <c r="G921" s="26"/>
    </row>
    <row r="922">
      <c r="F922" s="26"/>
      <c r="G922" s="26"/>
    </row>
    <row r="923">
      <c r="F923" s="26"/>
      <c r="G923" s="26"/>
    </row>
    <row r="924">
      <c r="F924" s="26"/>
      <c r="G924" s="26"/>
    </row>
    <row r="925">
      <c r="F925" s="26"/>
      <c r="G925" s="26"/>
    </row>
    <row r="926">
      <c r="F926" s="26"/>
      <c r="G926" s="26"/>
    </row>
    <row r="927">
      <c r="F927" s="26"/>
      <c r="G927" s="26"/>
    </row>
    <row r="928">
      <c r="F928" s="26"/>
      <c r="G928" s="26"/>
    </row>
    <row r="929">
      <c r="F929" s="26"/>
      <c r="G929" s="26"/>
    </row>
    <row r="930">
      <c r="F930" s="26"/>
      <c r="G930" s="26"/>
    </row>
    <row r="931">
      <c r="F931" s="26"/>
      <c r="G931" s="26"/>
    </row>
    <row r="932">
      <c r="F932" s="26"/>
      <c r="G932" s="26"/>
    </row>
    <row r="933">
      <c r="F933" s="26"/>
      <c r="G933" s="26"/>
    </row>
    <row r="934">
      <c r="F934" s="26"/>
      <c r="G934" s="26"/>
    </row>
    <row r="935">
      <c r="F935" s="26"/>
      <c r="G935" s="26"/>
    </row>
    <row r="936">
      <c r="F936" s="26"/>
      <c r="G936" s="26"/>
    </row>
    <row r="937">
      <c r="F937" s="26"/>
      <c r="G937" s="26"/>
    </row>
    <row r="938">
      <c r="F938" s="26"/>
      <c r="G938" s="26"/>
    </row>
    <row r="939">
      <c r="F939" s="26"/>
      <c r="G939" s="26"/>
    </row>
    <row r="940">
      <c r="F940" s="26"/>
      <c r="G940" s="26"/>
    </row>
    <row r="941">
      <c r="F941" s="26"/>
      <c r="G941" s="26"/>
    </row>
    <row r="942">
      <c r="F942" s="26"/>
      <c r="G942" s="26"/>
    </row>
    <row r="943">
      <c r="F943" s="26"/>
      <c r="G943" s="26"/>
    </row>
    <row r="944">
      <c r="F944" s="26"/>
      <c r="G944" s="26"/>
    </row>
    <row r="945">
      <c r="F945" s="26"/>
      <c r="G945" s="26"/>
    </row>
    <row r="946">
      <c r="F946" s="26"/>
      <c r="G946" s="26"/>
    </row>
    <row r="947">
      <c r="F947" s="26"/>
      <c r="G947" s="26"/>
    </row>
    <row r="948">
      <c r="F948" s="26"/>
      <c r="G948" s="26"/>
    </row>
    <row r="949">
      <c r="F949" s="26"/>
      <c r="G949" s="26"/>
    </row>
    <row r="950">
      <c r="F950" s="26"/>
      <c r="G950" s="26"/>
    </row>
    <row r="951">
      <c r="F951" s="26"/>
      <c r="G951" s="26"/>
    </row>
    <row r="952">
      <c r="F952" s="26"/>
      <c r="G952" s="26"/>
    </row>
    <row r="953">
      <c r="F953" s="26"/>
      <c r="G953" s="26"/>
    </row>
    <row r="954">
      <c r="F954" s="26"/>
      <c r="G954" s="26"/>
    </row>
    <row r="955">
      <c r="F955" s="26"/>
      <c r="G955" s="26"/>
    </row>
    <row r="956">
      <c r="F956" s="26"/>
      <c r="G956" s="26"/>
    </row>
    <row r="957">
      <c r="F957" s="26"/>
      <c r="G957" s="26"/>
    </row>
    <row r="958">
      <c r="F958" s="26"/>
      <c r="G958" s="26"/>
    </row>
    <row r="959">
      <c r="F959" s="26"/>
      <c r="G959" s="26"/>
    </row>
    <row r="960">
      <c r="F960" s="26"/>
      <c r="G960" s="26"/>
    </row>
    <row r="961">
      <c r="F961" s="26"/>
      <c r="G961" s="26"/>
    </row>
    <row r="962">
      <c r="F962" s="26"/>
      <c r="G962" s="26"/>
    </row>
    <row r="963">
      <c r="F963" s="26"/>
      <c r="G963" s="26"/>
    </row>
    <row r="964">
      <c r="F964" s="26"/>
      <c r="G964" s="26"/>
    </row>
    <row r="965">
      <c r="F965" s="26"/>
      <c r="G965" s="26"/>
    </row>
    <row r="966">
      <c r="F966" s="26"/>
      <c r="G966" s="26"/>
    </row>
    <row r="967">
      <c r="F967" s="26"/>
      <c r="G967" s="26"/>
    </row>
    <row r="968">
      <c r="F968" s="26"/>
      <c r="G968" s="26"/>
    </row>
    <row r="969">
      <c r="F969" s="26"/>
      <c r="G969" s="26"/>
    </row>
    <row r="970">
      <c r="F970" s="26"/>
      <c r="G970" s="26"/>
    </row>
    <row r="971">
      <c r="F971" s="26"/>
      <c r="G971" s="26"/>
    </row>
    <row r="972">
      <c r="F972" s="26"/>
      <c r="G972" s="26"/>
    </row>
    <row r="973">
      <c r="F973" s="26"/>
      <c r="G973" s="26"/>
    </row>
    <row r="974">
      <c r="F974" s="26"/>
      <c r="G974" s="26"/>
    </row>
    <row r="975">
      <c r="F975" s="26"/>
      <c r="G975" s="26"/>
    </row>
    <row r="976">
      <c r="F976" s="26"/>
      <c r="G976" s="26"/>
    </row>
    <row r="977">
      <c r="F977" s="26"/>
      <c r="G977" s="26"/>
    </row>
    <row r="978">
      <c r="F978" s="26"/>
      <c r="G978" s="26"/>
    </row>
    <row r="979">
      <c r="F979" s="26"/>
      <c r="G979" s="26"/>
    </row>
    <row r="980">
      <c r="F980" s="26"/>
      <c r="G980" s="26"/>
    </row>
    <row r="981">
      <c r="F981" s="26"/>
      <c r="G981" s="26"/>
    </row>
    <row r="982">
      <c r="F982" s="26"/>
      <c r="G982" s="26"/>
    </row>
    <row r="983">
      <c r="F983" s="26"/>
      <c r="G983" s="26"/>
    </row>
    <row r="984">
      <c r="F984" s="26"/>
      <c r="G984" s="26"/>
    </row>
    <row r="985">
      <c r="F985" s="26"/>
      <c r="G985" s="26"/>
    </row>
    <row r="986">
      <c r="F986" s="26"/>
      <c r="G986" s="26"/>
    </row>
    <row r="987">
      <c r="F987" s="26"/>
      <c r="G987" s="26"/>
    </row>
    <row r="988">
      <c r="F988" s="26"/>
      <c r="G988" s="26"/>
    </row>
    <row r="989">
      <c r="F989" s="26"/>
      <c r="G989" s="26"/>
    </row>
    <row r="990">
      <c r="F990" s="26"/>
      <c r="G990" s="26"/>
    </row>
    <row r="991">
      <c r="F991" s="26"/>
      <c r="G991" s="26"/>
    </row>
    <row r="992">
      <c r="F992" s="26"/>
      <c r="G992" s="26"/>
    </row>
    <row r="993">
      <c r="F993" s="26"/>
      <c r="G993" s="26"/>
    </row>
    <row r="994">
      <c r="F994" s="26"/>
      <c r="G994" s="26"/>
    </row>
    <row r="995">
      <c r="F995" s="26"/>
      <c r="G995" s="26"/>
    </row>
    <row r="996">
      <c r="F996" s="26"/>
      <c r="G996" s="26"/>
    </row>
    <row r="997">
      <c r="F997" s="26"/>
      <c r="G997" s="26"/>
    </row>
    <row r="998">
      <c r="F998" s="26"/>
      <c r="G998" s="26"/>
    </row>
    <row r="999">
      <c r="F999" s="26"/>
      <c r="G999" s="26"/>
    </row>
    <row r="1000">
      <c r="F1000" s="26"/>
      <c r="G1000" s="26"/>
    </row>
  </sheetData>
  <dataValidations>
    <dataValidation type="list" allowBlank="1" showErrorMessage="1" sqref="G2:G1000">
      <formula1>"found complete,found partial,didn't find"</formula1>
    </dataValidation>
    <dataValidation type="list" allowBlank="1" showErrorMessage="1" sqref="F2:F1000">
      <formula1>"done,didn't find,not sure,ref is used ,ref can be used"</formula1>
    </dataValidation>
  </dataValidations>
  <drawing r:id="rId1"/>
</worksheet>
</file>