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8_{AB67424D-6C97-4E3A-8AA7-2AED13BFE5F0}" xr6:coauthVersionLast="28" xr6:coauthVersionMax="28" xr10:uidLastSave="{00000000-0000-0000-0000-000000000000}"/>
  <bookViews>
    <workbookView xWindow="0" yWindow="0" windowWidth="28800" windowHeight="13020" activeTab="2" xr2:uid="{00000000-000D-0000-FFFF-FFFF00000000}"/>
  </bookViews>
  <sheets>
    <sheet name="Sheet2" sheetId="2" r:id="rId1"/>
    <sheet name="DMA to Nielsen to IRI Lookup" sheetId="1" r:id="rId2"/>
    <sheet name="Matching IRI RUS" sheetId="3" r:id="rId3"/>
  </sheets>
  <definedNames>
    <definedName name="_xlnm._FilterDatabase" localSheetId="1" hidden="1">'DMA to Nielsen to IRI Lookup'!$A$1:$K$211</definedName>
  </definedNames>
  <calcPr calcId="171027"/>
</workbook>
</file>

<file path=xl/calcChain.xml><?xml version="1.0" encoding="utf-8"?>
<calcChain xmlns="http://schemas.openxmlformats.org/spreadsheetml/2006/main">
  <c r="I62" i="3" l="1"/>
  <c r="M76" i="3" l="1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G214" i="1"/>
  <c r="I66" i="3" l="1"/>
  <c r="I65" i="3"/>
  <c r="I64" i="3"/>
  <c r="I63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<sst xmlns="http://schemas.openxmlformats.org/spreadsheetml/2006/main" count="2092" uniqueCount="558">
  <si>
    <t>DMAName</t>
  </si>
  <si>
    <t>DMACode</t>
  </si>
  <si>
    <t>DMARank</t>
  </si>
  <si>
    <t>NielsenAssignment</t>
  </si>
  <si>
    <t>CharCode</t>
  </si>
  <si>
    <t>TVHH</t>
  </si>
  <si>
    <t>TVHHPercent</t>
  </si>
  <si>
    <t>CableHH</t>
  </si>
  <si>
    <t>CablePenetration</t>
  </si>
  <si>
    <t>CableIndex</t>
  </si>
  <si>
    <t>NEW YORK</t>
  </si>
  <si>
    <t>NEY</t>
  </si>
  <si>
    <t>NEW</t>
  </si>
  <si>
    <t>LOS ANGELES</t>
  </si>
  <si>
    <t>LOS</t>
  </si>
  <si>
    <t>CHICAGO</t>
  </si>
  <si>
    <t>CHI</t>
  </si>
  <si>
    <t>PHILADELPHIA</t>
  </si>
  <si>
    <t>PHI</t>
  </si>
  <si>
    <t>DALLAS-FT. WORTH</t>
  </si>
  <si>
    <t>DAL</t>
  </si>
  <si>
    <t>SAN FRANCISCO-OAK-SAN JOSE</t>
  </si>
  <si>
    <t>SAF</t>
  </si>
  <si>
    <t>SAN</t>
  </si>
  <si>
    <t>BOSTON (MANCHESTER)</t>
  </si>
  <si>
    <t>BOS</t>
  </si>
  <si>
    <t>WASHINGTON DC (HAGRSTWN)</t>
  </si>
  <si>
    <t>WAS</t>
  </si>
  <si>
    <t>ATLANTA</t>
  </si>
  <si>
    <t>ATL</t>
  </si>
  <si>
    <t>HOUSTON</t>
  </si>
  <si>
    <t>HOU</t>
  </si>
  <si>
    <t>DETROIT</t>
  </si>
  <si>
    <t>DET</t>
  </si>
  <si>
    <t>SEATTLE-TACOMA</t>
  </si>
  <si>
    <t>SEA</t>
  </si>
  <si>
    <t>PHOENIX (PRESCOTT)</t>
  </si>
  <si>
    <t>PHO</t>
  </si>
  <si>
    <t>TAMPA-ST. PETE (SARASOTA)</t>
  </si>
  <si>
    <t>TAM</t>
  </si>
  <si>
    <t>MINNEAPOLIS-ST. PAUL</t>
  </si>
  <si>
    <t>MIN</t>
  </si>
  <si>
    <t>MIAMI-FT. LAUDERDALE</t>
  </si>
  <si>
    <t>MIA</t>
  </si>
  <si>
    <t>DEN</t>
  </si>
  <si>
    <t>CLEVELAND-AKRON (CANTON)</t>
  </si>
  <si>
    <t>CLE</t>
  </si>
  <si>
    <t>ORLANDO-DAYTONA BCH-MELBRN</t>
  </si>
  <si>
    <t>ORL</t>
  </si>
  <si>
    <t>SACRAMNTO-STKTON-MODESTO</t>
  </si>
  <si>
    <t>SAC</t>
  </si>
  <si>
    <t>ST. LOUIS</t>
  </si>
  <si>
    <t>STL</t>
  </si>
  <si>
    <t>PORTLAND OR</t>
  </si>
  <si>
    <t>POR</t>
  </si>
  <si>
    <t>PITTSBURGH</t>
  </si>
  <si>
    <t>PIT</t>
  </si>
  <si>
    <t>RALEIGH-DURHAM (FAYETVLLE)</t>
  </si>
  <si>
    <t>RAL</t>
  </si>
  <si>
    <t>CHARLOTTE</t>
  </si>
  <si>
    <t>CHA</t>
  </si>
  <si>
    <t>INDIANAPOLIS</t>
  </si>
  <si>
    <t>IND</t>
  </si>
  <si>
    <t>BALTIMORE</t>
  </si>
  <si>
    <t>BAL</t>
  </si>
  <si>
    <t>SAN DIEGO</t>
  </si>
  <si>
    <t>SAD</t>
  </si>
  <si>
    <t>SDG</t>
  </si>
  <si>
    <t>NASHVILLE</t>
  </si>
  <si>
    <t>NAS</t>
  </si>
  <si>
    <t>HARTFORD &amp; NEW HAVEN</t>
  </si>
  <si>
    <t>HAR</t>
  </si>
  <si>
    <t>KANSAS CITY</t>
  </si>
  <si>
    <t>KAN</t>
  </si>
  <si>
    <t>COLUMBUS OH</t>
  </si>
  <si>
    <t>COL</t>
  </si>
  <si>
    <t>SALT LAKE CITY</t>
  </si>
  <si>
    <t>SAL</t>
  </si>
  <si>
    <t>SLC</t>
  </si>
  <si>
    <t>MILWAUKEE</t>
  </si>
  <si>
    <t>MIL</t>
  </si>
  <si>
    <t>CINCINNATI</t>
  </si>
  <si>
    <t>CIN</t>
  </si>
  <si>
    <t>SAN ANTONIO</t>
  </si>
  <si>
    <t>SAA</t>
  </si>
  <si>
    <t>GREENVLL-SPART-ASHEVLL-AND</t>
  </si>
  <si>
    <t>RUS</t>
  </si>
  <si>
    <t>GRV</t>
  </si>
  <si>
    <t>WEST PALM BEACH-FT. PIERCE</t>
  </si>
  <si>
    <t>WPB</t>
  </si>
  <si>
    <t>BIRMINGHAM (ANN TUSC)</t>
  </si>
  <si>
    <t>BIR</t>
  </si>
  <si>
    <t>LAS VEGAS</t>
  </si>
  <si>
    <t>LAS</t>
  </si>
  <si>
    <t>LVG</t>
  </si>
  <si>
    <t>HARRISBURG-LNCSTR-LEB-YORK</t>
  </si>
  <si>
    <t>HAS</t>
  </si>
  <si>
    <t>GRAND RAPIDS-KALMZOO-B.CRK</t>
  </si>
  <si>
    <t>GRA</t>
  </si>
  <si>
    <t>NORFOLK-PORTSMTH-NEWPT NWS</t>
  </si>
  <si>
    <t>RIC</t>
  </si>
  <si>
    <t>NOR</t>
  </si>
  <si>
    <t>OKLAHOMA CITY</t>
  </si>
  <si>
    <t>OKL</t>
  </si>
  <si>
    <t>ALBUQUERQUE-SANTA FE</t>
  </si>
  <si>
    <t>ABQ</t>
  </si>
  <si>
    <t>GREENSBORO-H.POINT-W.SALEM</t>
  </si>
  <si>
    <t>GRN</t>
  </si>
  <si>
    <t>AUSTIN</t>
  </si>
  <si>
    <t>AUS</t>
  </si>
  <si>
    <t>LOUISVILLE</t>
  </si>
  <si>
    <t>LOU</t>
  </si>
  <si>
    <t>MEMPHIS</t>
  </si>
  <si>
    <t>MEM</t>
  </si>
  <si>
    <t>JACKSONVILLE</t>
  </si>
  <si>
    <t>JAC</t>
  </si>
  <si>
    <t>BUFFALO</t>
  </si>
  <si>
    <t>BUF</t>
  </si>
  <si>
    <t>NEW ORLEANS</t>
  </si>
  <si>
    <t>NEO</t>
  </si>
  <si>
    <t>PROVIDENCE-NEW BEDFORD</t>
  </si>
  <si>
    <t>PRO</t>
  </si>
  <si>
    <t>WILKES BARRE-SCRANTON</t>
  </si>
  <si>
    <t>WLK</t>
  </si>
  <si>
    <t>FRESNO-VISALIA</t>
  </si>
  <si>
    <t>FRS</t>
  </si>
  <si>
    <t>LITTLE ROCK-PINE BLUFF</t>
  </si>
  <si>
    <t>LIT</t>
  </si>
  <si>
    <t>RICHMOND-PETERSBURG</t>
  </si>
  <si>
    <t>ALBANY-SCHENECTADY-TROY</t>
  </si>
  <si>
    <t>ALB</t>
  </si>
  <si>
    <t>TULSA</t>
  </si>
  <si>
    <t>TUL</t>
  </si>
  <si>
    <t>MOBILE-PENSACOLA (FT WALT)</t>
  </si>
  <si>
    <t>MOB</t>
  </si>
  <si>
    <t>KNOXVILLE</t>
  </si>
  <si>
    <t>KNO</t>
  </si>
  <si>
    <t>FT. MYERS-NAPLES</t>
  </si>
  <si>
    <t>FTM</t>
  </si>
  <si>
    <t>DAYTON</t>
  </si>
  <si>
    <t>DAY</t>
  </si>
  <si>
    <t>LEXINGTON</t>
  </si>
  <si>
    <t>LEX</t>
  </si>
  <si>
    <t>CHARLESTON-HUNTINGTON</t>
  </si>
  <si>
    <t>CHH</t>
  </si>
  <si>
    <t>ROANOKE-LYNCHBURG</t>
  </si>
  <si>
    <t>ROA</t>
  </si>
  <si>
    <t>WICHITA-HUTCHINSON PLUS</t>
  </si>
  <si>
    <t>WIC</t>
  </si>
  <si>
    <t>FLINT-SAGINAW-BAY CITY</t>
  </si>
  <si>
    <t>FLN</t>
  </si>
  <si>
    <t>GREEN BAY-APPLETON</t>
  </si>
  <si>
    <t>GRB</t>
  </si>
  <si>
    <t>TUCSON (SIERRA VISTA)</t>
  </si>
  <si>
    <t>TUC</t>
  </si>
  <si>
    <t>HONOLULU</t>
  </si>
  <si>
    <t>HON</t>
  </si>
  <si>
    <t>DES MOINES-AMES</t>
  </si>
  <si>
    <t>DES</t>
  </si>
  <si>
    <t>SPOKANE</t>
  </si>
  <si>
    <t>SPO</t>
  </si>
  <si>
    <t>TOLEDO</t>
  </si>
  <si>
    <t>TOL</t>
  </si>
  <si>
    <t>SPRINGFIELD, MO</t>
  </si>
  <si>
    <t>SMO</t>
  </si>
  <si>
    <t>OMAHA</t>
  </si>
  <si>
    <t>OMA</t>
  </si>
  <si>
    <t>COLUMBIA, SC</t>
  </si>
  <si>
    <t>CSC</t>
  </si>
  <si>
    <t>PORTLAND-AUBURN</t>
  </si>
  <si>
    <t>PRT</t>
  </si>
  <si>
    <t>ROCHESTER, NY</t>
  </si>
  <si>
    <t>ROC</t>
  </si>
  <si>
    <t>HUNTSVILLE-DECATUR (FLOR)</t>
  </si>
  <si>
    <t>HNT</t>
  </si>
  <si>
    <t>PADUCAH-CAPE GIRARD-HARSBG</t>
  </si>
  <si>
    <t>PAD</t>
  </si>
  <si>
    <t>CHAMPAIGN&amp;SPRNGFLD-DECATUR</t>
  </si>
  <si>
    <t>CHM</t>
  </si>
  <si>
    <t>SHREVEPORT</t>
  </si>
  <si>
    <t>SHR</t>
  </si>
  <si>
    <t>SYRACUSE</t>
  </si>
  <si>
    <t>SYR</t>
  </si>
  <si>
    <t>MADISON</t>
  </si>
  <si>
    <t>MAD</t>
  </si>
  <si>
    <t>CHATTANOOGA</t>
  </si>
  <si>
    <t>CHT</t>
  </si>
  <si>
    <t>HARLINGEN-WSLCO-BRNSVL-MCA</t>
  </si>
  <si>
    <t>HRG</t>
  </si>
  <si>
    <t>WACO-TEMPLE-BRYAN</t>
  </si>
  <si>
    <t>WAC</t>
  </si>
  <si>
    <t>CEDAR RAPIDS-WTRLO-IWC&amp;DUB</t>
  </si>
  <si>
    <t>CED</t>
  </si>
  <si>
    <t>COLORADO SPRINGS-PUEBLO</t>
  </si>
  <si>
    <t>CDO</t>
  </si>
  <si>
    <t>EL PASO (LAS CRUCES)</t>
  </si>
  <si>
    <t>WES</t>
  </si>
  <si>
    <t>ELP</t>
  </si>
  <si>
    <t>SAVANNAH</t>
  </si>
  <si>
    <t>SAV</t>
  </si>
  <si>
    <t>JACKSON MS</t>
  </si>
  <si>
    <t>JCM</t>
  </si>
  <si>
    <t>BATON ROUGE</t>
  </si>
  <si>
    <t>BAN</t>
  </si>
  <si>
    <t>BURLINGTON-PLATTSBURGH</t>
  </si>
  <si>
    <t>BUR</t>
  </si>
  <si>
    <t>TRI-CITIES, TN-VA</t>
  </si>
  <si>
    <t>TRI</t>
  </si>
  <si>
    <t>SOUTH BEND-ELKHART</t>
  </si>
  <si>
    <t>SOU</t>
  </si>
  <si>
    <t>CHARLESTON SC</t>
  </si>
  <si>
    <t>CHR</t>
  </si>
  <si>
    <t>GREENVILLE-N.BERN-WASHNGTN</t>
  </si>
  <si>
    <t>GNB</t>
  </si>
  <si>
    <t>DAVENPORT-R.ISLAND-MOLINE</t>
  </si>
  <si>
    <t>DAV</t>
  </si>
  <si>
    <t>FT. SMITH-FAY-SPRNGDL-RGRS</t>
  </si>
  <si>
    <t>FTS</t>
  </si>
  <si>
    <t>JOHNSTOWN-ALTOONA-ST COLGE</t>
  </si>
  <si>
    <t>JNS</t>
  </si>
  <si>
    <t>MYRTLE BEACH-FLORENCE</t>
  </si>
  <si>
    <t>MYR</t>
  </si>
  <si>
    <t>EVANSVILLE</t>
  </si>
  <si>
    <t>EVA</t>
  </si>
  <si>
    <t>LINCOLN &amp; HASTINGS-KRNY</t>
  </si>
  <si>
    <t>LCN</t>
  </si>
  <si>
    <t>TALLAHASSEE-THOMASVILLE</t>
  </si>
  <si>
    <t>TAL</t>
  </si>
  <si>
    <t>TYLER-LONGVIEW(LFKN&amp;NCGD)</t>
  </si>
  <si>
    <t>TYL</t>
  </si>
  <si>
    <t>RENO</t>
  </si>
  <si>
    <t>REN</t>
  </si>
  <si>
    <t>FT. WAYNE</t>
  </si>
  <si>
    <t>FTW</t>
  </si>
  <si>
    <t>YOUNGSTOWN</t>
  </si>
  <si>
    <t>YOU</t>
  </si>
  <si>
    <t>AUGUSTA-AIKEN</t>
  </si>
  <si>
    <t>AUG</t>
  </si>
  <si>
    <t>BOISE</t>
  </si>
  <si>
    <t>BOI</t>
  </si>
  <si>
    <t>SIOUX FALLS(MITCHELL)</t>
  </si>
  <si>
    <t>SXF</t>
  </si>
  <si>
    <t>SPRINGFIELD-HOLYOKE</t>
  </si>
  <si>
    <t>SHY</t>
  </si>
  <si>
    <t>LANSING</t>
  </si>
  <si>
    <t>LAN</t>
  </si>
  <si>
    <t>PEORIA-BLOOMINGTON</t>
  </si>
  <si>
    <t>PEO</t>
  </si>
  <si>
    <t>FARGO-VALLEY CITY</t>
  </si>
  <si>
    <t>FAR</t>
  </si>
  <si>
    <t>MACON</t>
  </si>
  <si>
    <t>MAC</t>
  </si>
  <si>
    <t>MONTGOMERY-SELMA</t>
  </si>
  <si>
    <t>MNT</t>
  </si>
  <si>
    <t>TRAVERSE CITY-CADILLAC</t>
  </si>
  <si>
    <t>TRA</t>
  </si>
  <si>
    <t>EUGENE</t>
  </si>
  <si>
    <t>EUG</t>
  </si>
  <si>
    <t>SANTABARBRA-SANMAR-SANLUOB</t>
  </si>
  <si>
    <t>SBS</t>
  </si>
  <si>
    <t>YAKIMA-PASCO-RCHLND-KNNWCK</t>
  </si>
  <si>
    <t>YAK</t>
  </si>
  <si>
    <t>LAFAYETTE, LA</t>
  </si>
  <si>
    <t>LFL</t>
  </si>
  <si>
    <t>MONTEREY-SALINAS</t>
  </si>
  <si>
    <t>MTS</t>
  </si>
  <si>
    <t>BAKERSFIELD</t>
  </si>
  <si>
    <t>BFL</t>
  </si>
  <si>
    <t>COLUMBUS, GA (OPELIKA, AL)</t>
  </si>
  <si>
    <t>CBG</t>
  </si>
  <si>
    <t>LA CROSSE-EAU CLAIRE</t>
  </si>
  <si>
    <t>LCE</t>
  </si>
  <si>
    <t>CORPUS CHRISTI</t>
  </si>
  <si>
    <t>COR</t>
  </si>
  <si>
    <t>AMARILLO</t>
  </si>
  <si>
    <t>AML</t>
  </si>
  <si>
    <t>CHICO-REDDING</t>
  </si>
  <si>
    <t>CIC</t>
  </si>
  <si>
    <t>WILMINGTON</t>
  </si>
  <si>
    <t>WMG</t>
  </si>
  <si>
    <t>COLUMBUS-TUPELO-W PNT-HSTN</t>
  </si>
  <si>
    <t>CBT</t>
  </si>
  <si>
    <t>ROCKFORD</t>
  </si>
  <si>
    <t>RCF</t>
  </si>
  <si>
    <t>WAUSAU-RHINELANDER</t>
  </si>
  <si>
    <t>WAU</t>
  </si>
  <si>
    <t>TOPEKA</t>
  </si>
  <si>
    <t>TKA</t>
  </si>
  <si>
    <t>MONROE-EL DORADO</t>
  </si>
  <si>
    <t>MNR</t>
  </si>
  <si>
    <t>COLUMBIA-JEFFERSON CITY</t>
  </si>
  <si>
    <t>COJ</t>
  </si>
  <si>
    <t>DULUTH-SUPERIOR</t>
  </si>
  <si>
    <t>DUL</t>
  </si>
  <si>
    <t>MEDFORD-KLAMATH FALLS</t>
  </si>
  <si>
    <t>MED</t>
  </si>
  <si>
    <t>BEAUMONT-PORT ARTHUR</t>
  </si>
  <si>
    <t>BMT</t>
  </si>
  <si>
    <t>WICHITA FALLS &amp; LAWTON</t>
  </si>
  <si>
    <t>WHF</t>
  </si>
  <si>
    <t>LUBBOCK</t>
  </si>
  <si>
    <t>LUB</t>
  </si>
  <si>
    <t>SALISBURY</t>
  </si>
  <si>
    <t>PALM SPRINGS</t>
  </si>
  <si>
    <t>PAL</t>
  </si>
  <si>
    <t>ERIE</t>
  </si>
  <si>
    <t>ERI</t>
  </si>
  <si>
    <t>SIOUX CITY</t>
  </si>
  <si>
    <t>SXC</t>
  </si>
  <si>
    <t>ANCHORAGE</t>
  </si>
  <si>
    <t>ANC</t>
  </si>
  <si>
    <t>JOPLIN-PITTSBURG</t>
  </si>
  <si>
    <t>JOP</t>
  </si>
  <si>
    <t>ALBANY, GA</t>
  </si>
  <si>
    <t>ALG</t>
  </si>
  <si>
    <t>ODESSA-MIDLAND</t>
  </si>
  <si>
    <t>ODE</t>
  </si>
  <si>
    <t>MINOT-BSMRCK-DCKNSN(WLSTN)</t>
  </si>
  <si>
    <t>MBD</t>
  </si>
  <si>
    <t>ROCHESTR-MASON CITY-AUSTIN</t>
  </si>
  <si>
    <t>RCM</t>
  </si>
  <si>
    <t>TERRE HAUTE</t>
  </si>
  <si>
    <t>TER</t>
  </si>
  <si>
    <t>BANGOR</t>
  </si>
  <si>
    <t>BAG</t>
  </si>
  <si>
    <t>BLUEFIELD-BECKLEY-OAK HILL</t>
  </si>
  <si>
    <t>BLU</t>
  </si>
  <si>
    <t>BINGHAMTON</t>
  </si>
  <si>
    <t>BNG</t>
  </si>
  <si>
    <t>WHEELING-STEUBENVILLE</t>
  </si>
  <si>
    <t>WHE</t>
  </si>
  <si>
    <t>PANAMA CITY</t>
  </si>
  <si>
    <t>PAN</t>
  </si>
  <si>
    <t>IDAHO FALS-POCATLLO(JCKSN)</t>
  </si>
  <si>
    <t>IDA</t>
  </si>
  <si>
    <t>SHERMAN-ADA</t>
  </si>
  <si>
    <t>SHE</t>
  </si>
  <si>
    <t>BILOXI-GULFPORT</t>
  </si>
  <si>
    <t>BIX</t>
  </si>
  <si>
    <t>GAINESVILLE</t>
  </si>
  <si>
    <t>GAI</t>
  </si>
  <si>
    <t>ABILENE-SWEETWATER</t>
  </si>
  <si>
    <t>ABS</t>
  </si>
  <si>
    <t>MISSOULA</t>
  </si>
  <si>
    <t>MSL</t>
  </si>
  <si>
    <t>YUMA-EL CENTRO</t>
  </si>
  <si>
    <t>YUM</t>
  </si>
  <si>
    <t>HATTIESBURG-LAUREL</t>
  </si>
  <si>
    <t>HAT</t>
  </si>
  <si>
    <t>BILLINGS</t>
  </si>
  <si>
    <t>BLL</t>
  </si>
  <si>
    <t>DOTHAN</t>
  </si>
  <si>
    <t>DOT</t>
  </si>
  <si>
    <t>CLARKSBURG-WESTON</t>
  </si>
  <si>
    <t>CKB</t>
  </si>
  <si>
    <t>QUINCY-HANNIBAL-KEOKUK</t>
  </si>
  <si>
    <t>QUI</t>
  </si>
  <si>
    <t>UTICA</t>
  </si>
  <si>
    <t>UTI</t>
  </si>
  <si>
    <t>RAPID CITY</t>
  </si>
  <si>
    <t>RAP</t>
  </si>
  <si>
    <t>ELMIRA (CORNING)</t>
  </si>
  <si>
    <t>ELM</t>
  </si>
  <si>
    <t>LAKE CHARLES</t>
  </si>
  <si>
    <t>LAK</t>
  </si>
  <si>
    <t>JACKSON, TN</t>
  </si>
  <si>
    <t>JCT</t>
  </si>
  <si>
    <t>WATERTOWN</t>
  </si>
  <si>
    <t>WAT</t>
  </si>
  <si>
    <t>HARRISONBURG</t>
  </si>
  <si>
    <t>HBG</t>
  </si>
  <si>
    <t>ALEXANDRIA, LA</t>
  </si>
  <si>
    <t>ALX</t>
  </si>
  <si>
    <t>MARQUETTE</t>
  </si>
  <si>
    <t>MAR</t>
  </si>
  <si>
    <t>JONESBORO</t>
  </si>
  <si>
    <t>JBR</t>
  </si>
  <si>
    <t>BOWLING GREEN</t>
  </si>
  <si>
    <t>BWG</t>
  </si>
  <si>
    <t>CHARLOTTESVILLE</t>
  </si>
  <si>
    <t>CHV</t>
  </si>
  <si>
    <t>GRAND JUNCTION-MONTROSE</t>
  </si>
  <si>
    <t>GRJ</t>
  </si>
  <si>
    <t>LAREDO</t>
  </si>
  <si>
    <t>LAR</t>
  </si>
  <si>
    <t>MERIDIAN</t>
  </si>
  <si>
    <t>MER</t>
  </si>
  <si>
    <t>GREENWOOD-GREENVILLE</t>
  </si>
  <si>
    <t>GRW</t>
  </si>
  <si>
    <t>LAFAYETTE, IN</t>
  </si>
  <si>
    <t>LAF</t>
  </si>
  <si>
    <t>BUTTE-BOZEMAN</t>
  </si>
  <si>
    <t>BUT</t>
  </si>
  <si>
    <t>GREAT FALLS</t>
  </si>
  <si>
    <t>GRF</t>
  </si>
  <si>
    <t>TWIN FALLS</t>
  </si>
  <si>
    <t>TWF</t>
  </si>
  <si>
    <t>PARKERSBURG</t>
  </si>
  <si>
    <t>PAR</t>
  </si>
  <si>
    <t>BEND, OR</t>
  </si>
  <si>
    <t>BND</t>
  </si>
  <si>
    <t>EUREKA</t>
  </si>
  <si>
    <t>EKA</t>
  </si>
  <si>
    <t>CHEYENNE-SCOTTSBLUFF</t>
  </si>
  <si>
    <t>CHY</t>
  </si>
  <si>
    <t>CASPER-RIVERTON</t>
  </si>
  <si>
    <t>CAR</t>
  </si>
  <si>
    <t>SAN ANGELO</t>
  </si>
  <si>
    <t>SNA</t>
  </si>
  <si>
    <t>MANKATO</t>
  </si>
  <si>
    <t>MAN</t>
  </si>
  <si>
    <t>OTTUMWA-KIRKSVILLE</t>
  </si>
  <si>
    <t>OTT</t>
  </si>
  <si>
    <t>ST. JOSEPH</t>
  </si>
  <si>
    <t>STJ</t>
  </si>
  <si>
    <t>LIMA</t>
  </si>
  <si>
    <t>LIM</t>
  </si>
  <si>
    <t>FAIRBANKS</t>
  </si>
  <si>
    <t>FAI</t>
  </si>
  <si>
    <t>ZANESVILLE</t>
  </si>
  <si>
    <t>ZAN</t>
  </si>
  <si>
    <t>VICTORIA</t>
  </si>
  <si>
    <t>VIC</t>
  </si>
  <si>
    <t>PRESQUE ISLE</t>
  </si>
  <si>
    <t>PRE</t>
  </si>
  <si>
    <t>HELENA</t>
  </si>
  <si>
    <t>HEL</t>
  </si>
  <si>
    <t>JUNEAU</t>
  </si>
  <si>
    <t>JUN</t>
  </si>
  <si>
    <t>ALPENA</t>
  </si>
  <si>
    <t>ALP</t>
  </si>
  <si>
    <t>NORTH PLATTE</t>
  </si>
  <si>
    <t>NRP</t>
  </si>
  <si>
    <t>GLENDIVE</t>
  </si>
  <si>
    <t>GLE</t>
  </si>
  <si>
    <t>IRIAssignment</t>
  </si>
  <si>
    <t>GRE</t>
  </si>
  <si>
    <t>HAF</t>
  </si>
  <si>
    <t>HAI</t>
  </si>
  <si>
    <t>MIS</t>
  </si>
  <si>
    <t>NEE</t>
  </si>
  <si>
    <t>New York</t>
  </si>
  <si>
    <t>Texas</t>
  </si>
  <si>
    <t>Georgia</t>
  </si>
  <si>
    <t>Arizona</t>
  </si>
  <si>
    <t>Louisiana</t>
  </si>
  <si>
    <t>New Mexico</t>
  </si>
  <si>
    <t>Alaska</t>
  </si>
  <si>
    <t>California</t>
  </si>
  <si>
    <t>Maryland</t>
  </si>
  <si>
    <t>Montana</t>
  </si>
  <si>
    <t>Mississippi</t>
  </si>
  <si>
    <t>Alabama</t>
  </si>
  <si>
    <t>Idaho</t>
  </si>
  <si>
    <t>Iowa</t>
  </si>
  <si>
    <t>Illinois</t>
  </si>
  <si>
    <t>South Carolina</t>
  </si>
  <si>
    <t>Ohio</t>
  </si>
  <si>
    <t>North Carolina</t>
  </si>
  <si>
    <t>Virginia</t>
  </si>
  <si>
    <t>Nebraska</t>
  </si>
  <si>
    <t>Colorado</t>
  </si>
  <si>
    <t>Missouri</t>
  </si>
  <si>
    <t>Michigan</t>
  </si>
  <si>
    <t>Oregon</t>
  </si>
  <si>
    <t>Minnesota</t>
  </si>
  <si>
    <t>Florida</t>
  </si>
  <si>
    <t>Arkansas</t>
  </si>
  <si>
    <t>Connecticut</t>
  </si>
  <si>
    <t>Hawaii</t>
  </si>
  <si>
    <t>Indiana</t>
  </si>
  <si>
    <t>Tennessee</t>
  </si>
  <si>
    <t>Pennsylvania</t>
  </si>
  <si>
    <t>Nevada</t>
  </si>
  <si>
    <t>Kentucky</t>
  </si>
  <si>
    <t>Kansas</t>
  </si>
  <si>
    <t>Wisconsin</t>
  </si>
  <si>
    <t>Oklahoma</t>
  </si>
  <si>
    <t>Washington</t>
  </si>
  <si>
    <t>Massachusetts</t>
  </si>
  <si>
    <t>Rhode Island</t>
  </si>
  <si>
    <t>Maine</t>
  </si>
  <si>
    <t>West Virginia</t>
  </si>
  <si>
    <t>Vermont</t>
  </si>
  <si>
    <t>Wyoming</t>
  </si>
  <si>
    <t>South Dakota</t>
  </si>
  <si>
    <t>DENVER, CO</t>
  </si>
  <si>
    <t>Rest of US = RUS</t>
  </si>
  <si>
    <t>Nielsen</t>
  </si>
  <si>
    <t>Albany, NY - Groc</t>
  </si>
  <si>
    <t>Atlanta, GA - Groc</t>
  </si>
  <si>
    <t>Baltimore, MD/Washington D.C. - Groc</t>
  </si>
  <si>
    <t>Birmingham/Montgomery, AL - Groc</t>
  </si>
  <si>
    <t>Boise, ID - Groc</t>
  </si>
  <si>
    <t>Boston, MA - Groc</t>
  </si>
  <si>
    <t>Buffalo/Rochester, NY - Groc</t>
  </si>
  <si>
    <t>Charlotte, NC - Groc</t>
  </si>
  <si>
    <t>Chicago, IL - Groc</t>
  </si>
  <si>
    <t>Cincinnati/Dayton, OH - Groc</t>
  </si>
  <si>
    <t>Cleveland, OH - Groc</t>
  </si>
  <si>
    <t>Columbus, OH - Groc</t>
  </si>
  <si>
    <t>Dallas/Ft. Worth, TX - Groc</t>
  </si>
  <si>
    <t>Denver, CO - Groc</t>
  </si>
  <si>
    <t>Des Moines, IA - Groc</t>
  </si>
  <si>
    <t>Detroit, MI - Groc</t>
  </si>
  <si>
    <t>Grand Rapids, MI - Groc</t>
  </si>
  <si>
    <t>Green Bay, WI - Groc</t>
  </si>
  <si>
    <t>Harrisburg/Scranton, PA - Groc</t>
  </si>
  <si>
    <t>Hartford, CT/Springfield, MA - Groc</t>
  </si>
  <si>
    <t>Houston, TX - Groc</t>
  </si>
  <si>
    <t>Indianapolis, IN - Groc</t>
  </si>
  <si>
    <t>Jacksonville, FL - Groc</t>
  </si>
  <si>
    <t>Kansas City, KS - Groc</t>
  </si>
  <si>
    <t>Knoxville, TN - Groc</t>
  </si>
  <si>
    <t>Las Vegas, NV - Groc</t>
  </si>
  <si>
    <t>Little Rock, AR - Groc</t>
  </si>
  <si>
    <t>Los Angeles, CA - Groc</t>
  </si>
  <si>
    <t>Louisville, KY - Groc</t>
  </si>
  <si>
    <t>Memphis, TN - Groc</t>
  </si>
  <si>
    <t>Miami/Ft. Lauderdale, FL - Groc</t>
  </si>
  <si>
    <t>Milwaukee, WI - Groc</t>
  </si>
  <si>
    <t>Minneapolis/St. Paul, MN - Groc</t>
  </si>
  <si>
    <t>Mississippi - Groc</t>
  </si>
  <si>
    <t>Nashville, TN - Groc</t>
  </si>
  <si>
    <t>New England - Groc</t>
  </si>
  <si>
    <t>New Orleans, LA/Mobile, AL - Groc</t>
  </si>
  <si>
    <t>New York, NY - Groc</t>
  </si>
  <si>
    <t>Oklahoma City, OK - Groc</t>
  </si>
  <si>
    <t>Omaha, NE - Groc</t>
  </si>
  <si>
    <t>Orlando, FL - Groc</t>
  </si>
  <si>
    <t>Peoria/Springfield, IL - Groc</t>
  </si>
  <si>
    <t>Philadelphia, PA - Groc</t>
  </si>
  <si>
    <t>Phoenix/Tucson, AZ - Groc</t>
  </si>
  <si>
    <t>Pittsburgh, PA - Groc</t>
  </si>
  <si>
    <t>Portland, OR - Groc</t>
  </si>
  <si>
    <t>Providence, RI - Groc</t>
  </si>
  <si>
    <t>Raleigh/Greensboro, NC - Groc</t>
  </si>
  <si>
    <t>Richmond/Norfolk, VA - Groc</t>
  </si>
  <si>
    <t>Roanoke, VA - Groc</t>
  </si>
  <si>
    <t>Sacramento, CA - Groc</t>
  </si>
  <si>
    <t>Salt Lake City, UT - Groc</t>
  </si>
  <si>
    <t>San Diego, CA - Groc</t>
  </si>
  <si>
    <t>San Francisco/Oakland, CA - Groc</t>
  </si>
  <si>
    <t>Seattle/Tacoma, WA - Groc</t>
  </si>
  <si>
    <t>South Carolina - Groc</t>
  </si>
  <si>
    <t>Spokane, WA - Groc</t>
  </si>
  <si>
    <t>St. Louis, MO - Groc</t>
  </si>
  <si>
    <t>Syracuse, NY - Groc</t>
  </si>
  <si>
    <t>Tampa/St. Petersburg, FL - Groc</t>
  </si>
  <si>
    <t>Toledo, OH - Groc</t>
  </si>
  <si>
    <t>Tulsa, OK - Groc</t>
  </si>
  <si>
    <t>West Texas/New Mexico - Groc</t>
  </si>
  <si>
    <t>Wichita, KS - Groc</t>
  </si>
  <si>
    <t>Rest of US</t>
  </si>
  <si>
    <t>LSV</t>
  </si>
  <si>
    <t>Hou</t>
  </si>
  <si>
    <t>IRI Groc Markets.</t>
  </si>
  <si>
    <t>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</si>
</sst>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/>
    <xf numFmtId="10" fontId="0" fillId="0" borderId="0" xfId="0" applyNumberFormat="1"/>
    <xf numFmtId="0" fontId="2" fillId="2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ADDC-AF11-42E3-A56F-63E0EF121CB7}">
  <dimension ref="A1:A54"/>
  <sheetViews>
    <sheetView topLeftCell="A4" workbookViewId="0">
      <selection activeCell="D41" sqref="D41:D42"/>
    </sheetView>
  </sheetViews>
  <sheetFormatPr defaultRowHeight="14.4" x14ac:dyDescent="0.3"/>
  <sheetData>
    <row r="1" spans="1:1" x14ac:dyDescent="0.3">
      <c r="A1" t="s">
        <v>488</v>
      </c>
    </row>
    <row r="2" spans="1:1" x14ac:dyDescent="0.3">
      <c r="A2" s="1" t="s">
        <v>86</v>
      </c>
    </row>
    <row r="3" spans="1:1" x14ac:dyDescent="0.3">
      <c r="A3" s="1" t="s">
        <v>130</v>
      </c>
    </row>
    <row r="4" spans="1:1" x14ac:dyDescent="0.3">
      <c r="A4" s="1" t="s">
        <v>196</v>
      </c>
    </row>
    <row r="5" spans="1:1" x14ac:dyDescent="0.3">
      <c r="A5" s="1" t="s">
        <v>29</v>
      </c>
    </row>
    <row r="6" spans="1:1" x14ac:dyDescent="0.3">
      <c r="A6" s="1" t="s">
        <v>64</v>
      </c>
    </row>
    <row r="7" spans="1:1" x14ac:dyDescent="0.3">
      <c r="A7" s="1" t="s">
        <v>119</v>
      </c>
    </row>
    <row r="8" spans="1:1" x14ac:dyDescent="0.3">
      <c r="A8" s="1" t="s">
        <v>54</v>
      </c>
    </row>
    <row r="9" spans="1:1" x14ac:dyDescent="0.3">
      <c r="A9" s="1" t="s">
        <v>182</v>
      </c>
    </row>
    <row r="10" spans="1:1" x14ac:dyDescent="0.3">
      <c r="A10" s="1" t="s">
        <v>91</v>
      </c>
    </row>
    <row r="11" spans="1:1" x14ac:dyDescent="0.3">
      <c r="A11" s="1" t="s">
        <v>77</v>
      </c>
    </row>
    <row r="12" spans="1:1" x14ac:dyDescent="0.3">
      <c r="A12" s="1" t="s">
        <v>25</v>
      </c>
    </row>
    <row r="13" spans="1:1" x14ac:dyDescent="0.3">
      <c r="A13" s="1" t="s">
        <v>69</v>
      </c>
    </row>
    <row r="14" spans="1:1" x14ac:dyDescent="0.3">
      <c r="A14" s="1" t="s">
        <v>117</v>
      </c>
    </row>
    <row r="15" spans="1:1" x14ac:dyDescent="0.3">
      <c r="A15" s="1" t="s">
        <v>60</v>
      </c>
    </row>
    <row r="16" spans="1:1" x14ac:dyDescent="0.3">
      <c r="A16" s="1" t="s">
        <v>100</v>
      </c>
    </row>
    <row r="17" spans="1:1" x14ac:dyDescent="0.3">
      <c r="A17" s="1" t="s">
        <v>87</v>
      </c>
    </row>
    <row r="18" spans="1:1" x14ac:dyDescent="0.3">
      <c r="A18" s="1" t="s">
        <v>44</v>
      </c>
    </row>
    <row r="19" spans="1:1" x14ac:dyDescent="0.3">
      <c r="A19" s="1" t="s">
        <v>16</v>
      </c>
    </row>
    <row r="20" spans="1:1" x14ac:dyDescent="0.3">
      <c r="A20" s="1" t="s">
        <v>82</v>
      </c>
    </row>
    <row r="21" spans="1:1" x14ac:dyDescent="0.3">
      <c r="A21" s="1" t="s">
        <v>46</v>
      </c>
    </row>
    <row r="22" spans="1:1" x14ac:dyDescent="0.3">
      <c r="A22" s="1" t="s">
        <v>75</v>
      </c>
    </row>
    <row r="23" spans="1:1" x14ac:dyDescent="0.3">
      <c r="A23" s="1" t="s">
        <v>113</v>
      </c>
    </row>
    <row r="24" spans="1:1" x14ac:dyDescent="0.3">
      <c r="A24" s="1" t="s">
        <v>20</v>
      </c>
    </row>
    <row r="25" spans="1:1" x14ac:dyDescent="0.3">
      <c r="A25" s="1" t="s">
        <v>158</v>
      </c>
    </row>
    <row r="26" spans="1:1" x14ac:dyDescent="0.3">
      <c r="A26" s="1" t="s">
        <v>33</v>
      </c>
    </row>
    <row r="27" spans="1:1" x14ac:dyDescent="0.3">
      <c r="A27" s="1" t="s">
        <v>39</v>
      </c>
    </row>
    <row r="28" spans="1:1" x14ac:dyDescent="0.3">
      <c r="A28" s="1" t="s">
        <v>127</v>
      </c>
    </row>
    <row r="29" spans="1:1" x14ac:dyDescent="0.3">
      <c r="A29" s="1" t="s">
        <v>115</v>
      </c>
    </row>
    <row r="30" spans="1:1" x14ac:dyDescent="0.3">
      <c r="A30" s="1" t="s">
        <v>98</v>
      </c>
    </row>
    <row r="31" spans="1:1" x14ac:dyDescent="0.3">
      <c r="A31" s="1" t="s">
        <v>58</v>
      </c>
    </row>
    <row r="32" spans="1:1" x14ac:dyDescent="0.3">
      <c r="A32" s="1" t="s">
        <v>71</v>
      </c>
    </row>
    <row r="33" spans="1:1" x14ac:dyDescent="0.3">
      <c r="A33" s="1" t="s">
        <v>31</v>
      </c>
    </row>
    <row r="34" spans="1:1" x14ac:dyDescent="0.3">
      <c r="A34" s="1" t="s">
        <v>62</v>
      </c>
    </row>
    <row r="35" spans="1:1" x14ac:dyDescent="0.3">
      <c r="A35" s="1" t="s">
        <v>73</v>
      </c>
    </row>
    <row r="36" spans="1:1" x14ac:dyDescent="0.3">
      <c r="A36" s="1" t="s">
        <v>93</v>
      </c>
    </row>
    <row r="37" spans="1:1" x14ac:dyDescent="0.3">
      <c r="A37" s="1" t="s">
        <v>111</v>
      </c>
    </row>
    <row r="38" spans="1:1" x14ac:dyDescent="0.3">
      <c r="A38" s="1" t="s">
        <v>166</v>
      </c>
    </row>
    <row r="39" spans="1:1" x14ac:dyDescent="0.3">
      <c r="A39" s="1" t="s">
        <v>14</v>
      </c>
    </row>
    <row r="40" spans="1:1" x14ac:dyDescent="0.3">
      <c r="A40" s="1" t="s">
        <v>41</v>
      </c>
    </row>
    <row r="41" spans="1:1" x14ac:dyDescent="0.3">
      <c r="A41" s="1" t="s">
        <v>43</v>
      </c>
    </row>
    <row r="42" spans="1:1" x14ac:dyDescent="0.3">
      <c r="A42" s="1" t="s">
        <v>80</v>
      </c>
    </row>
    <row r="43" spans="1:1" x14ac:dyDescent="0.3">
      <c r="A43" s="1" t="s">
        <v>11</v>
      </c>
    </row>
    <row r="44" spans="1:1" x14ac:dyDescent="0.3">
      <c r="A44" s="1" t="s">
        <v>103</v>
      </c>
    </row>
    <row r="45" spans="1:1" x14ac:dyDescent="0.3">
      <c r="A45" s="1" t="s">
        <v>48</v>
      </c>
    </row>
    <row r="46" spans="1:1" x14ac:dyDescent="0.3">
      <c r="A46" s="1" t="s">
        <v>18</v>
      </c>
    </row>
    <row r="47" spans="1:1" x14ac:dyDescent="0.3">
      <c r="A47" s="1" t="s">
        <v>37</v>
      </c>
    </row>
    <row r="48" spans="1:1" x14ac:dyDescent="0.3">
      <c r="A48" s="1" t="s">
        <v>56</v>
      </c>
    </row>
    <row r="49" spans="1:1" x14ac:dyDescent="0.3">
      <c r="A49" s="1" t="s">
        <v>50</v>
      </c>
    </row>
    <row r="50" spans="1:1" x14ac:dyDescent="0.3">
      <c r="A50" s="1" t="s">
        <v>27</v>
      </c>
    </row>
    <row r="51" spans="1:1" x14ac:dyDescent="0.3">
      <c r="A51" s="1" t="s">
        <v>66</v>
      </c>
    </row>
    <row r="52" spans="1:1" x14ac:dyDescent="0.3">
      <c r="A52" s="1" t="s">
        <v>22</v>
      </c>
    </row>
    <row r="53" spans="1:1" x14ac:dyDescent="0.3">
      <c r="A53" s="1" t="s">
        <v>35</v>
      </c>
    </row>
    <row r="54" spans="1:1" x14ac:dyDescent="0.3">
      <c r="A54" s="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30.5546875" style="1" bestFit="1" customWidth="1"/>
    <col min="2" max="2" width="9.21875" bestFit="1" customWidth="1"/>
    <col min="3" max="3" width="9" bestFit="1" customWidth="1"/>
    <col min="4" max="4" width="16.33203125" style="1" bestFit="1" customWidth="1"/>
    <col min="5" max="5" width="9" bestFit="1" customWidth="1"/>
    <col min="6" max="6" width="12.44140625" style="1" bestFit="1" customWidth="1"/>
    <col min="7" max="7" width="9" bestFit="1" customWidth="1"/>
    <col min="8" max="8" width="11.77734375" bestFit="1" customWidth="1"/>
    <col min="9" max="9" width="8" bestFit="1" customWidth="1"/>
    <col min="10" max="10" width="15.21875" bestFit="1" customWidth="1"/>
    <col min="11" max="11" width="10" bestFit="1" customWidth="1"/>
    <col min="12" max="12" width="32.5546875" bestFit="1" customWidth="1"/>
    <col min="13" max="13" width="14" bestFit="1" customWidth="1"/>
    <col min="15" max="15" width="22.44140625" customWidth="1"/>
    <col min="17" max="17" width="14.77734375" bestFit="1" customWidth="1"/>
  </cols>
  <sheetData>
    <row r="1" spans="1:17" x14ac:dyDescent="0.3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s="1" t="s">
        <v>435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7" ht="15" customHeight="1" x14ac:dyDescent="0.3">
      <c r="A2" s="1" t="s">
        <v>341</v>
      </c>
      <c r="B2">
        <v>662</v>
      </c>
      <c r="C2">
        <v>164</v>
      </c>
      <c r="D2" s="1" t="s">
        <v>86</v>
      </c>
      <c r="E2" t="s">
        <v>342</v>
      </c>
      <c r="F2" s="1" t="s">
        <v>86</v>
      </c>
      <c r="G2">
        <v>115630</v>
      </c>
      <c r="H2">
        <v>0.1008</v>
      </c>
      <c r="I2">
        <v>104490</v>
      </c>
      <c r="J2">
        <v>0.90365822018507302</v>
      </c>
      <c r="K2">
        <v>1</v>
      </c>
      <c r="L2" t="str">
        <f>+A2</f>
        <v>ABILENE-SWEETWATER</v>
      </c>
      <c r="M2" t="s">
        <v>442</v>
      </c>
      <c r="O2" t="str">
        <f>LEFT(A2,7)</f>
        <v>ABILENE</v>
      </c>
    </row>
    <row r="3" spans="1:17" ht="15" customHeight="1" x14ac:dyDescent="0.3">
      <c r="A3" s="1" t="s">
        <v>313</v>
      </c>
      <c r="B3">
        <v>525</v>
      </c>
      <c r="C3">
        <v>150</v>
      </c>
      <c r="D3" s="1" t="s">
        <v>86</v>
      </c>
      <c r="E3" t="s">
        <v>314</v>
      </c>
      <c r="F3" s="1" t="s">
        <v>86</v>
      </c>
      <c r="G3">
        <v>151620</v>
      </c>
      <c r="H3">
        <v>0.13220000000000001</v>
      </c>
      <c r="I3">
        <v>139950</v>
      </c>
      <c r="J3">
        <v>0.92303126236644195</v>
      </c>
      <c r="K3">
        <v>1.02</v>
      </c>
      <c r="L3" t="str">
        <f t="shared" ref="L3:L66" si="0">+A3</f>
        <v>ALBANY, GA</v>
      </c>
      <c r="M3" t="s">
        <v>443</v>
      </c>
      <c r="O3" t="str">
        <f t="shared" ref="O3:O66" si="1">LEFT(A3,7)</f>
        <v>ALBANY,</v>
      </c>
      <c r="Q3" t="s">
        <v>487</v>
      </c>
    </row>
    <row r="4" spans="1:17" ht="15" customHeight="1" x14ac:dyDescent="0.3">
      <c r="A4" s="1" t="s">
        <v>129</v>
      </c>
      <c r="B4">
        <v>532</v>
      </c>
      <c r="C4">
        <v>58</v>
      </c>
      <c r="D4" s="1" t="s">
        <v>130</v>
      </c>
      <c r="E4" t="s">
        <v>130</v>
      </c>
      <c r="F4" s="1" t="s">
        <v>130</v>
      </c>
      <c r="G4">
        <v>551120</v>
      </c>
      <c r="H4">
        <v>0.48070000000000002</v>
      </c>
      <c r="I4">
        <v>514760</v>
      </c>
      <c r="J4">
        <v>0.93402525765713496</v>
      </c>
      <c r="K4">
        <v>1.03</v>
      </c>
      <c r="L4" t="str">
        <f t="shared" si="0"/>
        <v>ALBANY-SCHENECTADY-TROY</v>
      </c>
      <c r="M4" t="s">
        <v>441</v>
      </c>
      <c r="O4" t="str">
        <f t="shared" si="1"/>
        <v>ALBANY-</v>
      </c>
    </row>
    <row r="5" spans="1:17" ht="15" customHeight="1" x14ac:dyDescent="0.3">
      <c r="A5" s="1" t="s">
        <v>104</v>
      </c>
      <c r="B5">
        <v>790</v>
      </c>
      <c r="C5">
        <v>45</v>
      </c>
      <c r="D5" s="1" t="s">
        <v>86</v>
      </c>
      <c r="E5" t="s">
        <v>105</v>
      </c>
      <c r="F5" s="1" t="s">
        <v>196</v>
      </c>
      <c r="G5">
        <v>710050</v>
      </c>
      <c r="H5">
        <v>0.61929999999999996</v>
      </c>
      <c r="I5">
        <v>578900</v>
      </c>
      <c r="J5">
        <v>0.81529469755650996</v>
      </c>
      <c r="K5">
        <v>0.9</v>
      </c>
      <c r="L5" t="str">
        <f t="shared" si="0"/>
        <v>ALBUQUERQUE-SANTA FE</v>
      </c>
      <c r="M5" t="s">
        <v>444</v>
      </c>
      <c r="O5" t="str">
        <f t="shared" si="1"/>
        <v>ALBUQUE</v>
      </c>
    </row>
    <row r="6" spans="1:17" ht="15" customHeight="1" x14ac:dyDescent="0.3">
      <c r="A6" s="1" t="s">
        <v>371</v>
      </c>
      <c r="B6">
        <v>644</v>
      </c>
      <c r="C6">
        <v>179</v>
      </c>
      <c r="D6" s="1" t="s">
        <v>86</v>
      </c>
      <c r="E6" t="s">
        <v>372</v>
      </c>
      <c r="F6" s="1" t="s">
        <v>86</v>
      </c>
      <c r="G6">
        <v>90160</v>
      </c>
      <c r="H6">
        <v>7.8600000000000003E-2</v>
      </c>
      <c r="I6">
        <v>84690</v>
      </c>
      <c r="J6">
        <v>0.93933007985802996</v>
      </c>
      <c r="K6">
        <v>1.03</v>
      </c>
      <c r="L6" t="str">
        <f t="shared" si="0"/>
        <v>ALEXANDRIA, LA</v>
      </c>
      <c r="M6" t="s">
        <v>445</v>
      </c>
      <c r="O6" t="str">
        <f t="shared" si="1"/>
        <v>ALEXAND</v>
      </c>
    </row>
    <row r="7" spans="1:17" ht="15" customHeight="1" x14ac:dyDescent="0.3">
      <c r="A7" s="1" t="s">
        <v>429</v>
      </c>
      <c r="B7">
        <v>583</v>
      </c>
      <c r="C7">
        <v>208</v>
      </c>
      <c r="D7" s="1" t="s">
        <v>86</v>
      </c>
      <c r="E7" t="s">
        <v>430</v>
      </c>
      <c r="F7" s="1" t="s">
        <v>86</v>
      </c>
      <c r="G7">
        <v>17100</v>
      </c>
      <c r="H7">
        <v>1.49E-2</v>
      </c>
      <c r="I7">
        <v>15690</v>
      </c>
      <c r="J7">
        <v>0.91754385964912299</v>
      </c>
      <c r="K7">
        <v>1.01</v>
      </c>
      <c r="L7" t="str">
        <f t="shared" si="0"/>
        <v>ALPENA</v>
      </c>
      <c r="M7" t="s">
        <v>463</v>
      </c>
      <c r="O7" t="str">
        <f t="shared" si="1"/>
        <v>ALPENA</v>
      </c>
    </row>
    <row r="8" spans="1:17" ht="15" customHeight="1" x14ac:dyDescent="0.3">
      <c r="A8" s="1" t="s">
        <v>274</v>
      </c>
      <c r="B8">
        <v>634</v>
      </c>
      <c r="C8">
        <v>130</v>
      </c>
      <c r="D8" s="1" t="s">
        <v>196</v>
      </c>
      <c r="E8" t="s">
        <v>275</v>
      </c>
      <c r="F8" s="1" t="s">
        <v>86</v>
      </c>
      <c r="G8">
        <v>195650</v>
      </c>
      <c r="H8">
        <v>0.1706</v>
      </c>
      <c r="I8">
        <v>178020</v>
      </c>
      <c r="J8">
        <v>0.90989010989010999</v>
      </c>
      <c r="K8">
        <v>1</v>
      </c>
      <c r="L8" t="str">
        <f t="shared" si="0"/>
        <v>AMARILLO</v>
      </c>
      <c r="M8" t="s">
        <v>446</v>
      </c>
      <c r="O8" t="str">
        <f t="shared" si="1"/>
        <v>AMARILL</v>
      </c>
    </row>
    <row r="9" spans="1:17" ht="15" customHeight="1" x14ac:dyDescent="0.3">
      <c r="A9" s="1" t="s">
        <v>309</v>
      </c>
      <c r="B9">
        <v>743</v>
      </c>
      <c r="C9">
        <v>148</v>
      </c>
      <c r="D9" s="1" t="s">
        <v>86</v>
      </c>
      <c r="E9" t="s">
        <v>310</v>
      </c>
      <c r="F9" s="1" t="s">
        <v>86</v>
      </c>
      <c r="G9">
        <v>155600</v>
      </c>
      <c r="H9">
        <v>0.13569999999999999</v>
      </c>
      <c r="I9">
        <v>133410</v>
      </c>
      <c r="J9">
        <v>0.85739074550128502</v>
      </c>
      <c r="K9">
        <v>0.94</v>
      </c>
      <c r="L9" t="str">
        <f t="shared" si="0"/>
        <v>ANCHORAGE</v>
      </c>
      <c r="M9" t="s">
        <v>447</v>
      </c>
      <c r="O9" t="str">
        <f t="shared" si="1"/>
        <v>ANCHORA</v>
      </c>
    </row>
    <row r="10" spans="1:17" ht="15" customHeight="1" x14ac:dyDescent="0.3">
      <c r="A10" s="1" t="s">
        <v>28</v>
      </c>
      <c r="B10">
        <v>524</v>
      </c>
      <c r="C10">
        <v>9</v>
      </c>
      <c r="D10" s="1" t="s">
        <v>29</v>
      </c>
      <c r="E10" t="s">
        <v>29</v>
      </c>
      <c r="F10" s="1" t="s">
        <v>29</v>
      </c>
      <c r="G10">
        <v>2292640</v>
      </c>
      <c r="H10">
        <v>1.9996</v>
      </c>
      <c r="I10">
        <v>2140990</v>
      </c>
      <c r="J10">
        <v>0.93385354874729598</v>
      </c>
      <c r="K10">
        <v>1.03</v>
      </c>
      <c r="L10" t="str">
        <f t="shared" si="0"/>
        <v>ATLANTA</v>
      </c>
      <c r="M10" t="s">
        <v>443</v>
      </c>
      <c r="O10" t="str">
        <f t="shared" si="1"/>
        <v>ATLANTA</v>
      </c>
    </row>
    <row r="11" spans="1:17" ht="15" customHeight="1" x14ac:dyDescent="0.3">
      <c r="A11" s="1" t="s">
        <v>236</v>
      </c>
      <c r="B11">
        <v>520</v>
      </c>
      <c r="C11">
        <v>111</v>
      </c>
      <c r="D11" s="1" t="s">
        <v>86</v>
      </c>
      <c r="E11" t="s">
        <v>237</v>
      </c>
      <c r="F11" s="1" t="s">
        <v>86</v>
      </c>
      <c r="G11">
        <v>262560</v>
      </c>
      <c r="H11">
        <v>0.22900000000000001</v>
      </c>
      <c r="I11">
        <v>239500</v>
      </c>
      <c r="J11">
        <v>0.91217245581962203</v>
      </c>
      <c r="K11">
        <v>1</v>
      </c>
      <c r="L11" t="str">
        <f t="shared" si="0"/>
        <v>AUGUSTA-AIKEN</v>
      </c>
      <c r="M11" t="s">
        <v>443</v>
      </c>
      <c r="O11" t="str">
        <f t="shared" si="1"/>
        <v>AUGUSTA</v>
      </c>
    </row>
    <row r="12" spans="1:17" ht="15" customHeight="1" x14ac:dyDescent="0.3">
      <c r="A12" s="1" t="s">
        <v>108</v>
      </c>
      <c r="B12">
        <v>635</v>
      </c>
      <c r="C12">
        <v>47</v>
      </c>
      <c r="D12" s="1" t="s">
        <v>86</v>
      </c>
      <c r="E12" t="s">
        <v>109</v>
      </c>
      <c r="F12" s="1" t="s">
        <v>86</v>
      </c>
      <c r="G12">
        <v>686830</v>
      </c>
      <c r="H12">
        <v>0.59899999999999998</v>
      </c>
      <c r="I12">
        <v>588780</v>
      </c>
      <c r="J12">
        <v>0.85724269469883396</v>
      </c>
      <c r="K12">
        <v>0.94</v>
      </c>
      <c r="L12" t="str">
        <f t="shared" si="0"/>
        <v>AUSTIN</v>
      </c>
      <c r="M12" t="s">
        <v>442</v>
      </c>
      <c r="O12" t="str">
        <f t="shared" si="1"/>
        <v>AUSTIN</v>
      </c>
    </row>
    <row r="13" spans="1:17" ht="15" customHeight="1" x14ac:dyDescent="0.3">
      <c r="A13" s="1" t="s">
        <v>266</v>
      </c>
      <c r="B13">
        <v>800</v>
      </c>
      <c r="C13">
        <v>126</v>
      </c>
      <c r="D13" s="1" t="s">
        <v>86</v>
      </c>
      <c r="E13" t="s">
        <v>267</v>
      </c>
      <c r="F13" s="1" t="s">
        <v>86</v>
      </c>
      <c r="G13">
        <v>221920</v>
      </c>
      <c r="H13">
        <v>0.19350000000000001</v>
      </c>
      <c r="I13">
        <v>192380</v>
      </c>
      <c r="J13">
        <v>0.86688896899783696</v>
      </c>
      <c r="K13">
        <v>0.95</v>
      </c>
      <c r="L13" t="str">
        <f t="shared" si="0"/>
        <v>BAKERSFIELD</v>
      </c>
      <c r="M13" t="s">
        <v>448</v>
      </c>
      <c r="O13" t="str">
        <f t="shared" si="1"/>
        <v>BAKERSF</v>
      </c>
    </row>
    <row r="14" spans="1:17" ht="15" customHeight="1" x14ac:dyDescent="0.3">
      <c r="A14" s="1" t="s">
        <v>63</v>
      </c>
      <c r="B14">
        <v>512</v>
      </c>
      <c r="C14">
        <v>27</v>
      </c>
      <c r="D14" s="1" t="s">
        <v>64</v>
      </c>
      <c r="E14" t="s">
        <v>64</v>
      </c>
      <c r="F14" s="1" t="s">
        <v>64</v>
      </c>
      <c r="G14">
        <v>1097310</v>
      </c>
      <c r="H14">
        <v>0.95709999999999995</v>
      </c>
      <c r="I14">
        <v>1024670</v>
      </c>
      <c r="J14">
        <v>0.93380175155607803</v>
      </c>
      <c r="K14">
        <v>1.03</v>
      </c>
      <c r="L14" t="str">
        <f t="shared" si="0"/>
        <v>BALTIMORE</v>
      </c>
      <c r="M14" t="s">
        <v>449</v>
      </c>
      <c r="O14" t="str">
        <f t="shared" si="1"/>
        <v>BALTIMO</v>
      </c>
    </row>
    <row r="15" spans="1:17" ht="15" customHeight="1" x14ac:dyDescent="0.3">
      <c r="A15" s="1" t="s">
        <v>323</v>
      </c>
      <c r="B15">
        <v>537</v>
      </c>
      <c r="C15">
        <v>155</v>
      </c>
      <c r="D15" s="1" t="s">
        <v>86</v>
      </c>
      <c r="E15" t="s">
        <v>324</v>
      </c>
      <c r="F15" s="1" t="s">
        <v>86</v>
      </c>
      <c r="G15">
        <v>141580</v>
      </c>
      <c r="H15">
        <v>0.1234</v>
      </c>
      <c r="I15">
        <v>122050</v>
      </c>
      <c r="J15">
        <v>0.86205678768187599</v>
      </c>
      <c r="K15">
        <v>0.95</v>
      </c>
      <c r="L15" t="str">
        <f t="shared" si="0"/>
        <v>BANGOR</v>
      </c>
      <c r="M15" t="s">
        <v>481</v>
      </c>
      <c r="O15" t="str">
        <f t="shared" si="1"/>
        <v>BANGOR</v>
      </c>
    </row>
    <row r="16" spans="1:17" ht="15" customHeight="1" x14ac:dyDescent="0.3">
      <c r="A16" s="1" t="s">
        <v>202</v>
      </c>
      <c r="B16">
        <v>716</v>
      </c>
      <c r="C16">
        <v>94</v>
      </c>
      <c r="D16" s="1" t="s">
        <v>119</v>
      </c>
      <c r="E16" t="s">
        <v>203</v>
      </c>
      <c r="F16" s="1" t="s">
        <v>86</v>
      </c>
      <c r="G16">
        <v>333010</v>
      </c>
      <c r="H16">
        <v>0.29039999999999999</v>
      </c>
      <c r="I16">
        <v>315110</v>
      </c>
      <c r="J16">
        <v>0.94624786042461195</v>
      </c>
      <c r="K16">
        <v>1.04</v>
      </c>
      <c r="L16" t="str">
        <f t="shared" si="0"/>
        <v>BATON ROUGE</v>
      </c>
      <c r="M16" t="s">
        <v>445</v>
      </c>
      <c r="O16" t="str">
        <f t="shared" si="1"/>
        <v>BATON R</v>
      </c>
    </row>
    <row r="17" spans="1:15" ht="15" customHeight="1" x14ac:dyDescent="0.3">
      <c r="A17" s="1" t="s">
        <v>296</v>
      </c>
      <c r="B17">
        <v>692</v>
      </c>
      <c r="C17">
        <v>141</v>
      </c>
      <c r="D17" s="1" t="s">
        <v>86</v>
      </c>
      <c r="E17" t="s">
        <v>297</v>
      </c>
      <c r="F17" s="1" t="s">
        <v>86</v>
      </c>
      <c r="G17">
        <v>168420</v>
      </c>
      <c r="H17">
        <v>0.1469</v>
      </c>
      <c r="I17">
        <v>154520</v>
      </c>
      <c r="J17">
        <v>0.91746823417646395</v>
      </c>
      <c r="K17">
        <v>1.01</v>
      </c>
      <c r="L17" t="str">
        <f t="shared" si="0"/>
        <v>BEAUMONT-PORT ARTHUR</v>
      </c>
      <c r="M17" t="s">
        <v>442</v>
      </c>
      <c r="O17" t="str">
        <f t="shared" si="1"/>
        <v>BEAUMON</v>
      </c>
    </row>
    <row r="18" spans="1:15" ht="15" customHeight="1" x14ac:dyDescent="0.3">
      <c r="A18" s="1" t="s">
        <v>399</v>
      </c>
      <c r="B18">
        <v>821</v>
      </c>
      <c r="C18">
        <v>193</v>
      </c>
      <c r="D18" s="1" t="s">
        <v>54</v>
      </c>
      <c r="E18" t="s">
        <v>400</v>
      </c>
      <c r="F18" s="1" t="s">
        <v>86</v>
      </c>
      <c r="G18">
        <v>62620</v>
      </c>
      <c r="H18">
        <v>5.4600000000000003E-2</v>
      </c>
      <c r="I18">
        <v>52320</v>
      </c>
      <c r="J18">
        <v>0.835515809645481</v>
      </c>
      <c r="K18">
        <v>0.92</v>
      </c>
      <c r="L18" t="str">
        <f t="shared" si="0"/>
        <v>BEND, OR</v>
      </c>
      <c r="M18" t="s">
        <v>464</v>
      </c>
      <c r="O18" t="str">
        <f t="shared" si="1"/>
        <v>BEND, O</v>
      </c>
    </row>
    <row r="19" spans="1:15" ht="15" customHeight="1" x14ac:dyDescent="0.3">
      <c r="A19" s="1" t="s">
        <v>349</v>
      </c>
      <c r="B19">
        <v>756</v>
      </c>
      <c r="C19">
        <v>168</v>
      </c>
      <c r="D19" s="1" t="s">
        <v>86</v>
      </c>
      <c r="E19" t="s">
        <v>350</v>
      </c>
      <c r="F19" s="1" t="s">
        <v>86</v>
      </c>
      <c r="G19">
        <v>109940</v>
      </c>
      <c r="H19">
        <v>9.5799999999999996E-2</v>
      </c>
      <c r="I19">
        <v>96330</v>
      </c>
      <c r="J19">
        <v>0.87620520283791203</v>
      </c>
      <c r="K19">
        <v>0.96</v>
      </c>
      <c r="L19" t="str">
        <f t="shared" si="0"/>
        <v>BILLINGS</v>
      </c>
      <c r="M19" t="s">
        <v>450</v>
      </c>
      <c r="O19" t="str">
        <f t="shared" si="1"/>
        <v>BILLING</v>
      </c>
    </row>
    <row r="20" spans="1:15" ht="15" customHeight="1" x14ac:dyDescent="0.3">
      <c r="A20" s="1" t="s">
        <v>337</v>
      </c>
      <c r="B20">
        <v>746</v>
      </c>
      <c r="C20">
        <v>162</v>
      </c>
      <c r="D20" s="1" t="s">
        <v>119</v>
      </c>
      <c r="E20" t="s">
        <v>338</v>
      </c>
      <c r="F20" s="1" t="s">
        <v>86</v>
      </c>
      <c r="G20">
        <v>128150</v>
      </c>
      <c r="H20">
        <v>0.11169999999999999</v>
      </c>
      <c r="I20">
        <v>118940</v>
      </c>
      <c r="J20">
        <v>0.92813109637143998</v>
      </c>
      <c r="K20">
        <v>1.02</v>
      </c>
      <c r="L20" t="str">
        <f t="shared" si="0"/>
        <v>BILOXI-GULFPORT</v>
      </c>
      <c r="M20" t="s">
        <v>451</v>
      </c>
      <c r="O20" t="str">
        <f t="shared" si="1"/>
        <v>BILOXI-</v>
      </c>
    </row>
    <row r="21" spans="1:15" ht="15" customHeight="1" x14ac:dyDescent="0.3">
      <c r="A21" s="1" t="s">
        <v>327</v>
      </c>
      <c r="B21">
        <v>502</v>
      </c>
      <c r="C21">
        <v>157</v>
      </c>
      <c r="D21" s="1" t="s">
        <v>182</v>
      </c>
      <c r="E21" t="s">
        <v>328</v>
      </c>
      <c r="F21" s="1" t="s">
        <v>86</v>
      </c>
      <c r="G21">
        <v>136730</v>
      </c>
      <c r="H21">
        <v>0.1192</v>
      </c>
      <c r="I21">
        <v>125380</v>
      </c>
      <c r="J21">
        <v>0.916989687705697</v>
      </c>
      <c r="K21">
        <v>1.01</v>
      </c>
      <c r="L21" t="str">
        <f t="shared" si="0"/>
        <v>BINGHAMTON</v>
      </c>
      <c r="M21" t="s">
        <v>441</v>
      </c>
      <c r="O21" t="str">
        <f t="shared" si="1"/>
        <v>BINGHAM</v>
      </c>
    </row>
    <row r="22" spans="1:15" ht="15" customHeight="1" x14ac:dyDescent="0.3">
      <c r="A22" s="1" t="s">
        <v>90</v>
      </c>
      <c r="B22">
        <v>630</v>
      </c>
      <c r="C22">
        <v>39</v>
      </c>
      <c r="D22" s="1" t="s">
        <v>91</v>
      </c>
      <c r="E22" t="s">
        <v>91</v>
      </c>
      <c r="F22" s="1" t="s">
        <v>91</v>
      </c>
      <c r="G22">
        <v>738790</v>
      </c>
      <c r="H22">
        <v>0.64429999999999998</v>
      </c>
      <c r="I22">
        <v>696230</v>
      </c>
      <c r="J22">
        <v>0.94239229009596803</v>
      </c>
      <c r="K22">
        <v>1.04</v>
      </c>
      <c r="L22" t="str">
        <f t="shared" si="0"/>
        <v>BIRMINGHAM (ANN TUSC)</v>
      </c>
      <c r="M22" t="s">
        <v>452</v>
      </c>
      <c r="O22" t="str">
        <f t="shared" si="1"/>
        <v>BIRMING</v>
      </c>
    </row>
    <row r="23" spans="1:15" ht="15" customHeight="1" x14ac:dyDescent="0.3">
      <c r="A23" s="1" t="s">
        <v>325</v>
      </c>
      <c r="B23">
        <v>559</v>
      </c>
      <c r="C23">
        <v>156</v>
      </c>
      <c r="D23" s="1" t="s">
        <v>86</v>
      </c>
      <c r="E23" t="s">
        <v>326</v>
      </c>
      <c r="F23" s="1" t="s">
        <v>86</v>
      </c>
      <c r="G23">
        <v>137380</v>
      </c>
      <c r="H23">
        <v>0.1198</v>
      </c>
      <c r="I23">
        <v>131850</v>
      </c>
      <c r="J23">
        <v>0.95974668801863505</v>
      </c>
      <c r="K23">
        <v>1.06</v>
      </c>
      <c r="L23" t="str">
        <f t="shared" si="0"/>
        <v>BLUEFIELD-BECKLEY-OAK HILL</v>
      </c>
      <c r="M23" t="s">
        <v>482</v>
      </c>
      <c r="O23" t="str">
        <f t="shared" si="1"/>
        <v>BLUEFIE</v>
      </c>
    </row>
    <row r="24" spans="1:15" ht="15" customHeight="1" x14ac:dyDescent="0.3">
      <c r="A24" s="1" t="s">
        <v>238</v>
      </c>
      <c r="B24">
        <v>757</v>
      </c>
      <c r="C24">
        <v>112</v>
      </c>
      <c r="D24" s="1" t="s">
        <v>77</v>
      </c>
      <c r="E24" t="s">
        <v>239</v>
      </c>
      <c r="F24" s="1" t="s">
        <v>239</v>
      </c>
      <c r="G24">
        <v>261810</v>
      </c>
      <c r="H24">
        <v>0.2283</v>
      </c>
      <c r="I24">
        <v>182860</v>
      </c>
      <c r="J24">
        <v>0.69844543753103405</v>
      </c>
      <c r="K24">
        <v>0.77</v>
      </c>
      <c r="L24" t="str">
        <f t="shared" si="0"/>
        <v>BOISE</v>
      </c>
      <c r="M24" t="s">
        <v>453</v>
      </c>
      <c r="O24" t="str">
        <f t="shared" si="1"/>
        <v>BOISE</v>
      </c>
    </row>
    <row r="25" spans="1:15" ht="15" customHeight="1" x14ac:dyDescent="0.3">
      <c r="A25" s="1" t="s">
        <v>24</v>
      </c>
      <c r="B25">
        <v>506</v>
      </c>
      <c r="C25">
        <v>7</v>
      </c>
      <c r="D25" s="1" t="s">
        <v>25</v>
      </c>
      <c r="E25" t="s">
        <v>25</v>
      </c>
      <c r="F25" s="1" t="s">
        <v>25</v>
      </c>
      <c r="G25">
        <v>2379690</v>
      </c>
      <c r="H25">
        <v>2.0756000000000001</v>
      </c>
      <c r="I25">
        <v>2338320</v>
      </c>
      <c r="J25">
        <v>0.98261538267589499</v>
      </c>
      <c r="K25">
        <v>1.08</v>
      </c>
      <c r="L25" t="str">
        <f t="shared" si="0"/>
        <v>BOSTON (MANCHESTER)</v>
      </c>
      <c r="M25" t="s">
        <v>479</v>
      </c>
      <c r="O25" t="str">
        <f t="shared" si="1"/>
        <v xml:space="preserve">BOSTON </v>
      </c>
    </row>
    <row r="26" spans="1:15" ht="15" customHeight="1" x14ac:dyDescent="0.3">
      <c r="A26" s="1" t="s">
        <v>377</v>
      </c>
      <c r="B26">
        <v>736</v>
      </c>
      <c r="C26">
        <v>182</v>
      </c>
      <c r="D26" s="1" t="s">
        <v>69</v>
      </c>
      <c r="E26" t="s">
        <v>378</v>
      </c>
      <c r="F26" s="1" t="s">
        <v>86</v>
      </c>
      <c r="G26">
        <v>79990</v>
      </c>
      <c r="H26">
        <v>6.9699999999999998E-2</v>
      </c>
      <c r="I26">
        <v>73210</v>
      </c>
      <c r="J26">
        <v>0.91523940492561595</v>
      </c>
      <c r="K26">
        <v>1.01</v>
      </c>
      <c r="L26" t="str">
        <f t="shared" si="0"/>
        <v>BOWLING GREEN</v>
      </c>
      <c r="M26" t="s">
        <v>474</v>
      </c>
      <c r="O26" t="str">
        <f t="shared" si="1"/>
        <v>BOWLING</v>
      </c>
    </row>
    <row r="27" spans="1:15" ht="15" customHeight="1" x14ac:dyDescent="0.3">
      <c r="A27" s="1" t="s">
        <v>116</v>
      </c>
      <c r="B27">
        <v>514</v>
      </c>
      <c r="C27">
        <v>51</v>
      </c>
      <c r="D27" s="1" t="s">
        <v>117</v>
      </c>
      <c r="E27" t="s">
        <v>117</v>
      </c>
      <c r="F27" s="1" t="s">
        <v>117</v>
      </c>
      <c r="G27">
        <v>645190</v>
      </c>
      <c r="H27">
        <v>0.56269999999999998</v>
      </c>
      <c r="I27">
        <v>592710</v>
      </c>
      <c r="J27">
        <v>0.918659619646926</v>
      </c>
      <c r="K27">
        <v>1.01</v>
      </c>
      <c r="L27" t="str">
        <f t="shared" si="0"/>
        <v>BUFFALO</v>
      </c>
      <c r="M27" t="s">
        <v>10</v>
      </c>
      <c r="O27" t="str">
        <f t="shared" si="1"/>
        <v>BUFFALO</v>
      </c>
    </row>
    <row r="28" spans="1:15" ht="15" customHeight="1" x14ac:dyDescent="0.3">
      <c r="A28" s="1" t="s">
        <v>204</v>
      </c>
      <c r="B28">
        <v>523</v>
      </c>
      <c r="C28">
        <v>95</v>
      </c>
      <c r="D28" s="1" t="s">
        <v>86</v>
      </c>
      <c r="E28" t="s">
        <v>205</v>
      </c>
      <c r="F28" s="1" t="s">
        <v>86</v>
      </c>
      <c r="G28">
        <v>323750</v>
      </c>
      <c r="H28">
        <v>0.2823</v>
      </c>
      <c r="I28">
        <v>297860</v>
      </c>
      <c r="J28">
        <v>0.92003088803088795</v>
      </c>
      <c r="K28">
        <v>1.01</v>
      </c>
      <c r="L28" t="str">
        <f t="shared" si="0"/>
        <v>BURLINGTON-PLATTSBURGH</v>
      </c>
      <c r="M28" t="s">
        <v>483</v>
      </c>
      <c r="O28" t="str">
        <f t="shared" si="1"/>
        <v>BURLING</v>
      </c>
    </row>
    <row r="29" spans="1:15" ht="15" customHeight="1" x14ac:dyDescent="0.3">
      <c r="A29" s="1" t="s">
        <v>391</v>
      </c>
      <c r="B29">
        <v>754</v>
      </c>
      <c r="C29">
        <v>189</v>
      </c>
      <c r="D29" s="1" t="s">
        <v>86</v>
      </c>
      <c r="E29" t="s">
        <v>392</v>
      </c>
      <c r="F29" s="1" t="s">
        <v>86</v>
      </c>
      <c r="G29">
        <v>66910</v>
      </c>
      <c r="H29">
        <v>5.8299999999999998E-2</v>
      </c>
      <c r="I29">
        <v>54750</v>
      </c>
      <c r="J29">
        <v>0.81826333881333102</v>
      </c>
      <c r="K29">
        <v>0.9</v>
      </c>
      <c r="L29" t="str">
        <f t="shared" si="0"/>
        <v>BUTTE-BOZEMAN</v>
      </c>
      <c r="M29" t="s">
        <v>450</v>
      </c>
      <c r="O29" t="str">
        <f t="shared" si="1"/>
        <v>BUTTE-B</v>
      </c>
    </row>
    <row r="30" spans="1:15" ht="15" customHeight="1" x14ac:dyDescent="0.3">
      <c r="A30" s="1" t="s">
        <v>405</v>
      </c>
      <c r="B30">
        <v>767</v>
      </c>
      <c r="C30">
        <v>196</v>
      </c>
      <c r="D30" s="1" t="s">
        <v>86</v>
      </c>
      <c r="E30" t="s">
        <v>406</v>
      </c>
      <c r="F30" s="1" t="s">
        <v>86</v>
      </c>
      <c r="G30">
        <v>56460</v>
      </c>
      <c r="H30">
        <v>4.9200000000000001E-2</v>
      </c>
      <c r="I30">
        <v>51380</v>
      </c>
      <c r="J30">
        <v>0.91002479631597599</v>
      </c>
      <c r="K30">
        <v>1</v>
      </c>
      <c r="L30" t="str">
        <f t="shared" si="0"/>
        <v>CASPER-RIVERTON</v>
      </c>
      <c r="M30" t="s">
        <v>484</v>
      </c>
      <c r="O30" t="str">
        <f t="shared" si="1"/>
        <v>CASPER-</v>
      </c>
    </row>
    <row r="31" spans="1:15" ht="15" customHeight="1" x14ac:dyDescent="0.3">
      <c r="A31" s="1" t="s">
        <v>191</v>
      </c>
      <c r="B31">
        <v>637</v>
      </c>
      <c r="C31">
        <v>89</v>
      </c>
      <c r="D31" s="1" t="s">
        <v>86</v>
      </c>
      <c r="E31" t="s">
        <v>192</v>
      </c>
      <c r="F31" s="1" t="s">
        <v>86</v>
      </c>
      <c r="G31">
        <v>344150</v>
      </c>
      <c r="H31">
        <v>0.30009999999999998</v>
      </c>
      <c r="I31">
        <v>303040</v>
      </c>
      <c r="J31">
        <v>0.88054627342728498</v>
      </c>
      <c r="K31">
        <v>0.97</v>
      </c>
      <c r="L31" t="str">
        <f t="shared" si="0"/>
        <v>CEDAR RAPIDS-WTRLO-IWC&amp;DUB</v>
      </c>
      <c r="M31" t="s">
        <v>454</v>
      </c>
      <c r="O31" t="str">
        <f t="shared" si="1"/>
        <v>CEDAR R</v>
      </c>
    </row>
    <row r="32" spans="1:15" ht="15" customHeight="1" x14ac:dyDescent="0.3">
      <c r="A32" s="1" t="s">
        <v>177</v>
      </c>
      <c r="B32">
        <v>648</v>
      </c>
      <c r="C32">
        <v>82</v>
      </c>
      <c r="D32" s="1" t="s">
        <v>86</v>
      </c>
      <c r="E32" t="s">
        <v>178</v>
      </c>
      <c r="F32" s="1" t="s">
        <v>86</v>
      </c>
      <c r="G32">
        <v>386160</v>
      </c>
      <c r="H32">
        <v>0.33679999999999999</v>
      </c>
      <c r="I32">
        <v>355500</v>
      </c>
      <c r="J32">
        <v>0.92060285891858296</v>
      </c>
      <c r="K32">
        <v>1.01</v>
      </c>
      <c r="L32" t="str">
        <f t="shared" si="0"/>
        <v>CHAMPAIGN&amp;SPRNGFLD-DECATUR</v>
      </c>
      <c r="M32" t="s">
        <v>455</v>
      </c>
      <c r="O32" t="str">
        <f t="shared" si="1"/>
        <v>CHAMPAI</v>
      </c>
    </row>
    <row r="33" spans="1:15" ht="15" customHeight="1" x14ac:dyDescent="0.3">
      <c r="A33" s="1" t="s">
        <v>210</v>
      </c>
      <c r="B33">
        <v>519</v>
      </c>
      <c r="C33">
        <v>98</v>
      </c>
      <c r="D33" s="1" t="s">
        <v>86</v>
      </c>
      <c r="E33" t="s">
        <v>211</v>
      </c>
      <c r="F33" s="1" t="s">
        <v>86</v>
      </c>
      <c r="G33">
        <v>311260</v>
      </c>
      <c r="H33">
        <v>0.27139999999999997</v>
      </c>
      <c r="I33">
        <v>286150</v>
      </c>
      <c r="J33">
        <v>0.91932789307974005</v>
      </c>
      <c r="K33">
        <v>1.01</v>
      </c>
      <c r="L33" t="str">
        <f t="shared" si="0"/>
        <v>CHARLESTON SC</v>
      </c>
      <c r="M33" t="s">
        <v>456</v>
      </c>
      <c r="O33" t="str">
        <f t="shared" si="1"/>
        <v>CHARLES</v>
      </c>
    </row>
    <row r="34" spans="1:15" ht="15" customHeight="1" x14ac:dyDescent="0.3">
      <c r="A34" s="1" t="s">
        <v>143</v>
      </c>
      <c r="B34">
        <v>564</v>
      </c>
      <c r="C34">
        <v>65</v>
      </c>
      <c r="D34" s="1" t="s">
        <v>86</v>
      </c>
      <c r="E34" t="s">
        <v>144</v>
      </c>
      <c r="F34" s="1" t="s">
        <v>86</v>
      </c>
      <c r="G34">
        <v>465030</v>
      </c>
      <c r="H34">
        <v>0.40560000000000002</v>
      </c>
      <c r="I34">
        <v>442440</v>
      </c>
      <c r="J34">
        <v>0.95142248887168601</v>
      </c>
      <c r="K34">
        <v>1.05</v>
      </c>
      <c r="L34" t="str">
        <f t="shared" si="0"/>
        <v>CHARLESTON-HUNTINGTON</v>
      </c>
      <c r="M34" t="s">
        <v>457</v>
      </c>
      <c r="O34" t="str">
        <f t="shared" si="1"/>
        <v>CHARLES</v>
      </c>
    </row>
    <row r="35" spans="1:15" ht="15" customHeight="1" x14ac:dyDescent="0.3">
      <c r="A35" s="1" t="s">
        <v>59</v>
      </c>
      <c r="B35">
        <v>517</v>
      </c>
      <c r="C35">
        <v>25</v>
      </c>
      <c r="D35" s="1" t="s">
        <v>60</v>
      </c>
      <c r="E35" t="s">
        <v>60</v>
      </c>
      <c r="F35" s="1" t="s">
        <v>60</v>
      </c>
      <c r="G35">
        <v>1140900</v>
      </c>
      <c r="H35">
        <v>0.99509999999999998</v>
      </c>
      <c r="I35">
        <v>1067000</v>
      </c>
      <c r="J35">
        <v>0.93522657551056199</v>
      </c>
      <c r="K35">
        <v>1.03</v>
      </c>
      <c r="L35" t="str">
        <f t="shared" si="0"/>
        <v>CHARLOTTE</v>
      </c>
      <c r="M35" t="s">
        <v>458</v>
      </c>
      <c r="O35" t="str">
        <f t="shared" si="1"/>
        <v>CHARLOT</v>
      </c>
    </row>
    <row r="36" spans="1:15" ht="15" customHeight="1" x14ac:dyDescent="0.3">
      <c r="A36" s="1" t="s">
        <v>379</v>
      </c>
      <c r="B36">
        <v>584</v>
      </c>
      <c r="C36">
        <v>183</v>
      </c>
      <c r="D36" s="1" t="s">
        <v>100</v>
      </c>
      <c r="E36" t="s">
        <v>380</v>
      </c>
      <c r="F36" s="1" t="s">
        <v>86</v>
      </c>
      <c r="G36">
        <v>74630</v>
      </c>
      <c r="H36">
        <v>6.5000000000000002E-2</v>
      </c>
      <c r="I36">
        <v>65800</v>
      </c>
      <c r="J36">
        <v>0.881682969315289</v>
      </c>
      <c r="K36">
        <v>0.97</v>
      </c>
      <c r="L36" t="str">
        <f t="shared" si="0"/>
        <v>CHARLOTTESVILLE</v>
      </c>
      <c r="M36" t="s">
        <v>459</v>
      </c>
      <c r="O36" t="str">
        <f t="shared" si="1"/>
        <v>CHARLOT</v>
      </c>
    </row>
    <row r="37" spans="1:15" ht="15" customHeight="1" x14ac:dyDescent="0.3">
      <c r="A37" s="1" t="s">
        <v>185</v>
      </c>
      <c r="B37">
        <v>575</v>
      </c>
      <c r="C37">
        <v>86</v>
      </c>
      <c r="D37" s="1" t="s">
        <v>87</v>
      </c>
      <c r="E37" t="s">
        <v>186</v>
      </c>
      <c r="F37" s="1" t="s">
        <v>86</v>
      </c>
      <c r="G37">
        <v>366790</v>
      </c>
      <c r="H37">
        <v>0.31990000000000002</v>
      </c>
      <c r="I37">
        <v>334140</v>
      </c>
      <c r="J37">
        <v>0.91098448703617896</v>
      </c>
      <c r="K37">
        <v>1</v>
      </c>
      <c r="L37" t="str">
        <f t="shared" si="0"/>
        <v>CHATTANOOGA</v>
      </c>
      <c r="M37" t="s">
        <v>443</v>
      </c>
      <c r="O37" t="str">
        <f t="shared" si="1"/>
        <v>CHATTAN</v>
      </c>
    </row>
    <row r="38" spans="1:15" ht="15" customHeight="1" x14ac:dyDescent="0.3">
      <c r="A38" s="1" t="s">
        <v>403</v>
      </c>
      <c r="B38">
        <v>759</v>
      </c>
      <c r="C38">
        <v>195</v>
      </c>
      <c r="D38" s="1" t="s">
        <v>44</v>
      </c>
      <c r="E38" t="s">
        <v>404</v>
      </c>
      <c r="F38" s="1" t="s">
        <v>86</v>
      </c>
      <c r="G38">
        <v>56640</v>
      </c>
      <c r="H38">
        <v>4.9399999999999999E-2</v>
      </c>
      <c r="I38">
        <v>53830</v>
      </c>
      <c r="J38">
        <v>0.95038841807909602</v>
      </c>
      <c r="K38">
        <v>1.05</v>
      </c>
      <c r="L38" t="str">
        <f t="shared" si="0"/>
        <v>CHEYENNE-SCOTTSBLUFF</v>
      </c>
      <c r="M38" t="s">
        <v>460</v>
      </c>
      <c r="O38" t="str">
        <f t="shared" si="1"/>
        <v>CHEYENN</v>
      </c>
    </row>
    <row r="39" spans="1:15" ht="15" customHeight="1" x14ac:dyDescent="0.3">
      <c r="A39" s="1" t="s">
        <v>15</v>
      </c>
      <c r="B39">
        <v>602</v>
      </c>
      <c r="C39">
        <v>3</v>
      </c>
      <c r="D39" s="1" t="s">
        <v>16</v>
      </c>
      <c r="E39" t="s">
        <v>16</v>
      </c>
      <c r="F39" s="1" t="s">
        <v>16</v>
      </c>
      <c r="G39">
        <v>3493480</v>
      </c>
      <c r="H39">
        <v>3.0470999999999999</v>
      </c>
      <c r="I39">
        <v>3141220</v>
      </c>
      <c r="J39">
        <v>0.89916644721023198</v>
      </c>
      <c r="K39">
        <v>0.99</v>
      </c>
      <c r="L39" t="str">
        <f t="shared" si="0"/>
        <v>CHICAGO</v>
      </c>
      <c r="M39" t="s">
        <v>455</v>
      </c>
      <c r="O39" t="str">
        <f t="shared" si="1"/>
        <v>CHICAGO</v>
      </c>
    </row>
    <row r="40" spans="1:15" ht="15" customHeight="1" x14ac:dyDescent="0.3">
      <c r="A40" s="1" t="s">
        <v>276</v>
      </c>
      <c r="B40">
        <v>868</v>
      </c>
      <c r="C40">
        <v>131</v>
      </c>
      <c r="D40" s="1" t="s">
        <v>86</v>
      </c>
      <c r="E40" t="s">
        <v>277</v>
      </c>
      <c r="F40" s="1" t="s">
        <v>86</v>
      </c>
      <c r="G40">
        <v>194590</v>
      </c>
      <c r="H40">
        <v>0.16969999999999999</v>
      </c>
      <c r="I40">
        <v>168330</v>
      </c>
      <c r="J40">
        <v>0.86504959144868698</v>
      </c>
      <c r="K40">
        <v>0.95</v>
      </c>
      <c r="L40" t="str">
        <f t="shared" si="0"/>
        <v>CHICO-REDDING</v>
      </c>
      <c r="M40" t="s">
        <v>448</v>
      </c>
      <c r="O40" t="str">
        <f t="shared" si="1"/>
        <v>CHICO-R</v>
      </c>
    </row>
    <row r="41" spans="1:15" ht="15" customHeight="1" x14ac:dyDescent="0.3">
      <c r="A41" s="1" t="s">
        <v>81</v>
      </c>
      <c r="B41">
        <v>515</v>
      </c>
      <c r="C41">
        <v>35</v>
      </c>
      <c r="D41" s="1" t="s">
        <v>82</v>
      </c>
      <c r="E41" t="s">
        <v>82</v>
      </c>
      <c r="F41" s="1" t="s">
        <v>82</v>
      </c>
      <c r="G41">
        <v>896090</v>
      </c>
      <c r="H41">
        <v>0.78149999999999997</v>
      </c>
      <c r="I41">
        <v>774360</v>
      </c>
      <c r="J41">
        <v>0.86415427021839297</v>
      </c>
      <c r="K41">
        <v>0.95</v>
      </c>
      <c r="L41" t="str">
        <f t="shared" si="0"/>
        <v>CINCINNATI</v>
      </c>
      <c r="M41" t="s">
        <v>457</v>
      </c>
      <c r="O41" t="str">
        <f t="shared" si="1"/>
        <v>CINCINN</v>
      </c>
    </row>
    <row r="42" spans="1:15" ht="15" customHeight="1" x14ac:dyDescent="0.3">
      <c r="A42" s="1" t="s">
        <v>353</v>
      </c>
      <c r="B42">
        <v>598</v>
      </c>
      <c r="C42">
        <v>170</v>
      </c>
      <c r="D42" s="1" t="s">
        <v>86</v>
      </c>
      <c r="E42" t="s">
        <v>354</v>
      </c>
      <c r="F42" s="1" t="s">
        <v>86</v>
      </c>
      <c r="G42">
        <v>108980</v>
      </c>
      <c r="H42">
        <v>9.5000000000000001E-2</v>
      </c>
      <c r="I42">
        <v>105070</v>
      </c>
      <c r="J42">
        <v>0.964121857221509</v>
      </c>
      <c r="K42">
        <v>1.06</v>
      </c>
      <c r="L42" t="str">
        <f t="shared" si="0"/>
        <v>CLARKSBURG-WESTON</v>
      </c>
      <c r="M42" t="s">
        <v>482</v>
      </c>
      <c r="O42" t="str">
        <f t="shared" si="1"/>
        <v>CLARKSB</v>
      </c>
    </row>
    <row r="43" spans="1:15" ht="15" customHeight="1" x14ac:dyDescent="0.3">
      <c r="A43" s="1" t="s">
        <v>45</v>
      </c>
      <c r="B43">
        <v>510</v>
      </c>
      <c r="C43">
        <v>18</v>
      </c>
      <c r="D43" s="1" t="s">
        <v>46</v>
      </c>
      <c r="E43" t="s">
        <v>46</v>
      </c>
      <c r="F43" s="1" t="s">
        <v>46</v>
      </c>
      <c r="G43">
        <v>1514170</v>
      </c>
      <c r="H43">
        <v>1.3206</v>
      </c>
      <c r="I43">
        <v>1412920</v>
      </c>
      <c r="J43">
        <v>0.933131682704056</v>
      </c>
      <c r="K43">
        <v>1.03</v>
      </c>
      <c r="L43" t="str">
        <f t="shared" si="0"/>
        <v>CLEVELAND-AKRON (CANTON)</v>
      </c>
      <c r="M43" t="s">
        <v>457</v>
      </c>
      <c r="O43" t="str">
        <f t="shared" si="1"/>
        <v>CLEVELA</v>
      </c>
    </row>
    <row r="44" spans="1:15" ht="15" customHeight="1" x14ac:dyDescent="0.3">
      <c r="A44" s="1" t="s">
        <v>193</v>
      </c>
      <c r="B44">
        <v>752</v>
      </c>
      <c r="C44">
        <v>90</v>
      </c>
      <c r="D44" s="1" t="s">
        <v>44</v>
      </c>
      <c r="E44" t="s">
        <v>194</v>
      </c>
      <c r="F44" s="1" t="s">
        <v>86</v>
      </c>
      <c r="G44">
        <v>343160</v>
      </c>
      <c r="H44">
        <v>0.29930000000000001</v>
      </c>
      <c r="I44">
        <v>295050</v>
      </c>
      <c r="J44">
        <v>0.859803007343513</v>
      </c>
      <c r="K44">
        <v>0.95</v>
      </c>
      <c r="L44" t="str">
        <f t="shared" si="0"/>
        <v>COLORADO SPRINGS-PUEBLO</v>
      </c>
      <c r="M44" t="s">
        <v>461</v>
      </c>
      <c r="O44" t="str">
        <f t="shared" si="1"/>
        <v>COLORAD</v>
      </c>
    </row>
    <row r="45" spans="1:15" ht="15" customHeight="1" x14ac:dyDescent="0.3">
      <c r="A45" s="1" t="s">
        <v>167</v>
      </c>
      <c r="B45">
        <v>546</v>
      </c>
      <c r="C45">
        <v>77</v>
      </c>
      <c r="D45" s="1" t="s">
        <v>87</v>
      </c>
      <c r="E45" t="s">
        <v>168</v>
      </c>
      <c r="F45" s="1" t="s">
        <v>86</v>
      </c>
      <c r="G45">
        <v>404830</v>
      </c>
      <c r="H45">
        <v>0.35310000000000002</v>
      </c>
      <c r="I45">
        <v>361110</v>
      </c>
      <c r="J45">
        <v>0.89200405108317105</v>
      </c>
      <c r="K45">
        <v>0.98</v>
      </c>
      <c r="L45" t="str">
        <f t="shared" si="0"/>
        <v>COLUMBIA, SC</v>
      </c>
      <c r="M45" t="s">
        <v>456</v>
      </c>
      <c r="O45" t="str">
        <f t="shared" si="1"/>
        <v>COLUMBI</v>
      </c>
    </row>
    <row r="46" spans="1:15" ht="15" customHeight="1" x14ac:dyDescent="0.3">
      <c r="A46" s="1" t="s">
        <v>290</v>
      </c>
      <c r="B46">
        <v>604</v>
      </c>
      <c r="C46">
        <v>138</v>
      </c>
      <c r="D46" s="1" t="s">
        <v>86</v>
      </c>
      <c r="E46" t="s">
        <v>291</v>
      </c>
      <c r="F46" s="1" t="s">
        <v>86</v>
      </c>
      <c r="G46">
        <v>176470</v>
      </c>
      <c r="H46">
        <v>0.15390000000000001</v>
      </c>
      <c r="I46">
        <v>151160</v>
      </c>
      <c r="J46">
        <v>0.85657618858729501</v>
      </c>
      <c r="K46">
        <v>0.94</v>
      </c>
      <c r="L46" t="str">
        <f t="shared" si="0"/>
        <v>COLUMBIA-JEFFERSON CITY</v>
      </c>
      <c r="M46" t="s">
        <v>462</v>
      </c>
      <c r="O46" t="str">
        <f t="shared" si="1"/>
        <v>COLUMBI</v>
      </c>
    </row>
    <row r="47" spans="1:15" ht="15" customHeight="1" x14ac:dyDescent="0.3">
      <c r="A47" s="1" t="s">
        <v>74</v>
      </c>
      <c r="B47">
        <v>535</v>
      </c>
      <c r="C47">
        <v>32</v>
      </c>
      <c r="D47" s="1" t="s">
        <v>75</v>
      </c>
      <c r="E47" t="s">
        <v>75</v>
      </c>
      <c r="F47" s="1" t="s">
        <v>75</v>
      </c>
      <c r="G47">
        <v>932680</v>
      </c>
      <c r="H47">
        <v>0.8135</v>
      </c>
      <c r="I47">
        <v>831120</v>
      </c>
      <c r="J47">
        <v>0.89110949092936498</v>
      </c>
      <c r="K47">
        <v>0.98</v>
      </c>
      <c r="L47" t="str">
        <f t="shared" si="0"/>
        <v>COLUMBUS OH</v>
      </c>
      <c r="M47" t="s">
        <v>457</v>
      </c>
      <c r="O47" t="str">
        <f t="shared" si="1"/>
        <v>COLUMBU</v>
      </c>
    </row>
    <row r="48" spans="1:15" ht="15" customHeight="1" x14ac:dyDescent="0.3">
      <c r="A48" s="1" t="s">
        <v>268</v>
      </c>
      <c r="B48">
        <v>522</v>
      </c>
      <c r="C48">
        <v>127</v>
      </c>
      <c r="D48" s="1" t="s">
        <v>86</v>
      </c>
      <c r="E48" t="s">
        <v>269</v>
      </c>
      <c r="F48" s="1" t="s">
        <v>86</v>
      </c>
      <c r="G48">
        <v>215410</v>
      </c>
      <c r="H48">
        <v>0.18779999999999999</v>
      </c>
      <c r="I48">
        <v>201350</v>
      </c>
      <c r="J48">
        <v>0.93472912121071505</v>
      </c>
      <c r="K48">
        <v>1.03</v>
      </c>
      <c r="L48" t="str">
        <f t="shared" si="0"/>
        <v>COLUMBUS, GA (OPELIKA, AL)</v>
      </c>
      <c r="M48" t="s">
        <v>443</v>
      </c>
      <c r="O48" t="str">
        <f t="shared" si="1"/>
        <v>COLUMBU</v>
      </c>
    </row>
    <row r="49" spans="1:15" ht="15" customHeight="1" x14ac:dyDescent="0.3">
      <c r="A49" s="1" t="s">
        <v>280</v>
      </c>
      <c r="B49">
        <v>673</v>
      </c>
      <c r="C49">
        <v>133</v>
      </c>
      <c r="D49" s="1" t="s">
        <v>113</v>
      </c>
      <c r="E49" t="s">
        <v>281</v>
      </c>
      <c r="F49" s="1" t="s">
        <v>86</v>
      </c>
      <c r="G49">
        <v>189910</v>
      </c>
      <c r="H49">
        <v>0.1656</v>
      </c>
      <c r="I49">
        <v>171150</v>
      </c>
      <c r="J49">
        <v>0.90121636564688501</v>
      </c>
      <c r="K49">
        <v>0.99</v>
      </c>
      <c r="L49" t="str">
        <f t="shared" si="0"/>
        <v>COLUMBUS-TUPELO-W PNT-HSTN</v>
      </c>
      <c r="M49" t="s">
        <v>452</v>
      </c>
      <c r="O49" t="str">
        <f t="shared" si="1"/>
        <v>COLUMBU</v>
      </c>
    </row>
    <row r="50" spans="1:15" ht="15" customHeight="1" x14ac:dyDescent="0.3">
      <c r="A50" s="1" t="s">
        <v>272</v>
      </c>
      <c r="B50">
        <v>600</v>
      </c>
      <c r="C50">
        <v>129</v>
      </c>
      <c r="D50" s="1" t="s">
        <v>86</v>
      </c>
      <c r="E50" t="s">
        <v>273</v>
      </c>
      <c r="F50" s="1" t="s">
        <v>86</v>
      </c>
      <c r="G50">
        <v>203550</v>
      </c>
      <c r="H50">
        <v>0.17749999999999999</v>
      </c>
      <c r="I50">
        <v>187360</v>
      </c>
      <c r="J50">
        <v>0.92046180299680702</v>
      </c>
      <c r="K50">
        <v>1.01</v>
      </c>
      <c r="L50" t="str">
        <f t="shared" si="0"/>
        <v>CORPUS CHRISTI</v>
      </c>
      <c r="M50" t="s">
        <v>442</v>
      </c>
      <c r="O50" t="str">
        <f t="shared" si="1"/>
        <v xml:space="preserve">CORPUS </v>
      </c>
    </row>
    <row r="51" spans="1:15" ht="15" customHeight="1" x14ac:dyDescent="0.3">
      <c r="A51" s="1" t="s">
        <v>19</v>
      </c>
      <c r="B51">
        <v>623</v>
      </c>
      <c r="C51">
        <v>5</v>
      </c>
      <c r="D51" s="1" t="s">
        <v>20</v>
      </c>
      <c r="E51" t="s">
        <v>20</v>
      </c>
      <c r="F51" s="1" t="s">
        <v>20</v>
      </c>
      <c r="G51">
        <v>2571310</v>
      </c>
      <c r="H51">
        <v>2.2427000000000001</v>
      </c>
      <c r="I51">
        <v>2149370</v>
      </c>
      <c r="J51">
        <v>0.83590465560356397</v>
      </c>
      <c r="K51">
        <v>0.92</v>
      </c>
      <c r="L51" t="str">
        <f t="shared" si="0"/>
        <v>DALLAS-FT. WORTH</v>
      </c>
      <c r="M51" t="s">
        <v>442</v>
      </c>
      <c r="O51" t="str">
        <f t="shared" si="1"/>
        <v>DALLAS-</v>
      </c>
    </row>
    <row r="52" spans="1:15" ht="15" customHeight="1" x14ac:dyDescent="0.3">
      <c r="A52" s="1" t="s">
        <v>214</v>
      </c>
      <c r="B52">
        <v>682</v>
      </c>
      <c r="C52">
        <v>100</v>
      </c>
      <c r="D52" s="1" t="s">
        <v>86</v>
      </c>
      <c r="E52" t="s">
        <v>215</v>
      </c>
      <c r="F52" s="1" t="s">
        <v>86</v>
      </c>
      <c r="G52">
        <v>307050</v>
      </c>
      <c r="H52">
        <v>0.26779999999999998</v>
      </c>
      <c r="I52">
        <v>272090</v>
      </c>
      <c r="J52">
        <v>0.88614232209737798</v>
      </c>
      <c r="K52">
        <v>0.98</v>
      </c>
      <c r="L52" t="str">
        <f t="shared" si="0"/>
        <v>DAVENPORT-R.ISLAND-MOLINE</v>
      </c>
      <c r="M52" t="s">
        <v>454</v>
      </c>
      <c r="O52" t="str">
        <f t="shared" si="1"/>
        <v>DAVENPO</v>
      </c>
    </row>
    <row r="53" spans="1:15" ht="15" customHeight="1" x14ac:dyDescent="0.3">
      <c r="A53" s="1" t="s">
        <v>139</v>
      </c>
      <c r="B53">
        <v>542</v>
      </c>
      <c r="C53">
        <v>63</v>
      </c>
      <c r="D53" s="1" t="s">
        <v>82</v>
      </c>
      <c r="E53" t="s">
        <v>140</v>
      </c>
      <c r="F53" s="1" t="s">
        <v>82</v>
      </c>
      <c r="G53">
        <v>493600</v>
      </c>
      <c r="H53">
        <v>0.43049999999999999</v>
      </c>
      <c r="I53">
        <v>416870</v>
      </c>
      <c r="J53">
        <v>0.84455024311183102</v>
      </c>
      <c r="K53">
        <v>0.93</v>
      </c>
      <c r="L53" t="str">
        <f t="shared" si="0"/>
        <v>DAYTON</v>
      </c>
      <c r="M53" t="s">
        <v>457</v>
      </c>
      <c r="O53" t="str">
        <f t="shared" si="1"/>
        <v>DAYTON</v>
      </c>
    </row>
    <row r="54" spans="1:15" ht="15" customHeight="1" x14ac:dyDescent="0.3">
      <c r="A54" s="1" t="s">
        <v>486</v>
      </c>
      <c r="B54">
        <v>751</v>
      </c>
      <c r="C54">
        <v>17</v>
      </c>
      <c r="D54" s="1" t="s">
        <v>44</v>
      </c>
      <c r="E54" t="s">
        <v>44</v>
      </c>
      <c r="F54" s="1" t="s">
        <v>44</v>
      </c>
      <c r="G54">
        <v>1548570</v>
      </c>
      <c r="H54">
        <v>1.3507</v>
      </c>
      <c r="I54">
        <v>1388550</v>
      </c>
      <c r="J54">
        <v>0.896665956333908</v>
      </c>
      <c r="K54">
        <v>0.99</v>
      </c>
      <c r="L54" t="str">
        <f t="shared" si="0"/>
        <v>DENVER, CO</v>
      </c>
      <c r="M54" t="s">
        <v>461</v>
      </c>
      <c r="O54" t="str">
        <f t="shared" si="1"/>
        <v>DENVER,</v>
      </c>
    </row>
    <row r="55" spans="1:15" ht="15" customHeight="1" x14ac:dyDescent="0.3">
      <c r="A55" s="1" t="s">
        <v>157</v>
      </c>
      <c r="B55">
        <v>679</v>
      </c>
      <c r="C55">
        <v>72</v>
      </c>
      <c r="D55" s="1" t="s">
        <v>158</v>
      </c>
      <c r="E55" t="s">
        <v>158</v>
      </c>
      <c r="F55" s="1" t="s">
        <v>158</v>
      </c>
      <c r="G55">
        <v>431300</v>
      </c>
      <c r="H55">
        <v>0.37609999999999999</v>
      </c>
      <c r="I55">
        <v>360170</v>
      </c>
      <c r="J55">
        <v>0.83507999072571304</v>
      </c>
      <c r="K55">
        <v>0.92</v>
      </c>
      <c r="L55" t="str">
        <f t="shared" si="0"/>
        <v>DES MOINES-AMES</v>
      </c>
      <c r="M55" t="s">
        <v>454</v>
      </c>
      <c r="O55" t="str">
        <f t="shared" si="1"/>
        <v>DES MOI</v>
      </c>
    </row>
    <row r="56" spans="1:15" ht="15" customHeight="1" x14ac:dyDescent="0.3">
      <c r="A56" s="1" t="s">
        <v>32</v>
      </c>
      <c r="B56">
        <v>505</v>
      </c>
      <c r="C56">
        <v>11</v>
      </c>
      <c r="D56" s="1" t="s">
        <v>33</v>
      </c>
      <c r="E56" t="s">
        <v>33</v>
      </c>
      <c r="F56" s="1" t="s">
        <v>33</v>
      </c>
      <c r="G56">
        <v>1842650</v>
      </c>
      <c r="H56">
        <v>1.6072</v>
      </c>
      <c r="I56">
        <v>1662480</v>
      </c>
      <c r="J56">
        <v>0.90222234282147995</v>
      </c>
      <c r="K56">
        <v>0.99</v>
      </c>
      <c r="L56" t="str">
        <f t="shared" si="0"/>
        <v>DETROIT</v>
      </c>
      <c r="M56" t="s">
        <v>463</v>
      </c>
      <c r="O56" t="str">
        <f t="shared" si="1"/>
        <v>DETROIT</v>
      </c>
    </row>
    <row r="57" spans="1:15" ht="15" customHeight="1" x14ac:dyDescent="0.3">
      <c r="A57" s="1" t="s">
        <v>351</v>
      </c>
      <c r="B57">
        <v>606</v>
      </c>
      <c r="C57">
        <v>169</v>
      </c>
      <c r="D57" s="1" t="s">
        <v>86</v>
      </c>
      <c r="E57" t="s">
        <v>352</v>
      </c>
      <c r="F57" s="1" t="s">
        <v>86</v>
      </c>
      <c r="G57">
        <v>109080</v>
      </c>
      <c r="H57">
        <v>9.5100000000000004E-2</v>
      </c>
      <c r="I57">
        <v>100470</v>
      </c>
      <c r="J57">
        <v>0.92106710671067105</v>
      </c>
      <c r="K57">
        <v>1.01</v>
      </c>
      <c r="L57" t="str">
        <f t="shared" si="0"/>
        <v>DOTHAN</v>
      </c>
      <c r="M57" t="s">
        <v>443</v>
      </c>
      <c r="O57" t="str">
        <f t="shared" si="1"/>
        <v>DOTHAN</v>
      </c>
    </row>
    <row r="58" spans="1:15" ht="15" customHeight="1" x14ac:dyDescent="0.3">
      <c r="A58" s="1" t="s">
        <v>292</v>
      </c>
      <c r="B58">
        <v>676</v>
      </c>
      <c r="C58">
        <v>139</v>
      </c>
      <c r="D58" s="1" t="s">
        <v>86</v>
      </c>
      <c r="E58" t="s">
        <v>293</v>
      </c>
      <c r="F58" s="1" t="s">
        <v>86</v>
      </c>
      <c r="G58">
        <v>173710</v>
      </c>
      <c r="H58">
        <v>0.1515</v>
      </c>
      <c r="I58">
        <v>144030</v>
      </c>
      <c r="J58">
        <v>0.82914052155892004</v>
      </c>
      <c r="K58">
        <v>0.91</v>
      </c>
      <c r="L58" t="str">
        <f t="shared" si="0"/>
        <v>DULUTH-SUPERIOR</v>
      </c>
      <c r="M58" t="s">
        <v>465</v>
      </c>
      <c r="O58" t="str">
        <f t="shared" si="1"/>
        <v>DULUTH-</v>
      </c>
    </row>
    <row r="59" spans="1:15" ht="15" customHeight="1" x14ac:dyDescent="0.3">
      <c r="A59" s="1" t="s">
        <v>195</v>
      </c>
      <c r="B59">
        <v>765</v>
      </c>
      <c r="C59">
        <v>91</v>
      </c>
      <c r="D59" s="1" t="s">
        <v>196</v>
      </c>
      <c r="E59" t="s">
        <v>197</v>
      </c>
      <c r="F59" s="1" t="s">
        <v>86</v>
      </c>
      <c r="G59">
        <v>336570</v>
      </c>
      <c r="H59">
        <v>0.29349999999999998</v>
      </c>
      <c r="I59">
        <v>249730</v>
      </c>
      <c r="J59">
        <v>0.74198532251834703</v>
      </c>
      <c r="K59">
        <v>0.82</v>
      </c>
      <c r="L59" t="str">
        <f t="shared" si="0"/>
        <v>EL PASO (LAS CRUCES)</v>
      </c>
      <c r="M59" t="s">
        <v>446</v>
      </c>
      <c r="O59" t="str">
        <f t="shared" si="1"/>
        <v>EL PASO</v>
      </c>
    </row>
    <row r="60" spans="1:15" ht="15" customHeight="1" x14ac:dyDescent="0.3">
      <c r="A60" s="1" t="s">
        <v>361</v>
      </c>
      <c r="B60">
        <v>565</v>
      </c>
      <c r="C60">
        <v>174</v>
      </c>
      <c r="D60" s="1" t="s">
        <v>182</v>
      </c>
      <c r="E60" t="s">
        <v>362</v>
      </c>
      <c r="F60" s="1" t="s">
        <v>86</v>
      </c>
      <c r="G60">
        <v>96600</v>
      </c>
      <c r="H60">
        <v>8.4199999999999997E-2</v>
      </c>
      <c r="I60">
        <v>91010</v>
      </c>
      <c r="J60">
        <v>0.94213250517598301</v>
      </c>
      <c r="K60">
        <v>1.04</v>
      </c>
      <c r="L60" t="str">
        <f t="shared" si="0"/>
        <v>ELMIRA (CORNING)</v>
      </c>
      <c r="M60" t="s">
        <v>441</v>
      </c>
      <c r="O60" t="str">
        <f t="shared" si="1"/>
        <v xml:space="preserve">ELMIRA </v>
      </c>
    </row>
    <row r="61" spans="1:15" ht="15" customHeight="1" x14ac:dyDescent="0.3">
      <c r="A61" s="1" t="s">
        <v>305</v>
      </c>
      <c r="B61">
        <v>516</v>
      </c>
      <c r="C61">
        <v>146</v>
      </c>
      <c r="D61" s="1" t="s">
        <v>46</v>
      </c>
      <c r="E61" t="s">
        <v>306</v>
      </c>
      <c r="F61" s="1" t="s">
        <v>86</v>
      </c>
      <c r="G61">
        <v>157730</v>
      </c>
      <c r="H61">
        <v>0.13750000000000001</v>
      </c>
      <c r="I61">
        <v>138770</v>
      </c>
      <c r="J61">
        <v>0.87979458568439695</v>
      </c>
      <c r="K61">
        <v>0.97</v>
      </c>
      <c r="L61" t="str">
        <f t="shared" si="0"/>
        <v>ERIE</v>
      </c>
      <c r="M61" t="s">
        <v>472</v>
      </c>
      <c r="O61" t="str">
        <f t="shared" si="1"/>
        <v>ERIE</v>
      </c>
    </row>
    <row r="62" spans="1:15" ht="15" customHeight="1" x14ac:dyDescent="0.3">
      <c r="A62" s="1" t="s">
        <v>256</v>
      </c>
      <c r="B62">
        <v>801</v>
      </c>
      <c r="C62">
        <v>121</v>
      </c>
      <c r="D62" s="1" t="s">
        <v>54</v>
      </c>
      <c r="E62" t="s">
        <v>257</v>
      </c>
      <c r="F62" s="1" t="s">
        <v>86</v>
      </c>
      <c r="G62">
        <v>241270</v>
      </c>
      <c r="H62">
        <v>0.2104</v>
      </c>
      <c r="I62">
        <v>206440</v>
      </c>
      <c r="J62">
        <v>0.85563891076387499</v>
      </c>
      <c r="K62">
        <v>0.94</v>
      </c>
      <c r="L62" t="str">
        <f t="shared" si="0"/>
        <v>EUGENE</v>
      </c>
      <c r="M62" t="s">
        <v>464</v>
      </c>
      <c r="O62" t="str">
        <f t="shared" si="1"/>
        <v>EUGENE</v>
      </c>
    </row>
    <row r="63" spans="1:15" ht="15" customHeight="1" x14ac:dyDescent="0.3">
      <c r="A63" s="1" t="s">
        <v>401</v>
      </c>
      <c r="B63">
        <v>802</v>
      </c>
      <c r="C63">
        <v>194</v>
      </c>
      <c r="D63" s="1" t="s">
        <v>86</v>
      </c>
      <c r="E63" t="s">
        <v>402</v>
      </c>
      <c r="F63" s="1" t="s">
        <v>86</v>
      </c>
      <c r="G63">
        <v>61180</v>
      </c>
      <c r="H63">
        <v>5.33E-2</v>
      </c>
      <c r="I63">
        <v>51230</v>
      </c>
      <c r="J63">
        <v>0.83736515201046102</v>
      </c>
      <c r="K63">
        <v>0.92</v>
      </c>
      <c r="L63" t="str">
        <f t="shared" si="0"/>
        <v>EUREKA</v>
      </c>
      <c r="M63" t="s">
        <v>448</v>
      </c>
      <c r="O63" t="str">
        <f t="shared" si="1"/>
        <v>EUREKA</v>
      </c>
    </row>
    <row r="64" spans="1:15" ht="15" customHeight="1" x14ac:dyDescent="0.3">
      <c r="A64" s="1" t="s">
        <v>222</v>
      </c>
      <c r="B64">
        <v>649</v>
      </c>
      <c r="C64">
        <v>104</v>
      </c>
      <c r="D64" s="1" t="s">
        <v>86</v>
      </c>
      <c r="E64" t="s">
        <v>223</v>
      </c>
      <c r="F64" s="1" t="s">
        <v>86</v>
      </c>
      <c r="G64">
        <v>287880</v>
      </c>
      <c r="H64">
        <v>0.251</v>
      </c>
      <c r="I64">
        <v>260200</v>
      </c>
      <c r="J64">
        <v>0.90384882589967996</v>
      </c>
      <c r="K64">
        <v>1</v>
      </c>
      <c r="L64" t="str">
        <f t="shared" si="0"/>
        <v>EVANSVILLE</v>
      </c>
      <c r="M64" t="s">
        <v>455</v>
      </c>
      <c r="O64" t="str">
        <f t="shared" si="1"/>
        <v>EVANSVI</v>
      </c>
    </row>
    <row r="65" spans="1:15" ht="15" customHeight="1" x14ac:dyDescent="0.3">
      <c r="A65" s="1" t="s">
        <v>417</v>
      </c>
      <c r="B65">
        <v>745</v>
      </c>
      <c r="C65">
        <v>202</v>
      </c>
      <c r="D65" s="1" t="s">
        <v>86</v>
      </c>
      <c r="E65" t="s">
        <v>418</v>
      </c>
      <c r="F65" s="1" t="s">
        <v>86</v>
      </c>
      <c r="G65">
        <v>37010</v>
      </c>
      <c r="H65">
        <v>3.2199999999999999E-2</v>
      </c>
      <c r="I65">
        <v>26810</v>
      </c>
      <c r="J65">
        <v>0.72439881113212601</v>
      </c>
      <c r="K65">
        <v>0.8</v>
      </c>
      <c r="L65" t="str">
        <f t="shared" si="0"/>
        <v>FAIRBANKS</v>
      </c>
      <c r="M65" t="s">
        <v>447</v>
      </c>
      <c r="O65" t="str">
        <f t="shared" si="1"/>
        <v>FAIRBAN</v>
      </c>
    </row>
    <row r="66" spans="1:15" ht="15" customHeight="1" x14ac:dyDescent="0.3">
      <c r="A66" s="1" t="s">
        <v>248</v>
      </c>
      <c r="B66">
        <v>724</v>
      </c>
      <c r="C66">
        <v>117</v>
      </c>
      <c r="D66" s="1" t="s">
        <v>86</v>
      </c>
      <c r="E66" t="s">
        <v>249</v>
      </c>
      <c r="F66" s="1" t="s">
        <v>86</v>
      </c>
      <c r="G66">
        <v>246780</v>
      </c>
      <c r="H66">
        <v>0.2152</v>
      </c>
      <c r="I66">
        <v>222600</v>
      </c>
      <c r="J66">
        <v>0.90201799173352804</v>
      </c>
      <c r="K66">
        <v>0.99</v>
      </c>
      <c r="L66" t="str">
        <f t="shared" si="0"/>
        <v>FARGO-VALLEY CITY</v>
      </c>
      <c r="M66" t="s">
        <v>465</v>
      </c>
      <c r="O66" t="str">
        <f t="shared" si="1"/>
        <v>FARGO-V</v>
      </c>
    </row>
    <row r="67" spans="1:15" ht="15" customHeight="1" x14ac:dyDescent="0.3">
      <c r="A67" s="1" t="s">
        <v>149</v>
      </c>
      <c r="B67">
        <v>513</v>
      </c>
      <c r="C67">
        <v>68</v>
      </c>
      <c r="D67" s="1" t="s">
        <v>33</v>
      </c>
      <c r="E67" t="s">
        <v>150</v>
      </c>
      <c r="F67" s="1" t="s">
        <v>86</v>
      </c>
      <c r="G67">
        <v>451880</v>
      </c>
      <c r="H67">
        <v>0.39410000000000001</v>
      </c>
      <c r="I67">
        <v>405070</v>
      </c>
      <c r="J67">
        <v>0.89641055147384296</v>
      </c>
      <c r="K67">
        <v>0.99</v>
      </c>
      <c r="L67" t="str">
        <f t="shared" ref="L67:L130" si="2">+A67</f>
        <v>FLINT-SAGINAW-BAY CITY</v>
      </c>
      <c r="M67" t="s">
        <v>463</v>
      </c>
      <c r="O67" t="str">
        <f t="shared" ref="O67:O130" si="3">LEFT(A67,7)</f>
        <v>FLINT-S</v>
      </c>
    </row>
    <row r="68" spans="1:15" ht="15" customHeight="1" x14ac:dyDescent="0.3">
      <c r="A68" s="1" t="s">
        <v>124</v>
      </c>
      <c r="B68">
        <v>866</v>
      </c>
      <c r="C68">
        <v>55</v>
      </c>
      <c r="D68" s="1" t="s">
        <v>86</v>
      </c>
      <c r="E68" t="s">
        <v>125</v>
      </c>
      <c r="F68" s="1" t="s">
        <v>86</v>
      </c>
      <c r="G68">
        <v>574800</v>
      </c>
      <c r="H68">
        <v>0.50129999999999997</v>
      </c>
      <c r="I68">
        <v>464030</v>
      </c>
      <c r="J68">
        <v>0.807289491997216</v>
      </c>
      <c r="K68">
        <v>0.89</v>
      </c>
      <c r="L68" t="str">
        <f t="shared" si="2"/>
        <v>FRESNO-VISALIA</v>
      </c>
      <c r="M68" t="s">
        <v>448</v>
      </c>
      <c r="O68" t="str">
        <f t="shared" si="3"/>
        <v>FRESNO-</v>
      </c>
    </row>
    <row r="69" spans="1:15" ht="15" customHeight="1" x14ac:dyDescent="0.3">
      <c r="A69" s="1" t="s">
        <v>137</v>
      </c>
      <c r="B69">
        <v>571</v>
      </c>
      <c r="C69">
        <v>62</v>
      </c>
      <c r="D69" s="1" t="s">
        <v>39</v>
      </c>
      <c r="E69" t="s">
        <v>138</v>
      </c>
      <c r="F69" s="1" t="s">
        <v>86</v>
      </c>
      <c r="G69">
        <v>504240</v>
      </c>
      <c r="H69">
        <v>0.43980000000000002</v>
      </c>
      <c r="I69">
        <v>475610</v>
      </c>
      <c r="J69">
        <v>0.94322148183404697</v>
      </c>
      <c r="K69">
        <v>1.04</v>
      </c>
      <c r="L69" t="str">
        <f t="shared" si="2"/>
        <v>FT. MYERS-NAPLES</v>
      </c>
      <c r="M69" t="s">
        <v>466</v>
      </c>
      <c r="O69" t="str">
        <f t="shared" si="3"/>
        <v>FT. MYE</v>
      </c>
    </row>
    <row r="70" spans="1:15" ht="15" customHeight="1" x14ac:dyDescent="0.3">
      <c r="A70" s="1" t="s">
        <v>216</v>
      </c>
      <c r="B70">
        <v>670</v>
      </c>
      <c r="C70">
        <v>101</v>
      </c>
      <c r="D70" s="1" t="s">
        <v>127</v>
      </c>
      <c r="E70" t="s">
        <v>217</v>
      </c>
      <c r="F70" s="1" t="s">
        <v>86</v>
      </c>
      <c r="G70">
        <v>301120</v>
      </c>
      <c r="H70">
        <v>0.2626</v>
      </c>
      <c r="I70">
        <v>268520</v>
      </c>
      <c r="J70">
        <v>0.89173751328374096</v>
      </c>
      <c r="K70">
        <v>0.98</v>
      </c>
      <c r="L70" t="str">
        <f t="shared" si="2"/>
        <v>FT. SMITH-FAY-SPRNGDL-RGRS</v>
      </c>
      <c r="M70" t="s">
        <v>467</v>
      </c>
      <c r="O70" t="str">
        <f t="shared" si="3"/>
        <v>FT. SMI</v>
      </c>
    </row>
    <row r="71" spans="1:15" ht="15" customHeight="1" x14ac:dyDescent="0.3">
      <c r="A71" s="1" t="s">
        <v>232</v>
      </c>
      <c r="B71">
        <v>509</v>
      </c>
      <c r="C71">
        <v>109</v>
      </c>
      <c r="D71" s="1" t="s">
        <v>86</v>
      </c>
      <c r="E71" t="s">
        <v>233</v>
      </c>
      <c r="F71" s="1" t="s">
        <v>86</v>
      </c>
      <c r="G71">
        <v>267710</v>
      </c>
      <c r="H71">
        <v>0.23350000000000001</v>
      </c>
      <c r="I71">
        <v>212260</v>
      </c>
      <c r="J71">
        <v>0.79287288483807095</v>
      </c>
      <c r="K71">
        <v>0.87</v>
      </c>
      <c r="L71" t="str">
        <f t="shared" si="2"/>
        <v>FT. WAYNE</v>
      </c>
      <c r="M71" t="s">
        <v>457</v>
      </c>
      <c r="O71" t="str">
        <f t="shared" si="3"/>
        <v>FT. WAY</v>
      </c>
    </row>
    <row r="72" spans="1:15" ht="15" customHeight="1" x14ac:dyDescent="0.3">
      <c r="A72" s="1" t="s">
        <v>339</v>
      </c>
      <c r="B72">
        <v>592</v>
      </c>
      <c r="C72">
        <v>163</v>
      </c>
      <c r="D72" s="1" t="s">
        <v>115</v>
      </c>
      <c r="E72" t="s">
        <v>340</v>
      </c>
      <c r="F72" s="1" t="s">
        <v>86</v>
      </c>
      <c r="G72">
        <v>124730</v>
      </c>
      <c r="H72">
        <v>0.1087</v>
      </c>
      <c r="I72">
        <v>112050</v>
      </c>
      <c r="J72">
        <v>0.89834041529704201</v>
      </c>
      <c r="K72">
        <v>0.99</v>
      </c>
      <c r="L72" t="str">
        <f t="shared" si="2"/>
        <v>GAINESVILLE</v>
      </c>
      <c r="M72" t="s">
        <v>466</v>
      </c>
      <c r="O72" t="str">
        <f t="shared" si="3"/>
        <v>GAINESV</v>
      </c>
    </row>
    <row r="73" spans="1:15" ht="15" customHeight="1" x14ac:dyDescent="0.3">
      <c r="A73" s="1" t="s">
        <v>433</v>
      </c>
      <c r="B73">
        <v>798</v>
      </c>
      <c r="C73">
        <v>210</v>
      </c>
      <c r="D73" s="1" t="s">
        <v>86</v>
      </c>
      <c r="E73" t="s">
        <v>434</v>
      </c>
      <c r="F73" s="1" t="s">
        <v>86</v>
      </c>
      <c r="G73">
        <v>4180</v>
      </c>
      <c r="H73">
        <v>3.5999999999999999E-3</v>
      </c>
      <c r="I73">
        <v>3930</v>
      </c>
      <c r="J73">
        <v>0.94019138755980902</v>
      </c>
      <c r="K73">
        <v>1.04</v>
      </c>
      <c r="L73" t="str">
        <f t="shared" si="2"/>
        <v>GLENDIVE</v>
      </c>
      <c r="M73" t="s">
        <v>450</v>
      </c>
      <c r="O73" t="str">
        <f t="shared" si="3"/>
        <v>GLENDIV</v>
      </c>
    </row>
    <row r="74" spans="1:15" ht="15" customHeight="1" x14ac:dyDescent="0.3">
      <c r="A74" s="1" t="s">
        <v>381</v>
      </c>
      <c r="B74">
        <v>773</v>
      </c>
      <c r="C74">
        <v>184</v>
      </c>
      <c r="D74" s="1" t="s">
        <v>86</v>
      </c>
      <c r="E74" t="s">
        <v>382</v>
      </c>
      <c r="F74" s="1" t="s">
        <v>86</v>
      </c>
      <c r="G74">
        <v>72970</v>
      </c>
      <c r="H74">
        <v>6.3600000000000004E-2</v>
      </c>
      <c r="I74">
        <v>61600</v>
      </c>
      <c r="J74">
        <v>0.84418254077017996</v>
      </c>
      <c r="K74">
        <v>0.93</v>
      </c>
      <c r="L74" t="str">
        <f t="shared" si="2"/>
        <v>GRAND JUNCTION-MONTROSE</v>
      </c>
      <c r="M74" t="s">
        <v>461</v>
      </c>
      <c r="O74" t="str">
        <f t="shared" si="3"/>
        <v>GRAND J</v>
      </c>
    </row>
    <row r="75" spans="1:15" ht="15" customHeight="1" x14ac:dyDescent="0.3">
      <c r="A75" s="1" t="s">
        <v>97</v>
      </c>
      <c r="B75">
        <v>563</v>
      </c>
      <c r="C75">
        <v>42</v>
      </c>
      <c r="D75" s="1" t="s">
        <v>98</v>
      </c>
      <c r="E75" t="s">
        <v>98</v>
      </c>
      <c r="F75" s="1" t="s">
        <v>98</v>
      </c>
      <c r="G75">
        <v>722150</v>
      </c>
      <c r="H75">
        <v>0.62980000000000003</v>
      </c>
      <c r="I75">
        <v>633290</v>
      </c>
      <c r="J75">
        <v>0.87695077200027705</v>
      </c>
      <c r="K75">
        <v>0.97</v>
      </c>
      <c r="L75" t="str">
        <f t="shared" si="2"/>
        <v>GRAND RAPIDS-KALMZOO-B.CRK</v>
      </c>
      <c r="M75" t="s">
        <v>463</v>
      </c>
      <c r="O75" t="str">
        <f t="shared" si="3"/>
        <v>GRAND R</v>
      </c>
    </row>
    <row r="76" spans="1:15" ht="15" customHeight="1" x14ac:dyDescent="0.3">
      <c r="A76" s="1" t="s">
        <v>393</v>
      </c>
      <c r="B76">
        <v>755</v>
      </c>
      <c r="C76">
        <v>190</v>
      </c>
      <c r="D76" s="1" t="s">
        <v>86</v>
      </c>
      <c r="E76" t="s">
        <v>394</v>
      </c>
      <c r="F76" s="1" t="s">
        <v>86</v>
      </c>
      <c r="G76">
        <v>66190</v>
      </c>
      <c r="H76">
        <v>5.7700000000000001E-2</v>
      </c>
      <c r="I76">
        <v>58510</v>
      </c>
      <c r="J76">
        <v>0.88397038827617502</v>
      </c>
      <c r="K76">
        <v>0.97</v>
      </c>
      <c r="L76" t="str">
        <f t="shared" si="2"/>
        <v>GREAT FALLS</v>
      </c>
      <c r="M76" t="s">
        <v>450</v>
      </c>
      <c r="O76" t="str">
        <f t="shared" si="3"/>
        <v>GREAT F</v>
      </c>
    </row>
    <row r="77" spans="1:15" ht="15" customHeight="1" x14ac:dyDescent="0.3">
      <c r="A77" s="1" t="s">
        <v>151</v>
      </c>
      <c r="B77">
        <v>658</v>
      </c>
      <c r="C77">
        <v>69</v>
      </c>
      <c r="D77" s="1" t="s">
        <v>77</v>
      </c>
      <c r="E77" t="s">
        <v>152</v>
      </c>
      <c r="F77" s="1" t="s">
        <v>436</v>
      </c>
      <c r="G77">
        <v>445760</v>
      </c>
      <c r="H77">
        <v>0.38879999999999998</v>
      </c>
      <c r="I77">
        <v>366920</v>
      </c>
      <c r="J77">
        <v>0.82313352476669099</v>
      </c>
      <c r="K77">
        <v>0.91</v>
      </c>
      <c r="L77" t="str">
        <f t="shared" si="2"/>
        <v>GREEN BAY-APPLETON</v>
      </c>
      <c r="M77" t="s">
        <v>463</v>
      </c>
      <c r="O77" t="str">
        <f t="shared" si="3"/>
        <v>GREEN B</v>
      </c>
    </row>
    <row r="78" spans="1:15" ht="15" customHeight="1" x14ac:dyDescent="0.3">
      <c r="A78" s="1" t="s">
        <v>106</v>
      </c>
      <c r="B78">
        <v>518</v>
      </c>
      <c r="C78">
        <v>46</v>
      </c>
      <c r="D78" s="1" t="s">
        <v>58</v>
      </c>
      <c r="E78" t="s">
        <v>107</v>
      </c>
      <c r="F78" s="1" t="s">
        <v>58</v>
      </c>
      <c r="G78">
        <v>691200</v>
      </c>
      <c r="H78">
        <v>0.6028</v>
      </c>
      <c r="I78">
        <v>635160</v>
      </c>
      <c r="J78">
        <v>0.91892361111111098</v>
      </c>
      <c r="K78">
        <v>1.01</v>
      </c>
      <c r="L78" t="str">
        <f t="shared" si="2"/>
        <v>GREENSBORO-H.POINT-W.SALEM</v>
      </c>
      <c r="M78" t="s">
        <v>458</v>
      </c>
      <c r="O78" t="str">
        <f t="shared" si="3"/>
        <v>GREENSB</v>
      </c>
    </row>
    <row r="79" spans="1:15" ht="15" customHeight="1" x14ac:dyDescent="0.3">
      <c r="A79" s="1" t="s">
        <v>212</v>
      </c>
      <c r="B79">
        <v>545</v>
      </c>
      <c r="C79">
        <v>99</v>
      </c>
      <c r="D79" s="1" t="s">
        <v>87</v>
      </c>
      <c r="E79" t="s">
        <v>213</v>
      </c>
      <c r="F79" s="1" t="s">
        <v>86</v>
      </c>
      <c r="G79">
        <v>307610</v>
      </c>
      <c r="H79">
        <v>0.26829999999999998</v>
      </c>
      <c r="I79">
        <v>277310</v>
      </c>
      <c r="J79">
        <v>0.90149865088911296</v>
      </c>
      <c r="K79">
        <v>0.99</v>
      </c>
      <c r="L79" t="str">
        <f t="shared" si="2"/>
        <v>GREENVILLE-N.BERN-WASHNGTN</v>
      </c>
      <c r="M79" t="s">
        <v>458</v>
      </c>
      <c r="O79" t="str">
        <f t="shared" si="3"/>
        <v>GREENVI</v>
      </c>
    </row>
    <row r="80" spans="1:15" ht="15" customHeight="1" x14ac:dyDescent="0.3">
      <c r="A80" s="1" t="s">
        <v>85</v>
      </c>
      <c r="B80">
        <v>567</v>
      </c>
      <c r="C80">
        <v>37</v>
      </c>
      <c r="D80" s="1" t="s">
        <v>86</v>
      </c>
      <c r="E80" t="s">
        <v>87</v>
      </c>
      <c r="F80" s="1" t="s">
        <v>209</v>
      </c>
      <c r="G80">
        <v>860930</v>
      </c>
      <c r="H80">
        <v>0.75090000000000001</v>
      </c>
      <c r="I80">
        <v>790340</v>
      </c>
      <c r="J80">
        <v>0.91800727120671799</v>
      </c>
      <c r="K80">
        <v>1.01</v>
      </c>
      <c r="L80" t="str">
        <f t="shared" si="2"/>
        <v>GREENVLL-SPART-ASHEVLL-AND</v>
      </c>
      <c r="M80" t="s">
        <v>443</v>
      </c>
      <c r="O80" t="str">
        <f t="shared" si="3"/>
        <v>GREENVL</v>
      </c>
    </row>
    <row r="81" spans="1:15" ht="15" customHeight="1" x14ac:dyDescent="0.3">
      <c r="A81" s="1" t="s">
        <v>387</v>
      </c>
      <c r="B81">
        <v>647</v>
      </c>
      <c r="C81">
        <v>187</v>
      </c>
      <c r="D81" s="1" t="s">
        <v>86</v>
      </c>
      <c r="E81" t="s">
        <v>388</v>
      </c>
      <c r="F81" s="1" t="s">
        <v>86</v>
      </c>
      <c r="G81">
        <v>67730</v>
      </c>
      <c r="H81">
        <v>5.8999999999999997E-2</v>
      </c>
      <c r="I81">
        <v>61980</v>
      </c>
      <c r="J81">
        <v>0.91510408976819702</v>
      </c>
      <c r="K81">
        <v>1.01</v>
      </c>
      <c r="L81" t="str">
        <f t="shared" si="2"/>
        <v>GREENWOOD-GREENVILLE</v>
      </c>
      <c r="M81" t="s">
        <v>451</v>
      </c>
      <c r="O81" t="str">
        <f t="shared" si="3"/>
        <v>GREENWO</v>
      </c>
    </row>
    <row r="82" spans="1:15" ht="15" customHeight="1" x14ac:dyDescent="0.3">
      <c r="A82" s="1" t="s">
        <v>187</v>
      </c>
      <c r="B82">
        <v>636</v>
      </c>
      <c r="C82">
        <v>87</v>
      </c>
      <c r="D82" s="1" t="s">
        <v>86</v>
      </c>
      <c r="E82" t="s">
        <v>188</v>
      </c>
      <c r="F82" s="1" t="s">
        <v>86</v>
      </c>
      <c r="G82">
        <v>361820</v>
      </c>
      <c r="H82">
        <v>0.3155</v>
      </c>
      <c r="I82">
        <v>259060</v>
      </c>
      <c r="J82">
        <v>0.71599137692775405</v>
      </c>
      <c r="K82">
        <v>0.79</v>
      </c>
      <c r="L82" t="str">
        <f t="shared" si="2"/>
        <v>HARLINGEN-WSLCO-BRNSVL-MCA</v>
      </c>
      <c r="M82" t="s">
        <v>442</v>
      </c>
      <c r="O82" t="str">
        <f t="shared" si="3"/>
        <v>HARLING</v>
      </c>
    </row>
    <row r="83" spans="1:15" ht="15" customHeight="1" x14ac:dyDescent="0.3">
      <c r="A83" s="1" t="s">
        <v>95</v>
      </c>
      <c r="B83">
        <v>566</v>
      </c>
      <c r="C83">
        <v>41</v>
      </c>
      <c r="D83" s="1" t="s">
        <v>86</v>
      </c>
      <c r="E83" t="s">
        <v>96</v>
      </c>
      <c r="F83" s="1" t="s">
        <v>438</v>
      </c>
      <c r="G83">
        <v>729440</v>
      </c>
      <c r="H83">
        <v>0.63619999999999999</v>
      </c>
      <c r="I83">
        <v>675810</v>
      </c>
      <c r="J83">
        <v>0.92647784601886396</v>
      </c>
      <c r="K83">
        <v>1.02</v>
      </c>
      <c r="L83" t="str">
        <f t="shared" si="2"/>
        <v>HARRISBURG-LNCSTR-LEB-YORK</v>
      </c>
      <c r="M83" t="s">
        <v>472</v>
      </c>
      <c r="O83" t="str">
        <f t="shared" si="3"/>
        <v>HARRISB</v>
      </c>
    </row>
    <row r="84" spans="1:15" ht="15" customHeight="1" x14ac:dyDescent="0.3">
      <c r="A84" s="1" t="s">
        <v>369</v>
      </c>
      <c r="B84">
        <v>569</v>
      </c>
      <c r="C84">
        <v>178</v>
      </c>
      <c r="D84" s="1" t="s">
        <v>100</v>
      </c>
      <c r="E84" t="s">
        <v>370</v>
      </c>
      <c r="F84" s="1" t="s">
        <v>86</v>
      </c>
      <c r="G84">
        <v>91620</v>
      </c>
      <c r="H84">
        <v>7.9899999999999999E-2</v>
      </c>
      <c r="I84">
        <v>84350</v>
      </c>
      <c r="J84">
        <v>0.92065051298843004</v>
      </c>
      <c r="K84">
        <v>1.01</v>
      </c>
      <c r="L84" t="str">
        <f t="shared" si="2"/>
        <v>HARRISONBURG</v>
      </c>
      <c r="M84" t="s">
        <v>459</v>
      </c>
      <c r="O84" t="str">
        <f t="shared" si="3"/>
        <v>HARRISO</v>
      </c>
    </row>
    <row r="85" spans="1:15" x14ac:dyDescent="0.3">
      <c r="A85" s="1" t="s">
        <v>70</v>
      </c>
      <c r="B85">
        <v>533</v>
      </c>
      <c r="C85">
        <v>30</v>
      </c>
      <c r="D85" s="1" t="s">
        <v>71</v>
      </c>
      <c r="E85" t="s">
        <v>71</v>
      </c>
      <c r="F85" s="1" t="s">
        <v>437</v>
      </c>
      <c r="G85">
        <v>1006280</v>
      </c>
      <c r="H85">
        <v>0.87770000000000004</v>
      </c>
      <c r="I85">
        <v>983980</v>
      </c>
      <c r="J85">
        <v>0.97783917001232301</v>
      </c>
      <c r="K85">
        <v>1.08</v>
      </c>
      <c r="L85" t="str">
        <f t="shared" si="2"/>
        <v>HARTFORD &amp; NEW HAVEN</v>
      </c>
      <c r="M85" t="s">
        <v>468</v>
      </c>
      <c r="O85" t="str">
        <f t="shared" si="3"/>
        <v>HARTFOR</v>
      </c>
    </row>
    <row r="86" spans="1:15" ht="15" customHeight="1" x14ac:dyDescent="0.3">
      <c r="A86" s="1" t="s">
        <v>347</v>
      </c>
      <c r="B86">
        <v>710</v>
      </c>
      <c r="C86">
        <v>167</v>
      </c>
      <c r="D86" s="1" t="s">
        <v>86</v>
      </c>
      <c r="E86" t="s">
        <v>348</v>
      </c>
      <c r="F86" s="1" t="s">
        <v>439</v>
      </c>
      <c r="G86">
        <v>111560</v>
      </c>
      <c r="H86">
        <v>9.7299999999999998E-2</v>
      </c>
      <c r="I86">
        <v>100610</v>
      </c>
      <c r="J86">
        <v>0.90184653997848696</v>
      </c>
      <c r="K86">
        <v>0.99</v>
      </c>
      <c r="L86" t="str">
        <f t="shared" si="2"/>
        <v>HATTIESBURG-LAUREL</v>
      </c>
      <c r="M86" t="s">
        <v>451</v>
      </c>
      <c r="O86" t="str">
        <f t="shared" si="3"/>
        <v>HATTIES</v>
      </c>
    </row>
    <row r="87" spans="1:15" ht="15" customHeight="1" x14ac:dyDescent="0.3">
      <c r="A87" s="1" t="s">
        <v>425</v>
      </c>
      <c r="B87">
        <v>766</v>
      </c>
      <c r="C87">
        <v>206</v>
      </c>
      <c r="D87" s="1" t="s">
        <v>86</v>
      </c>
      <c r="E87" t="s">
        <v>426</v>
      </c>
      <c r="F87" s="1" t="s">
        <v>86</v>
      </c>
      <c r="G87">
        <v>28050</v>
      </c>
      <c r="H87">
        <v>2.4400000000000002E-2</v>
      </c>
      <c r="I87">
        <v>23260</v>
      </c>
      <c r="J87">
        <v>0.82923351158645298</v>
      </c>
      <c r="K87">
        <v>0.91</v>
      </c>
      <c r="L87" t="str">
        <f t="shared" si="2"/>
        <v>HELENA</v>
      </c>
      <c r="M87" t="s">
        <v>450</v>
      </c>
      <c r="O87" t="str">
        <f t="shared" si="3"/>
        <v>HELENA</v>
      </c>
    </row>
    <row r="88" spans="1:15" ht="15" customHeight="1" x14ac:dyDescent="0.3">
      <c r="A88" s="1" t="s">
        <v>155</v>
      </c>
      <c r="B88">
        <v>744</v>
      </c>
      <c r="C88">
        <v>71</v>
      </c>
      <c r="D88" s="1" t="s">
        <v>86</v>
      </c>
      <c r="E88" t="s">
        <v>156</v>
      </c>
      <c r="F88" s="1" t="s">
        <v>86</v>
      </c>
      <c r="G88">
        <v>434730</v>
      </c>
      <c r="H88">
        <v>0.37909999999999999</v>
      </c>
      <c r="I88">
        <v>415800</v>
      </c>
      <c r="J88">
        <v>0.95645573114346805</v>
      </c>
      <c r="K88">
        <v>1.05</v>
      </c>
      <c r="L88" t="str">
        <f t="shared" si="2"/>
        <v>HONOLULU</v>
      </c>
      <c r="M88" t="s">
        <v>469</v>
      </c>
      <c r="O88" t="str">
        <f t="shared" si="3"/>
        <v>HONOLUL</v>
      </c>
    </row>
    <row r="89" spans="1:15" ht="15" customHeight="1" x14ac:dyDescent="0.3">
      <c r="A89" s="1" t="s">
        <v>30</v>
      </c>
      <c r="B89">
        <v>618</v>
      </c>
      <c r="C89">
        <v>10</v>
      </c>
      <c r="D89" s="1" t="s">
        <v>31</v>
      </c>
      <c r="E89" t="s">
        <v>31</v>
      </c>
      <c r="F89" s="1" t="s">
        <v>31</v>
      </c>
      <c r="G89">
        <v>2185260</v>
      </c>
      <c r="H89">
        <v>1.9059999999999999</v>
      </c>
      <c r="I89">
        <v>1787240</v>
      </c>
      <c r="J89">
        <v>0.81786149016593002</v>
      </c>
      <c r="K89">
        <v>0.9</v>
      </c>
      <c r="L89" t="str">
        <f t="shared" si="2"/>
        <v>HOUSTON</v>
      </c>
      <c r="M89" t="s">
        <v>442</v>
      </c>
      <c r="O89" t="str">
        <f t="shared" si="3"/>
        <v>HOUSTON</v>
      </c>
    </row>
    <row r="90" spans="1:15" ht="15" customHeight="1" x14ac:dyDescent="0.3">
      <c r="A90" s="1" t="s">
        <v>173</v>
      </c>
      <c r="B90">
        <v>691</v>
      </c>
      <c r="C90">
        <v>80</v>
      </c>
      <c r="D90" s="1" t="s">
        <v>86</v>
      </c>
      <c r="E90" t="s">
        <v>174</v>
      </c>
      <c r="F90" s="1" t="s">
        <v>86</v>
      </c>
      <c r="G90">
        <v>394010</v>
      </c>
      <c r="H90">
        <v>0.34360000000000002</v>
      </c>
      <c r="I90">
        <v>367890</v>
      </c>
      <c r="J90">
        <v>0.93370726631303802</v>
      </c>
      <c r="K90">
        <v>1.03</v>
      </c>
      <c r="L90" t="str">
        <f t="shared" si="2"/>
        <v>HUNTSVILLE-DECATUR (FLOR)</v>
      </c>
      <c r="M90" t="s">
        <v>452</v>
      </c>
      <c r="O90" t="str">
        <f t="shared" si="3"/>
        <v>HUNTSVI</v>
      </c>
    </row>
    <row r="91" spans="1:15" ht="15" customHeight="1" x14ac:dyDescent="0.3">
      <c r="A91" s="1" t="s">
        <v>333</v>
      </c>
      <c r="B91">
        <v>758</v>
      </c>
      <c r="C91">
        <v>160</v>
      </c>
      <c r="D91" s="1" t="s">
        <v>77</v>
      </c>
      <c r="E91" t="s">
        <v>334</v>
      </c>
      <c r="F91" s="1" t="s">
        <v>86</v>
      </c>
      <c r="G91">
        <v>128940</v>
      </c>
      <c r="H91">
        <v>0.1124</v>
      </c>
      <c r="I91">
        <v>106010</v>
      </c>
      <c r="J91">
        <v>0.82216534822398002</v>
      </c>
      <c r="K91">
        <v>0.91</v>
      </c>
      <c r="L91" t="str">
        <f t="shared" si="2"/>
        <v>IDAHO FALS-POCATLLO(JCKSN)</v>
      </c>
      <c r="M91" t="s">
        <v>453</v>
      </c>
      <c r="O91" t="str">
        <f t="shared" si="3"/>
        <v>IDAHO F</v>
      </c>
    </row>
    <row r="92" spans="1:15" ht="15" customHeight="1" x14ac:dyDescent="0.3">
      <c r="A92" s="1" t="s">
        <v>61</v>
      </c>
      <c r="B92">
        <v>527</v>
      </c>
      <c r="C92">
        <v>26</v>
      </c>
      <c r="D92" s="1" t="s">
        <v>62</v>
      </c>
      <c r="E92" t="s">
        <v>62</v>
      </c>
      <c r="F92" s="1" t="s">
        <v>62</v>
      </c>
      <c r="G92">
        <v>1109970</v>
      </c>
      <c r="H92">
        <v>0.96809999999999996</v>
      </c>
      <c r="I92">
        <v>971610</v>
      </c>
      <c r="J92">
        <v>0.87534798237790201</v>
      </c>
      <c r="K92">
        <v>0.96</v>
      </c>
      <c r="L92" t="str">
        <f t="shared" si="2"/>
        <v>INDIANAPOLIS</v>
      </c>
      <c r="M92" t="s">
        <v>470</v>
      </c>
      <c r="O92" t="str">
        <f t="shared" si="3"/>
        <v>INDIANA</v>
      </c>
    </row>
    <row r="93" spans="1:15" ht="15" customHeight="1" x14ac:dyDescent="0.3">
      <c r="A93" s="1" t="s">
        <v>200</v>
      </c>
      <c r="B93">
        <v>718</v>
      </c>
      <c r="C93">
        <v>93</v>
      </c>
      <c r="D93" s="1" t="s">
        <v>86</v>
      </c>
      <c r="E93" t="s">
        <v>201</v>
      </c>
      <c r="F93" s="1" t="s">
        <v>439</v>
      </c>
      <c r="G93">
        <v>334530</v>
      </c>
      <c r="H93">
        <v>0.29170000000000001</v>
      </c>
      <c r="I93">
        <v>309520</v>
      </c>
      <c r="J93">
        <v>0.92523839416494802</v>
      </c>
      <c r="K93">
        <v>1.02</v>
      </c>
      <c r="L93" t="str">
        <f t="shared" si="2"/>
        <v>JACKSON MS</v>
      </c>
      <c r="M93" t="s">
        <v>451</v>
      </c>
      <c r="O93" t="str">
        <f t="shared" si="3"/>
        <v>JACKSON</v>
      </c>
    </row>
    <row r="94" spans="1:15" ht="15" customHeight="1" x14ac:dyDescent="0.3">
      <c r="A94" s="1" t="s">
        <v>365</v>
      </c>
      <c r="B94">
        <v>639</v>
      </c>
      <c r="C94">
        <v>176</v>
      </c>
      <c r="D94" s="1" t="s">
        <v>113</v>
      </c>
      <c r="E94" t="s">
        <v>366</v>
      </c>
      <c r="F94" s="1" t="s">
        <v>86</v>
      </c>
      <c r="G94">
        <v>94650</v>
      </c>
      <c r="H94">
        <v>8.2500000000000004E-2</v>
      </c>
      <c r="I94">
        <v>87650</v>
      </c>
      <c r="J94">
        <v>0.92604331748547297</v>
      </c>
      <c r="K94">
        <v>1.02</v>
      </c>
      <c r="L94" t="str">
        <f t="shared" si="2"/>
        <v>JACKSON, TN</v>
      </c>
      <c r="M94" t="s">
        <v>471</v>
      </c>
      <c r="O94" t="str">
        <f t="shared" si="3"/>
        <v>JACKSON</v>
      </c>
    </row>
    <row r="95" spans="1:15" ht="15" customHeight="1" x14ac:dyDescent="0.3">
      <c r="A95" s="1" t="s">
        <v>114</v>
      </c>
      <c r="B95">
        <v>561</v>
      </c>
      <c r="C95">
        <v>50</v>
      </c>
      <c r="D95" s="1" t="s">
        <v>115</v>
      </c>
      <c r="E95" t="s">
        <v>115</v>
      </c>
      <c r="F95" s="1" t="s">
        <v>115</v>
      </c>
      <c r="G95">
        <v>669840</v>
      </c>
      <c r="H95">
        <v>0.58420000000000005</v>
      </c>
      <c r="I95">
        <v>613430</v>
      </c>
      <c r="J95">
        <v>0.91578585930968603</v>
      </c>
      <c r="K95">
        <v>1.01</v>
      </c>
      <c r="L95" t="str">
        <f t="shared" si="2"/>
        <v>JACKSONVILLE</v>
      </c>
      <c r="M95" t="s">
        <v>466</v>
      </c>
      <c r="O95" t="str">
        <f t="shared" si="3"/>
        <v>JACKSON</v>
      </c>
    </row>
    <row r="96" spans="1:15" ht="15" customHeight="1" x14ac:dyDescent="0.3">
      <c r="A96" s="1" t="s">
        <v>218</v>
      </c>
      <c r="B96">
        <v>574</v>
      </c>
      <c r="C96">
        <v>102</v>
      </c>
      <c r="D96" s="1" t="s">
        <v>86</v>
      </c>
      <c r="E96" t="s">
        <v>219</v>
      </c>
      <c r="F96" s="1" t="s">
        <v>86</v>
      </c>
      <c r="G96">
        <v>294770</v>
      </c>
      <c r="H96">
        <v>0.2571</v>
      </c>
      <c r="I96">
        <v>284560</v>
      </c>
      <c r="J96">
        <v>0.96536282525358796</v>
      </c>
      <c r="K96">
        <v>1.06</v>
      </c>
      <c r="L96" t="str">
        <f t="shared" si="2"/>
        <v>JOHNSTOWN-ALTOONA-ST COLGE</v>
      </c>
      <c r="M96" t="s">
        <v>472</v>
      </c>
      <c r="O96" t="str">
        <f t="shared" si="3"/>
        <v>JOHNSTO</v>
      </c>
    </row>
    <row r="97" spans="1:15" ht="15" customHeight="1" x14ac:dyDescent="0.3">
      <c r="A97" s="1" t="s">
        <v>375</v>
      </c>
      <c r="B97">
        <v>734</v>
      </c>
      <c r="C97">
        <v>181</v>
      </c>
      <c r="D97" s="1" t="s">
        <v>113</v>
      </c>
      <c r="E97" t="s">
        <v>376</v>
      </c>
      <c r="F97" s="1" t="s">
        <v>86</v>
      </c>
      <c r="G97">
        <v>81300</v>
      </c>
      <c r="H97">
        <v>7.0900000000000005E-2</v>
      </c>
      <c r="I97">
        <v>74920</v>
      </c>
      <c r="J97">
        <v>0.92152521525215203</v>
      </c>
      <c r="K97">
        <v>1.02</v>
      </c>
      <c r="L97" t="str">
        <f t="shared" si="2"/>
        <v>JONESBORO</v>
      </c>
      <c r="M97" t="s">
        <v>467</v>
      </c>
      <c r="O97" t="str">
        <f t="shared" si="3"/>
        <v>JONESBO</v>
      </c>
    </row>
    <row r="98" spans="1:15" ht="15" customHeight="1" x14ac:dyDescent="0.3">
      <c r="A98" s="1" t="s">
        <v>311</v>
      </c>
      <c r="B98">
        <v>603</v>
      </c>
      <c r="C98">
        <v>149</v>
      </c>
      <c r="D98" s="1" t="s">
        <v>86</v>
      </c>
      <c r="E98" t="s">
        <v>312</v>
      </c>
      <c r="F98" s="1" t="s">
        <v>86</v>
      </c>
      <c r="G98">
        <v>153910</v>
      </c>
      <c r="H98">
        <v>0.13420000000000001</v>
      </c>
      <c r="I98">
        <v>125700</v>
      </c>
      <c r="J98">
        <v>0.816711064908063</v>
      </c>
      <c r="K98">
        <v>0.9</v>
      </c>
      <c r="L98" t="str">
        <f t="shared" si="2"/>
        <v>JOPLIN-PITTSBURG</v>
      </c>
      <c r="M98" t="s">
        <v>462</v>
      </c>
      <c r="O98" t="str">
        <f t="shared" si="3"/>
        <v>JOPLIN-</v>
      </c>
    </row>
    <row r="99" spans="1:15" ht="15" customHeight="1" x14ac:dyDescent="0.3">
      <c r="A99" s="1" t="s">
        <v>427</v>
      </c>
      <c r="B99">
        <v>747</v>
      </c>
      <c r="C99">
        <v>207</v>
      </c>
      <c r="D99" s="1" t="s">
        <v>86</v>
      </c>
      <c r="E99" t="s">
        <v>428</v>
      </c>
      <c r="F99" s="1" t="s">
        <v>86</v>
      </c>
      <c r="G99">
        <v>25500</v>
      </c>
      <c r="H99">
        <v>2.2200000000000001E-2</v>
      </c>
      <c r="I99">
        <v>23000</v>
      </c>
      <c r="J99">
        <v>0.90196078431372595</v>
      </c>
      <c r="K99">
        <v>0.99</v>
      </c>
      <c r="L99" t="str">
        <f t="shared" si="2"/>
        <v>JUNEAU</v>
      </c>
      <c r="M99" t="s">
        <v>447</v>
      </c>
      <c r="O99" t="str">
        <f t="shared" si="3"/>
        <v>JUNEAU</v>
      </c>
    </row>
    <row r="100" spans="1:15" ht="15" customHeight="1" x14ac:dyDescent="0.3">
      <c r="A100" s="1" t="s">
        <v>72</v>
      </c>
      <c r="B100">
        <v>616</v>
      </c>
      <c r="C100">
        <v>31</v>
      </c>
      <c r="D100" s="1" t="s">
        <v>73</v>
      </c>
      <c r="E100" t="s">
        <v>73</v>
      </c>
      <c r="F100" s="1" t="s">
        <v>73</v>
      </c>
      <c r="G100">
        <v>939740</v>
      </c>
      <c r="H100">
        <v>0.8196</v>
      </c>
      <c r="I100">
        <v>819830</v>
      </c>
      <c r="J100">
        <v>0.87240087683827405</v>
      </c>
      <c r="K100">
        <v>0.96</v>
      </c>
      <c r="L100" t="str">
        <f t="shared" si="2"/>
        <v>KANSAS CITY</v>
      </c>
      <c r="M100" t="s">
        <v>462</v>
      </c>
      <c r="O100" t="str">
        <f t="shared" si="3"/>
        <v xml:space="preserve">KANSAS </v>
      </c>
    </row>
    <row r="101" spans="1:15" ht="15" customHeight="1" x14ac:dyDescent="0.3">
      <c r="A101" s="1" t="s">
        <v>135</v>
      </c>
      <c r="B101">
        <v>557</v>
      </c>
      <c r="C101">
        <v>61</v>
      </c>
      <c r="D101" s="1" t="s">
        <v>86</v>
      </c>
      <c r="E101" t="s">
        <v>136</v>
      </c>
      <c r="F101" s="1" t="s">
        <v>136</v>
      </c>
      <c r="G101">
        <v>527790</v>
      </c>
      <c r="H101">
        <v>0.46029999999999999</v>
      </c>
      <c r="I101">
        <v>486180</v>
      </c>
      <c r="J101">
        <v>0.92116182572614103</v>
      </c>
      <c r="K101">
        <v>1.01</v>
      </c>
      <c r="L101" t="str">
        <f t="shared" si="2"/>
        <v>KNOXVILLE</v>
      </c>
      <c r="M101" t="s">
        <v>471</v>
      </c>
      <c r="O101" t="str">
        <f t="shared" si="3"/>
        <v>KNOXVIL</v>
      </c>
    </row>
    <row r="102" spans="1:15" ht="15" customHeight="1" x14ac:dyDescent="0.3">
      <c r="A102" s="1" t="s">
        <v>270</v>
      </c>
      <c r="B102">
        <v>702</v>
      </c>
      <c r="C102">
        <v>128</v>
      </c>
      <c r="D102" s="1" t="s">
        <v>86</v>
      </c>
      <c r="E102" t="s">
        <v>271</v>
      </c>
      <c r="F102" s="1" t="s">
        <v>86</v>
      </c>
      <c r="G102">
        <v>213660</v>
      </c>
      <c r="H102">
        <v>0.18629999999999999</v>
      </c>
      <c r="I102">
        <v>184330</v>
      </c>
      <c r="J102">
        <v>0.86272582607881698</v>
      </c>
      <c r="K102">
        <v>0.95</v>
      </c>
      <c r="L102" t="str">
        <f t="shared" si="2"/>
        <v>LA CROSSE-EAU CLAIRE</v>
      </c>
      <c r="M102" t="s">
        <v>465</v>
      </c>
      <c r="O102" t="str">
        <f t="shared" si="3"/>
        <v>LA CROS</v>
      </c>
    </row>
    <row r="103" spans="1:15" ht="15" customHeight="1" x14ac:dyDescent="0.3">
      <c r="A103" s="1" t="s">
        <v>389</v>
      </c>
      <c r="B103">
        <v>582</v>
      </c>
      <c r="C103">
        <v>188</v>
      </c>
      <c r="D103" s="1" t="s">
        <v>62</v>
      </c>
      <c r="E103" t="s">
        <v>390</v>
      </c>
      <c r="F103" s="1" t="s">
        <v>86</v>
      </c>
      <c r="G103">
        <v>67260</v>
      </c>
      <c r="H103">
        <v>5.8599999999999999E-2</v>
      </c>
      <c r="I103">
        <v>62630</v>
      </c>
      <c r="J103">
        <v>0.931162652393696</v>
      </c>
      <c r="K103">
        <v>1.03</v>
      </c>
      <c r="L103" t="str">
        <f t="shared" si="2"/>
        <v>LAFAYETTE, IN</v>
      </c>
      <c r="M103" t="s">
        <v>470</v>
      </c>
      <c r="O103" t="str">
        <f t="shared" si="3"/>
        <v>LAFAYET</v>
      </c>
    </row>
    <row r="104" spans="1:15" ht="15" customHeight="1" x14ac:dyDescent="0.3">
      <c r="A104" s="1" t="s">
        <v>262</v>
      </c>
      <c r="B104">
        <v>642</v>
      </c>
      <c r="C104">
        <v>124</v>
      </c>
      <c r="D104" s="1" t="s">
        <v>119</v>
      </c>
      <c r="E104" t="s">
        <v>263</v>
      </c>
      <c r="F104" s="1" t="s">
        <v>86</v>
      </c>
      <c r="G104">
        <v>229320</v>
      </c>
      <c r="H104">
        <v>0.2</v>
      </c>
      <c r="I104">
        <v>213480</v>
      </c>
      <c r="J104">
        <v>0.93092621664050201</v>
      </c>
      <c r="K104">
        <v>1.03</v>
      </c>
      <c r="L104" t="str">
        <f t="shared" si="2"/>
        <v>LAFAYETTE, LA</v>
      </c>
      <c r="M104" t="s">
        <v>445</v>
      </c>
      <c r="O104" t="str">
        <f t="shared" si="3"/>
        <v>LAFAYET</v>
      </c>
    </row>
    <row r="105" spans="1:15" ht="15" customHeight="1" x14ac:dyDescent="0.3">
      <c r="A105" s="1" t="s">
        <v>363</v>
      </c>
      <c r="B105">
        <v>643</v>
      </c>
      <c r="C105">
        <v>175</v>
      </c>
      <c r="D105" s="1" t="s">
        <v>86</v>
      </c>
      <c r="E105" t="s">
        <v>364</v>
      </c>
      <c r="F105" s="1" t="s">
        <v>86</v>
      </c>
      <c r="G105">
        <v>94850</v>
      </c>
      <c r="H105">
        <v>8.2699999999999996E-2</v>
      </c>
      <c r="I105">
        <v>87120</v>
      </c>
      <c r="J105">
        <v>0.91850289931470697</v>
      </c>
      <c r="K105">
        <v>1.01</v>
      </c>
      <c r="L105" t="str">
        <f t="shared" si="2"/>
        <v>LAKE CHARLES</v>
      </c>
      <c r="M105" t="s">
        <v>445</v>
      </c>
      <c r="O105" t="str">
        <f t="shared" si="3"/>
        <v>LAKE CH</v>
      </c>
    </row>
    <row r="106" spans="1:15" ht="15" customHeight="1" x14ac:dyDescent="0.3">
      <c r="A106" s="1" t="s">
        <v>244</v>
      </c>
      <c r="B106">
        <v>551</v>
      </c>
      <c r="C106">
        <v>115</v>
      </c>
      <c r="D106" s="1" t="s">
        <v>98</v>
      </c>
      <c r="E106" t="s">
        <v>245</v>
      </c>
      <c r="F106" s="1" t="s">
        <v>86</v>
      </c>
      <c r="G106">
        <v>252890</v>
      </c>
      <c r="H106">
        <v>0.2205</v>
      </c>
      <c r="I106">
        <v>219450</v>
      </c>
      <c r="J106">
        <v>0.86776859504132198</v>
      </c>
      <c r="K106">
        <v>0.96</v>
      </c>
      <c r="L106" t="str">
        <f t="shared" si="2"/>
        <v>LANSING</v>
      </c>
      <c r="M106" t="s">
        <v>463</v>
      </c>
      <c r="O106" t="str">
        <f t="shared" si="3"/>
        <v>LANSING</v>
      </c>
    </row>
    <row r="107" spans="1:15" ht="15" customHeight="1" x14ac:dyDescent="0.3">
      <c r="A107" s="1" t="s">
        <v>383</v>
      </c>
      <c r="B107">
        <v>749</v>
      </c>
      <c r="C107">
        <v>185</v>
      </c>
      <c r="D107" s="1" t="s">
        <v>86</v>
      </c>
      <c r="E107" t="s">
        <v>384</v>
      </c>
      <c r="F107" s="1" t="s">
        <v>86</v>
      </c>
      <c r="G107">
        <v>72060</v>
      </c>
      <c r="H107">
        <v>6.2799999999999995E-2</v>
      </c>
      <c r="I107">
        <v>58590</v>
      </c>
      <c r="J107">
        <v>0.81307243963363895</v>
      </c>
      <c r="K107">
        <v>0.9</v>
      </c>
      <c r="L107" t="str">
        <f t="shared" si="2"/>
        <v>LAREDO</v>
      </c>
      <c r="M107" t="s">
        <v>442</v>
      </c>
      <c r="O107" t="str">
        <f t="shared" si="3"/>
        <v>LAREDO</v>
      </c>
    </row>
    <row r="108" spans="1:15" ht="15" customHeight="1" x14ac:dyDescent="0.3">
      <c r="A108" s="1" t="s">
        <v>92</v>
      </c>
      <c r="B108">
        <v>839</v>
      </c>
      <c r="C108">
        <v>40</v>
      </c>
      <c r="D108" s="1" t="s">
        <v>93</v>
      </c>
      <c r="E108" t="s">
        <v>94</v>
      </c>
      <c r="F108" s="1" t="s">
        <v>86</v>
      </c>
      <c r="G108">
        <v>737300</v>
      </c>
      <c r="H108">
        <v>0.64300000000000002</v>
      </c>
      <c r="I108">
        <v>669040</v>
      </c>
      <c r="J108">
        <v>0.90741896107418996</v>
      </c>
      <c r="K108">
        <v>1</v>
      </c>
      <c r="L108" t="str">
        <f t="shared" si="2"/>
        <v>LAS VEGAS</v>
      </c>
      <c r="M108" t="s">
        <v>473</v>
      </c>
      <c r="O108" t="str">
        <f t="shared" si="3"/>
        <v>LAS VEG</v>
      </c>
    </row>
    <row r="109" spans="1:15" ht="15" customHeight="1" x14ac:dyDescent="0.3">
      <c r="A109" s="1" t="s">
        <v>141</v>
      </c>
      <c r="B109">
        <v>541</v>
      </c>
      <c r="C109">
        <v>64</v>
      </c>
      <c r="D109" s="1" t="s">
        <v>111</v>
      </c>
      <c r="E109" t="s">
        <v>142</v>
      </c>
      <c r="F109" s="1" t="s">
        <v>86</v>
      </c>
      <c r="G109">
        <v>488850</v>
      </c>
      <c r="H109">
        <v>0.42630000000000001</v>
      </c>
      <c r="I109">
        <v>447580</v>
      </c>
      <c r="J109">
        <v>0.91557737547304896</v>
      </c>
      <c r="K109">
        <v>1.01</v>
      </c>
      <c r="L109" t="str">
        <f t="shared" si="2"/>
        <v>LEXINGTON</v>
      </c>
      <c r="M109" t="s">
        <v>474</v>
      </c>
      <c r="O109" t="str">
        <f t="shared" si="3"/>
        <v>LEXINGT</v>
      </c>
    </row>
    <row r="110" spans="1:15" ht="15" customHeight="1" x14ac:dyDescent="0.3">
      <c r="A110" s="1" t="s">
        <v>415</v>
      </c>
      <c r="B110">
        <v>558</v>
      </c>
      <c r="C110">
        <v>201</v>
      </c>
      <c r="D110" s="1" t="s">
        <v>86</v>
      </c>
      <c r="E110" t="s">
        <v>416</v>
      </c>
      <c r="F110" s="1" t="s">
        <v>86</v>
      </c>
      <c r="G110">
        <v>39350</v>
      </c>
      <c r="H110">
        <v>3.4299999999999997E-2</v>
      </c>
      <c r="I110">
        <v>36440</v>
      </c>
      <c r="J110">
        <v>0.92604828462515898</v>
      </c>
      <c r="K110">
        <v>1.02</v>
      </c>
      <c r="L110" t="str">
        <f t="shared" si="2"/>
        <v>LIMA</v>
      </c>
      <c r="M110" t="s">
        <v>457</v>
      </c>
      <c r="O110" t="str">
        <f t="shared" si="3"/>
        <v>LIMA</v>
      </c>
    </row>
    <row r="111" spans="1:15" ht="15" customHeight="1" x14ac:dyDescent="0.3">
      <c r="A111" s="1" t="s">
        <v>224</v>
      </c>
      <c r="B111">
        <v>722</v>
      </c>
      <c r="C111">
        <v>105</v>
      </c>
      <c r="D111" s="1" t="s">
        <v>166</v>
      </c>
      <c r="E111" t="s">
        <v>225</v>
      </c>
      <c r="F111" s="1" t="s">
        <v>86</v>
      </c>
      <c r="G111">
        <v>280310</v>
      </c>
      <c r="H111">
        <v>0.24440000000000001</v>
      </c>
      <c r="I111">
        <v>248100</v>
      </c>
      <c r="J111">
        <v>0.88509150583282803</v>
      </c>
      <c r="K111">
        <v>0.97</v>
      </c>
      <c r="L111" t="str">
        <f t="shared" si="2"/>
        <v>LINCOLN &amp; HASTINGS-KRNY</v>
      </c>
      <c r="M111" t="s">
        <v>475</v>
      </c>
      <c r="O111" t="str">
        <f t="shared" si="3"/>
        <v>LINCOLN</v>
      </c>
    </row>
    <row r="112" spans="1:15" ht="15" customHeight="1" x14ac:dyDescent="0.3">
      <c r="A112" s="1" t="s">
        <v>126</v>
      </c>
      <c r="B112">
        <v>693</v>
      </c>
      <c r="C112">
        <v>56</v>
      </c>
      <c r="D112" s="1" t="s">
        <v>127</v>
      </c>
      <c r="E112" t="s">
        <v>127</v>
      </c>
      <c r="F112" s="1" t="s">
        <v>127</v>
      </c>
      <c r="G112">
        <v>571630</v>
      </c>
      <c r="H112">
        <v>0.4985</v>
      </c>
      <c r="I112">
        <v>525580</v>
      </c>
      <c r="J112">
        <v>0.91944089708377796</v>
      </c>
      <c r="K112">
        <v>1.01</v>
      </c>
      <c r="L112" t="str">
        <f t="shared" si="2"/>
        <v>LITTLE ROCK-PINE BLUFF</v>
      </c>
      <c r="M112" t="s">
        <v>467</v>
      </c>
      <c r="O112" t="str">
        <f t="shared" si="3"/>
        <v xml:space="preserve">LITTLE </v>
      </c>
    </row>
    <row r="113" spans="1:15" ht="15" customHeight="1" x14ac:dyDescent="0.3">
      <c r="A113" s="1" t="s">
        <v>13</v>
      </c>
      <c r="B113">
        <v>803</v>
      </c>
      <c r="C113">
        <v>2</v>
      </c>
      <c r="D113" s="1" t="s">
        <v>14</v>
      </c>
      <c r="E113" t="s">
        <v>14</v>
      </c>
      <c r="F113" s="1" t="s">
        <v>14</v>
      </c>
      <c r="G113">
        <v>5569780</v>
      </c>
      <c r="H113">
        <v>4.8581000000000003</v>
      </c>
      <c r="I113">
        <v>4909260</v>
      </c>
      <c r="J113">
        <v>0.88141003773937199</v>
      </c>
      <c r="K113">
        <v>0.97</v>
      </c>
      <c r="L113" t="str">
        <f t="shared" si="2"/>
        <v>LOS ANGELES</v>
      </c>
      <c r="M113" t="s">
        <v>448</v>
      </c>
      <c r="O113" t="str">
        <f t="shared" si="3"/>
        <v>LOS ANG</v>
      </c>
    </row>
    <row r="114" spans="1:15" ht="15" customHeight="1" x14ac:dyDescent="0.3">
      <c r="A114" s="1" t="s">
        <v>110</v>
      </c>
      <c r="B114">
        <v>529</v>
      </c>
      <c r="C114">
        <v>48</v>
      </c>
      <c r="D114" s="1" t="s">
        <v>111</v>
      </c>
      <c r="E114" t="s">
        <v>111</v>
      </c>
      <c r="F114" s="1" t="s">
        <v>111</v>
      </c>
      <c r="G114">
        <v>674050</v>
      </c>
      <c r="H114">
        <v>0.58789999999999998</v>
      </c>
      <c r="I114">
        <v>607950</v>
      </c>
      <c r="J114">
        <v>0.90193605815592304</v>
      </c>
      <c r="K114">
        <v>0.99</v>
      </c>
      <c r="L114" t="str">
        <f t="shared" si="2"/>
        <v>LOUISVILLE</v>
      </c>
      <c r="M114" t="s">
        <v>474</v>
      </c>
      <c r="O114" t="str">
        <f t="shared" si="3"/>
        <v>LOUISVI</v>
      </c>
    </row>
    <row r="115" spans="1:15" ht="15" customHeight="1" x14ac:dyDescent="0.3">
      <c r="A115" s="1" t="s">
        <v>300</v>
      </c>
      <c r="B115">
        <v>651</v>
      </c>
      <c r="C115">
        <v>143</v>
      </c>
      <c r="D115" s="1" t="s">
        <v>196</v>
      </c>
      <c r="E115" t="s">
        <v>301</v>
      </c>
      <c r="F115" s="1" t="s">
        <v>86</v>
      </c>
      <c r="G115">
        <v>160160</v>
      </c>
      <c r="H115">
        <v>0.1396</v>
      </c>
      <c r="I115">
        <v>134850</v>
      </c>
      <c r="J115">
        <v>0.84197052947052897</v>
      </c>
      <c r="K115">
        <v>0.93</v>
      </c>
      <c r="L115" t="str">
        <f t="shared" si="2"/>
        <v>LUBBOCK</v>
      </c>
      <c r="M115" t="s">
        <v>442</v>
      </c>
      <c r="O115" t="str">
        <f t="shared" si="3"/>
        <v>LUBBOCK</v>
      </c>
    </row>
    <row r="116" spans="1:15" ht="15" customHeight="1" x14ac:dyDescent="0.3">
      <c r="A116" s="1" t="s">
        <v>250</v>
      </c>
      <c r="B116">
        <v>503</v>
      </c>
      <c r="C116">
        <v>118</v>
      </c>
      <c r="D116" s="1" t="s">
        <v>86</v>
      </c>
      <c r="E116" t="s">
        <v>251</v>
      </c>
      <c r="F116" s="1" t="s">
        <v>86</v>
      </c>
      <c r="G116">
        <v>245910</v>
      </c>
      <c r="H116">
        <v>0.21440000000000001</v>
      </c>
      <c r="I116">
        <v>229700</v>
      </c>
      <c r="J116">
        <v>0.93408157455979801</v>
      </c>
      <c r="K116">
        <v>1.03</v>
      </c>
      <c r="L116" t="str">
        <f t="shared" si="2"/>
        <v>MACON</v>
      </c>
      <c r="M116" t="s">
        <v>443</v>
      </c>
      <c r="O116" t="str">
        <f t="shared" si="3"/>
        <v>MACON</v>
      </c>
    </row>
    <row r="117" spans="1:15" ht="15" customHeight="1" x14ac:dyDescent="0.3">
      <c r="A117" s="1" t="s">
        <v>183</v>
      </c>
      <c r="B117">
        <v>669</v>
      </c>
      <c r="C117">
        <v>85</v>
      </c>
      <c r="D117" s="1" t="s">
        <v>86</v>
      </c>
      <c r="E117" t="s">
        <v>184</v>
      </c>
      <c r="F117" s="1" t="s">
        <v>86</v>
      </c>
      <c r="G117">
        <v>378290</v>
      </c>
      <c r="H117">
        <v>0.32990000000000003</v>
      </c>
      <c r="I117">
        <v>319220</v>
      </c>
      <c r="J117">
        <v>0.84384995638266902</v>
      </c>
      <c r="K117">
        <v>0.93</v>
      </c>
      <c r="L117" t="str">
        <f t="shared" si="2"/>
        <v>MADISON</v>
      </c>
      <c r="M117" t="s">
        <v>476</v>
      </c>
      <c r="O117" t="str">
        <f t="shared" si="3"/>
        <v>MADISON</v>
      </c>
    </row>
    <row r="118" spans="1:15" ht="15" customHeight="1" x14ac:dyDescent="0.3">
      <c r="A118" s="1" t="s">
        <v>409</v>
      </c>
      <c r="B118">
        <v>737</v>
      </c>
      <c r="C118">
        <v>198</v>
      </c>
      <c r="D118" s="1" t="s">
        <v>41</v>
      </c>
      <c r="E118" t="s">
        <v>410</v>
      </c>
      <c r="F118" s="1" t="s">
        <v>86</v>
      </c>
      <c r="G118">
        <v>53720</v>
      </c>
      <c r="H118">
        <v>4.6800000000000001E-2</v>
      </c>
      <c r="I118">
        <v>48770</v>
      </c>
      <c r="J118">
        <v>0.90785554728220397</v>
      </c>
      <c r="K118">
        <v>1</v>
      </c>
      <c r="L118" t="str">
        <f t="shared" si="2"/>
        <v>MANKATO</v>
      </c>
      <c r="M118" t="s">
        <v>465</v>
      </c>
      <c r="O118" t="str">
        <f t="shared" si="3"/>
        <v>MANKATO</v>
      </c>
    </row>
    <row r="119" spans="1:15" ht="15" customHeight="1" x14ac:dyDescent="0.3">
      <c r="A119" s="1" t="s">
        <v>373</v>
      </c>
      <c r="B119">
        <v>553</v>
      </c>
      <c r="C119">
        <v>180</v>
      </c>
      <c r="D119" s="1" t="s">
        <v>86</v>
      </c>
      <c r="E119" t="s">
        <v>374</v>
      </c>
      <c r="F119" s="1" t="s">
        <v>86</v>
      </c>
      <c r="G119">
        <v>85230</v>
      </c>
      <c r="H119">
        <v>7.4300000000000005E-2</v>
      </c>
      <c r="I119">
        <v>81160</v>
      </c>
      <c r="J119">
        <v>0.95224686143376702</v>
      </c>
      <c r="K119">
        <v>1.05</v>
      </c>
      <c r="L119" t="str">
        <f t="shared" si="2"/>
        <v>MARQUETTE</v>
      </c>
      <c r="M119" t="s">
        <v>463</v>
      </c>
      <c r="O119" t="str">
        <f t="shared" si="3"/>
        <v>MARQUET</v>
      </c>
    </row>
    <row r="120" spans="1:15" ht="15" customHeight="1" x14ac:dyDescent="0.3">
      <c r="A120" s="1" t="s">
        <v>294</v>
      </c>
      <c r="B120">
        <v>813</v>
      </c>
      <c r="C120">
        <v>140</v>
      </c>
      <c r="D120" s="1" t="s">
        <v>86</v>
      </c>
      <c r="E120" t="s">
        <v>295</v>
      </c>
      <c r="F120" s="1" t="s">
        <v>86</v>
      </c>
      <c r="G120">
        <v>170670</v>
      </c>
      <c r="H120">
        <v>0.14879999999999999</v>
      </c>
      <c r="I120">
        <v>152570</v>
      </c>
      <c r="J120">
        <v>0.89394738384015904</v>
      </c>
      <c r="K120">
        <v>0.98</v>
      </c>
      <c r="L120" t="str">
        <f t="shared" si="2"/>
        <v>MEDFORD-KLAMATH FALLS</v>
      </c>
      <c r="M120" t="s">
        <v>448</v>
      </c>
      <c r="O120" t="str">
        <f t="shared" si="3"/>
        <v>MEDFORD</v>
      </c>
    </row>
    <row r="121" spans="1:15" ht="15" customHeight="1" x14ac:dyDescent="0.3">
      <c r="A121" s="1" t="s">
        <v>112</v>
      </c>
      <c r="B121">
        <v>640</v>
      </c>
      <c r="C121">
        <v>49</v>
      </c>
      <c r="D121" s="1" t="s">
        <v>113</v>
      </c>
      <c r="E121" t="s">
        <v>113</v>
      </c>
      <c r="F121" s="1" t="s">
        <v>113</v>
      </c>
      <c r="G121">
        <v>669940</v>
      </c>
      <c r="H121">
        <v>0.58430000000000004</v>
      </c>
      <c r="I121">
        <v>596430</v>
      </c>
      <c r="J121">
        <v>0.89027375585873403</v>
      </c>
      <c r="K121">
        <v>0.98</v>
      </c>
      <c r="L121" t="str">
        <f t="shared" si="2"/>
        <v>MEMPHIS</v>
      </c>
      <c r="M121" t="s">
        <v>467</v>
      </c>
      <c r="O121" t="str">
        <f t="shared" si="3"/>
        <v>MEMPHIS</v>
      </c>
    </row>
    <row r="122" spans="1:15" ht="15" customHeight="1" x14ac:dyDescent="0.3">
      <c r="A122" s="1" t="s">
        <v>385</v>
      </c>
      <c r="B122">
        <v>711</v>
      </c>
      <c r="C122">
        <v>186</v>
      </c>
      <c r="D122" s="1" t="s">
        <v>86</v>
      </c>
      <c r="E122" t="s">
        <v>386</v>
      </c>
      <c r="F122" s="1" t="s">
        <v>86</v>
      </c>
      <c r="G122">
        <v>70190</v>
      </c>
      <c r="H122">
        <v>6.1199999999999997E-2</v>
      </c>
      <c r="I122">
        <v>63430</v>
      </c>
      <c r="J122">
        <v>0.90368998432825198</v>
      </c>
      <c r="K122">
        <v>1</v>
      </c>
      <c r="L122" t="str">
        <f t="shared" si="2"/>
        <v>MERIDIAN</v>
      </c>
      <c r="M122" t="s">
        <v>452</v>
      </c>
      <c r="O122" t="str">
        <f t="shared" si="3"/>
        <v>MERIDIA</v>
      </c>
    </row>
    <row r="123" spans="1:15" ht="15" customHeight="1" x14ac:dyDescent="0.3">
      <c r="A123" s="1" t="s">
        <v>42</v>
      </c>
      <c r="B123">
        <v>528</v>
      </c>
      <c r="C123">
        <v>16</v>
      </c>
      <c r="D123" s="1" t="s">
        <v>43</v>
      </c>
      <c r="E123" t="s">
        <v>43</v>
      </c>
      <c r="F123" s="1" t="s">
        <v>43</v>
      </c>
      <c r="G123">
        <v>1583800</v>
      </c>
      <c r="H123">
        <v>1.3814</v>
      </c>
      <c r="I123">
        <v>1487190</v>
      </c>
      <c r="J123">
        <v>0.93900113650713501</v>
      </c>
      <c r="K123">
        <v>1.03</v>
      </c>
      <c r="L123" t="str">
        <f t="shared" si="2"/>
        <v>MIAMI-FT. LAUDERDALE</v>
      </c>
      <c r="M123" t="s">
        <v>466</v>
      </c>
      <c r="O123" t="str">
        <f t="shared" si="3"/>
        <v>MIAMI-F</v>
      </c>
    </row>
    <row r="124" spans="1:15" ht="15" customHeight="1" x14ac:dyDescent="0.3">
      <c r="A124" s="1" t="s">
        <v>79</v>
      </c>
      <c r="B124">
        <v>617</v>
      </c>
      <c r="C124">
        <v>34</v>
      </c>
      <c r="D124" s="1" t="s">
        <v>80</v>
      </c>
      <c r="E124" t="s">
        <v>80</v>
      </c>
      <c r="F124" s="1" t="s">
        <v>80</v>
      </c>
      <c r="G124">
        <v>907660</v>
      </c>
      <c r="H124">
        <v>0.79159999999999997</v>
      </c>
      <c r="I124">
        <v>721740</v>
      </c>
      <c r="J124">
        <v>0.79516559063966696</v>
      </c>
      <c r="K124">
        <v>0.88</v>
      </c>
      <c r="L124" t="str">
        <f t="shared" si="2"/>
        <v>MILWAUKEE</v>
      </c>
      <c r="M124" t="s">
        <v>476</v>
      </c>
      <c r="O124" t="str">
        <f t="shared" si="3"/>
        <v>MILWAUK</v>
      </c>
    </row>
    <row r="125" spans="1:15" ht="15" customHeight="1" x14ac:dyDescent="0.3">
      <c r="A125" s="1" t="s">
        <v>40</v>
      </c>
      <c r="B125">
        <v>613</v>
      </c>
      <c r="C125">
        <v>15</v>
      </c>
      <c r="D125" s="1" t="s">
        <v>41</v>
      </c>
      <c r="E125" t="s">
        <v>41</v>
      </c>
      <c r="F125" s="1" t="s">
        <v>41</v>
      </c>
      <c r="G125">
        <v>1721940</v>
      </c>
      <c r="H125">
        <v>1.5019</v>
      </c>
      <c r="I125">
        <v>1394800</v>
      </c>
      <c r="J125">
        <v>0.81001660917337404</v>
      </c>
      <c r="K125">
        <v>0.89</v>
      </c>
      <c r="L125" t="str">
        <f t="shared" si="2"/>
        <v>MINNEAPOLIS-ST. PAUL</v>
      </c>
      <c r="M125" t="s">
        <v>476</v>
      </c>
      <c r="O125" t="str">
        <f t="shared" si="3"/>
        <v>MINNEAP</v>
      </c>
    </row>
    <row r="126" spans="1:15" ht="15" customHeight="1" x14ac:dyDescent="0.3">
      <c r="A126" s="1" t="s">
        <v>317</v>
      </c>
      <c r="B126">
        <v>687</v>
      </c>
      <c r="C126">
        <v>152</v>
      </c>
      <c r="D126" s="1" t="s">
        <v>86</v>
      </c>
      <c r="E126" t="s">
        <v>318</v>
      </c>
      <c r="F126" s="1" t="s">
        <v>86</v>
      </c>
      <c r="G126">
        <v>145480</v>
      </c>
      <c r="H126">
        <v>0.1268</v>
      </c>
      <c r="I126">
        <v>131950</v>
      </c>
      <c r="J126">
        <v>0.90699752543304901</v>
      </c>
      <c r="K126">
        <v>1</v>
      </c>
      <c r="L126" t="str">
        <f t="shared" si="2"/>
        <v>MINOT-BSMRCK-DCKNSN(WLSTN)</v>
      </c>
      <c r="M126" t="s">
        <v>450</v>
      </c>
      <c r="O126" t="str">
        <f t="shared" si="3"/>
        <v>MINOT-B</v>
      </c>
    </row>
    <row r="127" spans="1:15" ht="15" customHeight="1" x14ac:dyDescent="0.3">
      <c r="A127" s="1" t="s">
        <v>343</v>
      </c>
      <c r="B127">
        <v>762</v>
      </c>
      <c r="C127">
        <v>165</v>
      </c>
      <c r="D127" s="1" t="s">
        <v>86</v>
      </c>
      <c r="E127" t="s">
        <v>344</v>
      </c>
      <c r="F127" s="1" t="s">
        <v>86</v>
      </c>
      <c r="G127">
        <v>114590</v>
      </c>
      <c r="H127">
        <v>9.9900000000000003E-2</v>
      </c>
      <c r="I127">
        <v>95780</v>
      </c>
      <c r="J127">
        <v>0.83584955057160304</v>
      </c>
      <c r="K127">
        <v>0.92</v>
      </c>
      <c r="L127" t="str">
        <f t="shared" si="2"/>
        <v>MISSOULA</v>
      </c>
      <c r="M127" t="s">
        <v>450</v>
      </c>
      <c r="O127" t="str">
        <f t="shared" si="3"/>
        <v>MISSOUL</v>
      </c>
    </row>
    <row r="128" spans="1:15" ht="15" customHeight="1" x14ac:dyDescent="0.3">
      <c r="A128" s="1" t="s">
        <v>133</v>
      </c>
      <c r="B128">
        <v>686</v>
      </c>
      <c r="C128">
        <v>60</v>
      </c>
      <c r="D128" s="1" t="s">
        <v>119</v>
      </c>
      <c r="E128" t="s">
        <v>134</v>
      </c>
      <c r="F128" s="1" t="s">
        <v>119</v>
      </c>
      <c r="G128">
        <v>527930</v>
      </c>
      <c r="H128">
        <v>0.46039999999999998</v>
      </c>
      <c r="I128">
        <v>484960</v>
      </c>
      <c r="J128">
        <v>0.918606633455193</v>
      </c>
      <c r="K128">
        <v>1.01</v>
      </c>
      <c r="L128" t="str">
        <f t="shared" si="2"/>
        <v>MOBILE-PENSACOLA (FT WALT)</v>
      </c>
      <c r="M128" t="s">
        <v>452</v>
      </c>
      <c r="O128" t="str">
        <f t="shared" si="3"/>
        <v>MOBILE-</v>
      </c>
    </row>
    <row r="129" spans="1:15" ht="15" customHeight="1" x14ac:dyDescent="0.3">
      <c r="A129" s="1" t="s">
        <v>288</v>
      </c>
      <c r="B129">
        <v>628</v>
      </c>
      <c r="C129">
        <v>137</v>
      </c>
      <c r="D129" s="1" t="s">
        <v>86</v>
      </c>
      <c r="E129" t="s">
        <v>289</v>
      </c>
      <c r="F129" s="1" t="s">
        <v>86</v>
      </c>
      <c r="G129">
        <v>177410</v>
      </c>
      <c r="H129">
        <v>0.1547</v>
      </c>
      <c r="I129">
        <v>163740</v>
      </c>
      <c r="J129">
        <v>0.92294684628825896</v>
      </c>
      <c r="K129">
        <v>1.02</v>
      </c>
      <c r="L129" t="str">
        <f t="shared" si="2"/>
        <v>MONROE-EL DORADO</v>
      </c>
      <c r="M129" t="s">
        <v>467</v>
      </c>
      <c r="O129" t="str">
        <f t="shared" si="3"/>
        <v>MONROE-</v>
      </c>
    </row>
    <row r="130" spans="1:15" ht="15" customHeight="1" x14ac:dyDescent="0.3">
      <c r="A130" s="1" t="s">
        <v>264</v>
      </c>
      <c r="B130">
        <v>828</v>
      </c>
      <c r="C130">
        <v>125</v>
      </c>
      <c r="D130" s="1" t="s">
        <v>86</v>
      </c>
      <c r="E130" t="s">
        <v>265</v>
      </c>
      <c r="F130" s="1" t="s">
        <v>86</v>
      </c>
      <c r="G130">
        <v>223620</v>
      </c>
      <c r="H130">
        <v>0.19500000000000001</v>
      </c>
      <c r="I130">
        <v>202520</v>
      </c>
      <c r="J130">
        <v>0.90564350237009195</v>
      </c>
      <c r="K130">
        <v>1</v>
      </c>
      <c r="L130" t="str">
        <f t="shared" si="2"/>
        <v>MONTEREY-SALINAS</v>
      </c>
      <c r="M130" t="s">
        <v>448</v>
      </c>
      <c r="O130" t="str">
        <f t="shared" si="3"/>
        <v>MONTERE</v>
      </c>
    </row>
    <row r="131" spans="1:15" ht="15" customHeight="1" x14ac:dyDescent="0.3">
      <c r="A131" s="1" t="s">
        <v>252</v>
      </c>
      <c r="B131">
        <v>698</v>
      </c>
      <c r="C131">
        <v>119</v>
      </c>
      <c r="D131" s="1" t="s">
        <v>91</v>
      </c>
      <c r="E131" t="s">
        <v>253</v>
      </c>
      <c r="F131" s="1" t="s">
        <v>91</v>
      </c>
      <c r="G131">
        <v>245100</v>
      </c>
      <c r="H131">
        <v>0.2137</v>
      </c>
      <c r="I131">
        <v>231360</v>
      </c>
      <c r="J131">
        <v>0.94394124847001204</v>
      </c>
      <c r="K131">
        <v>1.04</v>
      </c>
      <c r="L131" t="str">
        <f t="shared" ref="L131:L194" si="4">+A131</f>
        <v>MONTGOMERY-SELMA</v>
      </c>
      <c r="M131" t="s">
        <v>452</v>
      </c>
      <c r="O131" t="str">
        <f t="shared" ref="O131:O194" si="5">LEFT(A131,7)</f>
        <v>MONTGOM</v>
      </c>
    </row>
    <row r="132" spans="1:15" ht="15" customHeight="1" x14ac:dyDescent="0.3">
      <c r="A132" s="1" t="s">
        <v>220</v>
      </c>
      <c r="B132">
        <v>570</v>
      </c>
      <c r="C132">
        <v>103</v>
      </c>
      <c r="D132" s="1" t="s">
        <v>86</v>
      </c>
      <c r="E132" t="s">
        <v>221</v>
      </c>
      <c r="F132" s="1" t="s">
        <v>86</v>
      </c>
      <c r="G132">
        <v>289060</v>
      </c>
      <c r="H132">
        <v>0.25209999999999999</v>
      </c>
      <c r="I132">
        <v>263770</v>
      </c>
      <c r="J132">
        <v>0.91250951359579302</v>
      </c>
      <c r="K132">
        <v>1.01</v>
      </c>
      <c r="L132" t="str">
        <f t="shared" si="4"/>
        <v>MYRTLE BEACH-FLORENCE</v>
      </c>
      <c r="M132" t="s">
        <v>458</v>
      </c>
      <c r="O132" t="str">
        <f t="shared" si="5"/>
        <v xml:space="preserve">MYRTLE </v>
      </c>
    </row>
    <row r="133" spans="1:15" ht="15" customHeight="1" x14ac:dyDescent="0.3">
      <c r="A133" s="1" t="s">
        <v>68</v>
      </c>
      <c r="B133">
        <v>659</v>
      </c>
      <c r="C133">
        <v>29</v>
      </c>
      <c r="D133" s="1" t="s">
        <v>69</v>
      </c>
      <c r="E133" t="s">
        <v>69</v>
      </c>
      <c r="F133" s="1" t="s">
        <v>69</v>
      </c>
      <c r="G133">
        <v>1024560</v>
      </c>
      <c r="H133">
        <v>0.89359999999999995</v>
      </c>
      <c r="I133">
        <v>950790</v>
      </c>
      <c r="J133">
        <v>0.927998360271726</v>
      </c>
      <c r="K133">
        <v>1.02</v>
      </c>
      <c r="L133" t="str">
        <f t="shared" si="4"/>
        <v>NASHVILLE</v>
      </c>
      <c r="M133" t="s">
        <v>474</v>
      </c>
      <c r="O133" t="str">
        <f t="shared" si="5"/>
        <v>NASHVIL</v>
      </c>
    </row>
    <row r="134" spans="1:15" ht="15" customHeight="1" x14ac:dyDescent="0.3">
      <c r="A134" s="1" t="s">
        <v>118</v>
      </c>
      <c r="B134">
        <v>622</v>
      </c>
      <c r="C134">
        <v>52</v>
      </c>
      <c r="D134" s="1" t="s">
        <v>119</v>
      </c>
      <c r="E134" t="s">
        <v>119</v>
      </c>
      <c r="F134" s="1" t="s">
        <v>119</v>
      </c>
      <c r="G134">
        <v>643660</v>
      </c>
      <c r="H134">
        <v>0.56140000000000001</v>
      </c>
      <c r="I134">
        <v>594350</v>
      </c>
      <c r="J134">
        <v>0.92339123139545698</v>
      </c>
      <c r="K134">
        <v>1.02</v>
      </c>
      <c r="L134" t="str">
        <f t="shared" si="4"/>
        <v>NEW ORLEANS</v>
      </c>
      <c r="M134" t="s">
        <v>445</v>
      </c>
      <c r="O134" t="str">
        <f t="shared" si="5"/>
        <v>NEW ORL</v>
      </c>
    </row>
    <row r="135" spans="1:15" ht="15" customHeight="1" x14ac:dyDescent="0.3">
      <c r="A135" s="1" t="s">
        <v>10</v>
      </c>
      <c r="B135">
        <v>501</v>
      </c>
      <c r="C135">
        <v>1</v>
      </c>
      <c r="D135" s="1" t="s">
        <v>11</v>
      </c>
      <c r="E135" t="s">
        <v>12</v>
      </c>
      <c r="F135" s="1" t="s">
        <v>11</v>
      </c>
      <c r="G135">
        <v>7387810</v>
      </c>
      <c r="H135">
        <v>6.4438000000000004</v>
      </c>
      <c r="I135">
        <v>7135940</v>
      </c>
      <c r="J135">
        <v>0.96590735278790296</v>
      </c>
      <c r="K135">
        <v>1.06</v>
      </c>
      <c r="L135" t="str">
        <f t="shared" si="4"/>
        <v>NEW YORK</v>
      </c>
      <c r="M135" t="s">
        <v>441</v>
      </c>
      <c r="O135" t="str">
        <f t="shared" si="5"/>
        <v>NEW YOR</v>
      </c>
    </row>
    <row r="136" spans="1:15" ht="15" customHeight="1" x14ac:dyDescent="0.3">
      <c r="A136" s="1" t="s">
        <v>99</v>
      </c>
      <c r="B136">
        <v>544</v>
      </c>
      <c r="C136">
        <v>43</v>
      </c>
      <c r="D136" s="1" t="s">
        <v>100</v>
      </c>
      <c r="E136" t="s">
        <v>101</v>
      </c>
      <c r="F136" s="1" t="s">
        <v>100</v>
      </c>
      <c r="G136">
        <v>718750</v>
      </c>
      <c r="H136">
        <v>0.62690000000000001</v>
      </c>
      <c r="I136">
        <v>661160</v>
      </c>
      <c r="J136">
        <v>0.91987478260869604</v>
      </c>
      <c r="K136">
        <v>1.01</v>
      </c>
      <c r="L136" t="str">
        <f t="shared" si="4"/>
        <v>NORFOLK-PORTSMTH-NEWPT NWS</v>
      </c>
      <c r="M136" t="s">
        <v>458</v>
      </c>
      <c r="O136" t="str">
        <f t="shared" si="5"/>
        <v>NORFOLK</v>
      </c>
    </row>
    <row r="137" spans="1:15" ht="15" customHeight="1" x14ac:dyDescent="0.3">
      <c r="A137" s="1" t="s">
        <v>431</v>
      </c>
      <c r="B137">
        <v>740</v>
      </c>
      <c r="C137">
        <v>209</v>
      </c>
      <c r="D137" s="1" t="s">
        <v>86</v>
      </c>
      <c r="E137" t="s">
        <v>432</v>
      </c>
      <c r="F137" s="1" t="s">
        <v>86</v>
      </c>
      <c r="G137">
        <v>15180</v>
      </c>
      <c r="H137">
        <v>1.32E-2</v>
      </c>
      <c r="I137">
        <v>13990</v>
      </c>
      <c r="J137">
        <v>0.92160737812911697</v>
      </c>
      <c r="K137">
        <v>1.02</v>
      </c>
      <c r="L137" t="str">
        <f t="shared" si="4"/>
        <v>NORTH PLATTE</v>
      </c>
      <c r="M137" t="s">
        <v>460</v>
      </c>
      <c r="O137" t="str">
        <f t="shared" si="5"/>
        <v>NORTH P</v>
      </c>
    </row>
    <row r="138" spans="1:15" ht="15" customHeight="1" x14ac:dyDescent="0.3">
      <c r="A138" s="1" t="s">
        <v>315</v>
      </c>
      <c r="B138">
        <v>633</v>
      </c>
      <c r="C138">
        <v>151</v>
      </c>
      <c r="D138" s="1" t="s">
        <v>196</v>
      </c>
      <c r="E138" t="s">
        <v>316</v>
      </c>
      <c r="F138" s="1" t="s">
        <v>86</v>
      </c>
      <c r="G138">
        <v>146040</v>
      </c>
      <c r="H138">
        <v>0.1273</v>
      </c>
      <c r="I138">
        <v>137570</v>
      </c>
      <c r="J138">
        <v>0.94200219118049799</v>
      </c>
      <c r="K138">
        <v>1.04</v>
      </c>
      <c r="L138" t="str">
        <f t="shared" si="4"/>
        <v>ODESSA-MIDLAND</v>
      </c>
      <c r="M138" t="s">
        <v>446</v>
      </c>
      <c r="O138" t="str">
        <f t="shared" si="5"/>
        <v>ODESSA-</v>
      </c>
    </row>
    <row r="139" spans="1:15" ht="15" customHeight="1" x14ac:dyDescent="0.3">
      <c r="A139" s="1" t="s">
        <v>102</v>
      </c>
      <c r="B139">
        <v>650</v>
      </c>
      <c r="C139">
        <v>44</v>
      </c>
      <c r="D139" s="1" t="s">
        <v>103</v>
      </c>
      <c r="E139" t="s">
        <v>103</v>
      </c>
      <c r="F139" s="1" t="s">
        <v>103</v>
      </c>
      <c r="G139">
        <v>712630</v>
      </c>
      <c r="H139">
        <v>0.62150000000000005</v>
      </c>
      <c r="I139">
        <v>606470</v>
      </c>
      <c r="J139">
        <v>0.85103068913742097</v>
      </c>
      <c r="K139">
        <v>0.94</v>
      </c>
      <c r="L139" t="str">
        <f t="shared" si="4"/>
        <v>OKLAHOMA CITY</v>
      </c>
      <c r="M139" t="s">
        <v>477</v>
      </c>
      <c r="O139" t="str">
        <f t="shared" si="5"/>
        <v>OKLAHOM</v>
      </c>
    </row>
    <row r="140" spans="1:15" ht="15" customHeight="1" x14ac:dyDescent="0.3">
      <c r="A140" s="1" t="s">
        <v>165</v>
      </c>
      <c r="B140">
        <v>652</v>
      </c>
      <c r="C140">
        <v>76</v>
      </c>
      <c r="D140" s="1" t="s">
        <v>166</v>
      </c>
      <c r="E140" t="s">
        <v>166</v>
      </c>
      <c r="F140" s="1" t="s">
        <v>166</v>
      </c>
      <c r="G140">
        <v>415510</v>
      </c>
      <c r="H140">
        <v>0.3624</v>
      </c>
      <c r="I140">
        <v>373510</v>
      </c>
      <c r="J140">
        <v>0.89891940025510797</v>
      </c>
      <c r="K140">
        <v>0.99</v>
      </c>
      <c r="L140" t="str">
        <f t="shared" si="4"/>
        <v>OMAHA</v>
      </c>
      <c r="M140" t="s">
        <v>454</v>
      </c>
      <c r="O140" t="str">
        <f t="shared" si="5"/>
        <v>OMAHA</v>
      </c>
    </row>
    <row r="141" spans="1:15" ht="15" customHeight="1" x14ac:dyDescent="0.3">
      <c r="A141" s="1" t="s">
        <v>47</v>
      </c>
      <c r="B141">
        <v>534</v>
      </c>
      <c r="C141">
        <v>19</v>
      </c>
      <c r="D141" s="1" t="s">
        <v>48</v>
      </c>
      <c r="E141" t="s">
        <v>48</v>
      </c>
      <c r="F141" s="1" t="s">
        <v>48</v>
      </c>
      <c r="G141">
        <v>1465460</v>
      </c>
      <c r="H141">
        <v>1.2782</v>
      </c>
      <c r="I141">
        <v>1366590</v>
      </c>
      <c r="J141">
        <v>0.93253312952929501</v>
      </c>
      <c r="K141">
        <v>1.03</v>
      </c>
      <c r="L141" t="str">
        <f t="shared" si="4"/>
        <v>ORLANDO-DAYTONA BCH-MELBRN</v>
      </c>
      <c r="M141" t="s">
        <v>466</v>
      </c>
      <c r="O141" t="str">
        <f t="shared" si="5"/>
        <v>ORLANDO</v>
      </c>
    </row>
    <row r="142" spans="1:15" ht="15" customHeight="1" x14ac:dyDescent="0.3">
      <c r="A142" s="1" t="s">
        <v>411</v>
      </c>
      <c r="B142">
        <v>631</v>
      </c>
      <c r="C142">
        <v>199</v>
      </c>
      <c r="D142" s="1" t="s">
        <v>86</v>
      </c>
      <c r="E142" t="s">
        <v>412</v>
      </c>
      <c r="F142" s="1" t="s">
        <v>86</v>
      </c>
      <c r="G142">
        <v>47810</v>
      </c>
      <c r="H142">
        <v>4.1700000000000001E-2</v>
      </c>
      <c r="I142">
        <v>43280</v>
      </c>
      <c r="J142">
        <v>0.90524994770968403</v>
      </c>
      <c r="K142">
        <v>1</v>
      </c>
      <c r="L142" t="str">
        <f t="shared" si="4"/>
        <v>OTTUMWA-KIRKSVILLE</v>
      </c>
      <c r="M142" t="s">
        <v>462</v>
      </c>
      <c r="O142" t="str">
        <f t="shared" si="5"/>
        <v>OTTUMWA</v>
      </c>
    </row>
    <row r="143" spans="1:15" ht="15" customHeight="1" x14ac:dyDescent="0.3">
      <c r="A143" s="1" t="s">
        <v>175</v>
      </c>
      <c r="B143">
        <v>632</v>
      </c>
      <c r="C143">
        <v>81</v>
      </c>
      <c r="D143" s="1" t="s">
        <v>86</v>
      </c>
      <c r="E143" t="s">
        <v>176</v>
      </c>
      <c r="F143" s="1" t="s">
        <v>86</v>
      </c>
      <c r="G143">
        <v>393330</v>
      </c>
      <c r="H143">
        <v>0.34300000000000003</v>
      </c>
      <c r="I143">
        <v>359620</v>
      </c>
      <c r="J143">
        <v>0.91429588386342298</v>
      </c>
      <c r="K143">
        <v>1.01</v>
      </c>
      <c r="L143" t="str">
        <f t="shared" si="4"/>
        <v>PADUCAH-CAPE GIRARD-HARSBG</v>
      </c>
      <c r="M143" t="s">
        <v>455</v>
      </c>
      <c r="O143" t="str">
        <f t="shared" si="5"/>
        <v>PADUCAH</v>
      </c>
    </row>
    <row r="144" spans="1:15" ht="15" customHeight="1" x14ac:dyDescent="0.3">
      <c r="A144" s="1" t="s">
        <v>303</v>
      </c>
      <c r="B144">
        <v>804</v>
      </c>
      <c r="C144">
        <v>145</v>
      </c>
      <c r="D144" s="1" t="s">
        <v>14</v>
      </c>
      <c r="E144" t="s">
        <v>304</v>
      </c>
      <c r="F144" s="1" t="s">
        <v>86</v>
      </c>
      <c r="G144">
        <v>158440</v>
      </c>
      <c r="H144">
        <v>0.1381</v>
      </c>
      <c r="I144">
        <v>151470</v>
      </c>
      <c r="J144">
        <v>0.95600858369098696</v>
      </c>
      <c r="K144">
        <v>1.05</v>
      </c>
      <c r="L144" t="str">
        <f t="shared" si="4"/>
        <v>PALM SPRINGS</v>
      </c>
      <c r="M144" t="s">
        <v>448</v>
      </c>
      <c r="O144" t="str">
        <f t="shared" si="5"/>
        <v>PALM SP</v>
      </c>
    </row>
    <row r="145" spans="1:15" ht="15" customHeight="1" x14ac:dyDescent="0.3">
      <c r="A145" s="1" t="s">
        <v>331</v>
      </c>
      <c r="B145">
        <v>656</v>
      </c>
      <c r="C145">
        <v>159</v>
      </c>
      <c r="D145" s="1" t="s">
        <v>86</v>
      </c>
      <c r="E145" t="s">
        <v>332</v>
      </c>
      <c r="F145" s="1" t="s">
        <v>86</v>
      </c>
      <c r="G145">
        <v>132120</v>
      </c>
      <c r="H145">
        <v>0.1152</v>
      </c>
      <c r="I145">
        <v>120940</v>
      </c>
      <c r="J145">
        <v>0.91537995761429003</v>
      </c>
      <c r="K145">
        <v>1.01</v>
      </c>
      <c r="L145" t="str">
        <f t="shared" si="4"/>
        <v>PANAMA CITY</v>
      </c>
      <c r="M145" t="s">
        <v>466</v>
      </c>
      <c r="O145" t="str">
        <f t="shared" si="5"/>
        <v xml:space="preserve">PANAMA </v>
      </c>
    </row>
    <row r="146" spans="1:15" ht="15" customHeight="1" x14ac:dyDescent="0.3">
      <c r="A146" s="1" t="s">
        <v>397</v>
      </c>
      <c r="B146">
        <v>597</v>
      </c>
      <c r="C146">
        <v>192</v>
      </c>
      <c r="D146" s="1" t="s">
        <v>86</v>
      </c>
      <c r="E146" t="s">
        <v>398</v>
      </c>
      <c r="F146" s="1" t="s">
        <v>86</v>
      </c>
      <c r="G146">
        <v>63120</v>
      </c>
      <c r="H146">
        <v>5.5E-2</v>
      </c>
      <c r="I146">
        <v>58830</v>
      </c>
      <c r="J146">
        <v>0.93203422053231899</v>
      </c>
      <c r="K146">
        <v>1.03</v>
      </c>
      <c r="L146" t="str">
        <f t="shared" si="4"/>
        <v>PARKERSBURG</v>
      </c>
      <c r="M146" t="s">
        <v>457</v>
      </c>
      <c r="O146" t="str">
        <f t="shared" si="5"/>
        <v>PARKERS</v>
      </c>
    </row>
    <row r="147" spans="1:15" ht="15" customHeight="1" x14ac:dyDescent="0.3">
      <c r="A147" s="1" t="s">
        <v>246</v>
      </c>
      <c r="B147">
        <v>675</v>
      </c>
      <c r="C147">
        <v>116</v>
      </c>
      <c r="D147" s="1" t="s">
        <v>86</v>
      </c>
      <c r="E147" t="s">
        <v>247</v>
      </c>
      <c r="F147" s="1" t="s">
        <v>247</v>
      </c>
      <c r="G147">
        <v>247850</v>
      </c>
      <c r="H147">
        <v>0.21609999999999999</v>
      </c>
      <c r="I147">
        <v>224730</v>
      </c>
      <c r="J147">
        <v>0.90671777284648003</v>
      </c>
      <c r="K147">
        <v>1</v>
      </c>
      <c r="L147" t="str">
        <f t="shared" si="4"/>
        <v>PEORIA-BLOOMINGTON</v>
      </c>
      <c r="M147" t="s">
        <v>455</v>
      </c>
      <c r="O147" t="str">
        <f t="shared" si="5"/>
        <v>PEORIA-</v>
      </c>
    </row>
    <row r="148" spans="1:15" ht="15" customHeight="1" x14ac:dyDescent="0.3">
      <c r="A148" s="1" t="s">
        <v>17</v>
      </c>
      <c r="B148">
        <v>504</v>
      </c>
      <c r="C148">
        <v>4</v>
      </c>
      <c r="D148" s="1" t="s">
        <v>18</v>
      </c>
      <c r="E148" t="s">
        <v>18</v>
      </c>
      <c r="F148" s="1" t="s">
        <v>18</v>
      </c>
      <c r="G148">
        <v>2993370</v>
      </c>
      <c r="H148">
        <v>2.6107999999999998</v>
      </c>
      <c r="I148">
        <v>2817520</v>
      </c>
      <c r="J148">
        <v>0.94125350357623705</v>
      </c>
      <c r="K148">
        <v>1.04</v>
      </c>
      <c r="L148" t="str">
        <f t="shared" si="4"/>
        <v>PHILADELPHIA</v>
      </c>
      <c r="M148" t="s">
        <v>472</v>
      </c>
      <c r="O148" t="str">
        <f t="shared" si="5"/>
        <v>PHILADE</v>
      </c>
    </row>
    <row r="149" spans="1:15" ht="15" customHeight="1" x14ac:dyDescent="0.3">
      <c r="A149" s="1" t="s">
        <v>36</v>
      </c>
      <c r="B149">
        <v>753</v>
      </c>
      <c r="C149">
        <v>13</v>
      </c>
      <c r="D149" s="1" t="s">
        <v>37</v>
      </c>
      <c r="E149" t="s">
        <v>37</v>
      </c>
      <c r="F149" s="1" t="s">
        <v>37</v>
      </c>
      <c r="G149">
        <v>1811330</v>
      </c>
      <c r="H149">
        <v>1.5798000000000001</v>
      </c>
      <c r="I149">
        <v>1542670</v>
      </c>
      <c r="J149">
        <v>0.851678048726626</v>
      </c>
      <c r="K149">
        <v>0.94</v>
      </c>
      <c r="L149" t="str">
        <f t="shared" si="4"/>
        <v>PHOENIX (PRESCOTT)</v>
      </c>
      <c r="M149" t="s">
        <v>444</v>
      </c>
      <c r="O149" t="str">
        <f t="shared" si="5"/>
        <v>PHOENIX</v>
      </c>
    </row>
    <row r="150" spans="1:15" ht="15" customHeight="1" x14ac:dyDescent="0.3">
      <c r="A150" s="1" t="s">
        <v>55</v>
      </c>
      <c r="B150">
        <v>508</v>
      </c>
      <c r="C150">
        <v>23</v>
      </c>
      <c r="D150" s="1" t="s">
        <v>56</v>
      </c>
      <c r="E150" t="s">
        <v>56</v>
      </c>
      <c r="F150" s="1" t="s">
        <v>56</v>
      </c>
      <c r="G150">
        <v>1171490</v>
      </c>
      <c r="H150">
        <v>1.0218</v>
      </c>
      <c r="I150">
        <v>1095420</v>
      </c>
      <c r="J150">
        <v>0.93506560021852503</v>
      </c>
      <c r="K150">
        <v>1.03</v>
      </c>
      <c r="L150" t="str">
        <f t="shared" si="4"/>
        <v>PITTSBURGH</v>
      </c>
      <c r="M150" t="s">
        <v>472</v>
      </c>
      <c r="O150" t="str">
        <f t="shared" si="5"/>
        <v>PITTSBU</v>
      </c>
    </row>
    <row r="151" spans="1:15" ht="15" customHeight="1" x14ac:dyDescent="0.3">
      <c r="A151" s="1" t="s">
        <v>53</v>
      </c>
      <c r="B151">
        <v>820</v>
      </c>
      <c r="C151">
        <v>22</v>
      </c>
      <c r="D151" s="1" t="s">
        <v>54</v>
      </c>
      <c r="E151" t="s">
        <v>54</v>
      </c>
      <c r="F151" s="1" t="s">
        <v>54</v>
      </c>
      <c r="G151">
        <v>1190010</v>
      </c>
      <c r="H151">
        <v>1.0379</v>
      </c>
      <c r="I151">
        <v>1040000</v>
      </c>
      <c r="J151">
        <v>0.87394223577953101</v>
      </c>
      <c r="K151">
        <v>0.96</v>
      </c>
      <c r="L151" t="str">
        <f t="shared" si="4"/>
        <v>PORTLAND OR</v>
      </c>
      <c r="M151" t="s">
        <v>464</v>
      </c>
      <c r="O151" t="str">
        <f t="shared" si="5"/>
        <v>PORTLAN</v>
      </c>
    </row>
    <row r="152" spans="1:15" ht="15" customHeight="1" x14ac:dyDescent="0.3">
      <c r="A152" s="1" t="s">
        <v>169</v>
      </c>
      <c r="B152">
        <v>500</v>
      </c>
      <c r="C152">
        <v>78</v>
      </c>
      <c r="D152" s="1" t="s">
        <v>86</v>
      </c>
      <c r="E152" t="s">
        <v>170</v>
      </c>
      <c r="F152" s="1" t="s">
        <v>440</v>
      </c>
      <c r="G152">
        <v>401370</v>
      </c>
      <c r="H152">
        <v>0.35</v>
      </c>
      <c r="I152">
        <v>365070</v>
      </c>
      <c r="J152">
        <v>0.90955975782943399</v>
      </c>
      <c r="K152">
        <v>1</v>
      </c>
      <c r="L152" t="str">
        <f t="shared" si="4"/>
        <v>PORTLAND-AUBURN</v>
      </c>
      <c r="M152" t="s">
        <v>481</v>
      </c>
      <c r="O152" t="str">
        <f t="shared" si="5"/>
        <v>PORTLAN</v>
      </c>
    </row>
    <row r="153" spans="1:15" ht="15" customHeight="1" x14ac:dyDescent="0.3">
      <c r="A153" s="1" t="s">
        <v>423</v>
      </c>
      <c r="B153">
        <v>552</v>
      </c>
      <c r="C153">
        <v>205</v>
      </c>
      <c r="D153" s="1" t="s">
        <v>46</v>
      </c>
      <c r="E153" t="s">
        <v>424</v>
      </c>
      <c r="F153" s="1" t="s">
        <v>86</v>
      </c>
      <c r="G153">
        <v>29850</v>
      </c>
      <c r="H153">
        <v>2.5999999999999999E-2</v>
      </c>
      <c r="I153">
        <v>27040</v>
      </c>
      <c r="J153">
        <v>0.905862646566164</v>
      </c>
      <c r="K153">
        <v>1</v>
      </c>
      <c r="L153" t="str">
        <f t="shared" si="4"/>
        <v>PRESQUE ISLE</v>
      </c>
      <c r="M153" t="s">
        <v>472</v>
      </c>
      <c r="O153" t="str">
        <f t="shared" si="5"/>
        <v>PRESQUE</v>
      </c>
    </row>
    <row r="154" spans="1:15" ht="15" customHeight="1" x14ac:dyDescent="0.3">
      <c r="A154" s="1" t="s">
        <v>120</v>
      </c>
      <c r="B154">
        <v>521</v>
      </c>
      <c r="C154">
        <v>53</v>
      </c>
      <c r="D154" s="1" t="s">
        <v>25</v>
      </c>
      <c r="E154" t="s">
        <v>121</v>
      </c>
      <c r="F154" s="1" t="s">
        <v>121</v>
      </c>
      <c r="G154">
        <v>620010</v>
      </c>
      <c r="H154">
        <v>0.54069999999999996</v>
      </c>
      <c r="I154">
        <v>581920</v>
      </c>
      <c r="J154">
        <v>0.93856550700795105</v>
      </c>
      <c r="K154">
        <v>1.03</v>
      </c>
      <c r="L154" t="str">
        <f t="shared" si="4"/>
        <v>PROVIDENCE-NEW BEDFORD</v>
      </c>
      <c r="M154" t="s">
        <v>480</v>
      </c>
      <c r="O154" t="str">
        <f t="shared" si="5"/>
        <v>PROVIDE</v>
      </c>
    </row>
    <row r="155" spans="1:15" ht="15" customHeight="1" x14ac:dyDescent="0.3">
      <c r="A155" s="1" t="s">
        <v>355</v>
      </c>
      <c r="B155">
        <v>717</v>
      </c>
      <c r="C155">
        <v>171</v>
      </c>
      <c r="D155" s="1" t="s">
        <v>86</v>
      </c>
      <c r="E155" t="s">
        <v>356</v>
      </c>
      <c r="F155" s="1" t="s">
        <v>86</v>
      </c>
      <c r="G155">
        <v>104790</v>
      </c>
      <c r="H155">
        <v>9.1399999999999995E-2</v>
      </c>
      <c r="I155">
        <v>90030</v>
      </c>
      <c r="J155">
        <v>0.85914686515888905</v>
      </c>
      <c r="K155">
        <v>0.95</v>
      </c>
      <c r="L155" t="str">
        <f t="shared" si="4"/>
        <v>QUINCY-HANNIBAL-KEOKUK</v>
      </c>
      <c r="M155" t="s">
        <v>455</v>
      </c>
      <c r="O155" t="str">
        <f t="shared" si="5"/>
        <v>QUINCY-</v>
      </c>
    </row>
    <row r="156" spans="1:15" ht="15" customHeight="1" x14ac:dyDescent="0.3">
      <c r="A156" s="1" t="s">
        <v>57</v>
      </c>
      <c r="B156">
        <v>560</v>
      </c>
      <c r="C156">
        <v>24</v>
      </c>
      <c r="D156" s="1" t="s">
        <v>58</v>
      </c>
      <c r="E156" t="s">
        <v>58</v>
      </c>
      <c r="F156" s="1" t="s">
        <v>58</v>
      </c>
      <c r="G156">
        <v>1143420</v>
      </c>
      <c r="H156">
        <v>0.99729999999999996</v>
      </c>
      <c r="I156">
        <v>1013760</v>
      </c>
      <c r="J156">
        <v>0.886603347851183</v>
      </c>
      <c r="K156">
        <v>0.98</v>
      </c>
      <c r="L156" t="str">
        <f t="shared" si="4"/>
        <v>RALEIGH-DURHAM (FAYETVLLE)</v>
      </c>
      <c r="M156" t="s">
        <v>458</v>
      </c>
      <c r="O156" t="str">
        <f t="shared" si="5"/>
        <v>RALEIGH</v>
      </c>
    </row>
    <row r="157" spans="1:15" ht="15" customHeight="1" x14ac:dyDescent="0.3">
      <c r="A157" s="1" t="s">
        <v>359</v>
      </c>
      <c r="B157">
        <v>764</v>
      </c>
      <c r="C157">
        <v>173</v>
      </c>
      <c r="D157" s="1" t="s">
        <v>86</v>
      </c>
      <c r="E157" t="s">
        <v>360</v>
      </c>
      <c r="F157" s="1" t="s">
        <v>86</v>
      </c>
      <c r="G157">
        <v>100120</v>
      </c>
      <c r="H157">
        <v>8.7300000000000003E-2</v>
      </c>
      <c r="I157">
        <v>89340</v>
      </c>
      <c r="J157">
        <v>0.89232920495405499</v>
      </c>
      <c r="K157">
        <v>0.98</v>
      </c>
      <c r="L157" t="str">
        <f t="shared" si="4"/>
        <v>RAPID CITY</v>
      </c>
      <c r="M157" t="s">
        <v>450</v>
      </c>
      <c r="O157" t="str">
        <f t="shared" si="5"/>
        <v>RAPID C</v>
      </c>
    </row>
    <row r="158" spans="1:15" ht="15" customHeight="1" x14ac:dyDescent="0.3">
      <c r="A158" s="1" t="s">
        <v>230</v>
      </c>
      <c r="B158">
        <v>811</v>
      </c>
      <c r="C158">
        <v>108</v>
      </c>
      <c r="D158" s="1" t="s">
        <v>86</v>
      </c>
      <c r="E158" t="s">
        <v>231</v>
      </c>
      <c r="F158" s="1" t="s">
        <v>86</v>
      </c>
      <c r="G158">
        <v>271020</v>
      </c>
      <c r="H158">
        <v>0.23630000000000001</v>
      </c>
      <c r="I158">
        <v>246420</v>
      </c>
      <c r="J158">
        <v>0.90923179101173301</v>
      </c>
      <c r="K158">
        <v>1</v>
      </c>
      <c r="L158" t="str">
        <f t="shared" si="4"/>
        <v>RENO</v>
      </c>
      <c r="M158" t="s">
        <v>448</v>
      </c>
      <c r="O158" t="str">
        <f t="shared" si="5"/>
        <v>RENO</v>
      </c>
    </row>
    <row r="159" spans="1:15" ht="15" customHeight="1" x14ac:dyDescent="0.3">
      <c r="A159" s="1" t="s">
        <v>128</v>
      </c>
      <c r="B159">
        <v>556</v>
      </c>
      <c r="C159">
        <v>57</v>
      </c>
      <c r="D159" s="1" t="s">
        <v>100</v>
      </c>
      <c r="E159" t="s">
        <v>100</v>
      </c>
      <c r="F159" s="1" t="s">
        <v>100</v>
      </c>
      <c r="G159">
        <v>559390</v>
      </c>
      <c r="H159">
        <v>0.4879</v>
      </c>
      <c r="I159">
        <v>509470</v>
      </c>
      <c r="J159">
        <v>0.910759934929119</v>
      </c>
      <c r="K159">
        <v>1</v>
      </c>
      <c r="L159" t="str">
        <f t="shared" si="4"/>
        <v>RICHMOND-PETERSBURG</v>
      </c>
      <c r="M159" t="s">
        <v>459</v>
      </c>
      <c r="O159" t="str">
        <f t="shared" si="5"/>
        <v>RICHMON</v>
      </c>
    </row>
    <row r="160" spans="1:15" ht="15" customHeight="1" x14ac:dyDescent="0.3">
      <c r="A160" s="1" t="s">
        <v>145</v>
      </c>
      <c r="B160">
        <v>573</v>
      </c>
      <c r="C160">
        <v>66</v>
      </c>
      <c r="D160" s="1" t="s">
        <v>86</v>
      </c>
      <c r="E160" t="s">
        <v>146</v>
      </c>
      <c r="F160" s="1" t="s">
        <v>146</v>
      </c>
      <c r="G160">
        <v>455860</v>
      </c>
      <c r="H160">
        <v>0.39760000000000001</v>
      </c>
      <c r="I160">
        <v>411300</v>
      </c>
      <c r="J160">
        <v>0.90225069100162303</v>
      </c>
      <c r="K160">
        <v>0.99</v>
      </c>
      <c r="L160" t="str">
        <f t="shared" si="4"/>
        <v>ROANOKE-LYNCHBURG</v>
      </c>
      <c r="M160" t="s">
        <v>459</v>
      </c>
      <c r="O160" t="str">
        <f t="shared" si="5"/>
        <v>ROANOKE</v>
      </c>
    </row>
    <row r="161" spans="1:15" ht="15" customHeight="1" x14ac:dyDescent="0.3">
      <c r="A161" s="1" t="s">
        <v>171</v>
      </c>
      <c r="B161">
        <v>538</v>
      </c>
      <c r="C161">
        <v>79</v>
      </c>
      <c r="D161" s="1" t="s">
        <v>117</v>
      </c>
      <c r="E161" t="s">
        <v>172</v>
      </c>
      <c r="F161" s="1" t="s">
        <v>117</v>
      </c>
      <c r="G161">
        <v>398790</v>
      </c>
      <c r="H161">
        <v>0.3478</v>
      </c>
      <c r="I161">
        <v>351510</v>
      </c>
      <c r="J161">
        <v>0.88144136011434604</v>
      </c>
      <c r="K161">
        <v>0.97</v>
      </c>
      <c r="L161" t="str">
        <f t="shared" si="4"/>
        <v>ROCHESTER, NY</v>
      </c>
      <c r="M161" t="s">
        <v>441</v>
      </c>
      <c r="O161" t="str">
        <f t="shared" si="5"/>
        <v>ROCHEST</v>
      </c>
    </row>
    <row r="162" spans="1:15" ht="15" customHeight="1" x14ac:dyDescent="0.3">
      <c r="A162" s="1" t="s">
        <v>319</v>
      </c>
      <c r="B162">
        <v>611</v>
      </c>
      <c r="C162">
        <v>153</v>
      </c>
      <c r="D162" s="1" t="s">
        <v>86</v>
      </c>
      <c r="E162" t="s">
        <v>320</v>
      </c>
      <c r="F162" s="1" t="s">
        <v>86</v>
      </c>
      <c r="G162">
        <v>145450</v>
      </c>
      <c r="H162">
        <v>0.1268</v>
      </c>
      <c r="I162">
        <v>129340</v>
      </c>
      <c r="J162">
        <v>0.88924028875902394</v>
      </c>
      <c r="K162">
        <v>0.98</v>
      </c>
      <c r="L162" t="str">
        <f t="shared" si="4"/>
        <v>ROCHESTR-MASON CITY-AUSTIN</v>
      </c>
      <c r="M162" t="s">
        <v>465</v>
      </c>
      <c r="O162" t="str">
        <f t="shared" si="5"/>
        <v>ROCHEST</v>
      </c>
    </row>
    <row r="163" spans="1:15" ht="15" customHeight="1" x14ac:dyDescent="0.3">
      <c r="A163" s="1" t="s">
        <v>282</v>
      </c>
      <c r="B163">
        <v>610</v>
      </c>
      <c r="C163">
        <v>134</v>
      </c>
      <c r="D163" s="1" t="s">
        <v>86</v>
      </c>
      <c r="E163" t="s">
        <v>283</v>
      </c>
      <c r="F163" s="1" t="s">
        <v>86</v>
      </c>
      <c r="G163">
        <v>184360</v>
      </c>
      <c r="H163">
        <v>0.1608</v>
      </c>
      <c r="I163">
        <v>164960</v>
      </c>
      <c r="J163">
        <v>0.89477110002169702</v>
      </c>
      <c r="K163">
        <v>0.99</v>
      </c>
      <c r="L163" t="str">
        <f t="shared" si="4"/>
        <v>ROCKFORD</v>
      </c>
      <c r="M163" t="s">
        <v>455</v>
      </c>
      <c r="O163" t="str">
        <f t="shared" si="5"/>
        <v>ROCKFOR</v>
      </c>
    </row>
    <row r="164" spans="1:15" ht="15" customHeight="1" x14ac:dyDescent="0.3">
      <c r="A164" s="1" t="s">
        <v>49</v>
      </c>
      <c r="B164">
        <v>862</v>
      </c>
      <c r="C164">
        <v>20</v>
      </c>
      <c r="D164" s="1" t="s">
        <v>50</v>
      </c>
      <c r="E164" t="s">
        <v>50</v>
      </c>
      <c r="F164" s="1" t="s">
        <v>50</v>
      </c>
      <c r="G164">
        <v>1388570</v>
      </c>
      <c r="H164">
        <v>1.2111000000000001</v>
      </c>
      <c r="I164">
        <v>1255580</v>
      </c>
      <c r="J164">
        <v>0.90422521010824097</v>
      </c>
      <c r="K164">
        <v>1</v>
      </c>
      <c r="L164" t="str">
        <f t="shared" si="4"/>
        <v>SACRAMNTO-STKTON-MODESTO</v>
      </c>
      <c r="M164" t="s">
        <v>448</v>
      </c>
      <c r="O164" t="str">
        <f t="shared" si="5"/>
        <v>SACRAMN</v>
      </c>
    </row>
    <row r="165" spans="1:15" ht="15" customHeight="1" x14ac:dyDescent="0.3">
      <c r="A165" s="1" t="s">
        <v>302</v>
      </c>
      <c r="B165">
        <v>576</v>
      </c>
      <c r="C165">
        <v>144</v>
      </c>
      <c r="D165" s="1" t="s">
        <v>27</v>
      </c>
      <c r="E165" t="s">
        <v>77</v>
      </c>
      <c r="F165" s="1" t="s">
        <v>86</v>
      </c>
      <c r="G165">
        <v>159640</v>
      </c>
      <c r="H165">
        <v>0.13919999999999999</v>
      </c>
      <c r="I165">
        <v>149330</v>
      </c>
      <c r="J165">
        <v>0.93541718867451795</v>
      </c>
      <c r="K165">
        <v>1.03</v>
      </c>
      <c r="L165" t="str">
        <f t="shared" si="4"/>
        <v>SALISBURY</v>
      </c>
      <c r="M165" t="s">
        <v>458</v>
      </c>
      <c r="O165" t="str">
        <f t="shared" si="5"/>
        <v>SALISBU</v>
      </c>
    </row>
    <row r="166" spans="1:15" ht="15" customHeight="1" x14ac:dyDescent="0.3">
      <c r="A166" s="1" t="s">
        <v>76</v>
      </c>
      <c r="B166">
        <v>770</v>
      </c>
      <c r="C166">
        <v>33</v>
      </c>
      <c r="D166" s="1" t="s">
        <v>77</v>
      </c>
      <c r="E166" t="s">
        <v>78</v>
      </c>
      <c r="F166" s="1" t="s">
        <v>77</v>
      </c>
      <c r="G166">
        <v>927540</v>
      </c>
      <c r="H166">
        <v>0.80900000000000005</v>
      </c>
      <c r="I166">
        <v>771170</v>
      </c>
      <c r="J166">
        <v>0.83141427862949302</v>
      </c>
      <c r="K166">
        <v>0.92</v>
      </c>
      <c r="L166" t="str">
        <f t="shared" si="4"/>
        <v>SALT LAKE CITY</v>
      </c>
      <c r="M166" t="s">
        <v>453</v>
      </c>
      <c r="O166" t="str">
        <f t="shared" si="5"/>
        <v>SALT LA</v>
      </c>
    </row>
    <row r="167" spans="1:15" ht="15" customHeight="1" x14ac:dyDescent="0.3">
      <c r="A167" s="1" t="s">
        <v>407</v>
      </c>
      <c r="B167">
        <v>661</v>
      </c>
      <c r="C167">
        <v>197</v>
      </c>
      <c r="D167" s="1" t="s">
        <v>86</v>
      </c>
      <c r="E167" t="s">
        <v>408</v>
      </c>
      <c r="F167" s="1" t="s">
        <v>86</v>
      </c>
      <c r="G167">
        <v>55570</v>
      </c>
      <c r="H167">
        <v>4.8399999999999999E-2</v>
      </c>
      <c r="I167">
        <v>52660</v>
      </c>
      <c r="J167">
        <v>0.94763361526003198</v>
      </c>
      <c r="K167">
        <v>1.04</v>
      </c>
      <c r="L167" t="str">
        <f t="shared" si="4"/>
        <v>SAN ANGELO</v>
      </c>
      <c r="M167" t="s">
        <v>442</v>
      </c>
      <c r="O167" t="str">
        <f t="shared" si="5"/>
        <v>SAN ANG</v>
      </c>
    </row>
    <row r="168" spans="1:15" ht="15" customHeight="1" x14ac:dyDescent="0.3">
      <c r="A168" s="1" t="s">
        <v>83</v>
      </c>
      <c r="B168">
        <v>641</v>
      </c>
      <c r="C168">
        <v>36</v>
      </c>
      <c r="D168" s="1" t="s">
        <v>86</v>
      </c>
      <c r="E168" t="s">
        <v>84</v>
      </c>
      <c r="F168" s="1" t="s">
        <v>84</v>
      </c>
      <c r="G168">
        <v>880690</v>
      </c>
      <c r="H168">
        <v>0.7681</v>
      </c>
      <c r="I168">
        <v>773710</v>
      </c>
      <c r="J168">
        <v>0.87852706400663105</v>
      </c>
      <c r="K168">
        <v>0.97</v>
      </c>
      <c r="L168" t="str">
        <f t="shared" si="4"/>
        <v>SAN ANTONIO</v>
      </c>
      <c r="M168" t="s">
        <v>442</v>
      </c>
      <c r="O168" t="str">
        <f t="shared" si="5"/>
        <v>SAN ANT</v>
      </c>
    </row>
    <row r="169" spans="1:15" ht="15" customHeight="1" x14ac:dyDescent="0.3">
      <c r="A169" s="1" t="s">
        <v>65</v>
      </c>
      <c r="B169">
        <v>825</v>
      </c>
      <c r="C169">
        <v>28</v>
      </c>
      <c r="D169" s="1" t="s">
        <v>66</v>
      </c>
      <c r="E169" t="s">
        <v>67</v>
      </c>
      <c r="F169" s="1" t="s">
        <v>66</v>
      </c>
      <c r="G169">
        <v>1077600</v>
      </c>
      <c r="H169">
        <v>0.93989999999999996</v>
      </c>
      <c r="I169">
        <v>985240</v>
      </c>
      <c r="J169">
        <v>0.91429101707498095</v>
      </c>
      <c r="K169">
        <v>1.01</v>
      </c>
      <c r="L169" t="str">
        <f t="shared" si="4"/>
        <v>SAN DIEGO</v>
      </c>
      <c r="M169" t="s">
        <v>448</v>
      </c>
      <c r="O169" t="str">
        <f t="shared" si="5"/>
        <v>SAN DIE</v>
      </c>
    </row>
    <row r="170" spans="1:15" ht="15" customHeight="1" x14ac:dyDescent="0.3">
      <c r="A170" s="1" t="s">
        <v>21</v>
      </c>
      <c r="B170">
        <v>807</v>
      </c>
      <c r="C170">
        <v>6</v>
      </c>
      <c r="D170" s="1" t="s">
        <v>22</v>
      </c>
      <c r="E170" t="s">
        <v>23</v>
      </c>
      <c r="F170" s="1" t="s">
        <v>22</v>
      </c>
      <c r="G170">
        <v>2506510</v>
      </c>
      <c r="H170">
        <v>2.1861999999999999</v>
      </c>
      <c r="I170">
        <v>2307460</v>
      </c>
      <c r="J170">
        <v>0.92058679199364901</v>
      </c>
      <c r="K170">
        <v>1.01</v>
      </c>
      <c r="L170" t="str">
        <f t="shared" si="4"/>
        <v>SAN FRANCISCO-OAK-SAN JOSE</v>
      </c>
      <c r="M170" t="s">
        <v>448</v>
      </c>
      <c r="O170" t="str">
        <f t="shared" si="5"/>
        <v>SAN FRA</v>
      </c>
    </row>
    <row r="171" spans="1:15" ht="15" customHeight="1" x14ac:dyDescent="0.3">
      <c r="A171" s="1" t="s">
        <v>258</v>
      </c>
      <c r="B171">
        <v>855</v>
      </c>
      <c r="C171">
        <v>122</v>
      </c>
      <c r="D171" s="1" t="s">
        <v>86</v>
      </c>
      <c r="E171" t="s">
        <v>259</v>
      </c>
      <c r="F171" s="1" t="s">
        <v>86</v>
      </c>
      <c r="G171">
        <v>230830</v>
      </c>
      <c r="H171">
        <v>0.20130000000000001</v>
      </c>
      <c r="I171">
        <v>213760</v>
      </c>
      <c r="J171">
        <v>0.92604947363860801</v>
      </c>
      <c r="K171">
        <v>1.02</v>
      </c>
      <c r="L171" t="str">
        <f t="shared" si="4"/>
        <v>SANTABARBRA-SANMAR-SANLUOB</v>
      </c>
      <c r="M171" t="s">
        <v>448</v>
      </c>
      <c r="O171" t="str">
        <f t="shared" si="5"/>
        <v>SANTABA</v>
      </c>
    </row>
    <row r="172" spans="1:15" ht="15" customHeight="1" x14ac:dyDescent="0.3">
      <c r="A172" s="1" t="s">
        <v>198</v>
      </c>
      <c r="B172">
        <v>507</v>
      </c>
      <c r="C172">
        <v>92</v>
      </c>
      <c r="D172" s="1" t="s">
        <v>86</v>
      </c>
      <c r="E172" t="s">
        <v>199</v>
      </c>
      <c r="F172" s="1" t="s">
        <v>86</v>
      </c>
      <c r="G172">
        <v>335080</v>
      </c>
      <c r="H172">
        <v>0.29220000000000002</v>
      </c>
      <c r="I172">
        <v>317210</v>
      </c>
      <c r="J172">
        <v>0.94666945207114706</v>
      </c>
      <c r="K172">
        <v>1.04</v>
      </c>
      <c r="L172" t="str">
        <f t="shared" si="4"/>
        <v>SAVANNAH</v>
      </c>
      <c r="M172" t="s">
        <v>443</v>
      </c>
      <c r="O172" t="str">
        <f t="shared" si="5"/>
        <v>SAVANNA</v>
      </c>
    </row>
    <row r="173" spans="1:15" ht="15" customHeight="1" x14ac:dyDescent="0.3">
      <c r="A173" s="1" t="s">
        <v>34</v>
      </c>
      <c r="B173">
        <v>819</v>
      </c>
      <c r="C173">
        <v>12</v>
      </c>
      <c r="D173" s="1" t="s">
        <v>35</v>
      </c>
      <c r="E173" t="s">
        <v>35</v>
      </c>
      <c r="F173" s="1" t="s">
        <v>35</v>
      </c>
      <c r="G173">
        <v>1811420</v>
      </c>
      <c r="H173">
        <v>1.5799000000000001</v>
      </c>
      <c r="I173">
        <v>1712470</v>
      </c>
      <c r="J173">
        <v>0.94537434719722602</v>
      </c>
      <c r="K173">
        <v>1.04</v>
      </c>
      <c r="L173" t="str">
        <f t="shared" si="4"/>
        <v>SEATTLE-TACOMA</v>
      </c>
      <c r="M173" t="s">
        <v>478</v>
      </c>
      <c r="O173" t="str">
        <f t="shared" si="5"/>
        <v>SEATTLE</v>
      </c>
    </row>
    <row r="174" spans="1:15" ht="15" customHeight="1" x14ac:dyDescent="0.3">
      <c r="A174" s="1" t="s">
        <v>335</v>
      </c>
      <c r="B174">
        <v>657</v>
      </c>
      <c r="C174">
        <v>161</v>
      </c>
      <c r="D174" s="1" t="s">
        <v>103</v>
      </c>
      <c r="E174" t="s">
        <v>336</v>
      </c>
      <c r="F174" s="1" t="s">
        <v>86</v>
      </c>
      <c r="G174">
        <v>128790</v>
      </c>
      <c r="H174">
        <v>0.1123</v>
      </c>
      <c r="I174">
        <v>111400</v>
      </c>
      <c r="J174">
        <v>0.864973988663716</v>
      </c>
      <c r="K174">
        <v>0.95</v>
      </c>
      <c r="L174" t="str">
        <f t="shared" si="4"/>
        <v>SHERMAN-ADA</v>
      </c>
      <c r="M174" t="s">
        <v>477</v>
      </c>
      <c r="O174" t="str">
        <f t="shared" si="5"/>
        <v>SHERMAN</v>
      </c>
    </row>
    <row r="175" spans="1:15" ht="15" customHeight="1" x14ac:dyDescent="0.3">
      <c r="A175" s="1" t="s">
        <v>179</v>
      </c>
      <c r="B175">
        <v>612</v>
      </c>
      <c r="C175">
        <v>83</v>
      </c>
      <c r="D175" s="1" t="s">
        <v>86</v>
      </c>
      <c r="E175" t="s">
        <v>180</v>
      </c>
      <c r="F175" s="1" t="s">
        <v>86</v>
      </c>
      <c r="G175">
        <v>386150</v>
      </c>
      <c r="H175">
        <v>0.33679999999999999</v>
      </c>
      <c r="I175">
        <v>356280</v>
      </c>
      <c r="J175">
        <v>0.92264663990677198</v>
      </c>
      <c r="K175">
        <v>1.02</v>
      </c>
      <c r="L175" t="str">
        <f t="shared" si="4"/>
        <v>SHREVEPORT</v>
      </c>
      <c r="M175" t="s">
        <v>442</v>
      </c>
      <c r="O175" t="str">
        <f t="shared" si="5"/>
        <v>SHREVEP</v>
      </c>
    </row>
    <row r="176" spans="1:15" ht="15" customHeight="1" x14ac:dyDescent="0.3">
      <c r="A176" s="1" t="s">
        <v>307</v>
      </c>
      <c r="B176">
        <v>624</v>
      </c>
      <c r="C176">
        <v>147</v>
      </c>
      <c r="D176" s="1" t="s">
        <v>86</v>
      </c>
      <c r="E176" t="s">
        <v>308</v>
      </c>
      <c r="F176" s="1" t="s">
        <v>86</v>
      </c>
      <c r="G176">
        <v>157060</v>
      </c>
      <c r="H176">
        <v>0.13689999999999999</v>
      </c>
      <c r="I176">
        <v>137880</v>
      </c>
      <c r="J176">
        <v>0.87788106456131398</v>
      </c>
      <c r="K176">
        <v>0.97</v>
      </c>
      <c r="L176" t="str">
        <f t="shared" si="4"/>
        <v>SIOUX CITY</v>
      </c>
      <c r="M176" t="s">
        <v>454</v>
      </c>
      <c r="O176" t="str">
        <f t="shared" si="5"/>
        <v>SIOUX C</v>
      </c>
    </row>
    <row r="177" spans="1:15" ht="15" customHeight="1" x14ac:dyDescent="0.3">
      <c r="A177" s="1" t="s">
        <v>240</v>
      </c>
      <c r="B177">
        <v>725</v>
      </c>
      <c r="C177">
        <v>113</v>
      </c>
      <c r="D177" s="1" t="s">
        <v>86</v>
      </c>
      <c r="E177" t="s">
        <v>241</v>
      </c>
      <c r="F177" s="1" t="s">
        <v>86</v>
      </c>
      <c r="G177">
        <v>261530</v>
      </c>
      <c r="H177">
        <v>0.2281</v>
      </c>
      <c r="I177">
        <v>240180</v>
      </c>
      <c r="J177">
        <v>0.91836500592666204</v>
      </c>
      <c r="K177">
        <v>1.01</v>
      </c>
      <c r="L177" t="str">
        <f t="shared" si="4"/>
        <v>SIOUX FALLS(MITCHELL)</v>
      </c>
      <c r="M177" t="s">
        <v>485</v>
      </c>
      <c r="O177" t="str">
        <f t="shared" si="5"/>
        <v>SIOUX F</v>
      </c>
    </row>
    <row r="178" spans="1:15" ht="15" customHeight="1" x14ac:dyDescent="0.3">
      <c r="A178" s="1" t="s">
        <v>208</v>
      </c>
      <c r="B178">
        <v>588</v>
      </c>
      <c r="C178">
        <v>97</v>
      </c>
      <c r="D178" s="1" t="s">
        <v>86</v>
      </c>
      <c r="E178" t="s">
        <v>209</v>
      </c>
      <c r="F178" s="1" t="s">
        <v>86</v>
      </c>
      <c r="G178">
        <v>322090</v>
      </c>
      <c r="H178">
        <v>0.28089999999999998</v>
      </c>
      <c r="I178">
        <v>260250</v>
      </c>
      <c r="J178">
        <v>0.80800397404452196</v>
      </c>
      <c r="K178">
        <v>0.89</v>
      </c>
      <c r="L178" t="str">
        <f t="shared" si="4"/>
        <v>SOUTH BEND-ELKHART</v>
      </c>
      <c r="M178" t="s">
        <v>463</v>
      </c>
      <c r="O178" t="str">
        <f t="shared" si="5"/>
        <v>SOUTH B</v>
      </c>
    </row>
    <row r="179" spans="1:15" ht="15" customHeight="1" x14ac:dyDescent="0.3">
      <c r="A179" s="1" t="s">
        <v>159</v>
      </c>
      <c r="B179">
        <v>881</v>
      </c>
      <c r="C179">
        <v>73</v>
      </c>
      <c r="D179" s="1" t="s">
        <v>86</v>
      </c>
      <c r="E179" t="s">
        <v>160</v>
      </c>
      <c r="F179" s="1" t="s">
        <v>160</v>
      </c>
      <c r="G179">
        <v>426690</v>
      </c>
      <c r="H179">
        <v>0.37209999999999999</v>
      </c>
      <c r="I179">
        <v>365870</v>
      </c>
      <c r="J179">
        <v>0.857460920105932</v>
      </c>
      <c r="K179">
        <v>0.94</v>
      </c>
      <c r="L179" t="str">
        <f t="shared" si="4"/>
        <v>SPOKANE</v>
      </c>
      <c r="M179" t="s">
        <v>453</v>
      </c>
      <c r="O179" t="str">
        <f t="shared" si="5"/>
        <v>SPOKANE</v>
      </c>
    </row>
    <row r="180" spans="1:15" ht="15" customHeight="1" x14ac:dyDescent="0.3">
      <c r="A180" s="1" t="s">
        <v>163</v>
      </c>
      <c r="B180">
        <v>619</v>
      </c>
      <c r="C180">
        <v>75</v>
      </c>
      <c r="D180" s="1" t="s">
        <v>86</v>
      </c>
      <c r="E180" t="s">
        <v>164</v>
      </c>
      <c r="F180" s="1" t="s">
        <v>247</v>
      </c>
      <c r="G180">
        <v>423010</v>
      </c>
      <c r="H180">
        <v>0.36890000000000001</v>
      </c>
      <c r="I180">
        <v>348780</v>
      </c>
      <c r="J180">
        <v>0.82451951490508502</v>
      </c>
      <c r="K180">
        <v>0.91</v>
      </c>
      <c r="L180" t="str">
        <f t="shared" si="4"/>
        <v>SPRINGFIELD, MO</v>
      </c>
      <c r="M180" t="s">
        <v>462</v>
      </c>
      <c r="O180" t="str">
        <f t="shared" si="5"/>
        <v>SPRINGF</v>
      </c>
    </row>
    <row r="181" spans="1:15" ht="15" customHeight="1" x14ac:dyDescent="0.3">
      <c r="A181" s="1" t="s">
        <v>242</v>
      </c>
      <c r="B181">
        <v>543</v>
      </c>
      <c r="C181">
        <v>114</v>
      </c>
      <c r="D181" s="1" t="s">
        <v>71</v>
      </c>
      <c r="E181" t="s">
        <v>243</v>
      </c>
      <c r="F181" s="1" t="s">
        <v>437</v>
      </c>
      <c r="G181">
        <v>257080</v>
      </c>
      <c r="H181">
        <v>0.22420000000000001</v>
      </c>
      <c r="I181">
        <v>243740</v>
      </c>
      <c r="J181">
        <v>0.948109537887039</v>
      </c>
      <c r="K181">
        <v>1.04</v>
      </c>
      <c r="L181" t="str">
        <f t="shared" si="4"/>
        <v>SPRINGFIELD-HOLYOKE</v>
      </c>
      <c r="M181" t="s">
        <v>479</v>
      </c>
      <c r="O181" t="str">
        <f t="shared" si="5"/>
        <v>SPRINGF</v>
      </c>
    </row>
    <row r="182" spans="1:15" ht="15" customHeight="1" x14ac:dyDescent="0.3">
      <c r="A182" s="1" t="s">
        <v>413</v>
      </c>
      <c r="B182">
        <v>638</v>
      </c>
      <c r="C182">
        <v>200</v>
      </c>
      <c r="D182" s="1" t="s">
        <v>86</v>
      </c>
      <c r="E182" t="s">
        <v>414</v>
      </c>
      <c r="F182" s="1" t="s">
        <v>86</v>
      </c>
      <c r="G182">
        <v>46690</v>
      </c>
      <c r="H182">
        <v>4.07E-2</v>
      </c>
      <c r="I182">
        <v>40760</v>
      </c>
      <c r="J182">
        <v>0.87299207539087598</v>
      </c>
      <c r="K182">
        <v>0.96</v>
      </c>
      <c r="L182" t="str">
        <f t="shared" si="4"/>
        <v>ST. JOSEPH</v>
      </c>
      <c r="M182" t="s">
        <v>475</v>
      </c>
      <c r="O182" t="str">
        <f t="shared" si="5"/>
        <v>ST. JOS</v>
      </c>
    </row>
    <row r="183" spans="1:15" ht="15" customHeight="1" x14ac:dyDescent="0.3">
      <c r="A183" s="1" t="s">
        <v>51</v>
      </c>
      <c r="B183">
        <v>609</v>
      </c>
      <c r="C183">
        <v>21</v>
      </c>
      <c r="D183" s="1" t="s">
        <v>52</v>
      </c>
      <c r="E183" t="s">
        <v>52</v>
      </c>
      <c r="F183" s="1" t="s">
        <v>52</v>
      </c>
      <c r="G183">
        <v>1253920</v>
      </c>
      <c r="H183">
        <v>1.0936999999999999</v>
      </c>
      <c r="I183">
        <v>1128420</v>
      </c>
      <c r="J183">
        <v>0.899913870103356</v>
      </c>
      <c r="K183">
        <v>0.99</v>
      </c>
      <c r="L183" t="str">
        <f t="shared" si="4"/>
        <v>ST. LOUIS</v>
      </c>
      <c r="M183" t="s">
        <v>455</v>
      </c>
      <c r="O183" t="str">
        <f t="shared" si="5"/>
        <v>ST. LOU</v>
      </c>
    </row>
    <row r="184" spans="1:15" ht="15" customHeight="1" x14ac:dyDescent="0.3">
      <c r="A184" s="1" t="s">
        <v>181</v>
      </c>
      <c r="B184">
        <v>555</v>
      </c>
      <c r="C184">
        <v>84</v>
      </c>
      <c r="D184" s="1" t="s">
        <v>182</v>
      </c>
      <c r="E184" t="s">
        <v>182</v>
      </c>
      <c r="F184" s="1" t="s">
        <v>182</v>
      </c>
      <c r="G184">
        <v>386090</v>
      </c>
      <c r="H184">
        <v>0.3367</v>
      </c>
      <c r="I184">
        <v>351510</v>
      </c>
      <c r="J184">
        <v>0.91043539071200996</v>
      </c>
      <c r="K184">
        <v>1</v>
      </c>
      <c r="L184" t="str">
        <f t="shared" si="4"/>
        <v>SYRACUSE</v>
      </c>
      <c r="M184" t="s">
        <v>441</v>
      </c>
      <c r="O184" t="str">
        <f t="shared" si="5"/>
        <v>SYRACUS</v>
      </c>
    </row>
    <row r="185" spans="1:15" ht="15" customHeight="1" x14ac:dyDescent="0.3">
      <c r="A185" s="1" t="s">
        <v>226</v>
      </c>
      <c r="B185">
        <v>530</v>
      </c>
      <c r="C185">
        <v>106</v>
      </c>
      <c r="D185" s="1" t="s">
        <v>86</v>
      </c>
      <c r="E185" t="s">
        <v>227</v>
      </c>
      <c r="F185" s="1" t="s">
        <v>86</v>
      </c>
      <c r="G185">
        <v>272520</v>
      </c>
      <c r="H185">
        <v>0.23760000000000001</v>
      </c>
      <c r="I185">
        <v>249560</v>
      </c>
      <c r="J185">
        <v>0.915749302803464</v>
      </c>
      <c r="K185">
        <v>1.01</v>
      </c>
      <c r="L185" t="str">
        <f t="shared" si="4"/>
        <v>TALLAHASSEE-THOMASVILLE</v>
      </c>
      <c r="M185" t="s">
        <v>466</v>
      </c>
      <c r="O185" t="str">
        <f t="shared" si="5"/>
        <v>TALLAHA</v>
      </c>
    </row>
    <row r="186" spans="1:15" ht="15" customHeight="1" x14ac:dyDescent="0.3">
      <c r="A186" s="1" t="s">
        <v>38</v>
      </c>
      <c r="B186">
        <v>539</v>
      </c>
      <c r="C186">
        <v>14</v>
      </c>
      <c r="D186" s="1" t="s">
        <v>39</v>
      </c>
      <c r="E186" t="s">
        <v>39</v>
      </c>
      <c r="F186" s="1" t="s">
        <v>39</v>
      </c>
      <c r="G186">
        <v>1788240</v>
      </c>
      <c r="H186">
        <v>1.5597000000000001</v>
      </c>
      <c r="I186">
        <v>1655590</v>
      </c>
      <c r="J186">
        <v>0.92582091889231899</v>
      </c>
      <c r="K186">
        <v>1.02</v>
      </c>
      <c r="L186" t="str">
        <f t="shared" si="4"/>
        <v>TAMPA-ST. PETE (SARASOTA)</v>
      </c>
      <c r="M186" t="s">
        <v>466</v>
      </c>
      <c r="O186" t="str">
        <f t="shared" si="5"/>
        <v>TAMPA-S</v>
      </c>
    </row>
    <row r="187" spans="1:15" ht="15" customHeight="1" x14ac:dyDescent="0.3">
      <c r="A187" s="1" t="s">
        <v>321</v>
      </c>
      <c r="B187">
        <v>581</v>
      </c>
      <c r="C187">
        <v>154</v>
      </c>
      <c r="D187" s="1" t="s">
        <v>62</v>
      </c>
      <c r="E187" t="s">
        <v>322</v>
      </c>
      <c r="F187" s="1" t="s">
        <v>86</v>
      </c>
      <c r="G187">
        <v>142780</v>
      </c>
      <c r="H187">
        <v>0.1245</v>
      </c>
      <c r="I187">
        <v>128600</v>
      </c>
      <c r="J187">
        <v>0.90068637064014601</v>
      </c>
      <c r="K187">
        <v>0.99</v>
      </c>
      <c r="L187" t="str">
        <f t="shared" si="4"/>
        <v>TERRE HAUTE</v>
      </c>
      <c r="M187" t="s">
        <v>470</v>
      </c>
      <c r="O187" t="str">
        <f t="shared" si="5"/>
        <v>TERRE H</v>
      </c>
    </row>
    <row r="188" spans="1:15" ht="15" customHeight="1" x14ac:dyDescent="0.3">
      <c r="A188" s="1" t="s">
        <v>161</v>
      </c>
      <c r="B188">
        <v>547</v>
      </c>
      <c r="C188">
        <v>74</v>
      </c>
      <c r="D188" s="1" t="s">
        <v>33</v>
      </c>
      <c r="E188" t="s">
        <v>162</v>
      </c>
      <c r="F188" s="1" t="s">
        <v>162</v>
      </c>
      <c r="G188">
        <v>426280</v>
      </c>
      <c r="H188">
        <v>0.37180000000000002</v>
      </c>
      <c r="I188">
        <v>379580</v>
      </c>
      <c r="J188">
        <v>0.89044759313127497</v>
      </c>
      <c r="K188">
        <v>0.98</v>
      </c>
      <c r="L188" t="str">
        <f t="shared" si="4"/>
        <v>TOLEDO</v>
      </c>
      <c r="M188" t="s">
        <v>457</v>
      </c>
      <c r="O188" t="str">
        <f t="shared" si="5"/>
        <v>TOLEDO</v>
      </c>
    </row>
    <row r="189" spans="1:15" ht="15" customHeight="1" x14ac:dyDescent="0.3">
      <c r="A189" s="1" t="s">
        <v>286</v>
      </c>
      <c r="B189">
        <v>605</v>
      </c>
      <c r="C189">
        <v>136</v>
      </c>
      <c r="D189" s="1" t="s">
        <v>73</v>
      </c>
      <c r="E189" t="s">
        <v>287</v>
      </c>
      <c r="F189" s="1" t="s">
        <v>86</v>
      </c>
      <c r="G189">
        <v>177710</v>
      </c>
      <c r="H189">
        <v>0.155</v>
      </c>
      <c r="I189">
        <v>158610</v>
      </c>
      <c r="J189">
        <v>0.89252152383096095</v>
      </c>
      <c r="K189">
        <v>0.98</v>
      </c>
      <c r="L189" t="str">
        <f t="shared" si="4"/>
        <v>TOPEKA</v>
      </c>
      <c r="M189" t="s">
        <v>475</v>
      </c>
      <c r="O189" t="str">
        <f t="shared" si="5"/>
        <v>TOPEKA</v>
      </c>
    </row>
    <row r="190" spans="1:15" ht="15" customHeight="1" x14ac:dyDescent="0.3">
      <c r="A190" s="1" t="s">
        <v>254</v>
      </c>
      <c r="B190">
        <v>540</v>
      </c>
      <c r="C190">
        <v>120</v>
      </c>
      <c r="D190" s="1" t="s">
        <v>86</v>
      </c>
      <c r="E190" t="s">
        <v>255</v>
      </c>
      <c r="F190" s="1" t="s">
        <v>86</v>
      </c>
      <c r="G190">
        <v>244050</v>
      </c>
      <c r="H190">
        <v>0.21279999999999999</v>
      </c>
      <c r="I190">
        <v>216240</v>
      </c>
      <c r="J190">
        <v>0.88604794099569795</v>
      </c>
      <c r="K190">
        <v>0.98</v>
      </c>
      <c r="L190" t="str">
        <f t="shared" si="4"/>
        <v>TRAVERSE CITY-CADILLAC</v>
      </c>
      <c r="M190" t="s">
        <v>463</v>
      </c>
      <c r="O190" t="str">
        <f t="shared" si="5"/>
        <v>TRAVERS</v>
      </c>
    </row>
    <row r="191" spans="1:15" ht="15" customHeight="1" x14ac:dyDescent="0.3">
      <c r="A191" s="1" t="s">
        <v>206</v>
      </c>
      <c r="B191">
        <v>531</v>
      </c>
      <c r="C191">
        <v>96</v>
      </c>
      <c r="D191" s="1" t="s">
        <v>86</v>
      </c>
      <c r="E191" t="s">
        <v>207</v>
      </c>
      <c r="F191" s="1" t="s">
        <v>86</v>
      </c>
      <c r="G191">
        <v>323640</v>
      </c>
      <c r="H191">
        <v>0.28220000000000001</v>
      </c>
      <c r="I191">
        <v>304770</v>
      </c>
      <c r="J191">
        <v>0.94169447534297401</v>
      </c>
      <c r="K191">
        <v>1.04</v>
      </c>
      <c r="L191" t="str">
        <f t="shared" si="4"/>
        <v>TRI-CITIES, TN-VA</v>
      </c>
      <c r="M191" t="s">
        <v>459</v>
      </c>
      <c r="O191" t="str">
        <f t="shared" si="5"/>
        <v>TRI-CIT</v>
      </c>
    </row>
    <row r="192" spans="1:15" ht="15" customHeight="1" x14ac:dyDescent="0.3">
      <c r="A192" s="1" t="s">
        <v>153</v>
      </c>
      <c r="B192">
        <v>789</v>
      </c>
      <c r="C192">
        <v>70</v>
      </c>
      <c r="D192" s="1" t="s">
        <v>37</v>
      </c>
      <c r="E192" t="s">
        <v>154</v>
      </c>
      <c r="F192" s="1" t="s">
        <v>86</v>
      </c>
      <c r="G192">
        <v>442020</v>
      </c>
      <c r="H192">
        <v>0.38550000000000001</v>
      </c>
      <c r="I192">
        <v>383210</v>
      </c>
      <c r="J192">
        <v>0.86695172164155498</v>
      </c>
      <c r="K192">
        <v>0.95</v>
      </c>
      <c r="L192" t="str">
        <f t="shared" si="4"/>
        <v>TUCSON (SIERRA VISTA)</v>
      </c>
      <c r="M192" t="s">
        <v>444</v>
      </c>
      <c r="O192" t="str">
        <f t="shared" si="5"/>
        <v xml:space="preserve">TUCSON </v>
      </c>
    </row>
    <row r="193" spans="1:15" ht="15" customHeight="1" x14ac:dyDescent="0.3">
      <c r="A193" s="1" t="s">
        <v>131</v>
      </c>
      <c r="B193">
        <v>671</v>
      </c>
      <c r="C193">
        <v>59</v>
      </c>
      <c r="D193" s="1" t="s">
        <v>103</v>
      </c>
      <c r="E193" t="s">
        <v>132</v>
      </c>
      <c r="F193" s="1" t="s">
        <v>132</v>
      </c>
      <c r="G193">
        <v>529100</v>
      </c>
      <c r="H193">
        <v>0.46139999999999998</v>
      </c>
      <c r="I193">
        <v>451690</v>
      </c>
      <c r="J193">
        <v>0.85369495369495396</v>
      </c>
      <c r="K193">
        <v>0.94</v>
      </c>
      <c r="L193" t="str">
        <f t="shared" si="4"/>
        <v>TULSA</v>
      </c>
      <c r="M193" t="s">
        <v>475</v>
      </c>
      <c r="O193" t="str">
        <f t="shared" si="5"/>
        <v>TULSA</v>
      </c>
    </row>
    <row r="194" spans="1:15" ht="15" customHeight="1" x14ac:dyDescent="0.3">
      <c r="A194" s="1" t="s">
        <v>395</v>
      </c>
      <c r="B194">
        <v>760</v>
      </c>
      <c r="C194">
        <v>191</v>
      </c>
      <c r="D194" s="1" t="s">
        <v>86</v>
      </c>
      <c r="E194" t="s">
        <v>396</v>
      </c>
      <c r="F194" s="1" t="s">
        <v>86</v>
      </c>
      <c r="G194">
        <v>65800</v>
      </c>
      <c r="H194">
        <v>5.7299999999999997E-2</v>
      </c>
      <c r="I194">
        <v>53680</v>
      </c>
      <c r="J194">
        <v>0.81580547112461999</v>
      </c>
      <c r="K194">
        <v>0.9</v>
      </c>
      <c r="L194" t="str">
        <f t="shared" si="4"/>
        <v>TWIN FALLS</v>
      </c>
      <c r="M194" t="s">
        <v>453</v>
      </c>
      <c r="O194" t="str">
        <f t="shared" si="5"/>
        <v>TWIN FA</v>
      </c>
    </row>
    <row r="195" spans="1:15" ht="15" customHeight="1" x14ac:dyDescent="0.3">
      <c r="A195" s="1" t="s">
        <v>228</v>
      </c>
      <c r="B195">
        <v>709</v>
      </c>
      <c r="C195">
        <v>107</v>
      </c>
      <c r="D195" s="1" t="s">
        <v>86</v>
      </c>
      <c r="E195" t="s">
        <v>229</v>
      </c>
      <c r="F195" s="1" t="s">
        <v>86</v>
      </c>
      <c r="G195">
        <v>271400</v>
      </c>
      <c r="H195">
        <v>0.23669999999999999</v>
      </c>
      <c r="I195">
        <v>249470</v>
      </c>
      <c r="J195">
        <v>0.919196757553427</v>
      </c>
      <c r="K195">
        <v>1.01</v>
      </c>
      <c r="L195" t="str">
        <f t="shared" ref="L195:L211" si="6">+A195</f>
        <v>TYLER-LONGVIEW(LFKN&amp;NCGD)</v>
      </c>
      <c r="M195" t="s">
        <v>442</v>
      </c>
      <c r="O195" t="str">
        <f t="shared" ref="O195:O211" si="7">LEFT(A195,7)</f>
        <v>TYLER-L</v>
      </c>
    </row>
    <row r="196" spans="1:15" ht="15" customHeight="1" x14ac:dyDescent="0.3">
      <c r="A196" s="1" t="s">
        <v>357</v>
      </c>
      <c r="B196">
        <v>526</v>
      </c>
      <c r="C196">
        <v>172</v>
      </c>
      <c r="D196" s="1" t="s">
        <v>182</v>
      </c>
      <c r="E196" t="s">
        <v>358</v>
      </c>
      <c r="F196" s="1" t="s">
        <v>86</v>
      </c>
      <c r="G196">
        <v>104750</v>
      </c>
      <c r="H196">
        <v>9.1300000000000006E-2</v>
      </c>
      <c r="I196">
        <v>97310</v>
      </c>
      <c r="J196">
        <v>0.92897374701670599</v>
      </c>
      <c r="K196">
        <v>1.02</v>
      </c>
      <c r="L196" t="str">
        <f t="shared" si="6"/>
        <v>UTICA</v>
      </c>
      <c r="M196" t="s">
        <v>441</v>
      </c>
      <c r="O196" t="str">
        <f t="shared" si="7"/>
        <v>UTICA</v>
      </c>
    </row>
    <row r="197" spans="1:15" ht="15" customHeight="1" x14ac:dyDescent="0.3">
      <c r="A197" s="1" t="s">
        <v>421</v>
      </c>
      <c r="B197">
        <v>626</v>
      </c>
      <c r="C197">
        <v>204</v>
      </c>
      <c r="D197" s="1" t="s">
        <v>31</v>
      </c>
      <c r="E197" t="s">
        <v>422</v>
      </c>
      <c r="F197" s="1" t="s">
        <v>86</v>
      </c>
      <c r="G197">
        <v>31540</v>
      </c>
      <c r="H197">
        <v>2.75E-2</v>
      </c>
      <c r="I197">
        <v>28910</v>
      </c>
      <c r="J197">
        <v>0.91661382371591604</v>
      </c>
      <c r="K197">
        <v>1.01</v>
      </c>
      <c r="L197" t="str">
        <f t="shared" si="6"/>
        <v>VICTORIA</v>
      </c>
      <c r="M197" t="s">
        <v>442</v>
      </c>
      <c r="O197" t="str">
        <f t="shared" si="7"/>
        <v>VICTORI</v>
      </c>
    </row>
    <row r="198" spans="1:15" ht="15" customHeight="1" x14ac:dyDescent="0.3">
      <c r="A198" s="1" t="s">
        <v>189</v>
      </c>
      <c r="B198">
        <v>625</v>
      </c>
      <c r="C198">
        <v>88</v>
      </c>
      <c r="D198" s="1" t="s">
        <v>86</v>
      </c>
      <c r="E198" t="s">
        <v>190</v>
      </c>
      <c r="F198" s="1" t="s">
        <v>86</v>
      </c>
      <c r="G198">
        <v>353190</v>
      </c>
      <c r="H198">
        <v>0.308</v>
      </c>
      <c r="I198">
        <v>321370</v>
      </c>
      <c r="J198">
        <v>0.90990684900478502</v>
      </c>
      <c r="K198">
        <v>1</v>
      </c>
      <c r="L198" t="str">
        <f t="shared" si="6"/>
        <v>WACO-TEMPLE-BRYAN</v>
      </c>
      <c r="M198" t="s">
        <v>442</v>
      </c>
      <c r="O198" t="str">
        <f t="shared" si="7"/>
        <v>WACO-TE</v>
      </c>
    </row>
    <row r="199" spans="1:15" ht="15" customHeight="1" x14ac:dyDescent="0.3">
      <c r="A199" s="1" t="s">
        <v>26</v>
      </c>
      <c r="B199">
        <v>511</v>
      </c>
      <c r="C199">
        <v>8</v>
      </c>
      <c r="D199" s="1" t="s">
        <v>27</v>
      </c>
      <c r="E199" t="s">
        <v>27</v>
      </c>
      <c r="F199" s="1" t="s">
        <v>64</v>
      </c>
      <c r="G199">
        <v>2360180</v>
      </c>
      <c r="H199">
        <v>2.0586000000000002</v>
      </c>
      <c r="I199">
        <v>2245260</v>
      </c>
      <c r="J199">
        <v>0.95130879848147198</v>
      </c>
      <c r="K199">
        <v>1.05</v>
      </c>
      <c r="L199" t="str">
        <f t="shared" si="6"/>
        <v>WASHINGTON DC (HAGRSTWN)</v>
      </c>
      <c r="M199" t="s">
        <v>472</v>
      </c>
      <c r="O199" t="str">
        <f t="shared" si="7"/>
        <v>WASHING</v>
      </c>
    </row>
    <row r="200" spans="1:15" ht="15" customHeight="1" x14ac:dyDescent="0.3">
      <c r="A200" s="1" t="s">
        <v>367</v>
      </c>
      <c r="B200">
        <v>549</v>
      </c>
      <c r="C200">
        <v>177</v>
      </c>
      <c r="D200" s="1" t="s">
        <v>86</v>
      </c>
      <c r="E200" t="s">
        <v>368</v>
      </c>
      <c r="F200" s="1" t="s">
        <v>86</v>
      </c>
      <c r="G200">
        <v>93090</v>
      </c>
      <c r="H200">
        <v>8.1100000000000005E-2</v>
      </c>
      <c r="I200">
        <v>84420</v>
      </c>
      <c r="J200">
        <v>0.90686432484692203</v>
      </c>
      <c r="K200">
        <v>1</v>
      </c>
      <c r="L200" t="str">
        <f t="shared" si="6"/>
        <v>WATERTOWN</v>
      </c>
      <c r="M200" t="s">
        <v>485</v>
      </c>
      <c r="O200" t="str">
        <f t="shared" si="7"/>
        <v>WATERTO</v>
      </c>
    </row>
    <row r="201" spans="1:15" ht="15" customHeight="1" x14ac:dyDescent="0.3">
      <c r="A201" s="1" t="s">
        <v>284</v>
      </c>
      <c r="B201">
        <v>705</v>
      </c>
      <c r="C201">
        <v>135</v>
      </c>
      <c r="D201" s="1" t="s">
        <v>86</v>
      </c>
      <c r="E201" t="s">
        <v>285</v>
      </c>
      <c r="F201" s="1" t="s">
        <v>86</v>
      </c>
      <c r="G201">
        <v>181280</v>
      </c>
      <c r="H201">
        <v>0.15809999999999999</v>
      </c>
      <c r="I201">
        <v>149950</v>
      </c>
      <c r="J201">
        <v>0.82717343336275395</v>
      </c>
      <c r="K201">
        <v>0.91</v>
      </c>
      <c r="L201" t="str">
        <f t="shared" si="6"/>
        <v>WAUSAU-RHINELANDER</v>
      </c>
      <c r="M201" t="s">
        <v>476</v>
      </c>
      <c r="O201" t="str">
        <f t="shared" si="7"/>
        <v>WAUSAU-</v>
      </c>
    </row>
    <row r="202" spans="1:15" ht="15" customHeight="1" x14ac:dyDescent="0.3">
      <c r="A202" s="1" t="s">
        <v>88</v>
      </c>
      <c r="B202">
        <v>548</v>
      </c>
      <c r="C202">
        <v>38</v>
      </c>
      <c r="D202" s="1" t="s">
        <v>43</v>
      </c>
      <c r="E202" t="s">
        <v>89</v>
      </c>
      <c r="F202" s="1" t="s">
        <v>86</v>
      </c>
      <c r="G202">
        <v>788020</v>
      </c>
      <c r="H202">
        <v>0.68730000000000002</v>
      </c>
      <c r="I202">
        <v>759410</v>
      </c>
      <c r="J202">
        <v>0.96369381487779504</v>
      </c>
      <c r="K202">
        <v>1.06</v>
      </c>
      <c r="L202" t="str">
        <f t="shared" si="6"/>
        <v>WEST PALM BEACH-FT. PIERCE</v>
      </c>
      <c r="M202" t="s">
        <v>466</v>
      </c>
      <c r="O202" t="str">
        <f t="shared" si="7"/>
        <v>WEST PA</v>
      </c>
    </row>
    <row r="203" spans="1:15" ht="15" customHeight="1" x14ac:dyDescent="0.3">
      <c r="A203" s="1" t="s">
        <v>329</v>
      </c>
      <c r="B203">
        <v>554</v>
      </c>
      <c r="C203">
        <v>158</v>
      </c>
      <c r="D203" s="1" t="s">
        <v>56</v>
      </c>
      <c r="E203" t="s">
        <v>330</v>
      </c>
      <c r="F203" s="1" t="s">
        <v>86</v>
      </c>
      <c r="G203">
        <v>133120</v>
      </c>
      <c r="H203">
        <v>0.11609999999999999</v>
      </c>
      <c r="I203">
        <v>125060</v>
      </c>
      <c r="J203">
        <v>0.939453125</v>
      </c>
      <c r="K203">
        <v>1.03</v>
      </c>
      <c r="L203" t="str">
        <f t="shared" si="6"/>
        <v>WHEELING-STEUBENVILLE</v>
      </c>
      <c r="M203" t="s">
        <v>457</v>
      </c>
      <c r="O203" t="str">
        <f t="shared" si="7"/>
        <v>WHEELIN</v>
      </c>
    </row>
    <row r="204" spans="1:15" ht="15" customHeight="1" x14ac:dyDescent="0.3">
      <c r="A204" s="1" t="s">
        <v>298</v>
      </c>
      <c r="B204">
        <v>627</v>
      </c>
      <c r="C204">
        <v>142</v>
      </c>
      <c r="D204" s="1" t="s">
        <v>86</v>
      </c>
      <c r="E204" t="s">
        <v>299</v>
      </c>
      <c r="F204" s="1" t="s">
        <v>86</v>
      </c>
      <c r="G204">
        <v>160540</v>
      </c>
      <c r="H204">
        <v>0.14000000000000001</v>
      </c>
      <c r="I204">
        <v>147840</v>
      </c>
      <c r="J204">
        <v>0.92089198953531803</v>
      </c>
      <c r="K204">
        <v>1.01</v>
      </c>
      <c r="L204" t="str">
        <f t="shared" si="6"/>
        <v>WICHITA FALLS &amp; LAWTON</v>
      </c>
      <c r="M204" t="s">
        <v>477</v>
      </c>
      <c r="O204" t="str">
        <f t="shared" si="7"/>
        <v>WICHITA</v>
      </c>
    </row>
    <row r="205" spans="1:15" ht="15" customHeight="1" x14ac:dyDescent="0.3">
      <c r="A205" s="1" t="s">
        <v>147</v>
      </c>
      <c r="B205">
        <v>678</v>
      </c>
      <c r="C205">
        <v>67</v>
      </c>
      <c r="D205" s="1" t="s">
        <v>86</v>
      </c>
      <c r="E205" t="s">
        <v>148</v>
      </c>
      <c r="F205" s="1" t="s">
        <v>148</v>
      </c>
      <c r="G205">
        <v>454590</v>
      </c>
      <c r="H205">
        <v>0.39650000000000002</v>
      </c>
      <c r="I205">
        <v>403090</v>
      </c>
      <c r="J205">
        <v>0.88671110231197303</v>
      </c>
      <c r="K205">
        <v>0.98</v>
      </c>
      <c r="L205" t="str">
        <f t="shared" si="6"/>
        <v>WICHITA-HUTCHINSON PLUS</v>
      </c>
      <c r="M205" t="s">
        <v>475</v>
      </c>
      <c r="O205" t="str">
        <f t="shared" si="7"/>
        <v>WICHITA</v>
      </c>
    </row>
    <row r="206" spans="1:15" ht="15" customHeight="1" x14ac:dyDescent="0.3">
      <c r="A206" s="1" t="s">
        <v>122</v>
      </c>
      <c r="B206">
        <v>577</v>
      </c>
      <c r="C206">
        <v>54</v>
      </c>
      <c r="D206" s="1" t="s">
        <v>86</v>
      </c>
      <c r="E206" t="s">
        <v>123</v>
      </c>
      <c r="F206" s="1" t="s">
        <v>438</v>
      </c>
      <c r="G206">
        <v>590740</v>
      </c>
      <c r="H206">
        <v>0.51519999999999999</v>
      </c>
      <c r="I206">
        <v>558080</v>
      </c>
      <c r="J206">
        <v>0.94471341029894695</v>
      </c>
      <c r="K206">
        <v>1.04</v>
      </c>
      <c r="L206" t="str">
        <f t="shared" si="6"/>
        <v>WILKES BARRE-SCRANTON</v>
      </c>
      <c r="M206" t="s">
        <v>472</v>
      </c>
      <c r="O206" t="str">
        <f t="shared" si="7"/>
        <v xml:space="preserve">WILKES </v>
      </c>
    </row>
    <row r="207" spans="1:15" ht="15" customHeight="1" x14ac:dyDescent="0.3">
      <c r="A207" s="1" t="s">
        <v>278</v>
      </c>
      <c r="B207">
        <v>550</v>
      </c>
      <c r="C207">
        <v>132</v>
      </c>
      <c r="D207" s="1" t="s">
        <v>18</v>
      </c>
      <c r="E207" t="s">
        <v>279</v>
      </c>
      <c r="F207" s="1" t="s">
        <v>86</v>
      </c>
      <c r="G207">
        <v>190730</v>
      </c>
      <c r="H207">
        <v>0.1663</v>
      </c>
      <c r="I207">
        <v>176230</v>
      </c>
      <c r="J207">
        <v>0.92397630157814703</v>
      </c>
      <c r="K207">
        <v>1.02</v>
      </c>
      <c r="L207" t="str">
        <f t="shared" si="6"/>
        <v>WILMINGTON</v>
      </c>
      <c r="M207" t="s">
        <v>458</v>
      </c>
      <c r="O207" t="str">
        <f t="shared" si="7"/>
        <v>WILMING</v>
      </c>
    </row>
    <row r="208" spans="1:15" ht="15" customHeight="1" x14ac:dyDescent="0.3">
      <c r="A208" s="1" t="s">
        <v>260</v>
      </c>
      <c r="B208">
        <v>810</v>
      </c>
      <c r="C208">
        <v>123</v>
      </c>
      <c r="D208" s="1" t="s">
        <v>86</v>
      </c>
      <c r="E208" t="s">
        <v>261</v>
      </c>
      <c r="F208" s="1" t="s">
        <v>86</v>
      </c>
      <c r="G208">
        <v>230010</v>
      </c>
      <c r="H208">
        <v>0.2006</v>
      </c>
      <c r="I208">
        <v>198500</v>
      </c>
      <c r="J208">
        <v>0.86300595626277099</v>
      </c>
      <c r="K208">
        <v>0.95</v>
      </c>
      <c r="L208" t="str">
        <f t="shared" si="6"/>
        <v>YAKIMA-PASCO-RCHLND-KNNWCK</v>
      </c>
      <c r="M208" t="s">
        <v>464</v>
      </c>
      <c r="O208" t="str">
        <f t="shared" si="7"/>
        <v>YAKIMA-</v>
      </c>
    </row>
    <row r="209" spans="1:15" ht="15" customHeight="1" x14ac:dyDescent="0.3">
      <c r="A209" s="1" t="s">
        <v>234</v>
      </c>
      <c r="B209">
        <v>536</v>
      </c>
      <c r="C209">
        <v>110</v>
      </c>
      <c r="D209" s="1" t="s">
        <v>46</v>
      </c>
      <c r="E209" t="s">
        <v>235</v>
      </c>
      <c r="F209" s="1" t="s">
        <v>86</v>
      </c>
      <c r="G209">
        <v>263850</v>
      </c>
      <c r="H209">
        <v>0.2301</v>
      </c>
      <c r="I209">
        <v>233390</v>
      </c>
      <c r="J209">
        <v>0.88455561872275901</v>
      </c>
      <c r="K209">
        <v>0.97</v>
      </c>
      <c r="L209" t="str">
        <f t="shared" si="6"/>
        <v>YOUNGSTOWN</v>
      </c>
      <c r="M209" t="s">
        <v>457</v>
      </c>
      <c r="O209" t="str">
        <f t="shared" si="7"/>
        <v>YOUNGST</v>
      </c>
    </row>
    <row r="210" spans="1:15" ht="15" customHeight="1" x14ac:dyDescent="0.3">
      <c r="A210" s="1" t="s">
        <v>345</v>
      </c>
      <c r="B210">
        <v>771</v>
      </c>
      <c r="C210">
        <v>166</v>
      </c>
      <c r="D210" s="1" t="s">
        <v>37</v>
      </c>
      <c r="E210" t="s">
        <v>346</v>
      </c>
      <c r="F210" s="1" t="s">
        <v>86</v>
      </c>
      <c r="G210">
        <v>112850</v>
      </c>
      <c r="H210">
        <v>9.8400000000000001E-2</v>
      </c>
      <c r="I210">
        <v>91800</v>
      </c>
      <c r="J210">
        <v>0.81346920691183</v>
      </c>
      <c r="K210">
        <v>0.9</v>
      </c>
      <c r="L210" t="str">
        <f t="shared" si="6"/>
        <v>YUMA-EL CENTRO</v>
      </c>
      <c r="M210" t="s">
        <v>444</v>
      </c>
      <c r="O210" t="str">
        <f t="shared" si="7"/>
        <v>YUMA-EL</v>
      </c>
    </row>
    <row r="211" spans="1:15" ht="15" customHeight="1" x14ac:dyDescent="0.3">
      <c r="A211" s="1" t="s">
        <v>419</v>
      </c>
      <c r="B211">
        <v>596</v>
      </c>
      <c r="C211">
        <v>203</v>
      </c>
      <c r="D211" s="1" t="s">
        <v>75</v>
      </c>
      <c r="E211" t="s">
        <v>420</v>
      </c>
      <c r="F211" s="1" t="s">
        <v>86</v>
      </c>
      <c r="G211">
        <v>33140</v>
      </c>
      <c r="H211">
        <v>2.8899999999999999E-2</v>
      </c>
      <c r="I211">
        <v>31240</v>
      </c>
      <c r="J211">
        <v>0.94266747133373596</v>
      </c>
      <c r="K211">
        <v>1.04</v>
      </c>
      <c r="L211" t="str">
        <f t="shared" si="6"/>
        <v>ZANESVILLE</v>
      </c>
      <c r="M211" t="s">
        <v>457</v>
      </c>
      <c r="O211" t="str">
        <f t="shared" si="7"/>
        <v>ZANESVI</v>
      </c>
    </row>
    <row r="214" spans="1:15" x14ac:dyDescent="0.3">
      <c r="F214" s="1" t="s">
        <v>86</v>
      </c>
      <c r="G214" s="4">
        <f>SUMIF($F$2:$F$211,$F214,$G$2:$G$211)/SUM(G2:G211)</f>
        <v>0.23944461593358041</v>
      </c>
    </row>
  </sheetData>
  <sortState ref="A2:K211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4886-C5CD-4E87-8C9E-E66B3F7335B4}">
  <dimension ref="A1:Q212"/>
  <sheetViews>
    <sheetView tabSelected="1" topLeftCell="D1" workbookViewId="0">
      <selection activeCell="Q1" sqref="Q1"/>
    </sheetView>
  </sheetViews>
  <sheetFormatPr defaultRowHeight="14.4" x14ac:dyDescent="0.3"/>
  <cols>
    <col min="1" max="1" width="30.5546875" bestFit="1" customWidth="1"/>
    <col min="2" max="2" width="12.44140625" bestFit="1" customWidth="1"/>
    <col min="7" max="7" width="5.33203125" bestFit="1" customWidth="1"/>
    <col min="8" max="9" width="33.109375" bestFit="1" customWidth="1"/>
    <col min="12" max="12" width="30.5546875" bestFit="1" customWidth="1"/>
    <col min="13" max="13" width="33.109375" bestFit="1" customWidth="1"/>
    <col min="14" max="14" width="12.44140625" bestFit="1" customWidth="1"/>
    <col min="16" max="16" width="30.33203125" bestFit="1" customWidth="1"/>
    <col min="17" max="17" width="4.33203125" bestFit="1" customWidth="1"/>
  </cols>
  <sheetData>
    <row r="1" spans="1:17" x14ac:dyDescent="0.3">
      <c r="H1" s="5" t="s">
        <v>556</v>
      </c>
    </row>
    <row r="2" spans="1:17" x14ac:dyDescent="0.3">
      <c r="A2" s="3" t="s">
        <v>0</v>
      </c>
      <c r="B2" s="2" t="s">
        <v>435</v>
      </c>
      <c r="G2" t="s">
        <v>86</v>
      </c>
      <c r="H2" s="1" t="s">
        <v>553</v>
      </c>
      <c r="L2" t="s">
        <v>0</v>
      </c>
      <c r="N2" t="s">
        <v>435</v>
      </c>
      <c r="P2" t="s">
        <v>341</v>
      </c>
      <c r="Q2" t="s">
        <v>20</v>
      </c>
    </row>
    <row r="3" spans="1:17" x14ac:dyDescent="0.3">
      <c r="A3" t="s">
        <v>341</v>
      </c>
      <c r="B3" s="2" t="s">
        <v>86</v>
      </c>
      <c r="G3" s="2" t="s">
        <v>130</v>
      </c>
      <c r="H3" s="1" t="s">
        <v>489</v>
      </c>
      <c r="I3" t="str">
        <f>MID(H3,FIND(",",H3,1)+2,2)</f>
        <v>NY</v>
      </c>
      <c r="L3" t="s">
        <v>129</v>
      </c>
      <c r="M3" t="str">
        <f>VLOOKUP(N3,$G$3:$H$66,2,0)</f>
        <v>Albany, NY - Groc</v>
      </c>
      <c r="N3" t="s">
        <v>130</v>
      </c>
      <c r="P3" t="s">
        <v>313</v>
      </c>
      <c r="Q3" t="s">
        <v>115</v>
      </c>
    </row>
    <row r="4" spans="1:17" x14ac:dyDescent="0.3">
      <c r="A4" t="s">
        <v>313</v>
      </c>
      <c r="B4" s="2" t="s">
        <v>86</v>
      </c>
      <c r="G4" s="2" t="s">
        <v>29</v>
      </c>
      <c r="H4" s="1" t="s">
        <v>490</v>
      </c>
      <c r="I4" t="str">
        <f t="shared" ref="I4:I66" si="0">MID(H4,FIND(",",H4,1)+2,2)</f>
        <v>GA</v>
      </c>
      <c r="L4" t="s">
        <v>28</v>
      </c>
      <c r="M4" t="str">
        <f t="shared" ref="M4:M67" si="1">VLOOKUP(N4,$G$3:$H$66,2,0)</f>
        <v>Atlanta, GA - Groc</v>
      </c>
      <c r="N4" t="s">
        <v>29</v>
      </c>
      <c r="P4" t="s">
        <v>371</v>
      </c>
      <c r="Q4" t="s">
        <v>86</v>
      </c>
    </row>
    <row r="5" spans="1:17" x14ac:dyDescent="0.3">
      <c r="A5" s="1" t="s">
        <v>129</v>
      </c>
      <c r="B5" s="1" t="s">
        <v>130</v>
      </c>
      <c r="G5" s="2" t="s">
        <v>64</v>
      </c>
      <c r="H5" s="1" t="s">
        <v>491</v>
      </c>
      <c r="I5" t="str">
        <f t="shared" si="0"/>
        <v>MD</v>
      </c>
      <c r="L5" t="s">
        <v>63</v>
      </c>
      <c r="M5" t="str">
        <f t="shared" si="1"/>
        <v>Baltimore, MD/Washington D.C. - Groc</v>
      </c>
      <c r="N5" t="s">
        <v>64</v>
      </c>
      <c r="P5" t="s">
        <v>429</v>
      </c>
      <c r="Q5" t="s">
        <v>86</v>
      </c>
    </row>
    <row r="6" spans="1:17" x14ac:dyDescent="0.3">
      <c r="A6" s="1" t="s">
        <v>104</v>
      </c>
      <c r="B6" s="1" t="s">
        <v>196</v>
      </c>
      <c r="G6" s="2" t="s">
        <v>91</v>
      </c>
      <c r="H6" s="1" t="s">
        <v>492</v>
      </c>
      <c r="I6" t="str">
        <f t="shared" si="0"/>
        <v>AL</v>
      </c>
      <c r="L6" t="s">
        <v>26</v>
      </c>
      <c r="M6" t="str">
        <f t="shared" si="1"/>
        <v>Baltimore, MD/Washington D.C. - Groc</v>
      </c>
      <c r="N6" t="s">
        <v>64</v>
      </c>
      <c r="P6" t="s">
        <v>274</v>
      </c>
      <c r="Q6" t="s">
        <v>196</v>
      </c>
    </row>
    <row r="7" spans="1:17" x14ac:dyDescent="0.3">
      <c r="A7" t="s">
        <v>371</v>
      </c>
      <c r="B7" s="2" t="s">
        <v>86</v>
      </c>
      <c r="G7" s="2" t="s">
        <v>239</v>
      </c>
      <c r="H7" s="1" t="s">
        <v>493</v>
      </c>
      <c r="I7" t="str">
        <f t="shared" si="0"/>
        <v>ID</v>
      </c>
      <c r="L7" t="s">
        <v>90</v>
      </c>
      <c r="M7" t="str">
        <f t="shared" si="1"/>
        <v>Birmingham/Montgomery, AL - Groc</v>
      </c>
      <c r="N7" t="s">
        <v>91</v>
      </c>
      <c r="P7" t="s">
        <v>309</v>
      </c>
      <c r="Q7" t="s">
        <v>86</v>
      </c>
    </row>
    <row r="8" spans="1:17" x14ac:dyDescent="0.3">
      <c r="A8" t="s">
        <v>429</v>
      </c>
      <c r="B8" s="2" t="s">
        <v>86</v>
      </c>
      <c r="G8" s="2" t="s">
        <v>25</v>
      </c>
      <c r="H8" s="1" t="s">
        <v>494</v>
      </c>
      <c r="I8" t="str">
        <f t="shared" si="0"/>
        <v>MA</v>
      </c>
      <c r="L8" t="s">
        <v>252</v>
      </c>
      <c r="M8" t="str">
        <f t="shared" si="1"/>
        <v>Birmingham/Montgomery, AL - Groc</v>
      </c>
      <c r="N8" t="s">
        <v>91</v>
      </c>
      <c r="P8" t="s">
        <v>236</v>
      </c>
      <c r="Q8" s="2" t="s">
        <v>209</v>
      </c>
    </row>
    <row r="9" spans="1:17" x14ac:dyDescent="0.3">
      <c r="A9" t="s">
        <v>274</v>
      </c>
      <c r="B9" s="2" t="s">
        <v>86</v>
      </c>
      <c r="G9" s="2" t="s">
        <v>117</v>
      </c>
      <c r="H9" s="1" t="s">
        <v>495</v>
      </c>
      <c r="I9" t="str">
        <f t="shared" si="0"/>
        <v>NY</v>
      </c>
      <c r="L9" t="s">
        <v>238</v>
      </c>
      <c r="M9" t="str">
        <f t="shared" si="1"/>
        <v>Boise, ID - Groc</v>
      </c>
      <c r="N9" t="s">
        <v>239</v>
      </c>
      <c r="P9" t="s">
        <v>108</v>
      </c>
      <c r="Q9" s="2" t="s">
        <v>31</v>
      </c>
    </row>
    <row r="10" spans="1:17" x14ac:dyDescent="0.3">
      <c r="A10" t="s">
        <v>309</v>
      </c>
      <c r="B10" s="2" t="s">
        <v>86</v>
      </c>
      <c r="G10" s="2" t="s">
        <v>60</v>
      </c>
      <c r="H10" s="1" t="s">
        <v>496</v>
      </c>
      <c r="I10" t="str">
        <f t="shared" si="0"/>
        <v>NC</v>
      </c>
      <c r="L10" t="s">
        <v>24</v>
      </c>
      <c r="M10" t="str">
        <f t="shared" si="1"/>
        <v>Boston, MA - Groc</v>
      </c>
      <c r="N10" t="s">
        <v>25</v>
      </c>
      <c r="P10" t="s">
        <v>266</v>
      </c>
      <c r="Q10" s="2" t="s">
        <v>14</v>
      </c>
    </row>
    <row r="11" spans="1:17" x14ac:dyDescent="0.3">
      <c r="A11" t="s">
        <v>28</v>
      </c>
      <c r="B11" s="2" t="s">
        <v>29</v>
      </c>
      <c r="G11" s="2" t="s">
        <v>16</v>
      </c>
      <c r="H11" s="1" t="s">
        <v>497</v>
      </c>
      <c r="I11" t="str">
        <f t="shared" si="0"/>
        <v>IL</v>
      </c>
      <c r="L11" t="s">
        <v>116</v>
      </c>
      <c r="M11" t="str">
        <f t="shared" si="1"/>
        <v>Buffalo/Rochester, NY - Groc</v>
      </c>
      <c r="N11" t="s">
        <v>117</v>
      </c>
      <c r="P11" t="s">
        <v>323</v>
      </c>
      <c r="Q11" s="2" t="s">
        <v>440</v>
      </c>
    </row>
    <row r="12" spans="1:17" x14ac:dyDescent="0.3">
      <c r="A12" t="s">
        <v>236</v>
      </c>
      <c r="B12" s="2" t="s">
        <v>86</v>
      </c>
      <c r="G12" s="2" t="s">
        <v>82</v>
      </c>
      <c r="H12" s="1" t="s">
        <v>498</v>
      </c>
      <c r="I12" t="str">
        <f t="shared" si="0"/>
        <v>OH</v>
      </c>
      <c r="L12" t="s">
        <v>171</v>
      </c>
      <c r="M12" t="str">
        <f t="shared" si="1"/>
        <v>Buffalo/Rochester, NY - Groc</v>
      </c>
      <c r="N12" t="s">
        <v>117</v>
      </c>
      <c r="P12" t="s">
        <v>202</v>
      </c>
      <c r="Q12" t="s">
        <v>119</v>
      </c>
    </row>
    <row r="13" spans="1:17" x14ac:dyDescent="0.3">
      <c r="A13" t="s">
        <v>108</v>
      </c>
      <c r="B13" s="2" t="s">
        <v>86</v>
      </c>
      <c r="G13" s="2" t="s">
        <v>46</v>
      </c>
      <c r="H13" s="1" t="s">
        <v>499</v>
      </c>
      <c r="I13" t="str">
        <f t="shared" si="0"/>
        <v>OH</v>
      </c>
      <c r="L13" t="s">
        <v>59</v>
      </c>
      <c r="M13" t="str">
        <f t="shared" si="1"/>
        <v>Charlotte, NC - Groc</v>
      </c>
      <c r="N13" t="s">
        <v>60</v>
      </c>
      <c r="P13" t="s">
        <v>296</v>
      </c>
      <c r="Q13" t="s">
        <v>555</v>
      </c>
    </row>
    <row r="14" spans="1:17" x14ac:dyDescent="0.3">
      <c r="A14" t="s">
        <v>266</v>
      </c>
      <c r="B14" s="2" t="s">
        <v>86</v>
      </c>
      <c r="G14" s="2" t="s">
        <v>75</v>
      </c>
      <c r="H14" s="1" t="s">
        <v>500</v>
      </c>
      <c r="I14" t="str">
        <f t="shared" si="0"/>
        <v>OH</v>
      </c>
      <c r="L14" t="s">
        <v>15</v>
      </c>
      <c r="M14" t="str">
        <f t="shared" si="1"/>
        <v>Chicago, IL - Groc</v>
      </c>
      <c r="N14" t="s">
        <v>16</v>
      </c>
      <c r="P14" t="s">
        <v>399</v>
      </c>
      <c r="Q14" t="s">
        <v>86</v>
      </c>
    </row>
    <row r="15" spans="1:17" x14ac:dyDescent="0.3">
      <c r="A15" t="s">
        <v>63</v>
      </c>
      <c r="B15" s="2" t="s">
        <v>64</v>
      </c>
      <c r="G15" s="2" t="s">
        <v>20</v>
      </c>
      <c r="H15" s="1" t="s">
        <v>501</v>
      </c>
      <c r="I15" t="str">
        <f t="shared" si="0"/>
        <v>TX</v>
      </c>
      <c r="L15" t="s">
        <v>81</v>
      </c>
      <c r="M15" t="str">
        <f t="shared" si="1"/>
        <v>Cincinnati/Dayton, OH - Groc</v>
      </c>
      <c r="N15" t="s">
        <v>82</v>
      </c>
      <c r="P15" t="s">
        <v>349</v>
      </c>
      <c r="Q15" t="s">
        <v>86</v>
      </c>
    </row>
    <row r="16" spans="1:17" x14ac:dyDescent="0.3">
      <c r="A16" t="s">
        <v>323</v>
      </c>
      <c r="B16" s="2" t="s">
        <v>86</v>
      </c>
      <c r="G16" s="2" t="s">
        <v>44</v>
      </c>
      <c r="H16" s="1" t="s">
        <v>502</v>
      </c>
      <c r="I16" t="str">
        <f t="shared" si="0"/>
        <v>CO</v>
      </c>
      <c r="L16" t="s">
        <v>139</v>
      </c>
      <c r="M16" t="str">
        <f t="shared" si="1"/>
        <v>Cincinnati/Dayton, OH - Groc</v>
      </c>
      <c r="N16" t="s">
        <v>82</v>
      </c>
      <c r="P16" t="s">
        <v>337</v>
      </c>
      <c r="Q16" s="2" t="s">
        <v>119</v>
      </c>
    </row>
    <row r="17" spans="1:17" x14ac:dyDescent="0.3">
      <c r="A17" t="s">
        <v>202</v>
      </c>
      <c r="B17" s="2" t="s">
        <v>86</v>
      </c>
      <c r="G17" s="2" t="s">
        <v>158</v>
      </c>
      <c r="H17" s="1" t="s">
        <v>503</v>
      </c>
      <c r="I17" t="str">
        <f t="shared" si="0"/>
        <v>IA</v>
      </c>
      <c r="L17" t="s">
        <v>45</v>
      </c>
      <c r="M17" t="str">
        <f t="shared" si="1"/>
        <v>Cleveland, OH - Groc</v>
      </c>
      <c r="N17" t="s">
        <v>46</v>
      </c>
      <c r="P17" t="s">
        <v>327</v>
      </c>
      <c r="Q17" s="2" t="s">
        <v>440</v>
      </c>
    </row>
    <row r="18" spans="1:17" x14ac:dyDescent="0.3">
      <c r="A18" t="s">
        <v>296</v>
      </c>
      <c r="B18" s="2" t="s">
        <v>86</v>
      </c>
      <c r="G18" s="2" t="s">
        <v>33</v>
      </c>
      <c r="H18" s="1" t="s">
        <v>504</v>
      </c>
      <c r="I18" t="str">
        <f t="shared" si="0"/>
        <v>MI</v>
      </c>
      <c r="L18" t="s">
        <v>74</v>
      </c>
      <c r="M18" t="str">
        <f t="shared" si="1"/>
        <v>Columbus, OH - Groc</v>
      </c>
      <c r="N18" t="s">
        <v>75</v>
      </c>
      <c r="P18" t="s">
        <v>325</v>
      </c>
      <c r="Q18" t="s">
        <v>86</v>
      </c>
    </row>
    <row r="19" spans="1:17" x14ac:dyDescent="0.3">
      <c r="A19" t="s">
        <v>399</v>
      </c>
      <c r="B19" s="2" t="s">
        <v>86</v>
      </c>
      <c r="G19" s="2" t="s">
        <v>98</v>
      </c>
      <c r="H19" s="1" t="s">
        <v>505</v>
      </c>
      <c r="I19" t="str">
        <f t="shared" si="0"/>
        <v>MI</v>
      </c>
      <c r="L19" t="s">
        <v>19</v>
      </c>
      <c r="M19" t="str">
        <f t="shared" si="1"/>
        <v>Dallas/Ft. Worth, TX - Groc</v>
      </c>
      <c r="N19" t="s">
        <v>20</v>
      </c>
      <c r="P19" t="s">
        <v>377</v>
      </c>
      <c r="Q19" t="s">
        <v>86</v>
      </c>
    </row>
    <row r="20" spans="1:17" x14ac:dyDescent="0.3">
      <c r="A20" t="s">
        <v>349</v>
      </c>
      <c r="B20" s="2" t="s">
        <v>86</v>
      </c>
      <c r="G20" s="2" t="s">
        <v>436</v>
      </c>
      <c r="H20" s="1" t="s">
        <v>506</v>
      </c>
      <c r="I20" t="str">
        <f t="shared" si="0"/>
        <v>WI</v>
      </c>
      <c r="L20" t="s">
        <v>486</v>
      </c>
      <c r="M20" t="str">
        <f t="shared" si="1"/>
        <v>Denver, CO - Groc</v>
      </c>
      <c r="N20" t="s">
        <v>44</v>
      </c>
      <c r="P20" t="s">
        <v>204</v>
      </c>
      <c r="Q20" t="s">
        <v>86</v>
      </c>
    </row>
    <row r="21" spans="1:17" x14ac:dyDescent="0.3">
      <c r="A21" t="s">
        <v>337</v>
      </c>
      <c r="B21" s="2" t="s">
        <v>86</v>
      </c>
      <c r="G21" s="2" t="s">
        <v>437</v>
      </c>
      <c r="H21" s="1" t="s">
        <v>507</v>
      </c>
      <c r="I21" t="str">
        <f t="shared" si="0"/>
        <v>PA</v>
      </c>
      <c r="L21" t="s">
        <v>157</v>
      </c>
      <c r="M21" t="str">
        <f t="shared" si="1"/>
        <v>Des Moines, IA - Groc</v>
      </c>
      <c r="N21" t="s">
        <v>158</v>
      </c>
      <c r="P21" t="s">
        <v>391</v>
      </c>
      <c r="Q21" t="s">
        <v>86</v>
      </c>
    </row>
    <row r="22" spans="1:17" x14ac:dyDescent="0.3">
      <c r="A22" t="s">
        <v>327</v>
      </c>
      <c r="B22" s="2" t="s">
        <v>86</v>
      </c>
      <c r="G22" s="2" t="s">
        <v>438</v>
      </c>
      <c r="H22" s="1" t="s">
        <v>508</v>
      </c>
      <c r="I22" t="str">
        <f t="shared" si="0"/>
        <v>CT</v>
      </c>
      <c r="L22" t="s">
        <v>32</v>
      </c>
      <c r="M22" t="str">
        <f t="shared" si="1"/>
        <v>Detroit, MI - Groc</v>
      </c>
      <c r="N22" t="s">
        <v>33</v>
      </c>
      <c r="P22" t="s">
        <v>405</v>
      </c>
      <c r="Q22" t="s">
        <v>86</v>
      </c>
    </row>
    <row r="23" spans="1:17" x14ac:dyDescent="0.3">
      <c r="A23" t="s">
        <v>90</v>
      </c>
      <c r="B23" s="2" t="s">
        <v>91</v>
      </c>
      <c r="G23" s="2" t="s">
        <v>31</v>
      </c>
      <c r="H23" s="1" t="s">
        <v>509</v>
      </c>
      <c r="I23" t="str">
        <f t="shared" si="0"/>
        <v>TX</v>
      </c>
      <c r="L23" t="s">
        <v>97</v>
      </c>
      <c r="M23" t="str">
        <f t="shared" si="1"/>
        <v>Grand Rapids, MI - Groc</v>
      </c>
      <c r="N23" t="s">
        <v>98</v>
      </c>
      <c r="P23" t="s">
        <v>191</v>
      </c>
      <c r="Q23" t="s">
        <v>86</v>
      </c>
    </row>
    <row r="24" spans="1:17" x14ac:dyDescent="0.3">
      <c r="A24" t="s">
        <v>325</v>
      </c>
      <c r="B24" s="2" t="s">
        <v>86</v>
      </c>
      <c r="G24" s="2" t="s">
        <v>62</v>
      </c>
      <c r="H24" s="1" t="s">
        <v>510</v>
      </c>
      <c r="I24" t="str">
        <f t="shared" si="0"/>
        <v>IN</v>
      </c>
      <c r="L24" t="s">
        <v>151</v>
      </c>
      <c r="M24" t="str">
        <f t="shared" si="1"/>
        <v>Green Bay, WI - Groc</v>
      </c>
      <c r="N24" t="s">
        <v>436</v>
      </c>
      <c r="P24" t="s">
        <v>177</v>
      </c>
      <c r="Q24" s="2" t="s">
        <v>247</v>
      </c>
    </row>
    <row r="25" spans="1:17" x14ac:dyDescent="0.3">
      <c r="A25" t="s">
        <v>238</v>
      </c>
      <c r="B25" s="2" t="s">
        <v>239</v>
      </c>
      <c r="G25" s="2" t="s">
        <v>115</v>
      </c>
      <c r="H25" s="1" t="s">
        <v>511</v>
      </c>
      <c r="I25" t="str">
        <f t="shared" si="0"/>
        <v>FL</v>
      </c>
      <c r="L25" t="s">
        <v>70</v>
      </c>
      <c r="M25" t="str">
        <f t="shared" si="1"/>
        <v>Harrisburg/Scranton, PA - Groc</v>
      </c>
      <c r="N25" t="s">
        <v>437</v>
      </c>
      <c r="P25" t="s">
        <v>210</v>
      </c>
      <c r="Q25" s="2" t="s">
        <v>209</v>
      </c>
    </row>
    <row r="26" spans="1:17" x14ac:dyDescent="0.3">
      <c r="A26" t="s">
        <v>24</v>
      </c>
      <c r="B26" s="2" t="s">
        <v>25</v>
      </c>
      <c r="G26" s="2" t="s">
        <v>73</v>
      </c>
      <c r="H26" s="1" t="s">
        <v>512</v>
      </c>
      <c r="I26" t="str">
        <f t="shared" si="0"/>
        <v>KS</v>
      </c>
      <c r="L26" t="s">
        <v>242</v>
      </c>
      <c r="M26" t="str">
        <f t="shared" si="1"/>
        <v>Harrisburg/Scranton, PA - Groc</v>
      </c>
      <c r="N26" t="s">
        <v>437</v>
      </c>
      <c r="P26" t="s">
        <v>143</v>
      </c>
      <c r="Q26" t="s">
        <v>86</v>
      </c>
    </row>
    <row r="27" spans="1:17" x14ac:dyDescent="0.3">
      <c r="A27" t="s">
        <v>377</v>
      </c>
      <c r="B27" s="2" t="s">
        <v>86</v>
      </c>
      <c r="G27" s="2" t="s">
        <v>136</v>
      </c>
      <c r="H27" s="1" t="s">
        <v>513</v>
      </c>
      <c r="I27" t="str">
        <f t="shared" si="0"/>
        <v>TN</v>
      </c>
      <c r="L27" t="s">
        <v>95</v>
      </c>
      <c r="M27" t="str">
        <f t="shared" si="1"/>
        <v>Hartford, CT/Springfield, MA - Groc</v>
      </c>
      <c r="N27" t="s">
        <v>438</v>
      </c>
      <c r="P27" t="s">
        <v>379</v>
      </c>
      <c r="Q27" s="2" t="s">
        <v>100</v>
      </c>
    </row>
    <row r="28" spans="1:17" x14ac:dyDescent="0.3">
      <c r="A28" t="s">
        <v>116</v>
      </c>
      <c r="B28" s="2" t="s">
        <v>117</v>
      </c>
      <c r="G28" s="2" t="s">
        <v>127</v>
      </c>
      <c r="H28" s="1" t="s">
        <v>515</v>
      </c>
      <c r="I28" t="str">
        <f t="shared" si="0"/>
        <v>AR</v>
      </c>
      <c r="L28" t="s">
        <v>122</v>
      </c>
      <c r="M28" t="str">
        <f t="shared" si="1"/>
        <v>Hartford, CT/Springfield, MA - Groc</v>
      </c>
      <c r="N28" t="s">
        <v>438</v>
      </c>
      <c r="P28" t="s">
        <v>185</v>
      </c>
      <c r="Q28" s="2" t="s">
        <v>136</v>
      </c>
    </row>
    <row r="29" spans="1:17" x14ac:dyDescent="0.3">
      <c r="A29" t="s">
        <v>204</v>
      </c>
      <c r="B29" s="2" t="s">
        <v>86</v>
      </c>
      <c r="G29" s="2" t="s">
        <v>14</v>
      </c>
      <c r="H29" s="1" t="s">
        <v>516</v>
      </c>
      <c r="I29" t="str">
        <f t="shared" si="0"/>
        <v>CA</v>
      </c>
      <c r="L29" t="s">
        <v>30</v>
      </c>
      <c r="M29" t="str">
        <f t="shared" si="1"/>
        <v>Houston, TX - Groc</v>
      </c>
      <c r="N29" t="s">
        <v>31</v>
      </c>
      <c r="P29" t="s">
        <v>403</v>
      </c>
      <c r="Q29" t="s">
        <v>86</v>
      </c>
    </row>
    <row r="30" spans="1:17" x14ac:dyDescent="0.3">
      <c r="A30" t="s">
        <v>391</v>
      </c>
      <c r="B30" s="2" t="s">
        <v>86</v>
      </c>
      <c r="G30" s="2" t="s">
        <v>111</v>
      </c>
      <c r="H30" s="1" t="s">
        <v>517</v>
      </c>
      <c r="I30" t="str">
        <f t="shared" si="0"/>
        <v>KY</v>
      </c>
      <c r="L30" t="s">
        <v>61</v>
      </c>
      <c r="M30" t="str">
        <f t="shared" si="1"/>
        <v>Indianapolis, IN - Groc</v>
      </c>
      <c r="N30" t="s">
        <v>62</v>
      </c>
      <c r="P30" t="s">
        <v>276</v>
      </c>
      <c r="Q30" t="s">
        <v>86</v>
      </c>
    </row>
    <row r="31" spans="1:17" x14ac:dyDescent="0.3">
      <c r="A31" t="s">
        <v>405</v>
      </c>
      <c r="B31" s="2" t="s">
        <v>86</v>
      </c>
      <c r="G31" s="2" t="s">
        <v>113</v>
      </c>
      <c r="H31" s="1" t="s">
        <v>518</v>
      </c>
      <c r="I31" t="str">
        <f t="shared" si="0"/>
        <v>TN</v>
      </c>
      <c r="L31" t="s">
        <v>114</v>
      </c>
      <c r="M31" t="str">
        <f t="shared" si="1"/>
        <v>Jacksonville, FL - Groc</v>
      </c>
      <c r="N31" t="s">
        <v>115</v>
      </c>
      <c r="P31" t="s">
        <v>353</v>
      </c>
      <c r="Q31" s="2" t="s">
        <v>56</v>
      </c>
    </row>
    <row r="32" spans="1:17" x14ac:dyDescent="0.3">
      <c r="A32" t="s">
        <v>191</v>
      </c>
      <c r="B32" s="2" t="s">
        <v>86</v>
      </c>
      <c r="G32" s="2" t="s">
        <v>43</v>
      </c>
      <c r="H32" s="1" t="s">
        <v>519</v>
      </c>
      <c r="I32" t="str">
        <f t="shared" si="0"/>
        <v>FL</v>
      </c>
      <c r="L32" t="s">
        <v>72</v>
      </c>
      <c r="M32" t="str">
        <f t="shared" si="1"/>
        <v>Kansas City, KS - Groc</v>
      </c>
      <c r="N32" t="s">
        <v>73</v>
      </c>
      <c r="P32" t="s">
        <v>193</v>
      </c>
      <c r="Q32" s="2" t="s">
        <v>44</v>
      </c>
    </row>
    <row r="33" spans="1:17" x14ac:dyDescent="0.3">
      <c r="A33" t="s">
        <v>177</v>
      </c>
      <c r="B33" s="2" t="s">
        <v>86</v>
      </c>
      <c r="G33" s="2" t="s">
        <v>80</v>
      </c>
      <c r="H33" s="1" t="s">
        <v>520</v>
      </c>
      <c r="I33" t="str">
        <f t="shared" si="0"/>
        <v>WI</v>
      </c>
      <c r="L33" t="s">
        <v>135</v>
      </c>
      <c r="M33" t="str">
        <f t="shared" si="1"/>
        <v>Knoxville, TN - Groc</v>
      </c>
      <c r="N33" t="s">
        <v>136</v>
      </c>
      <c r="P33" t="s">
        <v>167</v>
      </c>
      <c r="Q33" t="s">
        <v>209</v>
      </c>
    </row>
    <row r="34" spans="1:17" x14ac:dyDescent="0.3">
      <c r="A34" t="s">
        <v>210</v>
      </c>
      <c r="B34" s="2" t="s">
        <v>86</v>
      </c>
      <c r="G34" s="2" t="s">
        <v>41</v>
      </c>
      <c r="H34" s="1" t="s">
        <v>521</v>
      </c>
      <c r="I34" t="str">
        <f t="shared" si="0"/>
        <v>MN</v>
      </c>
      <c r="L34" t="s">
        <v>126</v>
      </c>
      <c r="M34" t="str">
        <f t="shared" si="1"/>
        <v>Little Rock, AR - Groc</v>
      </c>
      <c r="N34" t="s">
        <v>127</v>
      </c>
      <c r="P34" t="s">
        <v>290</v>
      </c>
      <c r="Q34" s="2" t="s">
        <v>52</v>
      </c>
    </row>
    <row r="35" spans="1:17" x14ac:dyDescent="0.3">
      <c r="A35" t="s">
        <v>143</v>
      </c>
      <c r="B35" s="2" t="s">
        <v>86</v>
      </c>
      <c r="G35" s="2" t="s">
        <v>439</v>
      </c>
      <c r="H35" s="1" t="s">
        <v>522</v>
      </c>
      <c r="I35" t="e">
        <f t="shared" si="0"/>
        <v>#VALUE!</v>
      </c>
      <c r="L35" t="s">
        <v>13</v>
      </c>
      <c r="M35" t="str">
        <f t="shared" si="1"/>
        <v>Los Angeles, CA - Groc</v>
      </c>
      <c r="N35" t="s">
        <v>14</v>
      </c>
      <c r="P35" t="s">
        <v>268</v>
      </c>
      <c r="Q35" s="2" t="s">
        <v>91</v>
      </c>
    </row>
    <row r="36" spans="1:17" x14ac:dyDescent="0.3">
      <c r="A36" t="s">
        <v>59</v>
      </c>
      <c r="B36" s="2" t="s">
        <v>60</v>
      </c>
      <c r="G36" s="2" t="s">
        <v>69</v>
      </c>
      <c r="H36" s="1" t="s">
        <v>523</v>
      </c>
      <c r="I36" t="str">
        <f t="shared" si="0"/>
        <v>TN</v>
      </c>
      <c r="L36" t="s">
        <v>110</v>
      </c>
      <c r="M36" t="str">
        <f t="shared" si="1"/>
        <v>Louisville, KY - Groc</v>
      </c>
      <c r="N36" t="s">
        <v>111</v>
      </c>
      <c r="P36" t="s">
        <v>280</v>
      </c>
      <c r="Q36" s="2" t="s">
        <v>439</v>
      </c>
    </row>
    <row r="37" spans="1:17" x14ac:dyDescent="0.3">
      <c r="A37" t="s">
        <v>379</v>
      </c>
      <c r="B37" s="2" t="s">
        <v>86</v>
      </c>
      <c r="G37" s="2" t="s">
        <v>440</v>
      </c>
      <c r="H37" s="1" t="s">
        <v>524</v>
      </c>
      <c r="I37" t="e">
        <f t="shared" si="0"/>
        <v>#VALUE!</v>
      </c>
      <c r="L37" t="s">
        <v>112</v>
      </c>
      <c r="M37" t="str">
        <f t="shared" si="1"/>
        <v>Memphis, TN - Groc</v>
      </c>
      <c r="N37" t="s">
        <v>113</v>
      </c>
      <c r="P37" t="s">
        <v>272</v>
      </c>
      <c r="Q37" t="s">
        <v>86</v>
      </c>
    </row>
    <row r="38" spans="1:17" x14ac:dyDescent="0.3">
      <c r="A38" t="s">
        <v>185</v>
      </c>
      <c r="B38" s="2" t="s">
        <v>86</v>
      </c>
      <c r="G38" s="2" t="s">
        <v>119</v>
      </c>
      <c r="H38" s="1" t="s">
        <v>525</v>
      </c>
      <c r="I38" t="str">
        <f t="shared" si="0"/>
        <v>LA</v>
      </c>
      <c r="L38" t="s">
        <v>42</v>
      </c>
      <c r="M38" t="str">
        <f t="shared" si="1"/>
        <v>Miami/Ft. Lauderdale, FL - Groc</v>
      </c>
      <c r="N38" t="s">
        <v>43</v>
      </c>
      <c r="P38" t="s">
        <v>214</v>
      </c>
      <c r="Q38" t="s">
        <v>86</v>
      </c>
    </row>
    <row r="39" spans="1:17" x14ac:dyDescent="0.3">
      <c r="A39" t="s">
        <v>403</v>
      </c>
      <c r="B39" s="2" t="s">
        <v>86</v>
      </c>
      <c r="G39" s="2" t="s">
        <v>11</v>
      </c>
      <c r="H39" s="1" t="s">
        <v>526</v>
      </c>
      <c r="I39" t="str">
        <f t="shared" si="0"/>
        <v>NY</v>
      </c>
      <c r="L39" t="s">
        <v>79</v>
      </c>
      <c r="M39" t="str">
        <f t="shared" si="1"/>
        <v>Milwaukee, WI - Groc</v>
      </c>
      <c r="N39" t="s">
        <v>80</v>
      </c>
      <c r="P39" t="s">
        <v>351</v>
      </c>
      <c r="Q39" t="s">
        <v>86</v>
      </c>
    </row>
    <row r="40" spans="1:17" x14ac:dyDescent="0.3">
      <c r="A40" t="s">
        <v>15</v>
      </c>
      <c r="B40" s="2" t="s">
        <v>16</v>
      </c>
      <c r="G40" s="2" t="s">
        <v>103</v>
      </c>
      <c r="H40" s="1" t="s">
        <v>527</v>
      </c>
      <c r="I40" t="str">
        <f t="shared" si="0"/>
        <v>OK</v>
      </c>
      <c r="L40" t="s">
        <v>40</v>
      </c>
      <c r="M40" t="str">
        <f t="shared" si="1"/>
        <v>Minneapolis/St. Paul, MN - Groc</v>
      </c>
      <c r="N40" t="s">
        <v>41</v>
      </c>
      <c r="P40" t="s">
        <v>292</v>
      </c>
      <c r="Q40" t="s">
        <v>86</v>
      </c>
    </row>
    <row r="41" spans="1:17" x14ac:dyDescent="0.3">
      <c r="A41" t="s">
        <v>276</v>
      </c>
      <c r="B41" s="2" t="s">
        <v>86</v>
      </c>
      <c r="G41" s="2" t="s">
        <v>166</v>
      </c>
      <c r="H41" s="1" t="s">
        <v>528</v>
      </c>
      <c r="I41" t="str">
        <f t="shared" si="0"/>
        <v>NE</v>
      </c>
      <c r="L41" t="s">
        <v>347</v>
      </c>
      <c r="M41" t="str">
        <f t="shared" si="1"/>
        <v>Mississippi - Groc</v>
      </c>
      <c r="N41" t="s">
        <v>439</v>
      </c>
      <c r="P41" t="s">
        <v>195</v>
      </c>
      <c r="Q41" t="s">
        <v>196</v>
      </c>
    </row>
    <row r="42" spans="1:17" x14ac:dyDescent="0.3">
      <c r="A42" t="s">
        <v>81</v>
      </c>
      <c r="B42" s="2" t="s">
        <v>82</v>
      </c>
      <c r="G42" s="2" t="s">
        <v>48</v>
      </c>
      <c r="H42" s="1" t="s">
        <v>529</v>
      </c>
      <c r="I42" t="str">
        <f t="shared" si="0"/>
        <v>FL</v>
      </c>
      <c r="L42" t="s">
        <v>200</v>
      </c>
      <c r="M42" t="str">
        <f t="shared" si="1"/>
        <v>Mississippi - Groc</v>
      </c>
      <c r="N42" t="s">
        <v>439</v>
      </c>
      <c r="P42" t="s">
        <v>361</v>
      </c>
      <c r="Q42" t="s">
        <v>86</v>
      </c>
    </row>
    <row r="43" spans="1:17" x14ac:dyDescent="0.3">
      <c r="A43" t="s">
        <v>353</v>
      </c>
      <c r="B43" s="2" t="s">
        <v>86</v>
      </c>
      <c r="G43" s="2" t="s">
        <v>247</v>
      </c>
      <c r="H43" s="1" t="s">
        <v>530</v>
      </c>
      <c r="I43" t="str">
        <f t="shared" si="0"/>
        <v>IL</v>
      </c>
      <c r="L43" t="s">
        <v>68</v>
      </c>
      <c r="M43" t="str">
        <f t="shared" si="1"/>
        <v>Nashville, TN - Groc</v>
      </c>
      <c r="N43" t="s">
        <v>69</v>
      </c>
      <c r="P43" t="s">
        <v>305</v>
      </c>
      <c r="Q43" t="s">
        <v>86</v>
      </c>
    </row>
    <row r="44" spans="1:17" x14ac:dyDescent="0.3">
      <c r="A44" t="s">
        <v>45</v>
      </c>
      <c r="B44" s="2" t="s">
        <v>46</v>
      </c>
      <c r="G44" s="2" t="s">
        <v>18</v>
      </c>
      <c r="H44" s="1" t="s">
        <v>531</v>
      </c>
      <c r="I44" t="str">
        <f t="shared" si="0"/>
        <v>PA</v>
      </c>
      <c r="L44" t="s">
        <v>169</v>
      </c>
      <c r="M44" t="str">
        <f t="shared" si="1"/>
        <v>New England - Groc</v>
      </c>
      <c r="N44" t="s">
        <v>440</v>
      </c>
      <c r="P44" t="s">
        <v>256</v>
      </c>
      <c r="Q44" t="s">
        <v>86</v>
      </c>
    </row>
    <row r="45" spans="1:17" x14ac:dyDescent="0.3">
      <c r="A45" t="s">
        <v>193</v>
      </c>
      <c r="B45" s="2" t="s">
        <v>86</v>
      </c>
      <c r="G45" s="2" t="s">
        <v>37</v>
      </c>
      <c r="H45" s="1" t="s">
        <v>532</v>
      </c>
      <c r="I45" t="str">
        <f t="shared" si="0"/>
        <v>AZ</v>
      </c>
      <c r="L45" t="s">
        <v>133</v>
      </c>
      <c r="M45" t="str">
        <f t="shared" si="1"/>
        <v>New Orleans, LA/Mobile, AL - Groc</v>
      </c>
      <c r="N45" t="s">
        <v>119</v>
      </c>
      <c r="P45" t="s">
        <v>401</v>
      </c>
      <c r="Q45" t="s">
        <v>86</v>
      </c>
    </row>
    <row r="46" spans="1:17" x14ac:dyDescent="0.3">
      <c r="A46" t="s">
        <v>167</v>
      </c>
      <c r="B46" s="2" t="s">
        <v>86</v>
      </c>
      <c r="G46" s="2" t="s">
        <v>56</v>
      </c>
      <c r="H46" s="1" t="s">
        <v>533</v>
      </c>
      <c r="I46" t="str">
        <f t="shared" si="0"/>
        <v>PA</v>
      </c>
      <c r="L46" t="s">
        <v>118</v>
      </c>
      <c r="M46" t="str">
        <f t="shared" si="1"/>
        <v>New Orleans, LA/Mobile, AL - Groc</v>
      </c>
      <c r="N46" t="s">
        <v>119</v>
      </c>
      <c r="P46" t="s">
        <v>222</v>
      </c>
      <c r="Q46" s="2" t="s">
        <v>111</v>
      </c>
    </row>
    <row r="47" spans="1:17" x14ac:dyDescent="0.3">
      <c r="A47" t="s">
        <v>290</v>
      </c>
      <c r="B47" s="2" t="s">
        <v>86</v>
      </c>
      <c r="G47" s="2" t="s">
        <v>54</v>
      </c>
      <c r="H47" s="1" t="s">
        <v>534</v>
      </c>
      <c r="I47" t="str">
        <f t="shared" si="0"/>
        <v>OR</v>
      </c>
      <c r="L47" t="s">
        <v>10</v>
      </c>
      <c r="M47" t="str">
        <f t="shared" si="1"/>
        <v>New York, NY - Groc</v>
      </c>
      <c r="N47" t="s">
        <v>11</v>
      </c>
      <c r="P47" t="s">
        <v>417</v>
      </c>
      <c r="Q47" t="s">
        <v>86</v>
      </c>
    </row>
    <row r="48" spans="1:17" x14ac:dyDescent="0.3">
      <c r="A48" t="s">
        <v>74</v>
      </c>
      <c r="B48" s="2" t="s">
        <v>75</v>
      </c>
      <c r="G48" s="2" t="s">
        <v>121</v>
      </c>
      <c r="H48" s="1" t="s">
        <v>535</v>
      </c>
      <c r="I48" t="str">
        <f t="shared" si="0"/>
        <v>RI</v>
      </c>
      <c r="L48" t="s">
        <v>102</v>
      </c>
      <c r="M48" t="str">
        <f t="shared" si="1"/>
        <v>Oklahoma City, OK - Groc</v>
      </c>
      <c r="N48" t="s">
        <v>103</v>
      </c>
      <c r="P48" t="s">
        <v>248</v>
      </c>
      <c r="Q48" t="s">
        <v>86</v>
      </c>
    </row>
    <row r="49" spans="1:17" x14ac:dyDescent="0.3">
      <c r="A49" t="s">
        <v>268</v>
      </c>
      <c r="B49" s="2" t="s">
        <v>86</v>
      </c>
      <c r="G49" s="2" t="s">
        <v>58</v>
      </c>
      <c r="H49" s="1" t="s">
        <v>536</v>
      </c>
      <c r="I49" t="str">
        <f t="shared" si="0"/>
        <v>NC</v>
      </c>
      <c r="L49" t="s">
        <v>165</v>
      </c>
      <c r="M49" t="str">
        <f t="shared" si="1"/>
        <v>Omaha, NE - Groc</v>
      </c>
      <c r="N49" t="s">
        <v>166</v>
      </c>
      <c r="P49" t="s">
        <v>149</v>
      </c>
      <c r="Q49" t="s">
        <v>86</v>
      </c>
    </row>
    <row r="50" spans="1:17" x14ac:dyDescent="0.3">
      <c r="A50" t="s">
        <v>280</v>
      </c>
      <c r="B50" s="2" t="s">
        <v>86</v>
      </c>
      <c r="G50" s="2" t="s">
        <v>100</v>
      </c>
      <c r="H50" s="1" t="s">
        <v>537</v>
      </c>
      <c r="I50" t="str">
        <f t="shared" si="0"/>
        <v>VA</v>
      </c>
      <c r="L50" t="s">
        <v>47</v>
      </c>
      <c r="M50" t="str">
        <f t="shared" si="1"/>
        <v>Orlando, FL - Groc</v>
      </c>
      <c r="N50" t="s">
        <v>48</v>
      </c>
      <c r="P50" t="s">
        <v>124</v>
      </c>
      <c r="Q50" t="s">
        <v>86</v>
      </c>
    </row>
    <row r="51" spans="1:17" x14ac:dyDescent="0.3">
      <c r="A51" t="s">
        <v>272</v>
      </c>
      <c r="B51" s="2" t="s">
        <v>86</v>
      </c>
      <c r="G51" s="2" t="s">
        <v>146</v>
      </c>
      <c r="H51" s="1" t="s">
        <v>538</v>
      </c>
      <c r="I51" t="str">
        <f t="shared" si="0"/>
        <v>VA</v>
      </c>
      <c r="L51" t="s">
        <v>246</v>
      </c>
      <c r="M51" t="str">
        <f t="shared" si="1"/>
        <v>Peoria/Springfield, IL - Groc</v>
      </c>
      <c r="N51" t="s">
        <v>247</v>
      </c>
      <c r="P51" t="s">
        <v>137</v>
      </c>
      <c r="Q51" s="2" t="s">
        <v>39</v>
      </c>
    </row>
    <row r="52" spans="1:17" x14ac:dyDescent="0.3">
      <c r="A52" t="s">
        <v>19</v>
      </c>
      <c r="B52" s="2" t="s">
        <v>20</v>
      </c>
      <c r="F52" s="2"/>
      <c r="G52" s="2" t="s">
        <v>50</v>
      </c>
      <c r="H52" s="1" t="s">
        <v>539</v>
      </c>
      <c r="I52" t="str">
        <f t="shared" si="0"/>
        <v>CA</v>
      </c>
      <c r="L52" t="s">
        <v>163</v>
      </c>
      <c r="M52" t="str">
        <f t="shared" si="1"/>
        <v>Peoria/Springfield, IL - Groc</v>
      </c>
      <c r="N52" t="s">
        <v>247</v>
      </c>
      <c r="P52" t="s">
        <v>216</v>
      </c>
      <c r="Q52" t="s">
        <v>86</v>
      </c>
    </row>
    <row r="53" spans="1:17" x14ac:dyDescent="0.3">
      <c r="A53" t="s">
        <v>214</v>
      </c>
      <c r="B53" s="2" t="s">
        <v>86</v>
      </c>
      <c r="G53" s="2" t="s">
        <v>77</v>
      </c>
      <c r="H53" s="1" t="s">
        <v>540</v>
      </c>
      <c r="I53" t="str">
        <f t="shared" si="0"/>
        <v>UT</v>
      </c>
      <c r="L53" t="s">
        <v>17</v>
      </c>
      <c r="M53" t="str">
        <f t="shared" si="1"/>
        <v>Philadelphia, PA - Groc</v>
      </c>
      <c r="N53" t="s">
        <v>18</v>
      </c>
      <c r="P53" t="s">
        <v>232</v>
      </c>
      <c r="Q53" t="s">
        <v>86</v>
      </c>
    </row>
    <row r="54" spans="1:17" x14ac:dyDescent="0.3">
      <c r="A54" t="s">
        <v>139</v>
      </c>
      <c r="B54" s="2" t="s">
        <v>82</v>
      </c>
      <c r="G54" s="2" t="s">
        <v>66</v>
      </c>
      <c r="H54" s="1" t="s">
        <v>541</v>
      </c>
      <c r="I54" t="str">
        <f t="shared" si="0"/>
        <v>CA</v>
      </c>
      <c r="L54" t="s">
        <v>36</v>
      </c>
      <c r="M54" t="str">
        <f t="shared" si="1"/>
        <v>Phoenix/Tucson, AZ - Groc</v>
      </c>
      <c r="N54" t="s">
        <v>37</v>
      </c>
      <c r="P54" t="s">
        <v>339</v>
      </c>
      <c r="Q54" s="2" t="s">
        <v>48</v>
      </c>
    </row>
    <row r="55" spans="1:17" x14ac:dyDescent="0.3">
      <c r="A55" t="s">
        <v>486</v>
      </c>
      <c r="B55" s="2" t="s">
        <v>44</v>
      </c>
      <c r="G55" s="2" t="s">
        <v>22</v>
      </c>
      <c r="H55" s="1" t="s">
        <v>542</v>
      </c>
      <c r="I55" t="str">
        <f t="shared" si="0"/>
        <v>CA</v>
      </c>
      <c r="L55" t="s">
        <v>55</v>
      </c>
      <c r="M55" t="str">
        <f t="shared" si="1"/>
        <v>Pittsburgh, PA - Groc</v>
      </c>
      <c r="N55" t="s">
        <v>56</v>
      </c>
      <c r="P55" t="s">
        <v>433</v>
      </c>
      <c r="Q55" t="s">
        <v>86</v>
      </c>
    </row>
    <row r="56" spans="1:17" x14ac:dyDescent="0.3">
      <c r="A56" t="s">
        <v>157</v>
      </c>
      <c r="B56" s="2" t="s">
        <v>158</v>
      </c>
      <c r="G56" s="2" t="s">
        <v>35</v>
      </c>
      <c r="H56" s="1" t="s">
        <v>543</v>
      </c>
      <c r="I56" t="str">
        <f t="shared" si="0"/>
        <v>WA</v>
      </c>
      <c r="L56" t="s">
        <v>53</v>
      </c>
      <c r="M56" t="str">
        <f t="shared" si="1"/>
        <v>Portland, OR - Groc</v>
      </c>
      <c r="N56" t="s">
        <v>54</v>
      </c>
      <c r="P56" t="s">
        <v>381</v>
      </c>
      <c r="Q56" t="s">
        <v>86</v>
      </c>
    </row>
    <row r="57" spans="1:17" x14ac:dyDescent="0.3">
      <c r="A57" t="s">
        <v>32</v>
      </c>
      <c r="B57" s="2" t="s">
        <v>33</v>
      </c>
      <c r="G57" s="2" t="s">
        <v>209</v>
      </c>
      <c r="H57" s="1" t="s">
        <v>544</v>
      </c>
      <c r="I57" t="e">
        <f t="shared" si="0"/>
        <v>#VALUE!</v>
      </c>
      <c r="L57" t="s">
        <v>120</v>
      </c>
      <c r="M57" t="str">
        <f t="shared" si="1"/>
        <v>Providence, RI - Groc</v>
      </c>
      <c r="N57" t="s">
        <v>121</v>
      </c>
      <c r="P57" t="s">
        <v>393</v>
      </c>
      <c r="Q57" s="2" t="s">
        <v>64</v>
      </c>
    </row>
    <row r="58" spans="1:17" x14ac:dyDescent="0.3">
      <c r="A58" t="s">
        <v>351</v>
      </c>
      <c r="B58" s="2" t="s">
        <v>86</v>
      </c>
      <c r="G58" s="2" t="s">
        <v>160</v>
      </c>
      <c r="H58" s="1" t="s">
        <v>545</v>
      </c>
      <c r="I58" t="str">
        <f t="shared" si="0"/>
        <v>WA</v>
      </c>
      <c r="L58" t="s">
        <v>106</v>
      </c>
      <c r="M58" t="str">
        <f t="shared" si="1"/>
        <v>Raleigh/Greensboro, NC - Groc</v>
      </c>
      <c r="N58" t="s">
        <v>58</v>
      </c>
      <c r="P58" t="s">
        <v>212</v>
      </c>
      <c r="Q58" s="2" t="s">
        <v>58</v>
      </c>
    </row>
    <row r="59" spans="1:17" x14ac:dyDescent="0.3">
      <c r="A59" t="s">
        <v>292</v>
      </c>
      <c r="B59" s="2" t="s">
        <v>86</v>
      </c>
      <c r="G59" s="2" t="s">
        <v>52</v>
      </c>
      <c r="H59" s="1" t="s">
        <v>546</v>
      </c>
      <c r="I59" t="str">
        <f t="shared" si="0"/>
        <v>MO</v>
      </c>
      <c r="L59" t="s">
        <v>57</v>
      </c>
      <c r="M59" t="str">
        <f t="shared" si="1"/>
        <v>Raleigh/Greensboro, NC - Groc</v>
      </c>
      <c r="N59" t="s">
        <v>58</v>
      </c>
      <c r="P59" t="s">
        <v>387</v>
      </c>
      <c r="Q59" t="s">
        <v>86</v>
      </c>
    </row>
    <row r="60" spans="1:17" x14ac:dyDescent="0.3">
      <c r="A60" t="s">
        <v>195</v>
      </c>
      <c r="B60" s="2" t="s">
        <v>86</v>
      </c>
      <c r="G60" s="2" t="s">
        <v>182</v>
      </c>
      <c r="H60" s="1" t="s">
        <v>547</v>
      </c>
      <c r="I60" t="str">
        <f t="shared" si="0"/>
        <v>NY</v>
      </c>
      <c r="L60" t="s">
        <v>99</v>
      </c>
      <c r="M60" t="str">
        <f t="shared" si="1"/>
        <v>Richmond/Norfolk, VA - Groc</v>
      </c>
      <c r="N60" t="s">
        <v>100</v>
      </c>
      <c r="P60" t="s">
        <v>187</v>
      </c>
      <c r="Q60" t="s">
        <v>86</v>
      </c>
    </row>
    <row r="61" spans="1:17" x14ac:dyDescent="0.3">
      <c r="A61" t="s">
        <v>361</v>
      </c>
      <c r="B61" s="2" t="s">
        <v>86</v>
      </c>
      <c r="G61" s="2" t="s">
        <v>39</v>
      </c>
      <c r="H61" s="1" t="s">
        <v>548</v>
      </c>
      <c r="I61" t="str">
        <f t="shared" si="0"/>
        <v>FL</v>
      </c>
      <c r="L61" t="s">
        <v>128</v>
      </c>
      <c r="M61" t="str">
        <f t="shared" si="1"/>
        <v>Richmond/Norfolk, VA - Groc</v>
      </c>
      <c r="N61" t="s">
        <v>100</v>
      </c>
      <c r="P61" t="s">
        <v>369</v>
      </c>
      <c r="Q61" s="2" t="s">
        <v>100</v>
      </c>
    </row>
    <row r="62" spans="1:17" x14ac:dyDescent="0.3">
      <c r="A62" t="s">
        <v>305</v>
      </c>
      <c r="B62" s="2" t="s">
        <v>86</v>
      </c>
      <c r="G62" s="2" t="s">
        <v>162</v>
      </c>
      <c r="H62" s="1" t="s">
        <v>549</v>
      </c>
      <c r="I62" t="str">
        <f t="shared" si="0"/>
        <v>OH</v>
      </c>
      <c r="L62" t="s">
        <v>145</v>
      </c>
      <c r="M62" t="str">
        <f t="shared" si="1"/>
        <v>Roanoke, VA - Groc</v>
      </c>
      <c r="N62" t="s">
        <v>146</v>
      </c>
      <c r="P62" t="s">
        <v>425</v>
      </c>
      <c r="Q62" t="s">
        <v>86</v>
      </c>
    </row>
    <row r="63" spans="1:17" x14ac:dyDescent="0.3">
      <c r="A63" t="s">
        <v>256</v>
      </c>
      <c r="B63" s="2" t="s">
        <v>86</v>
      </c>
      <c r="G63" s="2" t="s">
        <v>132</v>
      </c>
      <c r="H63" s="1" t="s">
        <v>550</v>
      </c>
      <c r="I63" t="str">
        <f t="shared" si="0"/>
        <v>OK</v>
      </c>
      <c r="L63" t="s">
        <v>49</v>
      </c>
      <c r="M63" t="str">
        <f t="shared" si="1"/>
        <v>Sacramento, CA - Groc</v>
      </c>
      <c r="N63" t="s">
        <v>50</v>
      </c>
      <c r="P63" t="s">
        <v>155</v>
      </c>
      <c r="Q63" t="s">
        <v>86</v>
      </c>
    </row>
    <row r="64" spans="1:17" x14ac:dyDescent="0.3">
      <c r="A64" t="s">
        <v>401</v>
      </c>
      <c r="B64" s="2" t="s">
        <v>86</v>
      </c>
      <c r="G64" s="2" t="s">
        <v>196</v>
      </c>
      <c r="H64" s="1" t="s">
        <v>551</v>
      </c>
      <c r="I64" t="e">
        <f t="shared" si="0"/>
        <v>#VALUE!</v>
      </c>
      <c r="L64" t="s">
        <v>65</v>
      </c>
      <c r="M64" t="str">
        <f t="shared" si="1"/>
        <v>San Diego, CA - Groc</v>
      </c>
      <c r="N64" t="s">
        <v>66</v>
      </c>
      <c r="P64" t="s">
        <v>173</v>
      </c>
      <c r="Q64" t="s">
        <v>86</v>
      </c>
    </row>
    <row r="65" spans="1:17" x14ac:dyDescent="0.3">
      <c r="A65" t="s">
        <v>222</v>
      </c>
      <c r="B65" s="2" t="s">
        <v>86</v>
      </c>
      <c r="G65" s="2" t="s">
        <v>148</v>
      </c>
      <c r="H65" s="1" t="s">
        <v>552</v>
      </c>
      <c r="I65" t="str">
        <f t="shared" si="0"/>
        <v>KS</v>
      </c>
      <c r="L65" t="s">
        <v>21</v>
      </c>
      <c r="M65" t="str">
        <f t="shared" si="1"/>
        <v>San Francisco/Oakland, CA - Groc</v>
      </c>
      <c r="N65" t="s">
        <v>22</v>
      </c>
      <c r="P65" t="s">
        <v>333</v>
      </c>
      <c r="Q65" t="s">
        <v>86</v>
      </c>
    </row>
    <row r="66" spans="1:17" x14ac:dyDescent="0.3">
      <c r="A66" t="s">
        <v>417</v>
      </c>
      <c r="B66" s="2" t="s">
        <v>86</v>
      </c>
      <c r="G66" s="2" t="s">
        <v>554</v>
      </c>
      <c r="H66" s="1" t="s">
        <v>514</v>
      </c>
      <c r="I66" t="str">
        <f t="shared" si="0"/>
        <v>NV</v>
      </c>
      <c r="L66" t="s">
        <v>76</v>
      </c>
      <c r="M66" t="str">
        <f t="shared" si="1"/>
        <v>Salt Lake City, UT - Groc</v>
      </c>
      <c r="N66" t="s">
        <v>77</v>
      </c>
      <c r="P66" t="s">
        <v>365</v>
      </c>
      <c r="Q66" s="2" t="s">
        <v>113</v>
      </c>
    </row>
    <row r="67" spans="1:17" x14ac:dyDescent="0.3">
      <c r="A67" t="s">
        <v>248</v>
      </c>
      <c r="B67" s="2" t="s">
        <v>86</v>
      </c>
      <c r="L67" t="s">
        <v>34</v>
      </c>
      <c r="M67" t="str">
        <f t="shared" si="1"/>
        <v>Seattle/Tacoma, WA - Groc</v>
      </c>
      <c r="N67" t="s">
        <v>35</v>
      </c>
      <c r="P67" t="s">
        <v>218</v>
      </c>
      <c r="Q67" t="s">
        <v>86</v>
      </c>
    </row>
    <row r="68" spans="1:17" x14ac:dyDescent="0.3">
      <c r="A68" t="s">
        <v>149</v>
      </c>
      <c r="B68" s="2" t="s">
        <v>86</v>
      </c>
      <c r="L68" t="s">
        <v>85</v>
      </c>
      <c r="M68" t="str">
        <f t="shared" ref="M68:M76" si="2">VLOOKUP(N68,$G$3:$H$66,2,0)</f>
        <v>South Carolina - Groc</v>
      </c>
      <c r="N68" t="s">
        <v>209</v>
      </c>
      <c r="P68" t="s">
        <v>375</v>
      </c>
      <c r="Q68" t="s">
        <v>113</v>
      </c>
    </row>
    <row r="69" spans="1:17" x14ac:dyDescent="0.3">
      <c r="A69" t="s">
        <v>124</v>
      </c>
      <c r="B69" s="2" t="s">
        <v>86</v>
      </c>
      <c r="L69" t="s">
        <v>159</v>
      </c>
      <c r="M69" t="str">
        <f t="shared" si="2"/>
        <v>Spokane, WA - Groc</v>
      </c>
      <c r="N69" t="s">
        <v>160</v>
      </c>
      <c r="P69" t="s">
        <v>311</v>
      </c>
      <c r="Q69" s="2" t="s">
        <v>73</v>
      </c>
    </row>
    <row r="70" spans="1:17" x14ac:dyDescent="0.3">
      <c r="A70" t="s">
        <v>137</v>
      </c>
      <c r="B70" s="2" t="s">
        <v>86</v>
      </c>
      <c r="L70" t="s">
        <v>51</v>
      </c>
      <c r="M70" t="str">
        <f t="shared" si="2"/>
        <v>St. Louis, MO - Groc</v>
      </c>
      <c r="N70" t="s">
        <v>52</v>
      </c>
      <c r="P70" t="s">
        <v>427</v>
      </c>
      <c r="Q70" t="s">
        <v>86</v>
      </c>
    </row>
    <row r="71" spans="1:17" x14ac:dyDescent="0.3">
      <c r="A71" t="s">
        <v>216</v>
      </c>
      <c r="B71" s="2" t="s">
        <v>86</v>
      </c>
      <c r="L71" t="s">
        <v>181</v>
      </c>
      <c r="M71" t="str">
        <f t="shared" si="2"/>
        <v>Syracuse, NY - Groc</v>
      </c>
      <c r="N71" t="s">
        <v>182</v>
      </c>
      <c r="P71" t="s">
        <v>270</v>
      </c>
      <c r="Q71" s="2" t="s">
        <v>41</v>
      </c>
    </row>
    <row r="72" spans="1:17" x14ac:dyDescent="0.3">
      <c r="A72" t="s">
        <v>232</v>
      </c>
      <c r="B72" s="2" t="s">
        <v>86</v>
      </c>
      <c r="L72" t="s">
        <v>38</v>
      </c>
      <c r="M72" t="str">
        <f t="shared" si="2"/>
        <v>Tampa/St. Petersburg, FL - Groc</v>
      </c>
      <c r="N72" t="s">
        <v>39</v>
      </c>
      <c r="P72" t="s">
        <v>389</v>
      </c>
      <c r="Q72" s="2" t="s">
        <v>62</v>
      </c>
    </row>
    <row r="73" spans="1:17" x14ac:dyDescent="0.3">
      <c r="A73" t="s">
        <v>339</v>
      </c>
      <c r="B73" s="2" t="s">
        <v>86</v>
      </c>
      <c r="L73" t="s">
        <v>161</v>
      </c>
      <c r="M73" t="str">
        <f t="shared" si="2"/>
        <v>Toledo, OH - Groc</v>
      </c>
      <c r="N73" t="s">
        <v>162</v>
      </c>
      <c r="P73" t="s">
        <v>262</v>
      </c>
      <c r="Q73" s="2" t="s">
        <v>119</v>
      </c>
    </row>
    <row r="74" spans="1:17" x14ac:dyDescent="0.3">
      <c r="A74" t="s">
        <v>433</v>
      </c>
      <c r="B74" s="2" t="s">
        <v>86</v>
      </c>
      <c r="L74" t="s">
        <v>131</v>
      </c>
      <c r="M74" t="str">
        <f t="shared" si="2"/>
        <v>Tulsa, OK - Groc</v>
      </c>
      <c r="N74" t="s">
        <v>132</v>
      </c>
      <c r="P74" t="s">
        <v>363</v>
      </c>
      <c r="Q74" t="s">
        <v>31</v>
      </c>
    </row>
    <row r="75" spans="1:17" x14ac:dyDescent="0.3">
      <c r="A75" t="s">
        <v>381</v>
      </c>
      <c r="B75" s="2" t="s">
        <v>86</v>
      </c>
      <c r="L75" t="s">
        <v>104</v>
      </c>
      <c r="M75" t="str">
        <f t="shared" si="2"/>
        <v>West Texas/New Mexico - Groc</v>
      </c>
      <c r="N75" t="s">
        <v>196</v>
      </c>
      <c r="P75" t="s">
        <v>244</v>
      </c>
      <c r="Q75" t="s">
        <v>86</v>
      </c>
    </row>
    <row r="76" spans="1:17" x14ac:dyDescent="0.3">
      <c r="A76" t="s">
        <v>97</v>
      </c>
      <c r="B76" s="2" t="s">
        <v>98</v>
      </c>
      <c r="L76" t="s">
        <v>147</v>
      </c>
      <c r="M76" t="str">
        <f t="shared" si="2"/>
        <v>Wichita, KS - Groc</v>
      </c>
      <c r="N76" t="s">
        <v>148</v>
      </c>
      <c r="P76" t="s">
        <v>383</v>
      </c>
      <c r="Q76" t="s">
        <v>86</v>
      </c>
    </row>
    <row r="77" spans="1:17" x14ac:dyDescent="0.3">
      <c r="A77" t="s">
        <v>393</v>
      </c>
      <c r="B77" s="2" t="s">
        <v>86</v>
      </c>
      <c r="P77" t="s">
        <v>92</v>
      </c>
      <c r="Q77" s="2" t="s">
        <v>554</v>
      </c>
    </row>
    <row r="78" spans="1:17" x14ac:dyDescent="0.3">
      <c r="A78" t="s">
        <v>151</v>
      </c>
      <c r="B78" s="2" t="s">
        <v>436</v>
      </c>
      <c r="P78" t="s">
        <v>141</v>
      </c>
      <c r="Q78" t="s">
        <v>86</v>
      </c>
    </row>
    <row r="79" spans="1:17" x14ac:dyDescent="0.3">
      <c r="A79" t="s">
        <v>106</v>
      </c>
      <c r="B79" s="2" t="s">
        <v>58</v>
      </c>
      <c r="P79" t="s">
        <v>415</v>
      </c>
      <c r="Q79" s="2" t="s">
        <v>75</v>
      </c>
    </row>
    <row r="80" spans="1:17" x14ac:dyDescent="0.3">
      <c r="A80" t="s">
        <v>212</v>
      </c>
      <c r="B80" s="2" t="s">
        <v>86</v>
      </c>
      <c r="P80" t="s">
        <v>224</v>
      </c>
      <c r="Q80" t="s">
        <v>86</v>
      </c>
    </row>
    <row r="81" spans="1:17" x14ac:dyDescent="0.3">
      <c r="A81" t="s">
        <v>85</v>
      </c>
      <c r="B81" s="2" t="s">
        <v>209</v>
      </c>
      <c r="P81" t="s">
        <v>300</v>
      </c>
      <c r="Q81" t="s">
        <v>196</v>
      </c>
    </row>
    <row r="82" spans="1:17" x14ac:dyDescent="0.3">
      <c r="A82" t="s">
        <v>387</v>
      </c>
      <c r="B82" s="2" t="s">
        <v>86</v>
      </c>
      <c r="P82" t="s">
        <v>250</v>
      </c>
      <c r="Q82" t="s">
        <v>86</v>
      </c>
    </row>
    <row r="83" spans="1:17" x14ac:dyDescent="0.3">
      <c r="A83" t="s">
        <v>187</v>
      </c>
      <c r="B83" s="2" t="s">
        <v>86</v>
      </c>
      <c r="P83" t="s">
        <v>183</v>
      </c>
      <c r="Q83" t="s">
        <v>80</v>
      </c>
    </row>
    <row r="84" spans="1:17" x14ac:dyDescent="0.3">
      <c r="A84" t="s">
        <v>95</v>
      </c>
      <c r="B84" s="2" t="s">
        <v>438</v>
      </c>
      <c r="P84" t="s">
        <v>409</v>
      </c>
      <c r="Q84" t="s">
        <v>41</v>
      </c>
    </row>
    <row r="85" spans="1:17" x14ac:dyDescent="0.3">
      <c r="A85" t="s">
        <v>369</v>
      </c>
      <c r="B85" s="2" t="s">
        <v>86</v>
      </c>
      <c r="P85" t="s">
        <v>373</v>
      </c>
      <c r="Q85" t="s">
        <v>80</v>
      </c>
    </row>
    <row r="86" spans="1:17" x14ac:dyDescent="0.3">
      <c r="A86" t="s">
        <v>70</v>
      </c>
      <c r="B86" s="2" t="s">
        <v>437</v>
      </c>
      <c r="P86" t="s">
        <v>294</v>
      </c>
      <c r="Q86" t="s">
        <v>86</v>
      </c>
    </row>
    <row r="87" spans="1:17" x14ac:dyDescent="0.3">
      <c r="A87" t="s">
        <v>347</v>
      </c>
      <c r="B87" s="2" t="s">
        <v>439</v>
      </c>
      <c r="P87" t="s">
        <v>385</v>
      </c>
      <c r="Q87" t="s">
        <v>44</v>
      </c>
    </row>
    <row r="88" spans="1:17" x14ac:dyDescent="0.3">
      <c r="A88" t="s">
        <v>425</v>
      </c>
      <c r="B88" s="2" t="s">
        <v>86</v>
      </c>
      <c r="P88" t="s">
        <v>317</v>
      </c>
      <c r="Q88" t="s">
        <v>86</v>
      </c>
    </row>
    <row r="89" spans="1:17" x14ac:dyDescent="0.3">
      <c r="A89" t="s">
        <v>155</v>
      </c>
      <c r="B89" s="2" t="s">
        <v>86</v>
      </c>
      <c r="P89" t="s">
        <v>343</v>
      </c>
      <c r="Q89" t="s">
        <v>86</v>
      </c>
    </row>
    <row r="90" spans="1:17" x14ac:dyDescent="0.3">
      <c r="A90" t="s">
        <v>30</v>
      </c>
      <c r="B90" s="2" t="s">
        <v>31</v>
      </c>
      <c r="P90" t="s">
        <v>288</v>
      </c>
      <c r="Q90" t="s">
        <v>86</v>
      </c>
    </row>
    <row r="91" spans="1:17" x14ac:dyDescent="0.3">
      <c r="A91" t="s">
        <v>173</v>
      </c>
      <c r="B91" s="2" t="s">
        <v>86</v>
      </c>
      <c r="P91" t="s">
        <v>264</v>
      </c>
      <c r="Q91" t="s">
        <v>86</v>
      </c>
    </row>
    <row r="92" spans="1:17" x14ac:dyDescent="0.3">
      <c r="A92" t="s">
        <v>333</v>
      </c>
      <c r="B92" s="2" t="s">
        <v>86</v>
      </c>
      <c r="P92" t="s">
        <v>220</v>
      </c>
      <c r="Q92" t="s">
        <v>209</v>
      </c>
    </row>
    <row r="93" spans="1:17" x14ac:dyDescent="0.3">
      <c r="A93" t="s">
        <v>61</v>
      </c>
      <c r="B93" s="2" t="s">
        <v>62</v>
      </c>
      <c r="P93" t="s">
        <v>431</v>
      </c>
      <c r="Q93" t="s">
        <v>86</v>
      </c>
    </row>
    <row r="94" spans="1:17" x14ac:dyDescent="0.3">
      <c r="A94" t="s">
        <v>200</v>
      </c>
      <c r="B94" s="2" t="s">
        <v>439</v>
      </c>
      <c r="P94" t="s">
        <v>315</v>
      </c>
      <c r="Q94" t="s">
        <v>196</v>
      </c>
    </row>
    <row r="95" spans="1:17" x14ac:dyDescent="0.3">
      <c r="A95" t="s">
        <v>365</v>
      </c>
      <c r="B95" s="2" t="s">
        <v>86</v>
      </c>
      <c r="P95" t="s">
        <v>411</v>
      </c>
      <c r="Q95" t="s">
        <v>86</v>
      </c>
    </row>
    <row r="96" spans="1:17" x14ac:dyDescent="0.3">
      <c r="A96" t="s">
        <v>114</v>
      </c>
      <c r="B96" s="2" t="s">
        <v>115</v>
      </c>
      <c r="P96" t="s">
        <v>175</v>
      </c>
      <c r="Q96" t="s">
        <v>86</v>
      </c>
    </row>
    <row r="97" spans="1:17" x14ac:dyDescent="0.3">
      <c r="A97" t="s">
        <v>218</v>
      </c>
      <c r="B97" s="2" t="s">
        <v>86</v>
      </c>
      <c r="P97" t="s">
        <v>303</v>
      </c>
      <c r="Q97" t="s">
        <v>14</v>
      </c>
    </row>
    <row r="98" spans="1:17" x14ac:dyDescent="0.3">
      <c r="A98" t="s">
        <v>375</v>
      </c>
      <c r="B98" s="2" t="s">
        <v>86</v>
      </c>
      <c r="P98" t="s">
        <v>331</v>
      </c>
      <c r="Q98" t="s">
        <v>86</v>
      </c>
    </row>
    <row r="99" spans="1:17" x14ac:dyDescent="0.3">
      <c r="A99" t="s">
        <v>311</v>
      </c>
      <c r="B99" s="2" t="s">
        <v>86</v>
      </c>
      <c r="P99" t="s">
        <v>397</v>
      </c>
      <c r="Q99" t="s">
        <v>86</v>
      </c>
    </row>
    <row r="100" spans="1:17" x14ac:dyDescent="0.3">
      <c r="A100" t="s">
        <v>427</v>
      </c>
      <c r="B100" s="2" t="s">
        <v>86</v>
      </c>
      <c r="P100" t="s">
        <v>423</v>
      </c>
      <c r="Q100" t="s">
        <v>86</v>
      </c>
    </row>
    <row r="101" spans="1:17" x14ac:dyDescent="0.3">
      <c r="A101" t="s">
        <v>72</v>
      </c>
      <c r="B101" s="2" t="s">
        <v>73</v>
      </c>
      <c r="P101" t="s">
        <v>355</v>
      </c>
      <c r="Q101" t="s">
        <v>86</v>
      </c>
    </row>
    <row r="102" spans="1:17" x14ac:dyDescent="0.3">
      <c r="A102" t="s">
        <v>135</v>
      </c>
      <c r="B102" s="2" t="s">
        <v>136</v>
      </c>
      <c r="P102" t="s">
        <v>359</v>
      </c>
      <c r="Q102" t="s">
        <v>86</v>
      </c>
    </row>
    <row r="103" spans="1:17" x14ac:dyDescent="0.3">
      <c r="A103" t="s">
        <v>270</v>
      </c>
      <c r="B103" s="2" t="s">
        <v>86</v>
      </c>
      <c r="P103" t="s">
        <v>230</v>
      </c>
      <c r="Q103" t="s">
        <v>86</v>
      </c>
    </row>
    <row r="104" spans="1:17" x14ac:dyDescent="0.3">
      <c r="A104" t="s">
        <v>389</v>
      </c>
      <c r="B104" s="2" t="s">
        <v>86</v>
      </c>
      <c r="P104" t="s">
        <v>319</v>
      </c>
      <c r="Q104" t="s">
        <v>41</v>
      </c>
    </row>
    <row r="105" spans="1:17" x14ac:dyDescent="0.3">
      <c r="A105" t="s">
        <v>262</v>
      </c>
      <c r="B105" s="2" t="s">
        <v>86</v>
      </c>
      <c r="P105" t="s">
        <v>282</v>
      </c>
      <c r="Q105" t="s">
        <v>86</v>
      </c>
    </row>
    <row r="106" spans="1:17" x14ac:dyDescent="0.3">
      <c r="A106" t="s">
        <v>363</v>
      </c>
      <c r="B106" s="2" t="s">
        <v>86</v>
      </c>
      <c r="P106" t="s">
        <v>302</v>
      </c>
      <c r="Q106" t="s">
        <v>86</v>
      </c>
    </row>
    <row r="107" spans="1:17" x14ac:dyDescent="0.3">
      <c r="A107" t="s">
        <v>244</v>
      </c>
      <c r="B107" s="2" t="s">
        <v>86</v>
      </c>
      <c r="P107" t="s">
        <v>407</v>
      </c>
      <c r="Q107" t="s">
        <v>196</v>
      </c>
    </row>
    <row r="108" spans="1:17" x14ac:dyDescent="0.3">
      <c r="A108" t="s">
        <v>383</v>
      </c>
      <c r="B108" s="2" t="s">
        <v>86</v>
      </c>
      <c r="P108" t="s">
        <v>258</v>
      </c>
      <c r="Q108" t="s">
        <v>86</v>
      </c>
    </row>
    <row r="109" spans="1:17" x14ac:dyDescent="0.3">
      <c r="A109" t="s">
        <v>92</v>
      </c>
      <c r="B109" s="2" t="s">
        <v>86</v>
      </c>
      <c r="P109" t="s">
        <v>198</v>
      </c>
      <c r="Q109" t="s">
        <v>86</v>
      </c>
    </row>
    <row r="110" spans="1:17" x14ac:dyDescent="0.3">
      <c r="A110" t="s">
        <v>141</v>
      </c>
      <c r="B110" s="2" t="s">
        <v>86</v>
      </c>
      <c r="P110" t="s">
        <v>335</v>
      </c>
      <c r="Q110" t="s">
        <v>20</v>
      </c>
    </row>
    <row r="111" spans="1:17" x14ac:dyDescent="0.3">
      <c r="A111" t="s">
        <v>415</v>
      </c>
      <c r="B111" s="2" t="s">
        <v>86</v>
      </c>
      <c r="P111" t="s">
        <v>179</v>
      </c>
      <c r="Q111" t="s">
        <v>86</v>
      </c>
    </row>
    <row r="112" spans="1:17" x14ac:dyDescent="0.3">
      <c r="A112" t="s">
        <v>224</v>
      </c>
      <c r="B112" s="2" t="s">
        <v>86</v>
      </c>
      <c r="P112" t="s">
        <v>307</v>
      </c>
      <c r="Q112" s="2" t="s">
        <v>166</v>
      </c>
    </row>
    <row r="113" spans="1:17" x14ac:dyDescent="0.3">
      <c r="A113" t="s">
        <v>126</v>
      </c>
      <c r="B113" s="2" t="s">
        <v>127</v>
      </c>
      <c r="P113" t="s">
        <v>240</v>
      </c>
      <c r="Q113" t="s">
        <v>86</v>
      </c>
    </row>
    <row r="114" spans="1:17" x14ac:dyDescent="0.3">
      <c r="A114" t="s">
        <v>13</v>
      </c>
      <c r="B114" s="2" t="s">
        <v>14</v>
      </c>
      <c r="P114" t="s">
        <v>208</v>
      </c>
      <c r="Q114" t="s">
        <v>86</v>
      </c>
    </row>
    <row r="115" spans="1:17" x14ac:dyDescent="0.3">
      <c r="A115" t="s">
        <v>110</v>
      </c>
      <c r="B115" s="2" t="s">
        <v>111</v>
      </c>
      <c r="P115" t="s">
        <v>413</v>
      </c>
      <c r="Q115" t="s">
        <v>557</v>
      </c>
    </row>
    <row r="116" spans="1:17" x14ac:dyDescent="0.3">
      <c r="A116" t="s">
        <v>300</v>
      </c>
      <c r="B116" s="2" t="s">
        <v>86</v>
      </c>
      <c r="P116" t="s">
        <v>226</v>
      </c>
      <c r="Q116" t="s">
        <v>86</v>
      </c>
    </row>
    <row r="117" spans="1:17" x14ac:dyDescent="0.3">
      <c r="A117" t="s">
        <v>250</v>
      </c>
      <c r="B117" s="2" t="s">
        <v>86</v>
      </c>
      <c r="P117" t="s">
        <v>321</v>
      </c>
      <c r="Q117" t="s">
        <v>62</v>
      </c>
    </row>
    <row r="118" spans="1:17" x14ac:dyDescent="0.3">
      <c r="A118" t="s">
        <v>183</v>
      </c>
      <c r="B118" s="2" t="s">
        <v>86</v>
      </c>
      <c r="P118" t="s">
        <v>286</v>
      </c>
      <c r="Q118" s="2" t="s">
        <v>73</v>
      </c>
    </row>
    <row r="119" spans="1:17" x14ac:dyDescent="0.3">
      <c r="A119" t="s">
        <v>409</v>
      </c>
      <c r="B119" s="2" t="s">
        <v>86</v>
      </c>
      <c r="P119" t="s">
        <v>254</v>
      </c>
      <c r="Q119" t="s">
        <v>86</v>
      </c>
    </row>
    <row r="120" spans="1:17" x14ac:dyDescent="0.3">
      <c r="A120" t="s">
        <v>373</v>
      </c>
      <c r="B120" s="2" t="s">
        <v>86</v>
      </c>
      <c r="P120" t="s">
        <v>206</v>
      </c>
      <c r="Q120" t="s">
        <v>86</v>
      </c>
    </row>
    <row r="121" spans="1:17" x14ac:dyDescent="0.3">
      <c r="A121" t="s">
        <v>294</v>
      </c>
      <c r="B121" s="2" t="s">
        <v>86</v>
      </c>
      <c r="P121" t="s">
        <v>153</v>
      </c>
      <c r="Q121" s="2" t="s">
        <v>37</v>
      </c>
    </row>
    <row r="122" spans="1:17" x14ac:dyDescent="0.3">
      <c r="A122" t="s">
        <v>112</v>
      </c>
      <c r="B122" s="2" t="s">
        <v>113</v>
      </c>
      <c r="P122" t="s">
        <v>395</v>
      </c>
      <c r="Q122" t="s">
        <v>86</v>
      </c>
    </row>
    <row r="123" spans="1:17" x14ac:dyDescent="0.3">
      <c r="A123" t="s">
        <v>385</v>
      </c>
      <c r="B123" s="2" t="s">
        <v>86</v>
      </c>
      <c r="P123" t="s">
        <v>228</v>
      </c>
      <c r="Q123" t="s">
        <v>20</v>
      </c>
    </row>
    <row r="124" spans="1:17" x14ac:dyDescent="0.3">
      <c r="A124" t="s">
        <v>42</v>
      </c>
      <c r="B124" s="2" t="s">
        <v>43</v>
      </c>
      <c r="P124" t="s">
        <v>357</v>
      </c>
      <c r="Q124" t="s">
        <v>86</v>
      </c>
    </row>
    <row r="125" spans="1:17" x14ac:dyDescent="0.3">
      <c r="A125" t="s">
        <v>79</v>
      </c>
      <c r="B125" s="2" t="s">
        <v>80</v>
      </c>
      <c r="P125" t="s">
        <v>421</v>
      </c>
      <c r="Q125" t="s">
        <v>44</v>
      </c>
    </row>
    <row r="126" spans="1:17" x14ac:dyDescent="0.3">
      <c r="A126" t="s">
        <v>40</v>
      </c>
      <c r="B126" s="2" t="s">
        <v>41</v>
      </c>
      <c r="P126" t="s">
        <v>189</v>
      </c>
      <c r="Q126" t="s">
        <v>196</v>
      </c>
    </row>
    <row r="127" spans="1:17" x14ac:dyDescent="0.3">
      <c r="A127" t="s">
        <v>317</v>
      </c>
      <c r="B127" s="2" t="s">
        <v>86</v>
      </c>
      <c r="P127" t="s">
        <v>367</v>
      </c>
      <c r="Q127" t="s">
        <v>440</v>
      </c>
    </row>
    <row r="128" spans="1:17" x14ac:dyDescent="0.3">
      <c r="A128" t="s">
        <v>343</v>
      </c>
      <c r="B128" s="2" t="s">
        <v>86</v>
      </c>
      <c r="P128" t="s">
        <v>284</v>
      </c>
      <c r="Q128" t="s">
        <v>86</v>
      </c>
    </row>
    <row r="129" spans="1:17" x14ac:dyDescent="0.3">
      <c r="A129" t="s">
        <v>133</v>
      </c>
      <c r="B129" s="2" t="s">
        <v>119</v>
      </c>
      <c r="P129" t="s">
        <v>88</v>
      </c>
      <c r="Q129" s="2" t="s">
        <v>43</v>
      </c>
    </row>
    <row r="130" spans="1:17" x14ac:dyDescent="0.3">
      <c r="A130" t="s">
        <v>288</v>
      </c>
      <c r="B130" s="2" t="s">
        <v>86</v>
      </c>
      <c r="P130" t="s">
        <v>329</v>
      </c>
      <c r="Q130" t="s">
        <v>86</v>
      </c>
    </row>
    <row r="131" spans="1:17" x14ac:dyDescent="0.3">
      <c r="A131" t="s">
        <v>264</v>
      </c>
      <c r="B131" s="2" t="s">
        <v>86</v>
      </c>
      <c r="P131" t="s">
        <v>298</v>
      </c>
      <c r="Q131" t="s">
        <v>86</v>
      </c>
    </row>
    <row r="132" spans="1:17" x14ac:dyDescent="0.3">
      <c r="A132" t="s">
        <v>252</v>
      </c>
      <c r="B132" s="2" t="s">
        <v>91</v>
      </c>
      <c r="P132" t="s">
        <v>278</v>
      </c>
      <c r="Q132" s="2" t="s">
        <v>18</v>
      </c>
    </row>
    <row r="133" spans="1:17" x14ac:dyDescent="0.3">
      <c r="A133" t="s">
        <v>220</v>
      </c>
      <c r="B133" s="2" t="s">
        <v>86</v>
      </c>
      <c r="P133" t="s">
        <v>260</v>
      </c>
      <c r="Q133" t="s">
        <v>86</v>
      </c>
    </row>
    <row r="134" spans="1:17" x14ac:dyDescent="0.3">
      <c r="A134" t="s">
        <v>68</v>
      </c>
      <c r="B134" s="2" t="s">
        <v>69</v>
      </c>
      <c r="P134" t="s">
        <v>234</v>
      </c>
      <c r="Q134" t="s">
        <v>86</v>
      </c>
    </row>
    <row r="135" spans="1:17" x14ac:dyDescent="0.3">
      <c r="A135" t="s">
        <v>118</v>
      </c>
      <c r="B135" s="2" t="s">
        <v>119</v>
      </c>
      <c r="P135" t="s">
        <v>345</v>
      </c>
      <c r="Q135" t="s">
        <v>86</v>
      </c>
    </row>
    <row r="136" spans="1:17" x14ac:dyDescent="0.3">
      <c r="A136" t="s">
        <v>10</v>
      </c>
      <c r="B136" s="2" t="s">
        <v>11</v>
      </c>
      <c r="P136" t="s">
        <v>419</v>
      </c>
      <c r="Q136" t="s">
        <v>86</v>
      </c>
    </row>
    <row r="137" spans="1:17" x14ac:dyDescent="0.3">
      <c r="A137" t="s">
        <v>99</v>
      </c>
      <c r="B137" s="2" t="s">
        <v>100</v>
      </c>
      <c r="P137" t="s">
        <v>83</v>
      </c>
      <c r="Q137" t="s">
        <v>86</v>
      </c>
    </row>
    <row r="138" spans="1:17" x14ac:dyDescent="0.3">
      <c r="A138" t="s">
        <v>431</v>
      </c>
      <c r="B138" s="2" t="s">
        <v>86</v>
      </c>
    </row>
    <row r="139" spans="1:17" x14ac:dyDescent="0.3">
      <c r="A139" t="s">
        <v>315</v>
      </c>
      <c r="B139" s="2" t="s">
        <v>86</v>
      </c>
    </row>
    <row r="140" spans="1:17" x14ac:dyDescent="0.3">
      <c r="A140" t="s">
        <v>102</v>
      </c>
      <c r="B140" s="2" t="s">
        <v>103</v>
      </c>
    </row>
    <row r="141" spans="1:17" x14ac:dyDescent="0.3">
      <c r="A141" t="s">
        <v>165</v>
      </c>
      <c r="B141" s="2" t="s">
        <v>166</v>
      </c>
    </row>
    <row r="142" spans="1:17" x14ac:dyDescent="0.3">
      <c r="A142" t="s">
        <v>47</v>
      </c>
      <c r="B142" s="2" t="s">
        <v>48</v>
      </c>
    </row>
    <row r="143" spans="1:17" x14ac:dyDescent="0.3">
      <c r="A143" t="s">
        <v>411</v>
      </c>
      <c r="B143" s="2" t="s">
        <v>86</v>
      </c>
    </row>
    <row r="144" spans="1:17" x14ac:dyDescent="0.3">
      <c r="A144" t="s">
        <v>175</v>
      </c>
      <c r="B144" s="2" t="s">
        <v>86</v>
      </c>
    </row>
    <row r="145" spans="1:2" x14ac:dyDescent="0.3">
      <c r="A145" t="s">
        <v>303</v>
      </c>
      <c r="B145" s="2" t="s">
        <v>86</v>
      </c>
    </row>
    <row r="146" spans="1:2" x14ac:dyDescent="0.3">
      <c r="A146" t="s">
        <v>331</v>
      </c>
      <c r="B146" s="2" t="s">
        <v>86</v>
      </c>
    </row>
    <row r="147" spans="1:2" x14ac:dyDescent="0.3">
      <c r="A147" t="s">
        <v>397</v>
      </c>
      <c r="B147" s="2" t="s">
        <v>86</v>
      </c>
    </row>
    <row r="148" spans="1:2" x14ac:dyDescent="0.3">
      <c r="A148" t="s">
        <v>246</v>
      </c>
      <c r="B148" s="2" t="s">
        <v>247</v>
      </c>
    </row>
    <row r="149" spans="1:2" x14ac:dyDescent="0.3">
      <c r="A149" t="s">
        <v>17</v>
      </c>
      <c r="B149" s="2" t="s">
        <v>18</v>
      </c>
    </row>
    <row r="150" spans="1:2" x14ac:dyDescent="0.3">
      <c r="A150" t="s">
        <v>36</v>
      </c>
      <c r="B150" s="2" t="s">
        <v>37</v>
      </c>
    </row>
    <row r="151" spans="1:2" x14ac:dyDescent="0.3">
      <c r="A151" t="s">
        <v>55</v>
      </c>
      <c r="B151" s="2" t="s">
        <v>56</v>
      </c>
    </row>
    <row r="152" spans="1:2" x14ac:dyDescent="0.3">
      <c r="A152" t="s">
        <v>53</v>
      </c>
      <c r="B152" s="2" t="s">
        <v>54</v>
      </c>
    </row>
    <row r="153" spans="1:2" x14ac:dyDescent="0.3">
      <c r="A153" t="s">
        <v>169</v>
      </c>
      <c r="B153" s="2" t="s">
        <v>440</v>
      </c>
    </row>
    <row r="154" spans="1:2" x14ac:dyDescent="0.3">
      <c r="A154" t="s">
        <v>423</v>
      </c>
      <c r="B154" s="2" t="s">
        <v>86</v>
      </c>
    </row>
    <row r="155" spans="1:2" x14ac:dyDescent="0.3">
      <c r="A155" t="s">
        <v>120</v>
      </c>
      <c r="B155" s="2" t="s">
        <v>121</v>
      </c>
    </row>
    <row r="156" spans="1:2" x14ac:dyDescent="0.3">
      <c r="A156" t="s">
        <v>355</v>
      </c>
      <c r="B156" s="2" t="s">
        <v>86</v>
      </c>
    </row>
    <row r="157" spans="1:2" x14ac:dyDescent="0.3">
      <c r="A157" t="s">
        <v>57</v>
      </c>
      <c r="B157" s="2" t="s">
        <v>58</v>
      </c>
    </row>
    <row r="158" spans="1:2" x14ac:dyDescent="0.3">
      <c r="A158" t="s">
        <v>359</v>
      </c>
      <c r="B158" s="2" t="s">
        <v>86</v>
      </c>
    </row>
    <row r="159" spans="1:2" x14ac:dyDescent="0.3">
      <c r="A159" t="s">
        <v>230</v>
      </c>
      <c r="B159" s="2" t="s">
        <v>86</v>
      </c>
    </row>
    <row r="160" spans="1:2" x14ac:dyDescent="0.3">
      <c r="A160" t="s">
        <v>128</v>
      </c>
      <c r="B160" s="2" t="s">
        <v>100</v>
      </c>
    </row>
    <row r="161" spans="1:2" x14ac:dyDescent="0.3">
      <c r="A161" t="s">
        <v>145</v>
      </c>
      <c r="B161" s="2" t="s">
        <v>146</v>
      </c>
    </row>
    <row r="162" spans="1:2" x14ac:dyDescent="0.3">
      <c r="A162" t="s">
        <v>171</v>
      </c>
      <c r="B162" s="2" t="s">
        <v>117</v>
      </c>
    </row>
    <row r="163" spans="1:2" x14ac:dyDescent="0.3">
      <c r="A163" t="s">
        <v>319</v>
      </c>
      <c r="B163" s="2" t="s">
        <v>86</v>
      </c>
    </row>
    <row r="164" spans="1:2" x14ac:dyDescent="0.3">
      <c r="A164" t="s">
        <v>282</v>
      </c>
      <c r="B164" s="2" t="s">
        <v>86</v>
      </c>
    </row>
    <row r="165" spans="1:2" x14ac:dyDescent="0.3">
      <c r="A165" t="s">
        <v>49</v>
      </c>
      <c r="B165" s="2" t="s">
        <v>50</v>
      </c>
    </row>
    <row r="166" spans="1:2" x14ac:dyDescent="0.3">
      <c r="A166" t="s">
        <v>302</v>
      </c>
      <c r="B166" s="2" t="s">
        <v>86</v>
      </c>
    </row>
    <row r="167" spans="1:2" x14ac:dyDescent="0.3">
      <c r="A167" t="s">
        <v>76</v>
      </c>
      <c r="B167" s="2" t="s">
        <v>77</v>
      </c>
    </row>
    <row r="168" spans="1:2" x14ac:dyDescent="0.3">
      <c r="A168" t="s">
        <v>407</v>
      </c>
      <c r="B168" s="2" t="s">
        <v>86</v>
      </c>
    </row>
    <row r="169" spans="1:2" x14ac:dyDescent="0.3">
      <c r="A169" t="s">
        <v>83</v>
      </c>
      <c r="B169" s="2" t="s">
        <v>84</v>
      </c>
    </row>
    <row r="170" spans="1:2" x14ac:dyDescent="0.3">
      <c r="A170" t="s">
        <v>65</v>
      </c>
      <c r="B170" s="2" t="s">
        <v>66</v>
      </c>
    </row>
    <row r="171" spans="1:2" x14ac:dyDescent="0.3">
      <c r="A171" t="s">
        <v>21</v>
      </c>
      <c r="B171" s="2" t="s">
        <v>22</v>
      </c>
    </row>
    <row r="172" spans="1:2" x14ac:dyDescent="0.3">
      <c r="A172" t="s">
        <v>258</v>
      </c>
      <c r="B172" s="2" t="s">
        <v>86</v>
      </c>
    </row>
    <row r="173" spans="1:2" x14ac:dyDescent="0.3">
      <c r="A173" t="s">
        <v>198</v>
      </c>
      <c r="B173" s="2" t="s">
        <v>86</v>
      </c>
    </row>
    <row r="174" spans="1:2" x14ac:dyDescent="0.3">
      <c r="A174" t="s">
        <v>34</v>
      </c>
      <c r="B174" s="2" t="s">
        <v>35</v>
      </c>
    </row>
    <row r="175" spans="1:2" x14ac:dyDescent="0.3">
      <c r="A175" t="s">
        <v>335</v>
      </c>
      <c r="B175" s="2" t="s">
        <v>86</v>
      </c>
    </row>
    <row r="176" spans="1:2" x14ac:dyDescent="0.3">
      <c r="A176" t="s">
        <v>179</v>
      </c>
      <c r="B176" s="2" t="s">
        <v>86</v>
      </c>
    </row>
    <row r="177" spans="1:2" x14ac:dyDescent="0.3">
      <c r="A177" t="s">
        <v>307</v>
      </c>
      <c r="B177" s="2" t="s">
        <v>86</v>
      </c>
    </row>
    <row r="178" spans="1:2" x14ac:dyDescent="0.3">
      <c r="A178" t="s">
        <v>240</v>
      </c>
      <c r="B178" s="2" t="s">
        <v>86</v>
      </c>
    </row>
    <row r="179" spans="1:2" x14ac:dyDescent="0.3">
      <c r="A179" t="s">
        <v>208</v>
      </c>
      <c r="B179" s="2" t="s">
        <v>86</v>
      </c>
    </row>
    <row r="180" spans="1:2" x14ac:dyDescent="0.3">
      <c r="A180" t="s">
        <v>159</v>
      </c>
      <c r="B180" s="2" t="s">
        <v>160</v>
      </c>
    </row>
    <row r="181" spans="1:2" x14ac:dyDescent="0.3">
      <c r="A181" t="s">
        <v>163</v>
      </c>
      <c r="B181" s="2" t="s">
        <v>247</v>
      </c>
    </row>
    <row r="182" spans="1:2" x14ac:dyDescent="0.3">
      <c r="A182" t="s">
        <v>242</v>
      </c>
      <c r="B182" s="2" t="s">
        <v>437</v>
      </c>
    </row>
    <row r="183" spans="1:2" x14ac:dyDescent="0.3">
      <c r="A183" t="s">
        <v>413</v>
      </c>
      <c r="B183" s="2" t="s">
        <v>86</v>
      </c>
    </row>
    <row r="184" spans="1:2" x14ac:dyDescent="0.3">
      <c r="A184" t="s">
        <v>51</v>
      </c>
      <c r="B184" s="2" t="s">
        <v>52</v>
      </c>
    </row>
    <row r="185" spans="1:2" x14ac:dyDescent="0.3">
      <c r="A185" t="s">
        <v>181</v>
      </c>
      <c r="B185" s="2" t="s">
        <v>182</v>
      </c>
    </row>
    <row r="186" spans="1:2" x14ac:dyDescent="0.3">
      <c r="A186" t="s">
        <v>226</v>
      </c>
      <c r="B186" s="2" t="s">
        <v>86</v>
      </c>
    </row>
    <row r="187" spans="1:2" x14ac:dyDescent="0.3">
      <c r="A187" t="s">
        <v>38</v>
      </c>
      <c r="B187" s="2" t="s">
        <v>39</v>
      </c>
    </row>
    <row r="188" spans="1:2" x14ac:dyDescent="0.3">
      <c r="A188" t="s">
        <v>321</v>
      </c>
      <c r="B188" s="2" t="s">
        <v>86</v>
      </c>
    </row>
    <row r="189" spans="1:2" x14ac:dyDescent="0.3">
      <c r="A189" t="s">
        <v>161</v>
      </c>
      <c r="B189" s="2" t="s">
        <v>162</v>
      </c>
    </row>
    <row r="190" spans="1:2" x14ac:dyDescent="0.3">
      <c r="A190" t="s">
        <v>286</v>
      </c>
      <c r="B190" s="2" t="s">
        <v>86</v>
      </c>
    </row>
    <row r="191" spans="1:2" x14ac:dyDescent="0.3">
      <c r="A191" t="s">
        <v>254</v>
      </c>
      <c r="B191" s="2" t="s">
        <v>86</v>
      </c>
    </row>
    <row r="192" spans="1:2" x14ac:dyDescent="0.3">
      <c r="A192" t="s">
        <v>206</v>
      </c>
      <c r="B192" s="2" t="s">
        <v>86</v>
      </c>
    </row>
    <row r="193" spans="1:2" x14ac:dyDescent="0.3">
      <c r="A193" t="s">
        <v>153</v>
      </c>
      <c r="B193" s="2" t="s">
        <v>86</v>
      </c>
    </row>
    <row r="194" spans="1:2" x14ac:dyDescent="0.3">
      <c r="A194" t="s">
        <v>131</v>
      </c>
      <c r="B194" s="2" t="s">
        <v>132</v>
      </c>
    </row>
    <row r="195" spans="1:2" x14ac:dyDescent="0.3">
      <c r="A195" t="s">
        <v>395</v>
      </c>
      <c r="B195" s="2" t="s">
        <v>86</v>
      </c>
    </row>
    <row r="196" spans="1:2" x14ac:dyDescent="0.3">
      <c r="A196" t="s">
        <v>228</v>
      </c>
      <c r="B196" s="2" t="s">
        <v>86</v>
      </c>
    </row>
    <row r="197" spans="1:2" x14ac:dyDescent="0.3">
      <c r="A197" t="s">
        <v>357</v>
      </c>
      <c r="B197" s="2" t="s">
        <v>86</v>
      </c>
    </row>
    <row r="198" spans="1:2" x14ac:dyDescent="0.3">
      <c r="A198" t="s">
        <v>421</v>
      </c>
      <c r="B198" s="2" t="s">
        <v>86</v>
      </c>
    </row>
    <row r="199" spans="1:2" x14ac:dyDescent="0.3">
      <c r="A199" t="s">
        <v>189</v>
      </c>
      <c r="B199" s="2" t="s">
        <v>86</v>
      </c>
    </row>
    <row r="200" spans="1:2" x14ac:dyDescent="0.3">
      <c r="A200" t="s">
        <v>26</v>
      </c>
      <c r="B200" s="2" t="s">
        <v>64</v>
      </c>
    </row>
    <row r="201" spans="1:2" x14ac:dyDescent="0.3">
      <c r="A201" t="s">
        <v>367</v>
      </c>
      <c r="B201" s="2" t="s">
        <v>86</v>
      </c>
    </row>
    <row r="202" spans="1:2" x14ac:dyDescent="0.3">
      <c r="A202" t="s">
        <v>284</v>
      </c>
      <c r="B202" s="2" t="s">
        <v>86</v>
      </c>
    </row>
    <row r="203" spans="1:2" x14ac:dyDescent="0.3">
      <c r="A203" t="s">
        <v>88</v>
      </c>
      <c r="B203" s="2" t="s">
        <v>86</v>
      </c>
    </row>
    <row r="204" spans="1:2" x14ac:dyDescent="0.3">
      <c r="A204" t="s">
        <v>329</v>
      </c>
      <c r="B204" s="2" t="s">
        <v>86</v>
      </c>
    </row>
    <row r="205" spans="1:2" x14ac:dyDescent="0.3">
      <c r="A205" t="s">
        <v>298</v>
      </c>
      <c r="B205" s="2" t="s">
        <v>86</v>
      </c>
    </row>
    <row r="206" spans="1:2" x14ac:dyDescent="0.3">
      <c r="A206" t="s">
        <v>147</v>
      </c>
      <c r="B206" s="2" t="s">
        <v>148</v>
      </c>
    </row>
    <row r="207" spans="1:2" x14ac:dyDescent="0.3">
      <c r="A207" t="s">
        <v>122</v>
      </c>
      <c r="B207" s="2" t="s">
        <v>438</v>
      </c>
    </row>
    <row r="208" spans="1:2" x14ac:dyDescent="0.3">
      <c r="A208" t="s">
        <v>278</v>
      </c>
      <c r="B208" s="2" t="s">
        <v>86</v>
      </c>
    </row>
    <row r="209" spans="1:2" x14ac:dyDescent="0.3">
      <c r="A209" t="s">
        <v>260</v>
      </c>
      <c r="B209" s="2" t="s">
        <v>86</v>
      </c>
    </row>
    <row r="210" spans="1:2" x14ac:dyDescent="0.3">
      <c r="A210" t="s">
        <v>234</v>
      </c>
      <c r="B210" s="2" t="s">
        <v>86</v>
      </c>
    </row>
    <row r="211" spans="1:2" x14ac:dyDescent="0.3">
      <c r="A211" t="s">
        <v>345</v>
      </c>
      <c r="B211" s="2" t="s">
        <v>86</v>
      </c>
    </row>
    <row r="212" spans="1:2" x14ac:dyDescent="0.3">
      <c r="A212" t="s">
        <v>419</v>
      </c>
      <c r="B212" s="2" t="s">
        <v>86</v>
      </c>
    </row>
  </sheetData>
  <sortState ref="L2:N76">
    <sortCondition ref="N2:N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DMA to Nielsen to IRI Lookup</vt:lpstr>
      <vt:lpstr>Matching IRI 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A. Lord</dc:creator>
  <cp:lastModifiedBy>Susannah Derr</cp:lastModifiedBy>
  <dcterms:created xsi:type="dcterms:W3CDTF">2013-08-29T12:01:58Z</dcterms:created>
  <dcterms:modified xsi:type="dcterms:W3CDTF">2018-03-09T18:18:03Z</dcterms:modified>
</cp:coreProperties>
</file>