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kims\"/>
    </mc:Choice>
  </mc:AlternateContent>
  <xr:revisionPtr revIDLastSave="0" documentId="13_ncr:1_{C0DFB594-0960-483A-8474-4770E5D68F59}" xr6:coauthVersionLast="47" xr6:coauthVersionMax="47" xr10:uidLastSave="{00000000-0000-0000-0000-000000000000}"/>
  <bookViews>
    <workbookView xWindow="-110" yWindow="-110" windowWidth="19420" windowHeight="11500" activeTab="6" xr2:uid="{00000000-000D-0000-FFFF-FFFF00000000}"/>
  </bookViews>
  <sheets>
    <sheet name="Login" sheetId="3" r:id="rId1"/>
    <sheet name="UG App Form" sheetId="1" r:id="rId2"/>
    <sheet name="Seat Matrix" sheetId="5" r:id="rId3"/>
    <sheet name="PG App Form" sheetId="6" r:id="rId4"/>
    <sheet name="PG List" sheetId="9" r:id="rId5"/>
    <sheet name="Fees" sheetId="8" r:id="rId6"/>
    <sheet name="Sheet1" sheetId="10" r:id="rId7"/>
    <sheet name="Lis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6" l="1"/>
  <c r="G5" i="5"/>
  <c r="B5" i="5"/>
  <c r="D7" i="1" l="1"/>
  <c r="C46" i="6" l="1"/>
  <c r="E45" i="6"/>
  <c r="E46" i="6" l="1"/>
  <c r="E56" i="1" l="1"/>
  <c r="C54" i="1" l="1"/>
  <c r="B54" i="1"/>
  <c r="E53" i="1"/>
  <c r="E52" i="1"/>
  <c r="E51" i="1"/>
  <c r="E50" i="1"/>
  <c r="E49" i="1"/>
  <c r="E48" i="1"/>
  <c r="E54" i="1" l="1"/>
</calcChain>
</file>

<file path=xl/sharedStrings.xml><?xml version="1.0" encoding="utf-8"?>
<sst xmlns="http://schemas.openxmlformats.org/spreadsheetml/2006/main" count="811" uniqueCount="406">
  <si>
    <t>Academic Year</t>
  </si>
  <si>
    <t xml:space="preserve">Course </t>
  </si>
  <si>
    <t>Filter</t>
  </si>
  <si>
    <t>Application No</t>
  </si>
  <si>
    <t>NEET - Rank</t>
  </si>
  <si>
    <t>Marks</t>
  </si>
  <si>
    <t>Percentage/Percentile</t>
  </si>
  <si>
    <t>Students Personal Details</t>
  </si>
  <si>
    <t>Name Of the Candidate</t>
  </si>
  <si>
    <t>Photo</t>
  </si>
  <si>
    <t>DOB</t>
  </si>
  <si>
    <t>Age</t>
  </si>
  <si>
    <t>Sex</t>
  </si>
  <si>
    <t>Mother Tongue</t>
  </si>
  <si>
    <t>Blood Group</t>
  </si>
  <si>
    <t>Insert Image</t>
  </si>
  <si>
    <t>Physically Handicap</t>
  </si>
  <si>
    <t>Y/N</t>
  </si>
  <si>
    <t>Caste</t>
  </si>
  <si>
    <t>Religion</t>
  </si>
  <si>
    <t>Native Place</t>
  </si>
  <si>
    <t>State</t>
  </si>
  <si>
    <t>Aadhar No</t>
  </si>
  <si>
    <t>PAN No</t>
  </si>
  <si>
    <t xml:space="preserve">Values cannot repeat in </t>
  </si>
  <si>
    <t>NEET Reg No</t>
  </si>
  <si>
    <t>PAN NO</t>
  </si>
  <si>
    <t>Phone NO</t>
  </si>
  <si>
    <t>Contact Details</t>
  </si>
  <si>
    <t>Applicant Phone #</t>
  </si>
  <si>
    <t>Residence Phone #</t>
  </si>
  <si>
    <t>Office #</t>
  </si>
  <si>
    <t>Permanent Address</t>
  </si>
  <si>
    <t>Postal Address</t>
  </si>
  <si>
    <t xml:space="preserve">PIN - </t>
  </si>
  <si>
    <t>PIN -</t>
  </si>
  <si>
    <t>Parent's/Guardian's Details</t>
  </si>
  <si>
    <t>Father's Name</t>
  </si>
  <si>
    <t>Mother's Name</t>
  </si>
  <si>
    <t>Phone No</t>
  </si>
  <si>
    <t>Occupation</t>
  </si>
  <si>
    <t>Annual Income</t>
  </si>
  <si>
    <t>Name Of the Qualifying Exam</t>
  </si>
  <si>
    <t>Board Of Examination</t>
  </si>
  <si>
    <t>Reg No</t>
  </si>
  <si>
    <t>Year Of Passing</t>
  </si>
  <si>
    <t>Name and Address Of the Institution Last Studied</t>
  </si>
  <si>
    <t>Subjects</t>
  </si>
  <si>
    <t>Max Marks</t>
  </si>
  <si>
    <t>Marks Obtained</t>
  </si>
  <si>
    <t>Percentage</t>
  </si>
  <si>
    <t>Mathematics</t>
  </si>
  <si>
    <t>Physics</t>
  </si>
  <si>
    <t>Chemistry</t>
  </si>
  <si>
    <t>Biology</t>
  </si>
  <si>
    <t>Total</t>
  </si>
  <si>
    <t>Note</t>
  </si>
  <si>
    <t>Application to be filled in Block Letters</t>
  </si>
  <si>
    <t>NRI</t>
  </si>
  <si>
    <t>Age to be calculated automatically</t>
  </si>
  <si>
    <t>PUC/10+2 Details</t>
  </si>
  <si>
    <t>Date</t>
  </si>
  <si>
    <t>To Account</t>
  </si>
  <si>
    <t>ADD</t>
  </si>
  <si>
    <t>Cheque</t>
  </si>
  <si>
    <t xml:space="preserve">No </t>
  </si>
  <si>
    <t xml:space="preserve">Date </t>
  </si>
  <si>
    <t>Bank</t>
  </si>
  <si>
    <t>Date of realisation</t>
  </si>
  <si>
    <t>DD</t>
  </si>
  <si>
    <t>Cash</t>
  </si>
  <si>
    <t>Transfer</t>
  </si>
  <si>
    <t>Manual entry</t>
  </si>
  <si>
    <t>Fees paid is manual entry</t>
  </si>
  <si>
    <t>Mode of payment to have dropdown filter</t>
  </si>
  <si>
    <t xml:space="preserve">All Printouts should have footer with date and admin name </t>
  </si>
  <si>
    <t>Create Admin</t>
  </si>
  <si>
    <t>Every login should be with username and password</t>
  </si>
  <si>
    <t>2021-2022</t>
  </si>
  <si>
    <t>UG</t>
  </si>
  <si>
    <t>GM</t>
  </si>
  <si>
    <t>OPN</t>
  </si>
  <si>
    <t>GMP</t>
  </si>
  <si>
    <t>Manual Entry</t>
  </si>
  <si>
    <t>Year</t>
  </si>
  <si>
    <t>First Language</t>
  </si>
  <si>
    <t>Second Language</t>
  </si>
  <si>
    <t>Date Of Admission</t>
  </si>
  <si>
    <t>Percentile</t>
  </si>
  <si>
    <t>PCB</t>
  </si>
  <si>
    <t>First Lan</t>
  </si>
  <si>
    <t>Sec Lan</t>
  </si>
  <si>
    <t>Open Space/Manual Entry</t>
  </si>
  <si>
    <t>Category</t>
  </si>
  <si>
    <t>00/00/0000</t>
  </si>
  <si>
    <t>Note:</t>
  </si>
  <si>
    <t>We can Filter for viewing the list based on Alphabetical order or Age order or Highest marks order based on the requirement</t>
  </si>
  <si>
    <t>Printing option available - A4 size, Landscape mode</t>
  </si>
  <si>
    <t>Seat Matrix Details</t>
  </si>
  <si>
    <t>Kempegowda Institute Of Medical Sciences</t>
  </si>
  <si>
    <t>Course</t>
  </si>
  <si>
    <t>Sanctioned</t>
  </si>
  <si>
    <t>Admitted</t>
  </si>
  <si>
    <t>TS</t>
  </si>
  <si>
    <t>Private</t>
  </si>
  <si>
    <t>TA</t>
  </si>
  <si>
    <t>MBBS</t>
  </si>
  <si>
    <t>Repeater Fees</t>
  </si>
  <si>
    <t>CET</t>
  </si>
  <si>
    <t>KEA/RVS</t>
  </si>
  <si>
    <t>RVS</t>
  </si>
  <si>
    <t>OTH</t>
  </si>
  <si>
    <t>Seat Category</t>
  </si>
  <si>
    <t>Score</t>
  </si>
  <si>
    <t>NEET - AI Rank</t>
  </si>
  <si>
    <t>RGUHS Reg No</t>
  </si>
  <si>
    <t>College Adm No</t>
  </si>
  <si>
    <t>Post Graduate Details</t>
  </si>
  <si>
    <t>Personal Details</t>
  </si>
  <si>
    <t>Calendar</t>
  </si>
  <si>
    <t>UG Details</t>
  </si>
  <si>
    <t>Mode Of Admission</t>
  </si>
  <si>
    <t>Admission Basis</t>
  </si>
  <si>
    <t>YEAR</t>
  </si>
  <si>
    <t>1st Year</t>
  </si>
  <si>
    <t>2nd year</t>
  </si>
  <si>
    <t xml:space="preserve">3rd Year </t>
  </si>
  <si>
    <t>4th Year</t>
  </si>
  <si>
    <t>Anatomy</t>
  </si>
  <si>
    <t>Pathology</t>
  </si>
  <si>
    <t>Community Medicine</t>
  </si>
  <si>
    <t>Medicine</t>
  </si>
  <si>
    <t>2 Year</t>
  </si>
  <si>
    <t>Physiology</t>
  </si>
  <si>
    <t>Pharmacology</t>
  </si>
  <si>
    <t>Ophthalmology</t>
  </si>
  <si>
    <t>Surgery</t>
  </si>
  <si>
    <t>3 Year</t>
  </si>
  <si>
    <t>Biochemistry</t>
  </si>
  <si>
    <t>Microbiology</t>
  </si>
  <si>
    <t>ENT</t>
  </si>
  <si>
    <t>4 Year</t>
  </si>
  <si>
    <t>Forensic Medicine</t>
  </si>
  <si>
    <t>Toxicology</t>
  </si>
  <si>
    <t>Internship Details</t>
  </si>
  <si>
    <t>Neonatology</t>
  </si>
  <si>
    <t xml:space="preserve">Internship </t>
  </si>
  <si>
    <t>From Date</t>
  </si>
  <si>
    <t>Derma</t>
  </si>
  <si>
    <t>To date</t>
  </si>
  <si>
    <t>Psychiatry</t>
  </si>
  <si>
    <t>Attempts</t>
  </si>
  <si>
    <t>Radiology</t>
  </si>
  <si>
    <t>No Of Subjects</t>
  </si>
  <si>
    <t>No Of Attempts</t>
  </si>
  <si>
    <t>1 year</t>
  </si>
  <si>
    <t>KMC Details</t>
  </si>
  <si>
    <t>KMC NO</t>
  </si>
  <si>
    <t>Year Of Registration</t>
  </si>
  <si>
    <t>State Of Registration</t>
  </si>
  <si>
    <t>XXXXXX</t>
  </si>
  <si>
    <t>Paid</t>
  </si>
  <si>
    <t>NEET - Reg No</t>
  </si>
  <si>
    <t>State Reg No</t>
  </si>
  <si>
    <t>Valid Upto</t>
  </si>
  <si>
    <t>Document Collected</t>
  </si>
  <si>
    <t xml:space="preserve">KEA Reg </t>
  </si>
  <si>
    <t>PG NEET Scorecard</t>
  </si>
  <si>
    <t>TC</t>
  </si>
  <si>
    <t>Degree Certificate</t>
  </si>
  <si>
    <t>Migration Certificate</t>
  </si>
  <si>
    <t>Documents Submitted</t>
  </si>
  <si>
    <t>Tick Box</t>
  </si>
  <si>
    <t>After filling application automatic admission no should be generated</t>
  </si>
  <si>
    <t>Income</t>
  </si>
  <si>
    <t>Undertaking</t>
  </si>
  <si>
    <t>Rural bond</t>
  </si>
  <si>
    <t>Passport card</t>
  </si>
  <si>
    <t>NRI Ward</t>
  </si>
  <si>
    <t>UG/PG - Dropdown</t>
  </si>
  <si>
    <t>Auto Calculate</t>
  </si>
  <si>
    <t>email Id</t>
  </si>
  <si>
    <t>2AG</t>
  </si>
  <si>
    <t>3AR</t>
  </si>
  <si>
    <t>STG</t>
  </si>
  <si>
    <t>SCG</t>
  </si>
  <si>
    <t>1G</t>
  </si>
  <si>
    <t>GMR</t>
  </si>
  <si>
    <t>2BG</t>
  </si>
  <si>
    <t>2BR</t>
  </si>
  <si>
    <t>GMRH</t>
  </si>
  <si>
    <t>STH</t>
  </si>
  <si>
    <t>2AR</t>
  </si>
  <si>
    <t>SC</t>
  </si>
  <si>
    <t>3A</t>
  </si>
  <si>
    <t>NCC</t>
  </si>
  <si>
    <t>3BG</t>
  </si>
  <si>
    <t>GMK</t>
  </si>
  <si>
    <t>GMH</t>
  </si>
  <si>
    <t>1R</t>
  </si>
  <si>
    <t>3AG</t>
  </si>
  <si>
    <t>2AH</t>
  </si>
  <si>
    <t>KEA</t>
  </si>
  <si>
    <t>Place Of Birth</t>
  </si>
  <si>
    <t>Medium Of Instruction</t>
  </si>
  <si>
    <t>10th Marks card</t>
  </si>
  <si>
    <t>Tick box</t>
  </si>
  <si>
    <t>12th Marks card</t>
  </si>
  <si>
    <t>Fees Payment</t>
  </si>
  <si>
    <t xml:space="preserve">UG </t>
  </si>
  <si>
    <t>Admission Fees</t>
  </si>
  <si>
    <t>Total Fees</t>
  </si>
  <si>
    <t xml:space="preserve">Year </t>
  </si>
  <si>
    <t>Mode of Payment</t>
  </si>
  <si>
    <t>Balance Amount</t>
  </si>
  <si>
    <t>Challan No</t>
  </si>
  <si>
    <t>Payer</t>
  </si>
  <si>
    <t>Status</t>
  </si>
  <si>
    <t>UTR No</t>
  </si>
  <si>
    <t>Fees</t>
  </si>
  <si>
    <t>Mode Of Payment</t>
  </si>
  <si>
    <t>Account A</t>
  </si>
  <si>
    <t>Account B</t>
  </si>
  <si>
    <t>Account C</t>
  </si>
  <si>
    <t>Account D</t>
  </si>
  <si>
    <t>Clear</t>
  </si>
  <si>
    <t>Reject</t>
  </si>
  <si>
    <t>UTR no cannot repeat. If Repeated then alert mess to be shown on the screen</t>
  </si>
  <si>
    <t xml:space="preserve">Percentage </t>
  </si>
  <si>
    <t>Formula Score/720</t>
  </si>
  <si>
    <t>Si NO</t>
  </si>
  <si>
    <t>Type</t>
  </si>
  <si>
    <t>NEET Roll No CET No        Type</t>
  </si>
  <si>
    <t>12345                  45686            KEA</t>
  </si>
  <si>
    <t>Degree Name</t>
  </si>
  <si>
    <t>MBBS - Govt</t>
  </si>
  <si>
    <t>MBBS - Govt/Pvt/Others</t>
  </si>
  <si>
    <t>Student Name</t>
  </si>
  <si>
    <t>Father's Name Mother's Name</t>
  </si>
  <si>
    <t>Nationality State</t>
  </si>
  <si>
    <t>Nationality</t>
  </si>
  <si>
    <t>By Default KEA</t>
  </si>
  <si>
    <t>AI Rank Score</t>
  </si>
  <si>
    <t>ABCD</t>
  </si>
  <si>
    <t xml:space="preserve">ABCD           EFGH  </t>
  </si>
  <si>
    <t>M/F   00/00/0000</t>
  </si>
  <si>
    <t>2A</t>
  </si>
  <si>
    <t>12345   550</t>
  </si>
  <si>
    <t>MAX Marks  Marks Obtained</t>
  </si>
  <si>
    <t>600                         450</t>
  </si>
  <si>
    <t>Candidate Signature</t>
  </si>
  <si>
    <t xml:space="preserve">Kempegowda Institute of Medical Sciences             UG Admission </t>
  </si>
  <si>
    <t>Original TC</t>
  </si>
  <si>
    <t>NEET Rank Card</t>
  </si>
  <si>
    <t>KEA Allotment Letter</t>
  </si>
  <si>
    <t>KEA Acknowledgement (Receipt)</t>
  </si>
  <si>
    <t>5 Colour Passport Size Photos</t>
  </si>
  <si>
    <t>PAN Copy Of Parents</t>
  </si>
  <si>
    <t>Bank Guarantee</t>
  </si>
  <si>
    <t>Application Form</t>
  </si>
  <si>
    <t>Eligibility Certificate</t>
  </si>
  <si>
    <t>Pending fees should be visible until full fees is paid</t>
  </si>
  <si>
    <t>Receipt print option can be implemented</t>
  </si>
  <si>
    <t xml:space="preserve">To account - 4 accounts dropdown menu </t>
  </si>
  <si>
    <t>All the fields in this page are blocked and hence cannot be edited</t>
  </si>
  <si>
    <t>Orthopaedics</t>
  </si>
  <si>
    <t>Gynaecology</t>
  </si>
  <si>
    <t>Paediatrics</t>
  </si>
  <si>
    <t>Anaesthesia</t>
  </si>
  <si>
    <t>MBBS Mark card</t>
  </si>
  <si>
    <t>SAVE</t>
  </si>
  <si>
    <t>INDIAN           Karnataka</t>
  </si>
  <si>
    <t xml:space="preserve">Marks </t>
  </si>
  <si>
    <t>Name Of the Student</t>
  </si>
  <si>
    <t>Only one Ac</t>
  </si>
  <si>
    <t>For cheque and DD No and bank name cannot repeat - If does the alert mess should pop up</t>
  </si>
  <si>
    <t>NRI/OTH</t>
  </si>
  <si>
    <t>Univ/Board Year Of Passing Register No</t>
  </si>
  <si>
    <t>Private/GMP/OPN</t>
  </si>
  <si>
    <t>Private- GMP/OPN</t>
  </si>
  <si>
    <t>SEX          DOB</t>
  </si>
  <si>
    <t xml:space="preserve"> </t>
  </si>
  <si>
    <t>Page should be printable if needed if not in 1 page back to back or should fit into 2 pages - A4</t>
  </si>
  <si>
    <t>Religion      Mother Tongue  Category</t>
  </si>
  <si>
    <t>Abcd                GHIJ                  AB</t>
  </si>
  <si>
    <t>PUC               2022          123456</t>
  </si>
  <si>
    <t xml:space="preserve">Academic year </t>
  </si>
  <si>
    <t>2021 - 2022</t>
  </si>
  <si>
    <t>Upload Image</t>
  </si>
  <si>
    <t>Admin can create user</t>
  </si>
  <si>
    <t>Admin can only view the details inside the software</t>
  </si>
  <si>
    <t>Admin to give access to edit the saved pages</t>
  </si>
  <si>
    <t>User</t>
  </si>
  <si>
    <t>Every login should be registered with time date and user name</t>
  </si>
  <si>
    <t>Application no starts from 1 and auto generates for that particular academic year.</t>
  </si>
  <si>
    <t>ME</t>
  </si>
  <si>
    <t xml:space="preserve">ME </t>
  </si>
  <si>
    <t>Govt/Pvt/NRI</t>
  </si>
  <si>
    <t>Vokkaliga</t>
  </si>
  <si>
    <t>Non Vokkaliga</t>
  </si>
  <si>
    <t>M/F</t>
  </si>
  <si>
    <t xml:space="preserve">Blood group </t>
  </si>
  <si>
    <t>A +</t>
  </si>
  <si>
    <t>A -</t>
  </si>
  <si>
    <t>B +</t>
  </si>
  <si>
    <t>B -</t>
  </si>
  <si>
    <t>AB +</t>
  </si>
  <si>
    <t>Ab -</t>
  </si>
  <si>
    <t>O +</t>
  </si>
  <si>
    <t>O -</t>
  </si>
  <si>
    <t>All details needs to be filled, Can type NA if not applicable.</t>
  </si>
  <si>
    <t xml:space="preserve">All Printouts should have footer with date, time and user name </t>
  </si>
  <si>
    <t>Edit option can be provided, but a info should go to the admin.</t>
  </si>
  <si>
    <t>Marks Obtained In the Qualifying Exam - II PUC Or Its Equivalent (All Subjects)</t>
  </si>
  <si>
    <t>Aadhar card</t>
  </si>
  <si>
    <t>Aadhar NO</t>
  </si>
  <si>
    <t xml:space="preserve">Search option </t>
  </si>
  <si>
    <t>Internship</t>
  </si>
  <si>
    <t>Transcripts</t>
  </si>
  <si>
    <t>ECFMG</t>
  </si>
  <si>
    <t>Name</t>
  </si>
  <si>
    <t xml:space="preserve">College Name </t>
  </si>
  <si>
    <t>Amount</t>
  </si>
  <si>
    <t>Certificate</t>
  </si>
  <si>
    <t>A/c details</t>
  </si>
  <si>
    <t>Save</t>
  </si>
  <si>
    <t>List of students - PG for the year 2018-2019</t>
  </si>
  <si>
    <t>SI No</t>
  </si>
  <si>
    <t>Name of the Student</t>
  </si>
  <si>
    <t>Date of Birth</t>
  </si>
  <si>
    <t>SEX</t>
  </si>
  <si>
    <t>email ID</t>
  </si>
  <si>
    <t>Phone no</t>
  </si>
  <si>
    <t>Merit No</t>
  </si>
  <si>
    <t>Sub Category</t>
  </si>
  <si>
    <t>Physically Handicapped</t>
  </si>
  <si>
    <t xml:space="preserve">Marks Obtained in 1st Year </t>
  </si>
  <si>
    <t>Max Marks in 1st Year</t>
  </si>
  <si>
    <t>1st Year percentage</t>
  </si>
  <si>
    <t>Marks Obtained 2nd Year</t>
  </si>
  <si>
    <t>Max Marks in 2nd Year</t>
  </si>
  <si>
    <t>2nd Year percentage</t>
  </si>
  <si>
    <t>Marks Obtained 3rd Year</t>
  </si>
  <si>
    <t>Max Marks in 3rd Year</t>
  </si>
  <si>
    <t>3rd Year percentage</t>
  </si>
  <si>
    <t>Marks Obtained 4th Year</t>
  </si>
  <si>
    <t>Max Marks in 4th Year</t>
  </si>
  <si>
    <t>4th Year percentage</t>
  </si>
  <si>
    <t>Entrance exam name</t>
  </si>
  <si>
    <t>Entrance exam Marks</t>
  </si>
  <si>
    <t>Max Marks in Entrance exam</t>
  </si>
  <si>
    <t>Entrance exam Percentage</t>
  </si>
  <si>
    <t>NEET Roll No</t>
  </si>
  <si>
    <t>Fees Charged in 1st Year</t>
  </si>
  <si>
    <t>Fees Charged in 2nd Year</t>
  </si>
  <si>
    <t>Fees Charged in 3rd Year</t>
  </si>
  <si>
    <t>A</t>
  </si>
  <si>
    <t>M</t>
  </si>
  <si>
    <t>a@b</t>
  </si>
  <si>
    <t>a</t>
  </si>
  <si>
    <t>N</t>
  </si>
  <si>
    <t>%</t>
  </si>
  <si>
    <t>ABC</t>
  </si>
  <si>
    <t>00/00/00</t>
  </si>
  <si>
    <t>B</t>
  </si>
  <si>
    <t>F</t>
  </si>
  <si>
    <t>b</t>
  </si>
  <si>
    <t>Y</t>
  </si>
  <si>
    <t>C</t>
  </si>
  <si>
    <t xml:space="preserve">C </t>
  </si>
  <si>
    <t>c</t>
  </si>
  <si>
    <t>UG/PG/ Others</t>
  </si>
  <si>
    <t>PG</t>
  </si>
  <si>
    <t>1 Year</t>
  </si>
  <si>
    <t>3 year</t>
  </si>
  <si>
    <t>5 Year</t>
  </si>
  <si>
    <t>Conditions</t>
  </si>
  <si>
    <t>Auto fill</t>
  </si>
  <si>
    <t>Repeater fee</t>
  </si>
  <si>
    <t xml:space="preserve">1 Year </t>
  </si>
  <si>
    <t>4623000100000747</t>
  </si>
  <si>
    <t>4623000100016517</t>
  </si>
  <si>
    <t>4623000100000774</t>
  </si>
  <si>
    <t>4623002100002912</t>
  </si>
  <si>
    <t>Other</t>
  </si>
  <si>
    <t>College Name</t>
  </si>
  <si>
    <t>Account</t>
  </si>
  <si>
    <t>Receipt print option Should be implemented</t>
  </si>
  <si>
    <t>TS - Total saction seat</t>
  </si>
  <si>
    <t>Open</t>
  </si>
  <si>
    <t>RVS/NRI/Vokkalinga</t>
  </si>
  <si>
    <t>NEET Roll No -&gt;</t>
  </si>
  <si>
    <t>CET No</t>
  </si>
  <si>
    <t>hardcoded</t>
  </si>
  <si>
    <t xml:space="preserve">Univ/Board </t>
  </si>
  <si>
    <t>Years (min 17 years)</t>
  </si>
  <si>
    <t>same seat categories</t>
  </si>
  <si>
    <t>Auto fillted (3)</t>
  </si>
  <si>
    <t>Year calender</t>
  </si>
  <si>
    <t>year</t>
  </si>
  <si>
    <t>Govt /Pvt/NRI</t>
  </si>
  <si>
    <t>NEET hardcoded data</t>
  </si>
  <si>
    <t>fixed</t>
  </si>
  <si>
    <t>Z/AA</t>
  </si>
  <si>
    <t>need percentage count logic , two field : percentage auto calulate and percentile ME</t>
  </si>
  <si>
    <t>Entrance exam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</si>
</sst>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0"/>
      <color rgb="FFFF0000"/>
      <name val="Bookman Old Style"/>
      <family val="1"/>
    </font>
    <font>
      <sz val="20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Bookman Old Style"/>
      <family val="1"/>
    </font>
    <font>
      <sz val="12"/>
      <color theme="1"/>
      <name val="Bookman Old Style"/>
      <family val="1"/>
    </font>
    <font>
      <sz val="10"/>
      <color rgb="FF333333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Bookman Old Style"/>
      <family val="1"/>
    </font>
    <font>
      <sz val="16"/>
      <color theme="1"/>
      <name val="Bookman Old Style"/>
      <family val="1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2">
    <xf numFmtId="0" fontId="0" fillId="0" borderId="0" xfId="0"/>
    <xf numFmtId="0" fontId="4" fillId="2" borderId="1" xfId="0" applyFont="1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5" fillId="4" borderId="1" xfId="0" applyFont="1" applyFill="1" applyBorder="1"/>
    <xf numFmtId="0" fontId="4" fillId="2" borderId="8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8" xfId="0" applyFont="1" applyFill="1" applyBorder="1"/>
    <xf numFmtId="0" fontId="4" fillId="2" borderId="19" xfId="0" applyFont="1" applyFill="1" applyBorder="1"/>
    <xf numFmtId="0" fontId="4" fillId="2" borderId="21" xfId="0" applyFont="1" applyFill="1" applyBorder="1"/>
    <xf numFmtId="0" fontId="4" fillId="2" borderId="17" xfId="0" applyFont="1" applyFill="1" applyBorder="1"/>
    <xf numFmtId="0" fontId="4" fillId="2" borderId="18" xfId="0" applyFont="1" applyFill="1" applyBorder="1" applyAlignment="1">
      <alignment horizontal="left"/>
    </xf>
    <xf numFmtId="0" fontId="0" fillId="0" borderId="1" xfId="0" applyBorder="1"/>
    <xf numFmtId="0" fontId="0" fillId="0" borderId="19" xfId="0" applyBorder="1"/>
    <xf numFmtId="0" fontId="4" fillId="2" borderId="24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0" fontId="4" fillId="6" borderId="18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2" borderId="1" xfId="0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2" xfId="0" applyFont="1" applyFill="1" applyBorder="1"/>
    <xf numFmtId="0" fontId="4" fillId="4" borderId="2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0" fillId="0" borderId="4" xfId="0" applyBorder="1"/>
    <xf numFmtId="0" fontId="4" fillId="6" borderId="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4" fillId="6" borderId="43" xfId="0" applyFont="1" applyFill="1" applyBorder="1"/>
    <xf numFmtId="0" fontId="4" fillId="6" borderId="44" xfId="0" applyFont="1" applyFill="1" applyBorder="1"/>
    <xf numFmtId="0" fontId="4" fillId="6" borderId="4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1" xfId="0" applyFont="1" applyFill="1" applyBorder="1" applyAlignment="1">
      <alignment horizontal="left"/>
    </xf>
    <xf numFmtId="0" fontId="0" fillId="2" borderId="4" xfId="0" applyFill="1" applyBorder="1"/>
    <xf numFmtId="0" fontId="3" fillId="4" borderId="33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4" fillId="4" borderId="45" xfId="0" applyFont="1" applyFill="1" applyBorder="1"/>
    <xf numFmtId="0" fontId="4" fillId="4" borderId="46" xfId="0" applyFont="1" applyFill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4" fillId="5" borderId="40" xfId="0" applyFont="1" applyFill="1" applyBorder="1"/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26" xfId="0" applyFont="1" applyFill="1" applyBorder="1"/>
    <xf numFmtId="0" fontId="4" fillId="0" borderId="0" xfId="0" applyFont="1"/>
    <xf numFmtId="0" fontId="10" fillId="0" borderId="1" xfId="0" applyFont="1" applyBorder="1"/>
    <xf numFmtId="0" fontId="4" fillId="5" borderId="18" xfId="0" applyFont="1" applyFill="1" applyBorder="1"/>
    <xf numFmtId="0" fontId="4" fillId="5" borderId="1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49" xfId="0" applyFont="1" applyFill="1" applyBorder="1" applyAlignment="1">
      <alignment horizontal="left"/>
    </xf>
    <xf numFmtId="0" fontId="4" fillId="5" borderId="48" xfId="0" applyFont="1" applyFill="1" applyBorder="1"/>
    <xf numFmtId="0" fontId="4" fillId="5" borderId="13" xfId="0" applyFont="1" applyFill="1" applyBorder="1" applyAlignment="1">
      <alignment horizontal="center"/>
    </xf>
    <xf numFmtId="0" fontId="4" fillId="2" borderId="10" xfId="0" applyFont="1" applyFill="1" applyBorder="1"/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2" borderId="10" xfId="0" applyFill="1" applyBorder="1"/>
    <xf numFmtId="0" fontId="0" fillId="0" borderId="36" xfId="0" applyBorder="1"/>
    <xf numFmtId="0" fontId="0" fillId="10" borderId="16" xfId="0" applyFill="1" applyBorder="1" applyAlignment="1">
      <alignment horizontal="left"/>
    </xf>
    <xf numFmtId="0" fontId="0" fillId="10" borderId="0" xfId="0" applyFill="1"/>
    <xf numFmtId="0" fontId="0" fillId="10" borderId="17" xfId="0" applyFill="1" applyBorder="1"/>
    <xf numFmtId="0" fontId="0" fillId="10" borderId="1" xfId="0" applyFill="1" applyBorder="1"/>
    <xf numFmtId="0" fontId="0" fillId="10" borderId="0" xfId="0" applyFill="1" applyAlignment="1">
      <alignment horizontal="left"/>
    </xf>
    <xf numFmtId="0" fontId="0" fillId="11" borderId="18" xfId="0" applyFill="1" applyBorder="1"/>
    <xf numFmtId="0" fontId="0" fillId="11" borderId="41" xfId="0" applyFill="1" applyBorder="1"/>
    <xf numFmtId="0" fontId="0" fillId="9" borderId="18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19" xfId="0" applyFill="1" applyBorder="1"/>
    <xf numFmtId="0" fontId="0" fillId="9" borderId="41" xfId="0" applyFill="1" applyBorder="1"/>
    <xf numFmtId="0" fontId="0" fillId="0" borderId="4" xfId="0" applyBorder="1" applyAlignment="1">
      <alignment horizontal="left"/>
    </xf>
    <xf numFmtId="0" fontId="4" fillId="6" borderId="40" xfId="0" applyFont="1" applyFill="1" applyBorder="1" applyAlignment="1">
      <alignment horizontal="left" vertical="center"/>
    </xf>
    <xf numFmtId="0" fontId="6" fillId="2" borderId="37" xfId="0" applyFont="1" applyFill="1" applyBorder="1"/>
    <xf numFmtId="0" fontId="6" fillId="2" borderId="38" xfId="0" applyFont="1" applyFill="1" applyBorder="1"/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8" fillId="0" borderId="29" xfId="1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1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6" fillId="0" borderId="1" xfId="1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/>
    <xf numFmtId="0" fontId="0" fillId="11" borderId="8" xfId="0" applyFill="1" applyBorder="1"/>
    <xf numFmtId="0" fontId="0" fillId="11" borderId="22" xfId="0" applyFill="1" applyBorder="1"/>
    <xf numFmtId="0" fontId="0" fillId="0" borderId="37" xfId="0" applyBorder="1"/>
    <xf numFmtId="0" fontId="0" fillId="0" borderId="39" xfId="0" applyBorder="1"/>
    <xf numFmtId="0" fontId="0" fillId="11" borderId="9" xfId="0" applyFill="1" applyBorder="1"/>
    <xf numFmtId="0" fontId="0" fillId="11" borderId="32" xfId="0" applyFill="1" applyBorder="1"/>
    <xf numFmtId="0" fontId="0" fillId="0" borderId="32" xfId="0" applyBorder="1"/>
    <xf numFmtId="0" fontId="0" fillId="11" borderId="40" xfId="0" applyFill="1" applyBorder="1"/>
    <xf numFmtId="0" fontId="18" fillId="9" borderId="32" xfId="0" applyFont="1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0" borderId="32" xfId="0" applyBorder="1" applyAlignment="1">
      <alignment horizontal="left"/>
    </xf>
    <xf numFmtId="0" fontId="0" fillId="2" borderId="19" xfId="0" applyFill="1" applyBorder="1"/>
    <xf numFmtId="0" fontId="0" fillId="2" borderId="30" xfId="0" applyFill="1" applyBorder="1"/>
    <xf numFmtId="0" fontId="6" fillId="2" borderId="52" xfId="0" applyFont="1" applyFill="1" applyBorder="1"/>
    <xf numFmtId="0" fontId="19" fillId="0" borderId="1" xfId="0" applyFont="1" applyBorder="1"/>
    <xf numFmtId="0" fontId="13" fillId="6" borderId="9" xfId="0" applyFont="1" applyFill="1" applyBorder="1"/>
    <xf numFmtId="0" fontId="12" fillId="6" borderId="33" xfId="0" applyFont="1" applyFill="1" applyBorder="1" applyAlignment="1">
      <alignment horizontal="center"/>
    </xf>
    <xf numFmtId="0" fontId="12" fillId="6" borderId="34" xfId="0" applyFont="1" applyFill="1" applyBorder="1"/>
    <xf numFmtId="0" fontId="12" fillId="6" borderId="4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22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6" borderId="54" xfId="0" applyFont="1" applyFill="1" applyBorder="1"/>
    <xf numFmtId="0" fontId="13" fillId="6" borderId="18" xfId="0" applyFont="1" applyFill="1" applyBorder="1"/>
    <xf numFmtId="0" fontId="13" fillId="6" borderId="18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3" fillId="6" borderId="40" xfId="0" applyFont="1" applyFill="1" applyBorder="1"/>
    <xf numFmtId="0" fontId="13" fillId="6" borderId="4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10" fontId="13" fillId="6" borderId="23" xfId="0" applyNumberFormat="1" applyFont="1" applyFill="1" applyBorder="1" applyAlignment="1">
      <alignment horizontal="left"/>
    </xf>
    <xf numFmtId="0" fontId="12" fillId="6" borderId="33" xfId="0" applyFont="1" applyFill="1" applyBorder="1" applyAlignment="1">
      <alignment horizontal="left"/>
    </xf>
    <xf numFmtId="0" fontId="12" fillId="6" borderId="34" xfId="0" applyFont="1" applyFill="1" applyBorder="1" applyAlignment="1">
      <alignment horizontal="left"/>
    </xf>
    <xf numFmtId="10" fontId="12" fillId="6" borderId="35" xfId="0" applyNumberFormat="1" applyFont="1" applyFill="1" applyBorder="1" applyAlignment="1">
      <alignment horizontal="left"/>
    </xf>
    <xf numFmtId="0" fontId="12" fillId="3" borderId="0" xfId="0" applyFont="1" applyFill="1"/>
    <xf numFmtId="0" fontId="13" fillId="3" borderId="0" xfId="0" applyFont="1" applyFill="1"/>
    <xf numFmtId="0" fontId="13" fillId="3" borderId="46" xfId="0" applyFont="1" applyFill="1" applyBorder="1"/>
    <xf numFmtId="0" fontId="13" fillId="3" borderId="9" xfId="0" applyFont="1" applyFill="1" applyBorder="1"/>
    <xf numFmtId="0" fontId="12" fillId="3" borderId="9" xfId="0" applyFont="1" applyFill="1" applyBorder="1"/>
    <xf numFmtId="0" fontId="12" fillId="3" borderId="22" xfId="0" applyFont="1" applyFill="1" applyBorder="1"/>
    <xf numFmtId="0" fontId="13" fillId="3" borderId="16" xfId="0" applyFont="1" applyFill="1" applyBorder="1"/>
    <xf numFmtId="0" fontId="13" fillId="3" borderId="32" xfId="0" applyFont="1" applyFill="1" applyBorder="1"/>
    <xf numFmtId="0" fontId="12" fillId="3" borderId="17" xfId="0" applyFont="1" applyFill="1" applyBorder="1"/>
    <xf numFmtId="0" fontId="13" fillId="3" borderId="38" xfId="0" applyFont="1" applyFill="1" applyBorder="1"/>
    <xf numFmtId="0" fontId="13" fillId="3" borderId="35" xfId="0" applyFont="1" applyFill="1" applyBorder="1"/>
    <xf numFmtId="0" fontId="13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3" borderId="29" xfId="0" applyFont="1" applyFill="1" applyBorder="1"/>
    <xf numFmtId="0" fontId="13" fillId="3" borderId="30" xfId="0" applyFont="1" applyFill="1" applyBorder="1"/>
    <xf numFmtId="0" fontId="13" fillId="3" borderId="1" xfId="0" applyFont="1" applyFill="1" applyBorder="1"/>
    <xf numFmtId="0" fontId="13" fillId="3" borderId="4" xfId="0" applyFont="1" applyFill="1" applyBorder="1"/>
    <xf numFmtId="0" fontId="13" fillId="3" borderId="54" xfId="0" applyFont="1" applyFill="1" applyBorder="1"/>
    <xf numFmtId="0" fontId="13" fillId="3" borderId="55" xfId="0" applyFont="1" applyFill="1" applyBorder="1"/>
    <xf numFmtId="0" fontId="13" fillId="3" borderId="31" xfId="0" applyFont="1" applyFill="1" applyBorder="1"/>
    <xf numFmtId="0" fontId="13" fillId="3" borderId="14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4" fillId="3" borderId="1" xfId="0" applyFont="1" applyFill="1" applyBorder="1"/>
    <xf numFmtId="0" fontId="13" fillId="3" borderId="17" xfId="0" applyFont="1" applyFill="1" applyBorder="1"/>
    <xf numFmtId="0" fontId="13" fillId="3" borderId="18" xfId="0" applyFont="1" applyFill="1" applyBorder="1" applyAlignment="1">
      <alignment horizontal="left"/>
    </xf>
    <xf numFmtId="0" fontId="13" fillId="3" borderId="27" xfId="0" applyFont="1" applyFill="1" applyBorder="1"/>
    <xf numFmtId="0" fontId="13" fillId="3" borderId="53" xfId="0" applyFont="1" applyFill="1" applyBorder="1"/>
    <xf numFmtId="0" fontId="13" fillId="3" borderId="8" xfId="0" applyFont="1" applyFill="1" applyBorder="1"/>
    <xf numFmtId="0" fontId="13" fillId="3" borderId="22" xfId="0" applyFont="1" applyFill="1" applyBorder="1"/>
    <xf numFmtId="0" fontId="13" fillId="3" borderId="23" xfId="0" applyFont="1" applyFill="1" applyBorder="1"/>
    <xf numFmtId="0" fontId="13" fillId="3" borderId="40" xfId="0" applyFont="1" applyFill="1" applyBorder="1"/>
    <xf numFmtId="0" fontId="13" fillId="3" borderId="0" xfId="0" applyFont="1" applyFill="1" applyAlignment="1">
      <alignment horizontal="left"/>
    </xf>
    <xf numFmtId="0" fontId="13" fillId="3" borderId="7" xfId="0" applyFont="1" applyFill="1" applyBorder="1"/>
    <xf numFmtId="0" fontId="13" fillId="3" borderId="6" xfId="0" applyFont="1" applyFill="1" applyBorder="1"/>
    <xf numFmtId="0" fontId="13" fillId="3" borderId="3" xfId="0" applyFont="1" applyFill="1" applyBorder="1"/>
    <xf numFmtId="0" fontId="13" fillId="3" borderId="20" xfId="0" applyFont="1" applyFill="1" applyBorder="1"/>
    <xf numFmtId="0" fontId="13" fillId="3" borderId="19" xfId="0" applyFont="1" applyFill="1" applyBorder="1"/>
    <xf numFmtId="0" fontId="13" fillId="3" borderId="4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0" fontId="12" fillId="3" borderId="33" xfId="0" applyFont="1" applyFill="1" applyBorder="1" applyAlignment="1">
      <alignment horizontal="left"/>
    </xf>
    <xf numFmtId="0" fontId="13" fillId="3" borderId="56" xfId="0" applyFont="1" applyFill="1" applyBorder="1"/>
    <xf numFmtId="0" fontId="13" fillId="3" borderId="48" xfId="0" applyFont="1" applyFill="1" applyBorder="1"/>
    <xf numFmtId="0" fontId="13" fillId="3" borderId="41" xfId="0" applyFont="1" applyFill="1" applyBorder="1"/>
    <xf numFmtId="0" fontId="0" fillId="3" borderId="0" xfId="0" applyFill="1"/>
    <xf numFmtId="0" fontId="12" fillId="3" borderId="25" xfId="0" applyFont="1" applyFill="1" applyBorder="1"/>
    <xf numFmtId="0" fontId="13" fillId="3" borderId="50" xfId="0" applyFont="1" applyFill="1" applyBorder="1"/>
    <xf numFmtId="0" fontId="13" fillId="3" borderId="30" xfId="0" applyFont="1" applyFill="1" applyBorder="1" applyAlignment="1">
      <alignment horizontal="center"/>
    </xf>
    <xf numFmtId="0" fontId="13" fillId="6" borderId="4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6" borderId="29" xfId="0" applyFont="1" applyFill="1" applyBorder="1"/>
    <xf numFmtId="0" fontId="13" fillId="3" borderId="3" xfId="0" applyFont="1" applyFill="1" applyBorder="1" applyAlignment="1">
      <alignment horizontal="center"/>
    </xf>
    <xf numFmtId="0" fontId="13" fillId="3" borderId="40" xfId="0" applyFont="1" applyFill="1" applyBorder="1" applyAlignment="1">
      <alignment horizontal="left"/>
    </xf>
    <xf numFmtId="0" fontId="13" fillId="3" borderId="8" xfId="0" applyFont="1" applyFill="1" applyBorder="1" applyAlignment="1">
      <alignment horizontal="left"/>
    </xf>
    <xf numFmtId="0" fontId="13" fillId="3" borderId="50" xfId="0" applyFont="1" applyFill="1" applyBorder="1" applyAlignment="1">
      <alignment horizontal="left"/>
    </xf>
    <xf numFmtId="10" fontId="13" fillId="6" borderId="26" xfId="0" applyNumberFormat="1" applyFont="1" applyFill="1" applyBorder="1" applyAlignment="1">
      <alignment horizontal="left"/>
    </xf>
    <xf numFmtId="0" fontId="12" fillId="3" borderId="57" xfId="0" applyFont="1" applyFill="1" applyBorder="1" applyAlignment="1">
      <alignment horizontal="left"/>
    </xf>
    <xf numFmtId="0" fontId="12" fillId="3" borderId="58" xfId="0" applyFont="1" applyFill="1" applyBorder="1" applyAlignment="1">
      <alignment horizontal="left"/>
    </xf>
    <xf numFmtId="0" fontId="12" fillId="3" borderId="39" xfId="0" applyFont="1" applyFill="1" applyBorder="1" applyAlignment="1">
      <alignment horizontal="left"/>
    </xf>
    <xf numFmtId="0" fontId="13" fillId="6" borderId="5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left"/>
    </xf>
    <xf numFmtId="0" fontId="13" fillId="3" borderId="49" xfId="0" applyFont="1" applyFill="1" applyBorder="1" applyAlignment="1">
      <alignment horizontal="left"/>
    </xf>
    <xf numFmtId="10" fontId="13" fillId="6" borderId="21" xfId="0" applyNumberFormat="1" applyFont="1" applyFill="1" applyBorder="1" applyAlignment="1">
      <alignment horizontal="left"/>
    </xf>
    <xf numFmtId="0" fontId="12" fillId="6" borderId="38" xfId="0" applyFont="1" applyFill="1" applyBorder="1" applyAlignment="1">
      <alignment horizontal="left"/>
    </xf>
    <xf numFmtId="0" fontId="12" fillId="6" borderId="57" xfId="0" applyFont="1" applyFill="1" applyBorder="1" applyAlignment="1">
      <alignment horizontal="left"/>
    </xf>
    <xf numFmtId="0" fontId="12" fillId="6" borderId="58" xfId="0" applyFont="1" applyFill="1" applyBorder="1" applyAlignment="1">
      <alignment horizontal="left"/>
    </xf>
    <xf numFmtId="10" fontId="12" fillId="6" borderId="39" xfId="0" applyNumberFormat="1" applyFont="1" applyFill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10" fontId="12" fillId="3" borderId="15" xfId="0" applyNumberFormat="1" applyFont="1" applyFill="1" applyBorder="1" applyAlignment="1">
      <alignment horizontal="left"/>
    </xf>
    <xf numFmtId="0" fontId="13" fillId="6" borderId="32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31" xfId="0" applyFill="1" applyBorder="1" applyAlignment="1">
      <alignment horizontal="left"/>
    </xf>
    <xf numFmtId="0" fontId="0" fillId="10" borderId="55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7" xfId="0" applyFill="1" applyBorder="1" applyAlignment="1">
      <alignment horizontal="left"/>
    </xf>
    <xf numFmtId="0" fontId="0" fillId="10" borderId="52" xfId="0" applyFill="1" applyBorder="1" applyAlignment="1">
      <alignment horizontal="left"/>
    </xf>
    <xf numFmtId="0" fontId="0" fillId="10" borderId="29" xfId="0" applyFill="1" applyBorder="1"/>
    <xf numFmtId="0" fontId="0" fillId="10" borderId="52" xfId="0" applyFill="1" applyBorder="1"/>
    <xf numFmtId="0" fontId="0" fillId="10" borderId="53" xfId="0" applyFill="1" applyBorder="1"/>
    <xf numFmtId="0" fontId="0" fillId="6" borderId="1" xfId="0" applyFill="1" applyBorder="1"/>
    <xf numFmtId="0" fontId="0" fillId="6" borderId="4" xfId="0" applyFill="1" applyBorder="1"/>
    <xf numFmtId="0" fontId="4" fillId="3" borderId="1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26" xfId="0" applyFont="1" applyFill="1" applyBorder="1"/>
    <xf numFmtId="0" fontId="4" fillId="3" borderId="19" xfId="0" applyFont="1" applyFill="1" applyBorder="1"/>
    <xf numFmtId="0" fontId="4" fillId="4" borderId="9" xfId="0" applyFont="1" applyFill="1" applyBorder="1"/>
    <xf numFmtId="0" fontId="4" fillId="2" borderId="40" xfId="0" applyFont="1" applyFill="1" applyBorder="1"/>
    <xf numFmtId="0" fontId="4" fillId="2" borderId="9" xfId="0" applyFont="1" applyFill="1" applyBorder="1"/>
    <xf numFmtId="0" fontId="4" fillId="2" borderId="48" xfId="0" applyFont="1" applyFill="1" applyBorder="1"/>
    <xf numFmtId="0" fontId="4" fillId="2" borderId="20" xfId="0" applyFont="1" applyFill="1" applyBorder="1"/>
    <xf numFmtId="0" fontId="3" fillId="2" borderId="18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10" fontId="4" fillId="2" borderId="23" xfId="0" applyNumberFormat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/>
    </xf>
    <xf numFmtId="10" fontId="3" fillId="2" borderId="20" xfId="0" applyNumberFormat="1" applyFont="1" applyFill="1" applyBorder="1" applyAlignment="1">
      <alignment horizontal="left"/>
    </xf>
    <xf numFmtId="0" fontId="4" fillId="3" borderId="1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4" fillId="3" borderId="17" xfId="0" applyFont="1" applyFill="1" applyBorder="1"/>
    <xf numFmtId="0" fontId="4" fillId="3" borderId="41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10" fontId="3" fillId="3" borderId="30" xfId="0" applyNumberFormat="1" applyFont="1" applyFill="1" applyBorder="1" applyAlignment="1">
      <alignment horizontal="left"/>
    </xf>
    <xf numFmtId="0" fontId="3" fillId="6" borderId="40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10" fontId="3" fillId="6" borderId="2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0" fontId="4" fillId="3" borderId="19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0" fontId="4" fillId="3" borderId="20" xfId="0" applyNumberFormat="1" applyFont="1" applyFill="1" applyBorder="1" applyAlignment="1">
      <alignment horizontal="left"/>
    </xf>
    <xf numFmtId="0" fontId="11" fillId="6" borderId="40" xfId="0" applyFont="1" applyFill="1" applyBorder="1" applyAlignment="1">
      <alignment horizontal="center"/>
    </xf>
    <xf numFmtId="0" fontId="4" fillId="6" borderId="18" xfId="0" applyFont="1" applyFill="1" applyBorder="1"/>
    <xf numFmtId="0" fontId="4" fillId="6" borderId="48" xfId="0" applyFont="1" applyFill="1" applyBorder="1" applyAlignment="1">
      <alignment horizontal="left"/>
    </xf>
    <xf numFmtId="0" fontId="4" fillId="6" borderId="22" xfId="0" applyFont="1" applyFill="1" applyBorder="1" applyAlignment="1">
      <alignment horizontal="left"/>
    </xf>
    <xf numFmtId="0" fontId="4" fillId="2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9" xfId="0" applyFill="1" applyBorder="1"/>
    <xf numFmtId="0" fontId="4" fillId="12" borderId="33" xfId="0" applyFont="1" applyFill="1" applyBorder="1" applyAlignment="1">
      <alignment horizontal="left" vertical="center" wrapText="1"/>
    </xf>
    <xf numFmtId="0" fontId="4" fillId="12" borderId="34" xfId="0" applyFont="1" applyFill="1" applyBorder="1" applyAlignment="1">
      <alignment horizontal="left" vertical="center" wrapText="1"/>
    </xf>
    <xf numFmtId="0" fontId="4" fillId="12" borderId="34" xfId="0" applyFont="1" applyFill="1" applyBorder="1" applyAlignment="1">
      <alignment horizontal="left" vertical="center"/>
    </xf>
    <xf numFmtId="0" fontId="4" fillId="12" borderId="57" xfId="0" applyFont="1" applyFill="1" applyBorder="1" applyAlignment="1">
      <alignment horizontal="left" vertical="center" wrapText="1"/>
    </xf>
    <xf numFmtId="0" fontId="4" fillId="12" borderId="39" xfId="0" applyFont="1" applyFill="1" applyBorder="1" applyAlignment="1">
      <alignment horizontal="left" vertical="center" wrapText="1"/>
    </xf>
    <xf numFmtId="0" fontId="4" fillId="3" borderId="40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/>
    </xf>
    <xf numFmtId="0" fontId="8" fillId="3" borderId="9" xfId="1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36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2" borderId="50" xfId="0" applyFont="1" applyFill="1" applyBorder="1"/>
    <xf numFmtId="0" fontId="4" fillId="4" borderId="3" xfId="0" applyFont="1" applyFill="1" applyBorder="1"/>
    <xf numFmtId="0" fontId="4" fillId="2" borderId="49" xfId="0" applyFont="1" applyFill="1" applyBorder="1"/>
    <xf numFmtId="0" fontId="0" fillId="0" borderId="0" xfId="0" applyAlignment="1">
      <alignment horizontal="center"/>
    </xf>
    <xf numFmtId="0" fontId="1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6" borderId="33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/>
    <xf numFmtId="0" fontId="13" fillId="3" borderId="4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6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/>
    </xf>
    <xf numFmtId="0" fontId="13" fillId="6" borderId="3" xfId="0" applyFont="1" applyFill="1" applyBorder="1" applyAlignment="1">
      <alignment horizontal="left"/>
    </xf>
    <xf numFmtId="0" fontId="12" fillId="6" borderId="33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12" fillId="6" borderId="3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/>
    </xf>
    <xf numFmtId="0" fontId="12" fillId="6" borderId="38" xfId="0" applyFont="1" applyFill="1" applyBorder="1" applyAlignment="1">
      <alignment horizontal="center"/>
    </xf>
    <xf numFmtId="0" fontId="12" fillId="6" borderId="39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5" fillId="3" borderId="38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/>
    </xf>
    <xf numFmtId="0" fontId="12" fillId="6" borderId="45" xfId="0" applyFont="1" applyFill="1" applyBorder="1" applyAlignment="1">
      <alignment horizontal="center"/>
    </xf>
    <xf numFmtId="0" fontId="12" fillId="6" borderId="46" xfId="0" applyFont="1" applyFill="1" applyBorder="1" applyAlignment="1">
      <alignment horizontal="center"/>
    </xf>
    <xf numFmtId="0" fontId="12" fillId="6" borderId="4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52" xfId="0" applyFont="1" applyFill="1" applyBorder="1" applyAlignment="1">
      <alignment horizontal="center"/>
    </xf>
    <xf numFmtId="0" fontId="13" fillId="3" borderId="57" xfId="0" applyFont="1" applyFill="1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37" xfId="0" applyFont="1" applyFill="1" applyBorder="1" applyAlignment="1">
      <alignment horizontal="center"/>
    </xf>
    <xf numFmtId="0" fontId="13" fillId="6" borderId="39" xfId="0" applyFont="1" applyFill="1" applyBorder="1" applyAlignment="1">
      <alignment horizontal="center"/>
    </xf>
    <xf numFmtId="0" fontId="13" fillId="3" borderId="37" xfId="0" applyFont="1" applyFill="1" applyBorder="1" applyAlignment="1">
      <alignment horizontal="center"/>
    </xf>
    <xf numFmtId="0" fontId="13" fillId="3" borderId="39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13" fillId="6" borderId="24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left"/>
    </xf>
    <xf numFmtId="0" fontId="12" fillId="6" borderId="3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6" fillId="6" borderId="33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0" fontId="9" fillId="6" borderId="33" xfId="0" applyFont="1" applyFill="1" applyBorder="1" applyAlignment="1">
      <alignment horizontal="center"/>
    </xf>
    <xf numFmtId="0" fontId="9" fillId="6" borderId="34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48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6" borderId="9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left"/>
    </xf>
    <xf numFmtId="0" fontId="4" fillId="6" borderId="5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6" fillId="8" borderId="37" xfId="0" applyFont="1" applyFill="1" applyBorder="1" applyAlignment="1">
      <alignment horizontal="center"/>
    </xf>
    <xf numFmtId="0" fontId="6" fillId="8" borderId="38" xfId="0" applyFont="1" applyFill="1" applyBorder="1" applyAlignment="1">
      <alignment horizontal="center"/>
    </xf>
    <xf numFmtId="0" fontId="6" fillId="8" borderId="39" xfId="0" applyFont="1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13" borderId="34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/>
    </xf>
    <xf numFmtId="0" fontId="0" fillId="2" borderId="0" xfId="0" applyFill="1" applyBorder="1"/>
    <xf numFmtId="0" fontId="4" fillId="3" borderId="1" xfId="0" applyFont="1" applyFill="1" applyBorder="1" applyAlignment="1">
      <alignment horizontal="left" wrapText="1"/>
    </xf>
    <xf numFmtId="0" fontId="4" fillId="4" borderId="47" xfId="0" applyFont="1" applyFill="1" applyBorder="1" applyAlignment="1">
      <alignment wrapText="1"/>
    </xf>
    <xf numFmtId="0" fontId="4" fillId="3" borderId="4" xfId="0" applyFont="1" applyFill="1" applyBorder="1" applyAlignment="1">
      <alignment horizontal="left" wrapText="1"/>
    </xf>
    <xf numFmtId="0" fontId="0" fillId="6" borderId="4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@b" TargetMode="External"/><Relationship Id="rId2" Type="http://schemas.openxmlformats.org/officeDocument/2006/relationships/hyperlink" Target="mailto:a@b" TargetMode="External"/><Relationship Id="rId1" Type="http://schemas.openxmlformats.org/officeDocument/2006/relationships/hyperlink" Target="mailto:a@b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K18" sqref="K18"/>
    </sheetView>
  </sheetViews>
  <sheetFormatPr defaultRowHeight="14.5" x14ac:dyDescent="0.35"/>
  <sheetData>
    <row r="2" spans="1:2" x14ac:dyDescent="0.35">
      <c r="A2">
        <v>1</v>
      </c>
      <c r="B2" t="s">
        <v>76</v>
      </c>
    </row>
    <row r="3" spans="1:2" x14ac:dyDescent="0.35">
      <c r="A3">
        <v>2</v>
      </c>
      <c r="B3" t="s">
        <v>289</v>
      </c>
    </row>
    <row r="4" spans="1:2" x14ac:dyDescent="0.35">
      <c r="A4">
        <v>3</v>
      </c>
      <c r="B4" t="s">
        <v>290</v>
      </c>
    </row>
    <row r="5" spans="1:2" x14ac:dyDescent="0.35">
      <c r="A5">
        <v>4</v>
      </c>
      <c r="B5" t="s">
        <v>291</v>
      </c>
    </row>
    <row r="8" spans="1:2" x14ac:dyDescent="0.35">
      <c r="B8" t="s">
        <v>292</v>
      </c>
    </row>
    <row r="9" spans="1:2" x14ac:dyDescent="0.35">
      <c r="A9">
        <v>1</v>
      </c>
      <c r="B9" t="s">
        <v>77</v>
      </c>
    </row>
    <row r="10" spans="1:2" x14ac:dyDescent="0.35">
      <c r="A10">
        <v>2</v>
      </c>
      <c r="B10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"/>
  <sheetViews>
    <sheetView topLeftCell="A11" workbookViewId="0">
      <selection activeCell="B19" sqref="B19"/>
    </sheetView>
  </sheetViews>
  <sheetFormatPr defaultColWidth="9.1796875" defaultRowHeight="15.5" x14ac:dyDescent="0.35"/>
  <cols>
    <col min="1" max="1" width="31.81640625" style="136" bestFit="1" customWidth="1"/>
    <col min="2" max="2" width="22.453125" style="136" customWidth="1"/>
    <col min="3" max="3" width="20.7265625" style="136" bestFit="1" customWidth="1"/>
    <col min="4" max="4" width="18.7265625" style="136" bestFit="1" customWidth="1"/>
    <col min="5" max="5" width="15.1796875" style="136" bestFit="1" customWidth="1"/>
    <col min="6" max="6" width="14" style="136" bestFit="1" customWidth="1"/>
    <col min="7" max="7" width="25.7265625" style="136" bestFit="1" customWidth="1"/>
    <col min="8" max="8" width="9.1796875" style="136"/>
    <col min="9" max="9" width="14.453125" style="136" bestFit="1" customWidth="1"/>
    <col min="10" max="16384" width="9.1796875" style="136"/>
  </cols>
  <sheetData>
    <row r="1" spans="1:11" ht="26.5" thickBot="1" x14ac:dyDescent="0.65">
      <c r="A1" s="326" t="s">
        <v>259</v>
      </c>
      <c r="B1" s="327"/>
      <c r="C1" s="327"/>
      <c r="D1" s="327"/>
      <c r="E1" s="328"/>
      <c r="F1" s="135"/>
      <c r="G1" s="135"/>
    </row>
    <row r="2" spans="1:11" ht="16" thickBot="1" x14ac:dyDescent="0.4">
      <c r="A2" s="186" t="s">
        <v>1</v>
      </c>
      <c r="B2" s="142" t="s">
        <v>179</v>
      </c>
      <c r="C2" s="187"/>
      <c r="D2" s="139" t="s">
        <v>0</v>
      </c>
      <c r="E2" s="140" t="s">
        <v>78</v>
      </c>
      <c r="F2" s="136" t="s">
        <v>83</v>
      </c>
    </row>
    <row r="3" spans="1:11" ht="16" thickBot="1" x14ac:dyDescent="0.4">
      <c r="A3" s="141"/>
      <c r="B3" s="142" t="s">
        <v>79</v>
      </c>
      <c r="E3" s="143"/>
    </row>
    <row r="4" spans="1:11" ht="16" thickBot="1" x14ac:dyDescent="0.4">
      <c r="A4" s="141"/>
      <c r="B4" s="144"/>
      <c r="E4" s="143"/>
    </row>
    <row r="5" spans="1:11" ht="16" thickBot="1" x14ac:dyDescent="0.4">
      <c r="A5" s="116" t="s">
        <v>3</v>
      </c>
      <c r="B5" s="336">
        <v>123456</v>
      </c>
      <c r="C5" s="337"/>
      <c r="D5" s="117" t="s">
        <v>87</v>
      </c>
      <c r="E5" s="145"/>
      <c r="F5" s="146" t="s">
        <v>119</v>
      </c>
    </row>
    <row r="6" spans="1:11" x14ac:dyDescent="0.35">
      <c r="A6" s="118" t="s">
        <v>25</v>
      </c>
      <c r="B6" s="119" t="s">
        <v>114</v>
      </c>
      <c r="C6" s="119" t="s">
        <v>113</v>
      </c>
      <c r="D6" s="119" t="s">
        <v>50</v>
      </c>
      <c r="E6" s="120" t="s">
        <v>88</v>
      </c>
      <c r="F6" s="147" t="s">
        <v>228</v>
      </c>
      <c r="G6" s="315" t="s">
        <v>229</v>
      </c>
      <c r="H6" s="315"/>
    </row>
    <row r="7" spans="1:11" x14ac:dyDescent="0.35">
      <c r="A7" s="148">
        <v>12345</v>
      </c>
      <c r="B7" s="149">
        <v>12345</v>
      </c>
      <c r="C7" s="149">
        <v>600</v>
      </c>
      <c r="D7" s="149">
        <f>C7/720*100</f>
        <v>83.333333333333343</v>
      </c>
      <c r="E7" s="150" t="s">
        <v>83</v>
      </c>
      <c r="F7" s="151"/>
      <c r="G7" s="151"/>
    </row>
    <row r="8" spans="1:11" x14ac:dyDescent="0.35">
      <c r="A8" s="121" t="s">
        <v>392</v>
      </c>
      <c r="B8" s="122" t="s">
        <v>115</v>
      </c>
      <c r="C8" s="122" t="s">
        <v>116</v>
      </c>
      <c r="D8" s="122" t="s">
        <v>112</v>
      </c>
      <c r="E8" s="212" t="s">
        <v>297</v>
      </c>
    </row>
    <row r="9" spans="1:11" ht="16" thickBot="1" x14ac:dyDescent="0.4">
      <c r="A9" s="152"/>
      <c r="B9" s="153" t="s">
        <v>295</v>
      </c>
      <c r="C9" s="153" t="s">
        <v>296</v>
      </c>
      <c r="D9" s="153" t="s">
        <v>390</v>
      </c>
      <c r="E9" s="188" t="s">
        <v>2</v>
      </c>
    </row>
    <row r="10" spans="1:11" ht="16" thickBot="1" x14ac:dyDescent="0.4">
      <c r="A10" s="334"/>
      <c r="B10" s="335"/>
      <c r="C10" s="335"/>
      <c r="D10" s="335"/>
      <c r="E10" s="335"/>
      <c r="F10" s="157" t="s">
        <v>112</v>
      </c>
      <c r="G10" s="156" t="s">
        <v>202</v>
      </c>
      <c r="H10" s="146" t="s">
        <v>80</v>
      </c>
      <c r="I10" s="309" t="s">
        <v>80</v>
      </c>
      <c r="J10" s="310"/>
      <c r="K10" s="156" t="s">
        <v>186</v>
      </c>
    </row>
    <row r="11" spans="1:11" ht="16" thickBot="1" x14ac:dyDescent="0.4">
      <c r="A11" s="329" t="s">
        <v>7</v>
      </c>
      <c r="B11" s="330"/>
      <c r="C11" s="330"/>
      <c r="D11" s="330"/>
      <c r="E11" s="331"/>
      <c r="G11" s="137"/>
      <c r="H11" s="146" t="s">
        <v>82</v>
      </c>
      <c r="K11" s="156" t="s">
        <v>199</v>
      </c>
    </row>
    <row r="12" spans="1:11" ht="16" thickBot="1" x14ac:dyDescent="0.4">
      <c r="A12" s="124" t="s">
        <v>8</v>
      </c>
      <c r="B12" s="159"/>
      <c r="C12" s="160"/>
      <c r="D12" s="341" t="s">
        <v>9</v>
      </c>
      <c r="E12" s="342"/>
      <c r="G12" s="137"/>
      <c r="H12" s="146" t="s">
        <v>58</v>
      </c>
      <c r="K12" s="156" t="s">
        <v>182</v>
      </c>
    </row>
    <row r="13" spans="1:11" x14ac:dyDescent="0.35">
      <c r="A13" s="125" t="s">
        <v>10</v>
      </c>
      <c r="B13" s="156"/>
      <c r="C13" s="157" t="s">
        <v>119</v>
      </c>
      <c r="D13" s="161"/>
      <c r="E13" s="162"/>
      <c r="G13" s="137"/>
      <c r="H13" s="146" t="s">
        <v>389</v>
      </c>
      <c r="K13" s="156" t="s">
        <v>201</v>
      </c>
    </row>
    <row r="14" spans="1:11" x14ac:dyDescent="0.35">
      <c r="A14" s="125" t="s">
        <v>11</v>
      </c>
      <c r="B14" s="164" t="s">
        <v>395</v>
      </c>
      <c r="C14" s="157" t="s">
        <v>180</v>
      </c>
      <c r="D14" s="141"/>
      <c r="E14" s="165"/>
      <c r="G14" s="137"/>
      <c r="H14" s="146" t="s">
        <v>384</v>
      </c>
      <c r="K14" s="156" t="s">
        <v>192</v>
      </c>
    </row>
    <row r="15" spans="1:11" x14ac:dyDescent="0.35">
      <c r="A15" s="125" t="s">
        <v>12</v>
      </c>
      <c r="B15" s="156" t="s">
        <v>300</v>
      </c>
      <c r="C15" s="157" t="s">
        <v>2</v>
      </c>
      <c r="D15" s="141"/>
      <c r="E15" s="165"/>
      <c r="G15" s="138"/>
      <c r="K15" s="156" t="s">
        <v>188</v>
      </c>
    </row>
    <row r="16" spans="1:11" ht="16" thickBot="1" x14ac:dyDescent="0.4">
      <c r="A16" s="126" t="s">
        <v>13</v>
      </c>
      <c r="B16" s="156" t="s">
        <v>83</v>
      </c>
      <c r="C16" s="157"/>
      <c r="D16" s="167"/>
      <c r="E16" s="168"/>
      <c r="G16" s="157" t="s">
        <v>110</v>
      </c>
      <c r="H16" s="156" t="s">
        <v>58</v>
      </c>
      <c r="I16" s="156" t="s">
        <v>298</v>
      </c>
      <c r="K16" s="156" t="s">
        <v>189</v>
      </c>
    </row>
    <row r="17" spans="1:11" ht="16" thickBot="1" x14ac:dyDescent="0.4">
      <c r="A17" s="125" t="s">
        <v>14</v>
      </c>
      <c r="B17" s="156"/>
      <c r="C17" s="157" t="s">
        <v>2</v>
      </c>
      <c r="D17" s="343" t="s">
        <v>288</v>
      </c>
      <c r="E17" s="344"/>
      <c r="H17" s="156"/>
      <c r="I17" s="156" t="s">
        <v>299</v>
      </c>
      <c r="K17" s="156" t="s">
        <v>194</v>
      </c>
    </row>
    <row r="18" spans="1:11" x14ac:dyDescent="0.35">
      <c r="A18" s="125" t="s">
        <v>16</v>
      </c>
      <c r="B18" s="156" t="s">
        <v>17</v>
      </c>
      <c r="C18" s="157" t="s">
        <v>2</v>
      </c>
      <c r="D18" s="169"/>
      <c r="E18" s="170"/>
      <c r="H18" s="156"/>
      <c r="I18" s="156"/>
      <c r="K18" s="156" t="s">
        <v>200</v>
      </c>
    </row>
    <row r="19" spans="1:11" x14ac:dyDescent="0.35">
      <c r="A19" s="126" t="s">
        <v>240</v>
      </c>
      <c r="B19" s="156"/>
      <c r="C19" s="156"/>
      <c r="D19" s="127" t="s">
        <v>203</v>
      </c>
      <c r="E19" s="170"/>
      <c r="H19" s="156" t="s">
        <v>384</v>
      </c>
      <c r="I19" s="156" t="s">
        <v>298</v>
      </c>
      <c r="K19" s="156" t="s">
        <v>183</v>
      </c>
    </row>
    <row r="20" spans="1:11" x14ac:dyDescent="0.35">
      <c r="A20" s="125" t="s">
        <v>19</v>
      </c>
      <c r="B20" s="156"/>
      <c r="C20" s="156"/>
      <c r="D20" s="123" t="s">
        <v>21</v>
      </c>
      <c r="E20" s="171"/>
      <c r="I20" s="156" t="s">
        <v>299</v>
      </c>
      <c r="K20" s="156" t="s">
        <v>196</v>
      </c>
    </row>
    <row r="21" spans="1:11" x14ac:dyDescent="0.35">
      <c r="A21" s="127" t="s">
        <v>18</v>
      </c>
      <c r="B21" s="156"/>
      <c r="C21" s="156"/>
      <c r="D21" s="123" t="s">
        <v>22</v>
      </c>
      <c r="E21" s="171"/>
      <c r="K21" s="156" t="s">
        <v>80</v>
      </c>
    </row>
    <row r="22" spans="1:11" ht="16" thickBot="1" x14ac:dyDescent="0.4">
      <c r="A22" s="123" t="s">
        <v>93</v>
      </c>
      <c r="B22" s="157"/>
      <c r="C22" s="156"/>
      <c r="D22" s="123" t="s">
        <v>23</v>
      </c>
      <c r="E22" s="171"/>
      <c r="K22" s="156" t="s">
        <v>198</v>
      </c>
    </row>
    <row r="23" spans="1:11" ht="16" thickBot="1" x14ac:dyDescent="0.4">
      <c r="A23" s="323" t="s">
        <v>28</v>
      </c>
      <c r="B23" s="324"/>
      <c r="C23" s="324"/>
      <c r="D23" s="324"/>
      <c r="E23" s="325"/>
      <c r="K23" s="156" t="s">
        <v>197</v>
      </c>
    </row>
    <row r="24" spans="1:11" x14ac:dyDescent="0.35">
      <c r="A24" s="172" t="s">
        <v>29</v>
      </c>
      <c r="B24" s="138"/>
      <c r="C24" s="138" t="s">
        <v>181</v>
      </c>
      <c r="D24" s="332"/>
      <c r="E24" s="333"/>
      <c r="K24" s="156" t="s">
        <v>187</v>
      </c>
    </row>
    <row r="25" spans="1:11" x14ac:dyDescent="0.35">
      <c r="A25" s="163" t="s">
        <v>30</v>
      </c>
      <c r="B25" s="156"/>
      <c r="C25" s="156" t="s">
        <v>31</v>
      </c>
      <c r="D25" s="309"/>
      <c r="E25" s="311"/>
      <c r="G25" s="157" t="s">
        <v>301</v>
      </c>
      <c r="H25" s="156" t="s">
        <v>302</v>
      </c>
      <c r="K25" s="156" t="s">
        <v>190</v>
      </c>
    </row>
    <row r="26" spans="1:11" x14ac:dyDescent="0.35">
      <c r="A26" s="346" t="s">
        <v>32</v>
      </c>
      <c r="B26" s="347"/>
      <c r="C26" s="348" t="s">
        <v>33</v>
      </c>
      <c r="D26" s="349"/>
      <c r="E26" s="350"/>
      <c r="G26" s="173"/>
      <c r="H26" s="156" t="s">
        <v>303</v>
      </c>
      <c r="K26" s="156" t="s">
        <v>195</v>
      </c>
    </row>
    <row r="27" spans="1:11" x14ac:dyDescent="0.35">
      <c r="A27" s="141"/>
      <c r="B27" s="174"/>
      <c r="C27" s="175"/>
      <c r="E27" s="165"/>
      <c r="G27" s="173"/>
      <c r="H27" s="156" t="s">
        <v>304</v>
      </c>
      <c r="K27" s="156" t="s">
        <v>193</v>
      </c>
    </row>
    <row r="28" spans="1:11" x14ac:dyDescent="0.35">
      <c r="A28" s="141"/>
      <c r="B28" s="174"/>
      <c r="C28" s="175"/>
      <c r="E28" s="165"/>
      <c r="H28" s="156" t="s">
        <v>305</v>
      </c>
      <c r="K28" s="156" t="s">
        <v>185</v>
      </c>
    </row>
    <row r="29" spans="1:11" x14ac:dyDescent="0.35">
      <c r="A29" s="141"/>
      <c r="B29" s="174"/>
      <c r="C29" s="175"/>
      <c r="E29" s="165"/>
      <c r="H29" s="156" t="s">
        <v>306</v>
      </c>
      <c r="K29" s="156" t="s">
        <v>184</v>
      </c>
    </row>
    <row r="30" spans="1:11" ht="16" thickBot="1" x14ac:dyDescent="0.4">
      <c r="A30" s="141"/>
      <c r="B30" s="176" t="s">
        <v>34</v>
      </c>
      <c r="C30" s="175"/>
      <c r="E30" s="177" t="s">
        <v>35</v>
      </c>
      <c r="H30" s="156" t="s">
        <v>307</v>
      </c>
      <c r="K30" s="156" t="s">
        <v>191</v>
      </c>
    </row>
    <row r="31" spans="1:11" ht="16" thickBot="1" x14ac:dyDescent="0.4">
      <c r="A31" s="323" t="s">
        <v>36</v>
      </c>
      <c r="B31" s="324"/>
      <c r="C31" s="324"/>
      <c r="D31" s="324"/>
      <c r="E31" s="325"/>
      <c r="H31" s="156" t="s">
        <v>308</v>
      </c>
    </row>
    <row r="32" spans="1:11" x14ac:dyDescent="0.35">
      <c r="A32" s="128" t="s">
        <v>37</v>
      </c>
      <c r="B32" s="138"/>
      <c r="C32" s="115" t="s">
        <v>38</v>
      </c>
      <c r="D32" s="351"/>
      <c r="E32" s="352"/>
      <c r="H32" s="156" t="s">
        <v>309</v>
      </c>
    </row>
    <row r="33" spans="1:7" x14ac:dyDescent="0.35">
      <c r="A33" s="125" t="s">
        <v>39</v>
      </c>
      <c r="B33" s="156"/>
      <c r="C33" s="123" t="s">
        <v>39</v>
      </c>
      <c r="D33" s="353"/>
      <c r="E33" s="354"/>
    </row>
    <row r="34" spans="1:7" x14ac:dyDescent="0.35">
      <c r="A34" s="126" t="s">
        <v>40</v>
      </c>
      <c r="B34" s="156"/>
      <c r="C34" s="190" t="s">
        <v>40</v>
      </c>
      <c r="D34" s="309"/>
      <c r="E34" s="311"/>
    </row>
    <row r="35" spans="1:7" x14ac:dyDescent="0.35">
      <c r="A35" s="126" t="s">
        <v>22</v>
      </c>
      <c r="B35" s="156"/>
      <c r="C35" s="190" t="s">
        <v>22</v>
      </c>
      <c r="D35" s="309"/>
      <c r="E35" s="311"/>
    </row>
    <row r="36" spans="1:7" x14ac:dyDescent="0.35">
      <c r="A36" s="126" t="s">
        <v>23</v>
      </c>
      <c r="B36" s="156"/>
      <c r="C36" s="123" t="s">
        <v>23</v>
      </c>
      <c r="D36" s="309"/>
      <c r="E36" s="311"/>
    </row>
    <row r="37" spans="1:7" ht="16" thickBot="1" x14ac:dyDescent="0.4">
      <c r="A37" s="189" t="s">
        <v>41</v>
      </c>
      <c r="B37" s="154"/>
      <c r="C37" s="191" t="s">
        <v>41</v>
      </c>
      <c r="D37" s="355"/>
      <c r="E37" s="356"/>
    </row>
    <row r="38" spans="1:7" ht="16" thickBot="1" x14ac:dyDescent="0.4">
      <c r="A38" s="323" t="s">
        <v>60</v>
      </c>
      <c r="B38" s="324"/>
      <c r="C38" s="324"/>
      <c r="D38" s="324"/>
      <c r="E38" s="325"/>
    </row>
    <row r="39" spans="1:7" x14ac:dyDescent="0.35">
      <c r="A39" s="128" t="s">
        <v>42</v>
      </c>
      <c r="B39" s="138" t="s">
        <v>83</v>
      </c>
      <c r="C39" s="357" t="s">
        <v>43</v>
      </c>
      <c r="D39" s="357"/>
      <c r="E39" s="170" t="s">
        <v>72</v>
      </c>
    </row>
    <row r="40" spans="1:7" x14ac:dyDescent="0.35">
      <c r="A40" s="125" t="s">
        <v>44</v>
      </c>
      <c r="B40" s="156" t="s">
        <v>83</v>
      </c>
      <c r="C40" s="345" t="s">
        <v>204</v>
      </c>
      <c r="D40" s="345"/>
      <c r="E40" s="178" t="s">
        <v>72</v>
      </c>
    </row>
    <row r="41" spans="1:7" ht="16" thickBot="1" x14ac:dyDescent="0.4">
      <c r="A41" s="183"/>
      <c r="B41" s="192"/>
      <c r="C41" s="316" t="s">
        <v>45</v>
      </c>
      <c r="D41" s="316"/>
      <c r="E41" s="177" t="s">
        <v>72</v>
      </c>
    </row>
    <row r="42" spans="1:7" ht="16" thickBot="1" x14ac:dyDescent="0.4">
      <c r="A42" s="317" t="s">
        <v>46</v>
      </c>
      <c r="B42" s="318"/>
      <c r="C42" s="318"/>
      <c r="D42" s="318"/>
      <c r="E42" s="319"/>
    </row>
    <row r="43" spans="1:7" x14ac:dyDescent="0.35">
      <c r="A43" s="320" t="s">
        <v>83</v>
      </c>
      <c r="B43" s="321"/>
      <c r="C43" s="321"/>
      <c r="D43" s="321"/>
      <c r="E43" s="322"/>
    </row>
    <row r="44" spans="1:7" x14ac:dyDescent="0.35">
      <c r="A44" s="320"/>
      <c r="B44" s="321"/>
      <c r="C44" s="321"/>
      <c r="D44" s="321"/>
      <c r="E44" s="322"/>
    </row>
    <row r="45" spans="1:7" ht="16" thickBot="1" x14ac:dyDescent="0.4">
      <c r="A45" s="320"/>
      <c r="B45" s="321"/>
      <c r="C45" s="321"/>
      <c r="D45" s="321"/>
      <c r="E45" s="322"/>
    </row>
    <row r="46" spans="1:7" ht="16" thickBot="1" x14ac:dyDescent="0.4">
      <c r="A46" s="323" t="s">
        <v>313</v>
      </c>
      <c r="B46" s="324"/>
      <c r="C46" s="324"/>
      <c r="D46" s="324"/>
      <c r="E46" s="325"/>
    </row>
    <row r="47" spans="1:7" ht="16" thickBot="1" x14ac:dyDescent="0.4">
      <c r="A47" s="181" t="s">
        <v>47</v>
      </c>
      <c r="B47" s="197" t="s">
        <v>48</v>
      </c>
      <c r="C47" s="197" t="s">
        <v>49</v>
      </c>
      <c r="D47" s="198"/>
      <c r="E47" s="199" t="s">
        <v>50</v>
      </c>
    </row>
    <row r="48" spans="1:7" x14ac:dyDescent="0.35">
      <c r="A48" s="193" t="s">
        <v>85</v>
      </c>
      <c r="B48" s="194">
        <v>100</v>
      </c>
      <c r="C48" s="194">
        <v>86</v>
      </c>
      <c r="D48" s="195"/>
      <c r="E48" s="196">
        <f t="shared" ref="E48:E49" si="0">C48/B48</f>
        <v>0.86</v>
      </c>
      <c r="F48" s="156" t="s">
        <v>90</v>
      </c>
      <c r="G48" s="312" t="s">
        <v>92</v>
      </c>
    </row>
    <row r="49" spans="1:7" ht="15.75" customHeight="1" x14ac:dyDescent="0.35">
      <c r="A49" s="166" t="s">
        <v>86</v>
      </c>
      <c r="B49" s="179">
        <v>100</v>
      </c>
      <c r="C49" s="179">
        <v>88</v>
      </c>
      <c r="D49" s="180"/>
      <c r="E49" s="131">
        <f t="shared" si="0"/>
        <v>0.88</v>
      </c>
      <c r="F49" s="156" t="s">
        <v>91</v>
      </c>
      <c r="G49" s="313"/>
    </row>
    <row r="50" spans="1:7" x14ac:dyDescent="0.35">
      <c r="A50" s="166" t="s">
        <v>51</v>
      </c>
      <c r="B50" s="179">
        <v>100</v>
      </c>
      <c r="C50" s="179">
        <v>72</v>
      </c>
      <c r="D50" s="180"/>
      <c r="E50" s="131">
        <f>C50/B50</f>
        <v>0.72</v>
      </c>
      <c r="F50" s="156" t="s">
        <v>51</v>
      </c>
      <c r="G50" s="314"/>
    </row>
    <row r="51" spans="1:7" x14ac:dyDescent="0.35">
      <c r="A51" s="126" t="s">
        <v>52</v>
      </c>
      <c r="B51" s="130">
        <v>100</v>
      </c>
      <c r="C51" s="179">
        <v>89</v>
      </c>
      <c r="D51" s="180"/>
      <c r="E51" s="131">
        <f t="shared" ref="E51:E53" si="1">C51/B51</f>
        <v>0.89</v>
      </c>
    </row>
    <row r="52" spans="1:7" x14ac:dyDescent="0.35">
      <c r="A52" s="126" t="s">
        <v>53</v>
      </c>
      <c r="B52" s="130">
        <v>100</v>
      </c>
      <c r="C52" s="179">
        <v>90</v>
      </c>
      <c r="D52" s="180"/>
      <c r="E52" s="131">
        <f t="shared" si="1"/>
        <v>0.9</v>
      </c>
    </row>
    <row r="53" spans="1:7" ht="16" thickBot="1" x14ac:dyDescent="0.4">
      <c r="A53" s="129" t="s">
        <v>54</v>
      </c>
      <c r="B53" s="200">
        <v>100</v>
      </c>
      <c r="C53" s="201">
        <v>88</v>
      </c>
      <c r="D53" s="202"/>
      <c r="E53" s="203">
        <f t="shared" si="1"/>
        <v>0.88</v>
      </c>
    </row>
    <row r="54" spans="1:7" ht="16" thickBot="1" x14ac:dyDescent="0.4">
      <c r="A54" s="132" t="s">
        <v>55</v>
      </c>
      <c r="B54" s="204">
        <f>B51+B52+B53+B50+B49+B48</f>
        <v>600</v>
      </c>
      <c r="C54" s="205">
        <f>SUM(C48:C53)</f>
        <v>513</v>
      </c>
      <c r="D54" s="206"/>
      <c r="E54" s="207">
        <f>C54/B54</f>
        <v>0.85499999999999998</v>
      </c>
    </row>
    <row r="55" spans="1:7" ht="16" thickBot="1" x14ac:dyDescent="0.4">
      <c r="A55" s="141"/>
      <c r="E55" s="165"/>
    </row>
    <row r="56" spans="1:7" ht="16" thickBot="1" x14ac:dyDescent="0.4">
      <c r="A56" s="132" t="s">
        <v>89</v>
      </c>
      <c r="B56" s="133">
        <v>300</v>
      </c>
      <c r="C56" s="358">
        <v>260</v>
      </c>
      <c r="D56" s="358"/>
      <c r="E56" s="134">
        <f>C56/B56</f>
        <v>0.8666666666666667</v>
      </c>
    </row>
    <row r="57" spans="1:7" ht="16" thickBot="1" x14ac:dyDescent="0.4">
      <c r="A57" s="208"/>
      <c r="B57" s="209"/>
      <c r="C57" s="209"/>
      <c r="D57" s="209"/>
      <c r="E57" s="210"/>
    </row>
    <row r="58" spans="1:7" ht="16" thickBot="1" x14ac:dyDescent="0.4">
      <c r="A58" s="338" t="s">
        <v>171</v>
      </c>
      <c r="B58" s="339"/>
      <c r="C58" s="339"/>
      <c r="D58" s="339"/>
      <c r="E58" s="340"/>
    </row>
    <row r="59" spans="1:7" x14ac:dyDescent="0.35">
      <c r="A59" s="158" t="s">
        <v>205</v>
      </c>
      <c r="B59" s="159" t="s">
        <v>206</v>
      </c>
      <c r="C59" s="159" t="s">
        <v>176</v>
      </c>
      <c r="D59" s="159" t="s">
        <v>206</v>
      </c>
      <c r="E59" s="182"/>
    </row>
    <row r="60" spans="1:7" x14ac:dyDescent="0.35">
      <c r="A60" s="163" t="s">
        <v>207</v>
      </c>
      <c r="B60" s="156" t="s">
        <v>206</v>
      </c>
      <c r="C60" s="156" t="s">
        <v>314</v>
      </c>
      <c r="D60" s="156" t="s">
        <v>206</v>
      </c>
      <c r="E60" s="178"/>
    </row>
    <row r="61" spans="1:7" x14ac:dyDescent="0.35">
      <c r="A61" s="163" t="s">
        <v>254</v>
      </c>
      <c r="B61" s="156" t="s">
        <v>206</v>
      </c>
      <c r="C61" s="156" t="s">
        <v>18</v>
      </c>
      <c r="D61" s="156" t="s">
        <v>206</v>
      </c>
      <c r="E61" s="178"/>
    </row>
    <row r="62" spans="1:7" x14ac:dyDescent="0.35">
      <c r="A62" s="163" t="s">
        <v>255</v>
      </c>
      <c r="B62" s="156" t="s">
        <v>206</v>
      </c>
      <c r="C62" s="156" t="s">
        <v>178</v>
      </c>
      <c r="D62" s="156" t="s">
        <v>206</v>
      </c>
      <c r="E62" s="178"/>
    </row>
    <row r="63" spans="1:7" x14ac:dyDescent="0.35">
      <c r="A63" s="163" t="s">
        <v>174</v>
      </c>
      <c r="B63" s="156" t="s">
        <v>206</v>
      </c>
      <c r="C63" s="156" t="s">
        <v>257</v>
      </c>
      <c r="D63" s="156" t="s">
        <v>206</v>
      </c>
      <c r="E63" s="178"/>
    </row>
    <row r="64" spans="1:7" x14ac:dyDescent="0.35">
      <c r="A64" s="163" t="s">
        <v>170</v>
      </c>
      <c r="B64" s="156" t="s">
        <v>206</v>
      </c>
      <c r="C64" s="156" t="s">
        <v>177</v>
      </c>
      <c r="D64" s="156" t="s">
        <v>206</v>
      </c>
      <c r="E64" s="178"/>
    </row>
    <row r="65" spans="1:7" x14ac:dyDescent="0.35">
      <c r="A65" s="163" t="s">
        <v>253</v>
      </c>
      <c r="B65" s="156" t="s">
        <v>206</v>
      </c>
      <c r="C65" s="156" t="s">
        <v>175</v>
      </c>
      <c r="D65" s="156" t="s">
        <v>206</v>
      </c>
      <c r="E65" s="178"/>
    </row>
    <row r="66" spans="1:7" x14ac:dyDescent="0.35">
      <c r="A66" s="183" t="s">
        <v>256</v>
      </c>
      <c r="B66" s="156" t="s">
        <v>206</v>
      </c>
      <c r="C66" s="176" t="s">
        <v>258</v>
      </c>
      <c r="D66" s="156" t="s">
        <v>206</v>
      </c>
      <c r="E66" s="177"/>
    </row>
    <row r="67" spans="1:7" ht="16" thickBot="1" x14ac:dyDescent="0.4">
      <c r="A67" s="184" t="s">
        <v>252</v>
      </c>
      <c r="B67" s="154" t="s">
        <v>206</v>
      </c>
      <c r="C67" s="154" t="s">
        <v>260</v>
      </c>
      <c r="D67" s="154" t="s">
        <v>206</v>
      </c>
      <c r="E67" s="155"/>
    </row>
    <row r="68" spans="1:7" ht="16" thickBot="1" x14ac:dyDescent="0.4"/>
    <row r="69" spans="1:7" ht="16" thickBot="1" x14ac:dyDescent="0.4">
      <c r="B69" s="211" t="s">
        <v>270</v>
      </c>
    </row>
    <row r="70" spans="1:7" x14ac:dyDescent="0.35">
      <c r="A70" s="136" t="s">
        <v>56</v>
      </c>
    </row>
    <row r="71" spans="1:7" x14ac:dyDescent="0.35">
      <c r="A71" s="136">
        <v>1</v>
      </c>
      <c r="B71" s="136" t="s">
        <v>24</v>
      </c>
      <c r="C71" s="136" t="s">
        <v>25</v>
      </c>
    </row>
    <row r="72" spans="1:7" x14ac:dyDescent="0.35">
      <c r="C72" s="136" t="s">
        <v>315</v>
      </c>
    </row>
    <row r="73" spans="1:7" x14ac:dyDescent="0.35">
      <c r="C73" s="136" t="s">
        <v>26</v>
      </c>
    </row>
    <row r="74" spans="1:7" x14ac:dyDescent="0.35">
      <c r="C74" s="136" t="s">
        <v>27</v>
      </c>
    </row>
    <row r="75" spans="1:7" x14ac:dyDescent="0.35">
      <c r="A75" s="136">
        <v>2</v>
      </c>
      <c r="B75" s="136" t="s">
        <v>57</v>
      </c>
    </row>
    <row r="76" spans="1:7" x14ac:dyDescent="0.35">
      <c r="A76" s="136">
        <v>3</v>
      </c>
      <c r="B76" s="136" t="s">
        <v>59</v>
      </c>
    </row>
    <row r="77" spans="1:7" x14ac:dyDescent="0.35">
      <c r="A77" s="136">
        <v>4</v>
      </c>
      <c r="B77" s="136" t="s">
        <v>282</v>
      </c>
    </row>
    <row r="78" spans="1:7" x14ac:dyDescent="0.35">
      <c r="A78" s="185">
        <v>5</v>
      </c>
      <c r="B78" s="185" t="s">
        <v>311</v>
      </c>
      <c r="C78" s="185"/>
      <c r="D78" s="185"/>
      <c r="E78" s="185"/>
      <c r="F78" s="185"/>
      <c r="G78" s="185"/>
    </row>
    <row r="79" spans="1:7" x14ac:dyDescent="0.35">
      <c r="A79" s="136">
        <v>6</v>
      </c>
      <c r="B79" s="136" t="s">
        <v>294</v>
      </c>
    </row>
    <row r="80" spans="1:7" x14ac:dyDescent="0.35">
      <c r="A80" s="136">
        <v>7</v>
      </c>
      <c r="B80" s="136" t="s">
        <v>310</v>
      </c>
    </row>
    <row r="81" spans="1:2" x14ac:dyDescent="0.35">
      <c r="A81" s="136">
        <v>8</v>
      </c>
      <c r="B81" s="136" t="s">
        <v>312</v>
      </c>
    </row>
  </sheetData>
  <sortState xmlns:xlrd2="http://schemas.microsoft.com/office/spreadsheetml/2017/richdata2" ref="C56:C62">
    <sortCondition ref="C55"/>
  </sortState>
  <mergeCells count="30">
    <mergeCell ref="A58:E58"/>
    <mergeCell ref="D12:E12"/>
    <mergeCell ref="D17:E17"/>
    <mergeCell ref="C40:D40"/>
    <mergeCell ref="A31:E31"/>
    <mergeCell ref="A26:B26"/>
    <mergeCell ref="C26:E26"/>
    <mergeCell ref="D32:E32"/>
    <mergeCell ref="D33:E33"/>
    <mergeCell ref="D37:E37"/>
    <mergeCell ref="A38:E38"/>
    <mergeCell ref="C39:D39"/>
    <mergeCell ref="C56:D56"/>
    <mergeCell ref="A1:E1"/>
    <mergeCell ref="A11:E11"/>
    <mergeCell ref="A23:E23"/>
    <mergeCell ref="D24:E24"/>
    <mergeCell ref="D25:E25"/>
    <mergeCell ref="A10:E10"/>
    <mergeCell ref="B5:C5"/>
    <mergeCell ref="G6:H6"/>
    <mergeCell ref="C41:D41"/>
    <mergeCell ref="A42:E42"/>
    <mergeCell ref="A43:E45"/>
    <mergeCell ref="A46:E46"/>
    <mergeCell ref="I10:J10"/>
    <mergeCell ref="D34:E34"/>
    <mergeCell ref="D35:E35"/>
    <mergeCell ref="D36:E36"/>
    <mergeCell ref="G48:G50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D9" sqref="D9"/>
    </sheetView>
  </sheetViews>
  <sheetFormatPr defaultRowHeight="14.5" x14ac:dyDescent="0.35"/>
  <cols>
    <col min="4" max="4" width="18.54296875" bestFit="1" customWidth="1"/>
    <col min="5" max="5" width="9.7265625" bestFit="1" customWidth="1"/>
    <col min="9" max="9" width="18.7265625" bestFit="1" customWidth="1"/>
    <col min="10" max="10" width="9.7265625" bestFit="1" customWidth="1"/>
  </cols>
  <sheetData>
    <row r="1" spans="1:13" ht="25.5" thickBot="1" x14ac:dyDescent="0.55000000000000004">
      <c r="A1" s="360" t="s">
        <v>98</v>
      </c>
      <c r="B1" s="361"/>
      <c r="C1" s="361"/>
      <c r="D1" s="361"/>
      <c r="E1" s="361"/>
      <c r="F1" s="361"/>
      <c r="G1" s="361"/>
      <c r="H1" s="361"/>
      <c r="I1" s="361"/>
      <c r="J1" s="361"/>
    </row>
    <row r="2" spans="1:13" ht="16" thickBot="1" x14ac:dyDescent="0.4">
      <c r="A2" s="362" t="s">
        <v>99</v>
      </c>
      <c r="B2" s="363"/>
      <c r="C2" s="363"/>
      <c r="D2" s="363"/>
      <c r="E2" s="363"/>
      <c r="F2" s="363"/>
      <c r="G2" s="363"/>
      <c r="H2" s="363"/>
      <c r="I2" s="363"/>
      <c r="J2" s="363"/>
    </row>
    <row r="3" spans="1:13" ht="15" thickBot="1" x14ac:dyDescent="0.4">
      <c r="A3" s="364" t="s">
        <v>100</v>
      </c>
      <c r="B3" s="366" t="s">
        <v>101</v>
      </c>
      <c r="C3" s="367"/>
      <c r="D3" s="367"/>
      <c r="E3" s="367"/>
      <c r="F3" s="367"/>
      <c r="G3" s="366" t="s">
        <v>102</v>
      </c>
      <c r="H3" s="367"/>
      <c r="I3" s="367"/>
      <c r="J3" s="367"/>
    </row>
    <row r="4" spans="1:13" ht="15" thickBot="1" x14ac:dyDescent="0.4">
      <c r="A4" s="365"/>
      <c r="B4" s="36" t="s">
        <v>103</v>
      </c>
      <c r="C4" s="37" t="s">
        <v>80</v>
      </c>
      <c r="D4" s="37" t="s">
        <v>278</v>
      </c>
      <c r="E4" s="37" t="s">
        <v>276</v>
      </c>
      <c r="F4" s="37"/>
      <c r="G4" s="36" t="s">
        <v>105</v>
      </c>
      <c r="H4" s="37" t="s">
        <v>80</v>
      </c>
      <c r="I4" s="37" t="s">
        <v>279</v>
      </c>
      <c r="J4" s="37" t="s">
        <v>276</v>
      </c>
      <c r="L4" s="57"/>
      <c r="M4" s="57"/>
    </row>
    <row r="5" spans="1:13" x14ac:dyDescent="0.35">
      <c r="A5" s="38" t="s">
        <v>106</v>
      </c>
      <c r="B5" s="39">
        <f>C5+D5+E5</f>
        <v>150</v>
      </c>
      <c r="C5" s="39">
        <v>60</v>
      </c>
      <c r="D5" s="39">
        <v>60</v>
      </c>
      <c r="E5" s="39">
        <v>30</v>
      </c>
      <c r="F5" s="39"/>
      <c r="G5" s="39">
        <f>H5+I5+J5</f>
        <v>120</v>
      </c>
      <c r="H5" s="39">
        <v>60</v>
      </c>
      <c r="I5" s="39">
        <v>60</v>
      </c>
      <c r="J5" s="39">
        <v>0</v>
      </c>
      <c r="M5" t="s">
        <v>388</v>
      </c>
    </row>
    <row r="6" spans="1:13" x14ac:dyDescent="0.35">
      <c r="A6" s="17"/>
      <c r="B6" s="31"/>
      <c r="C6" s="31"/>
      <c r="D6" s="31"/>
      <c r="E6" s="31"/>
      <c r="F6" s="31"/>
      <c r="G6" s="31"/>
      <c r="H6" s="31"/>
      <c r="I6" s="31"/>
      <c r="J6" s="31"/>
    </row>
    <row r="7" spans="1:13" ht="15" thickBot="1" x14ac:dyDescent="0.4">
      <c r="A7" s="40"/>
      <c r="B7" s="35"/>
      <c r="C7" s="35"/>
      <c r="D7" s="35"/>
      <c r="E7" s="35"/>
      <c r="F7" s="35"/>
      <c r="G7" s="35"/>
      <c r="H7" s="35"/>
      <c r="I7" s="35"/>
      <c r="J7" s="35"/>
      <c r="M7" s="359"/>
    </row>
    <row r="8" spans="1:13" x14ac:dyDescent="0.35">
      <c r="M8" s="359"/>
    </row>
    <row r="9" spans="1:13" x14ac:dyDescent="0.35">
      <c r="A9" t="s">
        <v>56</v>
      </c>
    </row>
  </sheetData>
  <mergeCells count="6">
    <mergeCell ref="M7:M8"/>
    <mergeCell ref="A1:J1"/>
    <mergeCell ref="A2:J2"/>
    <mergeCell ref="A3:A4"/>
    <mergeCell ref="B3:F3"/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7"/>
  <sheetViews>
    <sheetView workbookViewId="0">
      <selection activeCell="B2" sqref="B2"/>
    </sheetView>
  </sheetViews>
  <sheetFormatPr defaultRowHeight="14.5" x14ac:dyDescent="0.35"/>
  <cols>
    <col min="1" max="1" width="29.26953125" bestFit="1" customWidth="1"/>
    <col min="2" max="2" width="26" bestFit="1" customWidth="1"/>
    <col min="3" max="3" width="17.1796875" bestFit="1" customWidth="1"/>
    <col min="4" max="4" width="11.453125" bestFit="1" customWidth="1"/>
    <col min="5" max="5" width="24" bestFit="1" customWidth="1"/>
    <col min="6" max="6" width="20.81640625" customWidth="1"/>
    <col min="7" max="7" width="14.1796875" bestFit="1" customWidth="1"/>
    <col min="8" max="8" width="18.7265625" bestFit="1" customWidth="1"/>
    <col min="9" max="9" width="20.26953125" bestFit="1" customWidth="1"/>
    <col min="10" max="10" width="13.453125" bestFit="1" customWidth="1"/>
    <col min="11" max="11" width="17.453125" bestFit="1" customWidth="1"/>
    <col min="12" max="12" width="10.453125" bestFit="1" customWidth="1"/>
    <col min="13" max="13" width="12.453125" bestFit="1" customWidth="1"/>
  </cols>
  <sheetData>
    <row r="1" spans="1:9" ht="25.5" thickBot="1" x14ac:dyDescent="0.55000000000000004">
      <c r="A1" s="417" t="s">
        <v>117</v>
      </c>
      <c r="B1" s="418"/>
      <c r="C1" s="418"/>
      <c r="D1" s="418"/>
      <c r="E1" s="419"/>
    </row>
    <row r="2" spans="1:9" ht="15" thickBot="1" x14ac:dyDescent="0.4">
      <c r="A2" s="42" t="s">
        <v>3</v>
      </c>
      <c r="B2" s="43" t="s">
        <v>162</v>
      </c>
      <c r="C2" s="43" t="s">
        <v>4</v>
      </c>
      <c r="D2" s="43" t="s">
        <v>5</v>
      </c>
      <c r="E2" s="44" t="s">
        <v>6</v>
      </c>
      <c r="F2" s="307" t="s">
        <v>0</v>
      </c>
      <c r="G2" s="307" t="s">
        <v>115</v>
      </c>
    </row>
    <row r="3" spans="1:9" ht="53" thickBot="1" x14ac:dyDescent="0.4">
      <c r="A3" s="45"/>
      <c r="B3" s="46" t="s">
        <v>295</v>
      </c>
      <c r="C3" s="46" t="s">
        <v>295</v>
      </c>
      <c r="D3" s="46" t="s">
        <v>295</v>
      </c>
      <c r="E3" s="459" t="s">
        <v>404</v>
      </c>
    </row>
    <row r="4" spans="1:9" ht="15" thickBot="1" x14ac:dyDescent="0.4">
      <c r="A4" s="366" t="s">
        <v>118</v>
      </c>
      <c r="B4" s="367"/>
      <c r="C4" s="367"/>
      <c r="D4" s="367"/>
      <c r="E4" s="420"/>
    </row>
    <row r="5" spans="1:9" x14ac:dyDescent="0.35">
      <c r="A5" s="8" t="s">
        <v>8</v>
      </c>
      <c r="B5" s="421"/>
      <c r="C5" s="422"/>
      <c r="D5" s="2" t="s">
        <v>9</v>
      </c>
      <c r="E5" s="10"/>
    </row>
    <row r="6" spans="1:9" x14ac:dyDescent="0.35">
      <c r="A6" s="8" t="s">
        <v>10</v>
      </c>
      <c r="B6" s="20"/>
      <c r="C6" s="3" t="s">
        <v>119</v>
      </c>
      <c r="D6" s="4"/>
      <c r="E6" s="11"/>
    </row>
    <row r="7" spans="1:9" x14ac:dyDescent="0.35">
      <c r="A7" s="8" t="s">
        <v>11</v>
      </c>
      <c r="B7" s="5" t="s">
        <v>395</v>
      </c>
      <c r="C7" s="3"/>
      <c r="D7" s="4"/>
      <c r="E7" s="11"/>
    </row>
    <row r="8" spans="1:9" x14ac:dyDescent="0.35">
      <c r="A8" s="8" t="s">
        <v>12</v>
      </c>
      <c r="B8" s="20" t="s">
        <v>300</v>
      </c>
      <c r="C8" s="3" t="s">
        <v>2</v>
      </c>
      <c r="D8" s="4"/>
      <c r="E8" s="11"/>
    </row>
    <row r="9" spans="1:9" x14ac:dyDescent="0.35">
      <c r="A9" s="12" t="s">
        <v>13</v>
      </c>
      <c r="B9" s="20"/>
      <c r="C9" s="3"/>
      <c r="D9" s="4"/>
      <c r="E9" s="11"/>
    </row>
    <row r="10" spans="1:9" x14ac:dyDescent="0.35">
      <c r="A10" s="8" t="s">
        <v>14</v>
      </c>
      <c r="B10" s="20"/>
      <c r="C10" s="3" t="s">
        <v>2</v>
      </c>
      <c r="D10" s="6"/>
      <c r="E10" s="9" t="s">
        <v>15</v>
      </c>
    </row>
    <row r="11" spans="1:9" x14ac:dyDescent="0.35">
      <c r="A11" s="8" t="s">
        <v>16</v>
      </c>
      <c r="B11" s="20" t="s">
        <v>17</v>
      </c>
      <c r="C11" s="3" t="s">
        <v>2</v>
      </c>
      <c r="D11" s="6" t="s">
        <v>112</v>
      </c>
      <c r="E11" s="22" t="s">
        <v>109</v>
      </c>
      <c r="F11" s="65" t="s">
        <v>2</v>
      </c>
      <c r="G11" s="3" t="s">
        <v>202</v>
      </c>
      <c r="H11" s="1" t="s">
        <v>80</v>
      </c>
      <c r="I11" s="308" t="s">
        <v>396</v>
      </c>
    </row>
    <row r="12" spans="1:9" x14ac:dyDescent="0.35">
      <c r="A12" s="12" t="s">
        <v>240</v>
      </c>
      <c r="B12" s="20"/>
      <c r="C12" s="1"/>
      <c r="D12" s="7" t="s">
        <v>18</v>
      </c>
      <c r="E12" s="22"/>
      <c r="H12" s="19" t="s">
        <v>82</v>
      </c>
    </row>
    <row r="13" spans="1:9" x14ac:dyDescent="0.35">
      <c r="A13" s="8" t="s">
        <v>19</v>
      </c>
      <c r="B13" s="20"/>
      <c r="C13" s="1"/>
      <c r="D13" s="1" t="s">
        <v>93</v>
      </c>
      <c r="E13" s="23" t="s">
        <v>295</v>
      </c>
      <c r="H13" s="19" t="s">
        <v>81</v>
      </c>
    </row>
    <row r="14" spans="1:9" x14ac:dyDescent="0.35">
      <c r="A14" s="12" t="s">
        <v>20</v>
      </c>
      <c r="B14" s="20"/>
      <c r="C14" s="1"/>
      <c r="D14" s="1" t="s">
        <v>334</v>
      </c>
      <c r="E14" s="23"/>
      <c r="H14" s="19" t="s">
        <v>111</v>
      </c>
    </row>
    <row r="15" spans="1:9" x14ac:dyDescent="0.35">
      <c r="A15" s="12" t="s">
        <v>22</v>
      </c>
      <c r="B15" s="383"/>
      <c r="C15" s="423"/>
      <c r="D15" s="1" t="s">
        <v>21</v>
      </c>
      <c r="E15" s="23"/>
      <c r="H15" s="19" t="s">
        <v>58</v>
      </c>
    </row>
    <row r="16" spans="1:9" x14ac:dyDescent="0.35">
      <c r="A16" s="15"/>
      <c r="B16" s="24"/>
      <c r="C16" s="456"/>
      <c r="D16" s="1" t="s">
        <v>23</v>
      </c>
      <c r="E16" s="23"/>
      <c r="H16" s="457"/>
    </row>
    <row r="17" spans="1:9" x14ac:dyDescent="0.35">
      <c r="A17" s="15" t="s">
        <v>87</v>
      </c>
      <c r="B17" s="21"/>
      <c r="C17" s="16" t="s">
        <v>119</v>
      </c>
      <c r="D17" s="1" t="s">
        <v>400</v>
      </c>
      <c r="E17" s="23"/>
      <c r="F17" t="s">
        <v>2</v>
      </c>
    </row>
    <row r="18" spans="1:9" x14ac:dyDescent="0.35">
      <c r="A18" s="424" t="s">
        <v>28</v>
      </c>
      <c r="B18" s="425"/>
      <c r="C18" s="425"/>
      <c r="D18" s="425"/>
      <c r="E18" s="426"/>
      <c r="G18" s="41" t="s">
        <v>110</v>
      </c>
      <c r="H18" s="41" t="s">
        <v>111</v>
      </c>
      <c r="I18" s="224" t="s">
        <v>298</v>
      </c>
    </row>
    <row r="19" spans="1:9" x14ac:dyDescent="0.35">
      <c r="A19" s="8" t="s">
        <v>29</v>
      </c>
      <c r="B19" s="20"/>
      <c r="C19" s="1" t="s">
        <v>181</v>
      </c>
      <c r="D19" s="383"/>
      <c r="E19" s="384"/>
      <c r="I19" s="224" t="s">
        <v>299</v>
      </c>
    </row>
    <row r="20" spans="1:9" x14ac:dyDescent="0.35">
      <c r="A20" s="8" t="s">
        <v>30</v>
      </c>
      <c r="B20" s="20"/>
      <c r="C20" s="1" t="s">
        <v>31</v>
      </c>
      <c r="D20" s="383"/>
      <c r="E20" s="384"/>
    </row>
    <row r="21" spans="1:9" x14ac:dyDescent="0.35">
      <c r="A21" s="409" t="s">
        <v>32</v>
      </c>
      <c r="B21" s="410"/>
      <c r="C21" s="411" t="s">
        <v>33</v>
      </c>
      <c r="D21" s="412"/>
      <c r="E21" s="413"/>
      <c r="H21" s="41" t="s">
        <v>58</v>
      </c>
      <c r="I21" s="224" t="s">
        <v>298</v>
      </c>
    </row>
    <row r="22" spans="1:9" x14ac:dyDescent="0.35">
      <c r="A22" s="248"/>
      <c r="B22" s="249"/>
      <c r="C22" s="250"/>
      <c r="D22" s="251"/>
      <c r="E22" s="252"/>
      <c r="I22" s="224" t="s">
        <v>299</v>
      </c>
    </row>
    <row r="23" spans="1:9" x14ac:dyDescent="0.35">
      <c r="A23" s="248"/>
      <c r="B23" s="249"/>
      <c r="C23" s="250"/>
      <c r="D23" s="251"/>
      <c r="E23" s="252"/>
    </row>
    <row r="24" spans="1:9" x14ac:dyDescent="0.35">
      <c r="A24" s="248"/>
      <c r="B24" s="249"/>
      <c r="C24" s="250"/>
      <c r="D24" s="251"/>
      <c r="E24" s="252"/>
    </row>
    <row r="25" spans="1:9" ht="15" thickBot="1" x14ac:dyDescent="0.4">
      <c r="A25" s="248"/>
      <c r="B25" s="269" t="s">
        <v>34</v>
      </c>
      <c r="C25" s="250"/>
      <c r="D25" s="251"/>
      <c r="E25" s="234" t="s">
        <v>35</v>
      </c>
    </row>
    <row r="26" spans="1:9" ht="15" thickBot="1" x14ac:dyDescent="0.4">
      <c r="A26" s="414" t="s">
        <v>36</v>
      </c>
      <c r="B26" s="415"/>
      <c r="C26" s="415"/>
      <c r="D26" s="415"/>
      <c r="E26" s="416"/>
    </row>
    <row r="27" spans="1:9" x14ac:dyDescent="0.35">
      <c r="A27" s="231" t="s">
        <v>37</v>
      </c>
      <c r="B27" s="230"/>
      <c r="C27" s="290" t="s">
        <v>38</v>
      </c>
      <c r="D27" s="407"/>
      <c r="E27" s="408"/>
    </row>
    <row r="28" spans="1:9" x14ac:dyDescent="0.35">
      <c r="A28" s="8" t="s">
        <v>39</v>
      </c>
      <c r="B28" s="20"/>
      <c r="C28" s="65" t="s">
        <v>39</v>
      </c>
      <c r="D28" s="383"/>
      <c r="E28" s="384"/>
    </row>
    <row r="29" spans="1:9" x14ac:dyDescent="0.35">
      <c r="A29" s="12" t="s">
        <v>22</v>
      </c>
      <c r="B29" s="20"/>
      <c r="C29" s="240" t="s">
        <v>22</v>
      </c>
      <c r="D29" s="24"/>
      <c r="E29" s="25"/>
    </row>
    <row r="30" spans="1:9" x14ac:dyDescent="0.35">
      <c r="A30" s="1" t="s">
        <v>23</v>
      </c>
      <c r="B30" s="20"/>
      <c r="C30" s="65" t="s">
        <v>23</v>
      </c>
      <c r="D30" s="24"/>
      <c r="E30" s="25"/>
    </row>
    <row r="31" spans="1:9" x14ac:dyDescent="0.35">
      <c r="A31" s="12" t="s">
        <v>40</v>
      </c>
      <c r="B31" s="20"/>
      <c r="C31" s="240" t="s">
        <v>40</v>
      </c>
      <c r="D31" s="24"/>
      <c r="E31" s="25"/>
    </row>
    <row r="32" spans="1:9" ht="15" thickBot="1" x14ac:dyDescent="0.4">
      <c r="A32" s="269" t="s">
        <v>41</v>
      </c>
      <c r="B32" s="291"/>
      <c r="C32" s="292" t="s">
        <v>41</v>
      </c>
      <c r="D32" s="395"/>
      <c r="E32" s="396"/>
    </row>
    <row r="33" spans="1:10" ht="15" thickBot="1" x14ac:dyDescent="0.4">
      <c r="A33" s="385" t="s">
        <v>120</v>
      </c>
      <c r="B33" s="386"/>
      <c r="C33" s="386"/>
      <c r="D33" s="386"/>
      <c r="E33" s="387"/>
    </row>
    <row r="34" spans="1:10" x14ac:dyDescent="0.35">
      <c r="A34" s="231" t="s">
        <v>42</v>
      </c>
      <c r="B34" s="232" t="s">
        <v>106</v>
      </c>
      <c r="C34" s="388" t="s">
        <v>21</v>
      </c>
      <c r="D34" s="389"/>
      <c r="E34" s="228"/>
      <c r="F34" t="s">
        <v>2</v>
      </c>
    </row>
    <row r="35" spans="1:10" x14ac:dyDescent="0.35">
      <c r="A35" s="8" t="s">
        <v>163</v>
      </c>
      <c r="B35" s="226"/>
      <c r="C35" s="390" t="s">
        <v>45</v>
      </c>
      <c r="D35" s="391"/>
      <c r="E35" s="229" t="s">
        <v>94</v>
      </c>
      <c r="F35" t="s">
        <v>119</v>
      </c>
    </row>
    <row r="36" spans="1:10" ht="15" thickBot="1" x14ac:dyDescent="0.4">
      <c r="A36" s="233" t="s">
        <v>121</v>
      </c>
      <c r="B36" s="227" t="s">
        <v>2</v>
      </c>
      <c r="C36" s="390"/>
      <c r="D36" s="391"/>
      <c r="E36" s="234"/>
      <c r="H36" s="26" t="s">
        <v>122</v>
      </c>
      <c r="I36" s="13" t="s">
        <v>109</v>
      </c>
    </row>
    <row r="37" spans="1:10" ht="15" thickBot="1" x14ac:dyDescent="0.4">
      <c r="A37" s="392" t="s">
        <v>46</v>
      </c>
      <c r="B37" s="393"/>
      <c r="C37" s="393"/>
      <c r="D37" s="393"/>
      <c r="E37" s="394"/>
      <c r="I37" s="13"/>
    </row>
    <row r="38" spans="1:10" x14ac:dyDescent="0.35">
      <c r="A38" s="397"/>
      <c r="B38" s="398"/>
      <c r="C38" s="398"/>
      <c r="D38" s="398"/>
      <c r="E38" s="399"/>
      <c r="I38" s="13"/>
    </row>
    <row r="39" spans="1:10" x14ac:dyDescent="0.35">
      <c r="A39" s="397"/>
      <c r="B39" s="398"/>
      <c r="C39" s="398"/>
      <c r="D39" s="398"/>
      <c r="E39" s="399"/>
      <c r="I39" s="13"/>
    </row>
    <row r="40" spans="1:10" x14ac:dyDescent="0.35">
      <c r="A40" s="400"/>
      <c r="B40" s="401"/>
      <c r="C40" s="401"/>
      <c r="D40" s="401"/>
      <c r="E40" s="402"/>
    </row>
    <row r="41" spans="1:10" x14ac:dyDescent="0.35">
      <c r="A41" s="235" t="s">
        <v>123</v>
      </c>
      <c r="B41" s="236" t="s">
        <v>48</v>
      </c>
      <c r="C41" s="236" t="s">
        <v>49</v>
      </c>
      <c r="D41" s="237"/>
      <c r="E41" s="238" t="s">
        <v>50</v>
      </c>
      <c r="G41" s="47" t="s">
        <v>124</v>
      </c>
      <c r="H41" s="47" t="s">
        <v>125</v>
      </c>
      <c r="I41" s="47" t="s">
        <v>126</v>
      </c>
      <c r="J41" s="47" t="s">
        <v>127</v>
      </c>
    </row>
    <row r="42" spans="1:10" x14ac:dyDescent="0.35">
      <c r="A42" s="12"/>
      <c r="B42" s="239"/>
      <c r="C42" s="239"/>
      <c r="D42" s="240"/>
      <c r="E42" s="241"/>
      <c r="G42" s="48" t="s">
        <v>128</v>
      </c>
      <c r="H42" s="48" t="s">
        <v>129</v>
      </c>
      <c r="I42" s="48" t="s">
        <v>130</v>
      </c>
      <c r="J42" s="48" t="s">
        <v>131</v>
      </c>
    </row>
    <row r="43" spans="1:10" x14ac:dyDescent="0.35">
      <c r="A43" s="12"/>
      <c r="B43" s="239"/>
      <c r="C43" s="239"/>
      <c r="D43" s="240"/>
      <c r="E43" s="241"/>
      <c r="G43" s="48" t="s">
        <v>133</v>
      </c>
      <c r="H43" s="48" t="s">
        <v>134</v>
      </c>
      <c r="I43" s="48" t="s">
        <v>135</v>
      </c>
      <c r="J43" s="48" t="s">
        <v>136</v>
      </c>
    </row>
    <row r="44" spans="1:10" x14ac:dyDescent="0.35">
      <c r="A44" s="12"/>
      <c r="B44" s="239"/>
      <c r="C44" s="239"/>
      <c r="D44" s="240"/>
      <c r="E44" s="241"/>
      <c r="G44" s="48" t="s">
        <v>138</v>
      </c>
      <c r="H44" s="49" t="s">
        <v>139</v>
      </c>
      <c r="I44" s="48" t="s">
        <v>140</v>
      </c>
      <c r="J44" s="48" t="s">
        <v>265</v>
      </c>
    </row>
    <row r="45" spans="1:10" x14ac:dyDescent="0.35">
      <c r="A45" s="12" t="s">
        <v>141</v>
      </c>
      <c r="B45" s="239">
        <v>1500</v>
      </c>
      <c r="C45" s="242">
        <v>1300</v>
      </c>
      <c r="D45" s="243"/>
      <c r="E45" s="241">
        <f t="shared" ref="E45" si="0">C45/B45</f>
        <v>0.8666666666666667</v>
      </c>
      <c r="G45" s="50"/>
      <c r="H45" s="48" t="s">
        <v>142</v>
      </c>
      <c r="I45" s="50"/>
      <c r="J45" s="48" t="s">
        <v>266</v>
      </c>
    </row>
    <row r="46" spans="1:10" ht="15" thickBot="1" x14ac:dyDescent="0.4">
      <c r="A46" s="244" t="s">
        <v>55</v>
      </c>
      <c r="B46" s="245">
        <f>B42+B43+B45+B44</f>
        <v>1500</v>
      </c>
      <c r="C46" s="245">
        <f>C42+C43+C45+C44</f>
        <v>1300</v>
      </c>
      <c r="D46" s="246"/>
      <c r="E46" s="247">
        <f>C46/B46</f>
        <v>0.8666666666666667</v>
      </c>
      <c r="F46" s="51"/>
      <c r="G46" s="50"/>
      <c r="H46" s="48" t="s">
        <v>143</v>
      </c>
      <c r="I46" s="50"/>
      <c r="J46" s="48" t="s">
        <v>267</v>
      </c>
    </row>
    <row r="47" spans="1:10" ht="15" thickBot="1" x14ac:dyDescent="0.4">
      <c r="A47" s="385" t="s">
        <v>144</v>
      </c>
      <c r="B47" s="386"/>
      <c r="C47" s="386"/>
      <c r="D47" s="386"/>
      <c r="E47" s="387"/>
      <c r="G47" s="50"/>
      <c r="H47" s="50"/>
      <c r="I47" s="50"/>
      <c r="J47" s="48" t="s">
        <v>145</v>
      </c>
    </row>
    <row r="48" spans="1:10" x14ac:dyDescent="0.35">
      <c r="A48" s="52" t="s">
        <v>146</v>
      </c>
      <c r="B48" s="53"/>
      <c r="C48" s="54" t="s">
        <v>147</v>
      </c>
      <c r="D48" s="55"/>
      <c r="E48" s="56" t="s">
        <v>94</v>
      </c>
      <c r="F48" t="s">
        <v>119</v>
      </c>
      <c r="G48" s="57"/>
      <c r="H48" s="57"/>
      <c r="I48" s="57"/>
      <c r="J48" s="58" t="s">
        <v>148</v>
      </c>
    </row>
    <row r="49" spans="1:10" x14ac:dyDescent="0.35">
      <c r="A49" s="59"/>
      <c r="B49" s="60"/>
      <c r="C49" s="61" t="s">
        <v>149</v>
      </c>
      <c r="D49" s="62"/>
      <c r="E49" s="56" t="s">
        <v>94</v>
      </c>
      <c r="F49" t="s">
        <v>119</v>
      </c>
      <c r="G49" s="57"/>
      <c r="H49" s="57"/>
      <c r="I49" s="57"/>
      <c r="J49" s="58" t="s">
        <v>150</v>
      </c>
    </row>
    <row r="50" spans="1:10" ht="15" thickBot="1" x14ac:dyDescent="0.4">
      <c r="A50" s="63"/>
      <c r="B50" s="64"/>
      <c r="C50" s="61"/>
      <c r="D50" s="62"/>
      <c r="E50" s="56"/>
      <c r="G50" s="57"/>
      <c r="H50" s="57"/>
      <c r="I50" s="57"/>
      <c r="J50" s="58" t="s">
        <v>268</v>
      </c>
    </row>
    <row r="51" spans="1:10" ht="15" thickBot="1" x14ac:dyDescent="0.4">
      <c r="A51" s="376" t="s">
        <v>151</v>
      </c>
      <c r="B51" s="377"/>
      <c r="C51" s="377"/>
      <c r="D51" s="377"/>
      <c r="E51" s="378"/>
      <c r="G51" s="50"/>
      <c r="H51" s="57"/>
      <c r="I51" s="57"/>
      <c r="J51" s="58" t="s">
        <v>152</v>
      </c>
    </row>
    <row r="52" spans="1:10" x14ac:dyDescent="0.35">
      <c r="A52" s="265"/>
      <c r="B52" s="39" t="s">
        <v>153</v>
      </c>
      <c r="C52" s="403" t="s">
        <v>154</v>
      </c>
      <c r="D52" s="404"/>
      <c r="E52" s="268" t="s">
        <v>45</v>
      </c>
    </row>
    <row r="53" spans="1:10" x14ac:dyDescent="0.35">
      <c r="A53" s="266" t="s">
        <v>155</v>
      </c>
      <c r="B53" s="259" t="s">
        <v>397</v>
      </c>
      <c r="C53" s="405" t="s">
        <v>295</v>
      </c>
      <c r="D53" s="406"/>
      <c r="E53" s="260" t="s">
        <v>398</v>
      </c>
    </row>
    <row r="54" spans="1:10" x14ac:dyDescent="0.35">
      <c r="A54" s="17" t="s">
        <v>132</v>
      </c>
      <c r="B54" s="261"/>
      <c r="C54" s="372"/>
      <c r="D54" s="373"/>
      <c r="E54" s="262"/>
    </row>
    <row r="55" spans="1:10" x14ac:dyDescent="0.35">
      <c r="A55" s="17" t="s">
        <v>137</v>
      </c>
      <c r="B55" s="261"/>
      <c r="C55" s="372"/>
      <c r="D55" s="373"/>
      <c r="E55" s="262"/>
    </row>
    <row r="56" spans="1:10" ht="15" thickBot="1" x14ac:dyDescent="0.4">
      <c r="A56" s="267" t="s">
        <v>141</v>
      </c>
      <c r="B56" s="263"/>
      <c r="C56" s="374"/>
      <c r="D56" s="375"/>
      <c r="E56" s="264"/>
    </row>
    <row r="57" spans="1:10" ht="15" thickBot="1" x14ac:dyDescent="0.4">
      <c r="A57" s="376" t="s">
        <v>156</v>
      </c>
      <c r="B57" s="377"/>
      <c r="C57" s="377"/>
      <c r="D57" s="377"/>
      <c r="E57" s="378"/>
    </row>
    <row r="58" spans="1:10" x14ac:dyDescent="0.35">
      <c r="A58" s="256" t="s">
        <v>157</v>
      </c>
      <c r="B58" s="257" t="s">
        <v>158</v>
      </c>
      <c r="C58" s="379" t="s">
        <v>159</v>
      </c>
      <c r="D58" s="379"/>
      <c r="E58" s="258" t="s">
        <v>164</v>
      </c>
    </row>
    <row r="59" spans="1:10" ht="15" thickBot="1" x14ac:dyDescent="0.4">
      <c r="A59" s="253">
        <v>123456</v>
      </c>
      <c r="B59" s="254" t="s">
        <v>399</v>
      </c>
      <c r="C59" s="380" t="s">
        <v>160</v>
      </c>
      <c r="D59" s="380"/>
      <c r="E59" s="255"/>
      <c r="F59" t="s">
        <v>119</v>
      </c>
    </row>
    <row r="60" spans="1:10" x14ac:dyDescent="0.35">
      <c r="A60" s="381"/>
      <c r="B60" s="368"/>
      <c r="C60" s="368"/>
      <c r="D60" s="368"/>
      <c r="E60" s="382"/>
    </row>
    <row r="61" spans="1:10" x14ac:dyDescent="0.35">
      <c r="A61" s="369" t="s">
        <v>165</v>
      </c>
      <c r="B61" s="271" t="s">
        <v>269</v>
      </c>
      <c r="C61" s="13" t="s">
        <v>172</v>
      </c>
      <c r="D61" s="13"/>
      <c r="E61" s="14"/>
    </row>
    <row r="62" spans="1:10" x14ac:dyDescent="0.35">
      <c r="A62" s="370"/>
      <c r="B62" s="19" t="s">
        <v>166</v>
      </c>
      <c r="C62" s="13" t="s">
        <v>172</v>
      </c>
      <c r="D62" s="66"/>
      <c r="E62" s="67"/>
    </row>
    <row r="63" spans="1:10" x14ac:dyDescent="0.35">
      <c r="A63" s="370"/>
      <c r="B63" s="19" t="s">
        <v>167</v>
      </c>
      <c r="C63" s="13" t="s">
        <v>172</v>
      </c>
      <c r="D63" s="66"/>
      <c r="E63" s="67"/>
    </row>
    <row r="64" spans="1:10" x14ac:dyDescent="0.35">
      <c r="A64" s="370"/>
      <c r="B64" s="19" t="s">
        <v>168</v>
      </c>
      <c r="C64" s="13" t="s">
        <v>172</v>
      </c>
      <c r="D64" s="66"/>
      <c r="E64" s="67"/>
    </row>
    <row r="65" spans="1:5" x14ac:dyDescent="0.35">
      <c r="A65" s="370"/>
      <c r="B65" s="19" t="s">
        <v>169</v>
      </c>
      <c r="C65" s="13" t="s">
        <v>172</v>
      </c>
      <c r="D65" s="13"/>
      <c r="E65" s="14"/>
    </row>
    <row r="66" spans="1:5" x14ac:dyDescent="0.35">
      <c r="A66" s="370"/>
      <c r="B66" s="19" t="s">
        <v>260</v>
      </c>
      <c r="C66" s="13" t="s">
        <v>172</v>
      </c>
      <c r="D66" s="13"/>
      <c r="E66" s="14"/>
    </row>
    <row r="67" spans="1:5" ht="15" thickBot="1" x14ac:dyDescent="0.4">
      <c r="A67" s="371"/>
      <c r="B67" s="272" t="s">
        <v>170</v>
      </c>
      <c r="C67" s="68" t="s">
        <v>172</v>
      </c>
      <c r="D67" s="68"/>
      <c r="E67" s="69"/>
    </row>
    <row r="69" spans="1:5" x14ac:dyDescent="0.35">
      <c r="B69" s="270" t="s">
        <v>325</v>
      </c>
    </row>
    <row r="70" spans="1:5" x14ac:dyDescent="0.35">
      <c r="A70" s="368"/>
      <c r="B70" s="368"/>
      <c r="C70" s="368"/>
      <c r="D70" s="368"/>
      <c r="E70" s="368"/>
    </row>
    <row r="71" spans="1:5" x14ac:dyDescent="0.35">
      <c r="A71" s="18"/>
      <c r="B71" s="18"/>
      <c r="C71" s="368"/>
      <c r="D71" s="368"/>
      <c r="E71" s="18"/>
    </row>
    <row r="72" spans="1:5" x14ac:dyDescent="0.35">
      <c r="A72" s="32" t="s">
        <v>173</v>
      </c>
      <c r="B72" s="32"/>
      <c r="C72" s="359"/>
      <c r="D72" s="359"/>
      <c r="E72" s="32"/>
    </row>
    <row r="73" spans="1:5" x14ac:dyDescent="0.35">
      <c r="A73" s="32"/>
      <c r="B73" s="32"/>
      <c r="C73" s="359"/>
      <c r="D73" s="359"/>
      <c r="E73" s="32"/>
    </row>
    <row r="74" spans="1:5" x14ac:dyDescent="0.35">
      <c r="A74" s="32"/>
      <c r="B74" s="32"/>
      <c r="C74" s="359"/>
      <c r="D74" s="359"/>
      <c r="E74" s="32"/>
    </row>
    <row r="75" spans="1:5" x14ac:dyDescent="0.35">
      <c r="C75" s="359"/>
      <c r="D75" s="359"/>
    </row>
    <row r="77" spans="1:5" x14ac:dyDescent="0.35">
      <c r="E77" t="s">
        <v>281</v>
      </c>
    </row>
  </sheetData>
  <mergeCells count="37">
    <mergeCell ref="A1:E1"/>
    <mergeCell ref="A4:E4"/>
    <mergeCell ref="B5:C5"/>
    <mergeCell ref="B15:C15"/>
    <mergeCell ref="A18:E18"/>
    <mergeCell ref="D19:E19"/>
    <mergeCell ref="D27:E27"/>
    <mergeCell ref="D20:E20"/>
    <mergeCell ref="A21:B21"/>
    <mergeCell ref="C21:E21"/>
    <mergeCell ref="A26:E26"/>
    <mergeCell ref="C54:D54"/>
    <mergeCell ref="D28:E28"/>
    <mergeCell ref="A33:E33"/>
    <mergeCell ref="C34:D34"/>
    <mergeCell ref="C35:D35"/>
    <mergeCell ref="C36:D36"/>
    <mergeCell ref="A37:E37"/>
    <mergeCell ref="D32:E32"/>
    <mergeCell ref="A38:E40"/>
    <mergeCell ref="A47:E47"/>
    <mergeCell ref="A51:E51"/>
    <mergeCell ref="C52:D52"/>
    <mergeCell ref="C53:D53"/>
    <mergeCell ref="A61:A67"/>
    <mergeCell ref="C55:D55"/>
    <mergeCell ref="C56:D56"/>
    <mergeCell ref="A57:E57"/>
    <mergeCell ref="C58:D58"/>
    <mergeCell ref="C59:D59"/>
    <mergeCell ref="A60:E60"/>
    <mergeCell ref="C75:D75"/>
    <mergeCell ref="A70:E70"/>
    <mergeCell ref="C71:D71"/>
    <mergeCell ref="C72:D72"/>
    <mergeCell ref="C73:D73"/>
    <mergeCell ref="C74:D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topLeftCell="P1" workbookViewId="0">
      <selection activeCell="AF6" sqref="AF6"/>
    </sheetView>
  </sheetViews>
  <sheetFormatPr defaultRowHeight="14.5" x14ac:dyDescent="0.35"/>
  <sheetData>
    <row r="1" spans="1:34" ht="25.5" thickBot="1" x14ac:dyDescent="0.55000000000000004">
      <c r="A1" s="427" t="s">
        <v>326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428"/>
      <c r="AG1" s="428"/>
      <c r="AH1" s="429"/>
    </row>
    <row r="2" spans="1:34" ht="52.5" thickBot="1" x14ac:dyDescent="0.4">
      <c r="A2" s="273" t="s">
        <v>327</v>
      </c>
      <c r="B2" s="274" t="s">
        <v>328</v>
      </c>
      <c r="C2" s="274" t="s">
        <v>329</v>
      </c>
      <c r="D2" s="274" t="s">
        <v>11</v>
      </c>
      <c r="E2" s="275" t="s">
        <v>330</v>
      </c>
      <c r="F2" s="274" t="s">
        <v>331</v>
      </c>
      <c r="G2" s="274" t="s">
        <v>332</v>
      </c>
      <c r="H2" s="455" t="s">
        <v>333</v>
      </c>
      <c r="I2" s="274" t="s">
        <v>122</v>
      </c>
      <c r="J2" s="274" t="s">
        <v>93</v>
      </c>
      <c r="K2" s="274" t="s">
        <v>334</v>
      </c>
      <c r="L2" s="274" t="s">
        <v>335</v>
      </c>
      <c r="M2" s="274" t="s">
        <v>336</v>
      </c>
      <c r="N2" s="274" t="s">
        <v>337</v>
      </c>
      <c r="O2" s="274" t="s">
        <v>338</v>
      </c>
      <c r="P2" s="274" t="s">
        <v>339</v>
      </c>
      <c r="Q2" s="274" t="s">
        <v>340</v>
      </c>
      <c r="R2" s="274" t="s">
        <v>341</v>
      </c>
      <c r="S2" s="274" t="s">
        <v>342</v>
      </c>
      <c r="T2" s="274" t="s">
        <v>343</v>
      </c>
      <c r="U2" s="274" t="s">
        <v>344</v>
      </c>
      <c r="V2" s="274" t="s">
        <v>345</v>
      </c>
      <c r="W2" s="274" t="s">
        <v>346</v>
      </c>
      <c r="X2" s="274" t="s">
        <v>347</v>
      </c>
      <c r="Y2" s="274" t="s">
        <v>348</v>
      </c>
      <c r="Z2" s="274" t="s">
        <v>349</v>
      </c>
      <c r="AA2" s="455" t="s">
        <v>350</v>
      </c>
      <c r="AB2" s="274" t="s">
        <v>351</v>
      </c>
      <c r="AC2" s="274" t="s">
        <v>87</v>
      </c>
      <c r="AD2" s="274" t="s">
        <v>405</v>
      </c>
      <c r="AE2" s="274" t="s">
        <v>352</v>
      </c>
      <c r="AF2" s="276" t="s">
        <v>353</v>
      </c>
      <c r="AG2" s="274" t="s">
        <v>354</v>
      </c>
      <c r="AH2" s="277" t="s">
        <v>355</v>
      </c>
    </row>
    <row r="3" spans="1:34" x14ac:dyDescent="0.35">
      <c r="A3" s="278">
        <v>1</v>
      </c>
      <c r="B3" s="279" t="s">
        <v>356</v>
      </c>
      <c r="C3" s="280" t="s">
        <v>94</v>
      </c>
      <c r="D3" s="280">
        <v>0</v>
      </c>
      <c r="E3" s="280" t="s">
        <v>357</v>
      </c>
      <c r="F3" s="281" t="s">
        <v>358</v>
      </c>
      <c r="G3" s="280">
        <v>123</v>
      </c>
      <c r="H3" s="280"/>
      <c r="I3" s="280" t="s">
        <v>108</v>
      </c>
      <c r="J3" s="280" t="s">
        <v>356</v>
      </c>
      <c r="K3" s="280" t="s">
        <v>359</v>
      </c>
      <c r="L3" s="280" t="s">
        <v>360</v>
      </c>
      <c r="M3" s="280">
        <v>123</v>
      </c>
      <c r="N3" s="280">
        <v>123</v>
      </c>
      <c r="O3" s="280" t="s">
        <v>361</v>
      </c>
      <c r="P3" s="280">
        <v>123</v>
      </c>
      <c r="Q3" s="280">
        <v>123</v>
      </c>
      <c r="R3" s="280" t="s">
        <v>361</v>
      </c>
      <c r="S3" s="280">
        <v>123</v>
      </c>
      <c r="T3" s="280">
        <v>123</v>
      </c>
      <c r="U3" s="280" t="s">
        <v>361</v>
      </c>
      <c r="V3" s="280">
        <v>123</v>
      </c>
      <c r="W3" s="280">
        <v>123</v>
      </c>
      <c r="X3" s="280" t="s">
        <v>361</v>
      </c>
      <c r="Y3" s="280" t="s">
        <v>362</v>
      </c>
      <c r="Z3" s="280">
        <v>123</v>
      </c>
      <c r="AA3" s="280">
        <v>123</v>
      </c>
      <c r="AB3" s="280" t="s">
        <v>361</v>
      </c>
      <c r="AC3" s="280" t="s">
        <v>363</v>
      </c>
      <c r="AD3" s="280">
        <v>3</v>
      </c>
      <c r="AE3" s="280">
        <v>123</v>
      </c>
      <c r="AF3" s="282"/>
      <c r="AG3" s="282"/>
      <c r="AH3" s="283">
        <v>100</v>
      </c>
    </row>
    <row r="4" spans="1:34" x14ac:dyDescent="0.35">
      <c r="A4" s="284">
        <v>2</v>
      </c>
      <c r="B4" s="261" t="s">
        <v>364</v>
      </c>
      <c r="C4" s="261" t="s">
        <v>94</v>
      </c>
      <c r="D4" s="261">
        <v>0</v>
      </c>
      <c r="E4" s="261" t="s">
        <v>365</v>
      </c>
      <c r="F4" s="285" t="s">
        <v>358</v>
      </c>
      <c r="G4" s="261">
        <v>123</v>
      </c>
      <c r="H4" s="261"/>
      <c r="I4" s="261" t="s">
        <v>104</v>
      </c>
      <c r="J4" s="261" t="s">
        <v>364</v>
      </c>
      <c r="K4" s="261" t="s">
        <v>366</v>
      </c>
      <c r="L4" s="261" t="s">
        <v>367</v>
      </c>
      <c r="M4" s="261">
        <v>12</v>
      </c>
      <c r="N4" s="261">
        <v>12</v>
      </c>
      <c r="O4" s="261" t="s">
        <v>361</v>
      </c>
      <c r="P4" s="261">
        <v>123</v>
      </c>
      <c r="Q4" s="261">
        <v>12</v>
      </c>
      <c r="R4" s="261" t="s">
        <v>361</v>
      </c>
      <c r="S4" s="261">
        <v>123</v>
      </c>
      <c r="T4" s="261">
        <v>12</v>
      </c>
      <c r="U4" s="261" t="s">
        <v>361</v>
      </c>
      <c r="V4" s="261">
        <v>123</v>
      </c>
      <c r="W4" s="261">
        <v>12</v>
      </c>
      <c r="X4" s="261" t="s">
        <v>361</v>
      </c>
      <c r="Y4" s="261" t="s">
        <v>362</v>
      </c>
      <c r="Z4" s="261">
        <v>123</v>
      </c>
      <c r="AA4" s="261">
        <v>123</v>
      </c>
      <c r="AB4" s="261" t="s">
        <v>361</v>
      </c>
      <c r="AC4" s="261" t="s">
        <v>363</v>
      </c>
      <c r="AD4" s="261">
        <v>2</v>
      </c>
      <c r="AE4" s="261">
        <v>123</v>
      </c>
      <c r="AF4" s="286"/>
      <c r="AG4" s="286"/>
      <c r="AH4" s="287">
        <v>100</v>
      </c>
    </row>
    <row r="5" spans="1:34" x14ac:dyDescent="0.35">
      <c r="A5" s="284">
        <v>3</v>
      </c>
      <c r="B5" s="261" t="s">
        <v>368</v>
      </c>
      <c r="C5" s="261" t="s">
        <v>94</v>
      </c>
      <c r="D5" s="261">
        <v>0</v>
      </c>
      <c r="E5" s="261" t="s">
        <v>357</v>
      </c>
      <c r="F5" s="285" t="s">
        <v>358</v>
      </c>
      <c r="G5" s="261">
        <v>123</v>
      </c>
      <c r="H5" s="261"/>
      <c r="I5" s="261" t="s">
        <v>58</v>
      </c>
      <c r="J5" s="261" t="s">
        <v>369</v>
      </c>
      <c r="K5" s="261" t="s">
        <v>370</v>
      </c>
      <c r="L5" s="261" t="s">
        <v>360</v>
      </c>
      <c r="M5" s="261">
        <v>1234</v>
      </c>
      <c r="N5" s="261">
        <v>1234</v>
      </c>
      <c r="O5" s="261" t="s">
        <v>361</v>
      </c>
      <c r="P5" s="261">
        <v>123</v>
      </c>
      <c r="Q5" s="261">
        <v>1234</v>
      </c>
      <c r="R5" s="261" t="s">
        <v>361</v>
      </c>
      <c r="S5" s="261">
        <v>123</v>
      </c>
      <c r="T5" s="261">
        <v>1234</v>
      </c>
      <c r="U5" s="261" t="s">
        <v>361</v>
      </c>
      <c r="V5" s="261">
        <v>123</v>
      </c>
      <c r="W5" s="261">
        <v>1234</v>
      </c>
      <c r="X5" s="261" t="s">
        <v>361</v>
      </c>
      <c r="Y5" s="261" t="s">
        <v>362</v>
      </c>
      <c r="Z5" s="261">
        <v>123</v>
      </c>
      <c r="AA5" s="261">
        <v>123</v>
      </c>
      <c r="AB5" s="261" t="s">
        <v>361</v>
      </c>
      <c r="AC5" s="261" t="s">
        <v>363</v>
      </c>
      <c r="AD5" s="261">
        <v>1</v>
      </c>
      <c r="AE5" s="261">
        <v>123</v>
      </c>
      <c r="AF5" s="286"/>
      <c r="AG5" s="286"/>
      <c r="AH5" s="287">
        <v>100</v>
      </c>
    </row>
    <row r="6" spans="1:34" ht="39.5" x14ac:dyDescent="0.35">
      <c r="A6" s="284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458" t="s">
        <v>401</v>
      </c>
      <c r="Z6" s="261" t="s">
        <v>5</v>
      </c>
      <c r="AA6" s="261" t="s">
        <v>402</v>
      </c>
      <c r="AB6" s="261" t="s">
        <v>403</v>
      </c>
      <c r="AC6" s="458" t="s">
        <v>87</v>
      </c>
      <c r="AD6" s="458" t="s">
        <v>6</v>
      </c>
      <c r="AE6" s="460" t="s">
        <v>162</v>
      </c>
      <c r="AG6" s="286"/>
      <c r="AH6" s="287"/>
    </row>
    <row r="7" spans="1:34" ht="15" thickBot="1" x14ac:dyDescent="0.4">
      <c r="A7" s="253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88"/>
      <c r="AG7" s="288"/>
      <c r="AH7" s="289"/>
    </row>
    <row r="8" spans="1:34" ht="58" x14ac:dyDescent="0.35">
      <c r="B8" s="454" t="s">
        <v>8</v>
      </c>
      <c r="C8" t="s">
        <v>11</v>
      </c>
      <c r="E8" t="s">
        <v>12</v>
      </c>
      <c r="F8" t="s">
        <v>181</v>
      </c>
      <c r="G8" s="454" t="s">
        <v>29</v>
      </c>
      <c r="I8" s="454" t="s">
        <v>400</v>
      </c>
      <c r="J8" t="s">
        <v>93</v>
      </c>
      <c r="K8" s="454" t="s">
        <v>334</v>
      </c>
      <c r="L8" s="454" t="s">
        <v>16</v>
      </c>
    </row>
  </sheetData>
  <mergeCells count="1">
    <mergeCell ref="A1:AH1"/>
  </mergeCells>
  <hyperlinks>
    <hyperlink ref="F3" r:id="rId1" xr:uid="{00000000-0004-0000-0500-000000000000}"/>
    <hyperlink ref="F4" r:id="rId2" xr:uid="{00000000-0004-0000-0500-000001000000}"/>
    <hyperlink ref="F5" r:id="rId3" xr:uid="{00000000-0004-0000-05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workbookViewId="0">
      <selection activeCell="C5" sqref="C5"/>
    </sheetView>
  </sheetViews>
  <sheetFormatPr defaultColWidth="9.1796875" defaultRowHeight="14.5" x14ac:dyDescent="0.35"/>
  <cols>
    <col min="1" max="1" width="12" bestFit="1" customWidth="1"/>
    <col min="2" max="2" width="17.81640625" bestFit="1" customWidth="1"/>
    <col min="3" max="3" width="15.453125" bestFit="1" customWidth="1"/>
    <col min="4" max="4" width="8.81640625" bestFit="1" customWidth="1"/>
    <col min="5" max="5" width="10.54296875" bestFit="1" customWidth="1"/>
    <col min="6" max="6" width="17.26953125" bestFit="1" customWidth="1"/>
    <col min="7" max="7" width="11.54296875" bestFit="1" customWidth="1"/>
    <col min="8" max="8" width="15.54296875" bestFit="1" customWidth="1"/>
    <col min="9" max="9" width="11" customWidth="1"/>
    <col min="10" max="10" width="16.81640625" bestFit="1" customWidth="1"/>
    <col min="11" max="11" width="9.81640625" bestFit="1" customWidth="1"/>
    <col min="12" max="13" width="14" bestFit="1" customWidth="1"/>
    <col min="16" max="16" width="6.453125" bestFit="1" customWidth="1"/>
    <col min="17" max="17" width="17.54296875" bestFit="1" customWidth="1"/>
  </cols>
  <sheetData>
    <row r="1" spans="1:17" ht="25.5" thickBot="1" x14ac:dyDescent="0.55000000000000004">
      <c r="A1" s="437" t="s">
        <v>208</v>
      </c>
      <c r="B1" s="438"/>
      <c r="C1" s="438"/>
      <c r="D1" s="438"/>
      <c r="E1" s="438"/>
      <c r="F1" s="438"/>
      <c r="G1" s="438"/>
      <c r="H1" s="439"/>
    </row>
    <row r="2" spans="1:17" x14ac:dyDescent="0.35">
      <c r="A2" s="214"/>
      <c r="B2" s="215" t="s">
        <v>371</v>
      </c>
      <c r="C2" s="216" t="s">
        <v>2</v>
      </c>
      <c r="D2" s="217"/>
      <c r="E2" s="217"/>
      <c r="F2" s="217"/>
      <c r="G2" s="217"/>
      <c r="H2" s="218"/>
      <c r="J2" s="225" t="s">
        <v>317</v>
      </c>
      <c r="K2" s="224" t="s">
        <v>320</v>
      </c>
      <c r="L2" s="224" t="s">
        <v>44</v>
      </c>
      <c r="M2" s="224" t="s">
        <v>321</v>
      </c>
      <c r="N2" s="224" t="s">
        <v>322</v>
      </c>
    </row>
    <row r="3" spans="1:17" x14ac:dyDescent="0.35">
      <c r="A3" s="72"/>
      <c r="B3" s="84" t="s">
        <v>209</v>
      </c>
      <c r="C3" s="75" t="s">
        <v>210</v>
      </c>
      <c r="D3" s="73"/>
      <c r="E3" s="73"/>
      <c r="F3" s="73"/>
      <c r="G3" s="73"/>
      <c r="H3" s="74"/>
      <c r="K3" s="13"/>
      <c r="L3" s="13"/>
      <c r="M3" s="13"/>
      <c r="N3" s="13"/>
    </row>
    <row r="4" spans="1:17" x14ac:dyDescent="0.35">
      <c r="A4" s="72"/>
      <c r="B4" s="76"/>
      <c r="C4" s="75" t="s">
        <v>107</v>
      </c>
      <c r="D4" s="73"/>
      <c r="E4" s="73"/>
      <c r="F4" s="73"/>
      <c r="G4" s="73"/>
      <c r="H4" s="74"/>
    </row>
    <row r="5" spans="1:17" x14ac:dyDescent="0.35">
      <c r="A5" s="72"/>
      <c r="B5" s="76"/>
      <c r="C5" s="75" t="s">
        <v>317</v>
      </c>
      <c r="D5" s="73"/>
      <c r="E5" s="73"/>
      <c r="F5" s="73"/>
      <c r="G5" s="73"/>
      <c r="H5" s="74"/>
    </row>
    <row r="6" spans="1:17" x14ac:dyDescent="0.35">
      <c r="A6" s="72"/>
      <c r="B6" s="76"/>
      <c r="C6" s="75" t="s">
        <v>323</v>
      </c>
      <c r="D6" s="73"/>
      <c r="E6" s="73"/>
      <c r="F6" s="73"/>
      <c r="G6" s="73"/>
      <c r="H6" s="74"/>
      <c r="J6" s="224" t="s">
        <v>323</v>
      </c>
      <c r="K6" s="224" t="s">
        <v>320</v>
      </c>
      <c r="L6" s="224" t="s">
        <v>44</v>
      </c>
      <c r="M6" s="224" t="s">
        <v>324</v>
      </c>
      <c r="N6" s="224" t="s">
        <v>322</v>
      </c>
    </row>
    <row r="7" spans="1:17" x14ac:dyDescent="0.35">
      <c r="A7" s="72"/>
      <c r="B7" s="76"/>
      <c r="C7" s="75" t="s">
        <v>318</v>
      </c>
      <c r="D7" s="73"/>
      <c r="E7" s="73"/>
      <c r="F7" s="73"/>
      <c r="G7" s="73"/>
      <c r="H7" s="74"/>
      <c r="J7" s="224" t="s">
        <v>318</v>
      </c>
    </row>
    <row r="8" spans="1:17" x14ac:dyDescent="0.35">
      <c r="A8" s="72"/>
      <c r="B8" s="76"/>
      <c r="C8" s="75" t="s">
        <v>319</v>
      </c>
      <c r="D8" s="73"/>
      <c r="E8" s="73"/>
      <c r="F8" s="73"/>
      <c r="G8" s="73"/>
      <c r="H8" s="74"/>
      <c r="J8" s="224" t="s">
        <v>319</v>
      </c>
    </row>
    <row r="9" spans="1:17" ht="15" thickBot="1" x14ac:dyDescent="0.4">
      <c r="A9" s="219"/>
      <c r="B9" s="220"/>
      <c r="C9" s="221" t="s">
        <v>168</v>
      </c>
      <c r="D9" s="222"/>
      <c r="E9" s="222"/>
      <c r="F9" s="222"/>
      <c r="G9" s="222"/>
      <c r="H9" s="223"/>
      <c r="J9" s="224" t="s">
        <v>168</v>
      </c>
    </row>
    <row r="10" spans="1:17" ht="15" thickBot="1" x14ac:dyDescent="0.4">
      <c r="A10" s="432" t="s">
        <v>210</v>
      </c>
      <c r="B10" s="433"/>
      <c r="C10" s="434"/>
      <c r="D10" s="433"/>
      <c r="E10" s="433"/>
      <c r="F10" s="433"/>
      <c r="G10" s="435"/>
      <c r="H10" s="436"/>
    </row>
    <row r="11" spans="1:17" ht="15" thickBot="1" x14ac:dyDescent="0.4">
      <c r="A11" s="108" t="s">
        <v>115</v>
      </c>
      <c r="B11" s="110">
        <v>12345</v>
      </c>
      <c r="C11" s="105" t="s">
        <v>116</v>
      </c>
      <c r="D11" s="106"/>
      <c r="E11" s="430" t="s">
        <v>273</v>
      </c>
      <c r="F11" s="431"/>
      <c r="G11" s="102"/>
      <c r="H11" s="103"/>
      <c r="I11" s="32"/>
    </row>
    <row r="12" spans="1:17" x14ac:dyDescent="0.35">
      <c r="A12" s="107" t="s">
        <v>212</v>
      </c>
      <c r="B12" s="109" t="s">
        <v>211</v>
      </c>
      <c r="C12" s="104" t="s">
        <v>161</v>
      </c>
      <c r="D12" s="104" t="s">
        <v>61</v>
      </c>
      <c r="E12" s="104" t="s">
        <v>215</v>
      </c>
      <c r="F12" s="104" t="s">
        <v>213</v>
      </c>
      <c r="G12" s="100" t="s">
        <v>62</v>
      </c>
      <c r="H12" s="101" t="s">
        <v>214</v>
      </c>
      <c r="J12" s="41" t="s">
        <v>213</v>
      </c>
      <c r="K12" s="99" t="s">
        <v>70</v>
      </c>
    </row>
    <row r="13" spans="1:17" x14ac:dyDescent="0.35">
      <c r="A13" s="77">
        <v>1</v>
      </c>
      <c r="B13" s="13">
        <v>1870000</v>
      </c>
      <c r="C13" s="13">
        <v>50000</v>
      </c>
      <c r="D13" s="13" t="s">
        <v>119</v>
      </c>
      <c r="E13" s="13"/>
      <c r="F13" s="13"/>
      <c r="G13" s="26"/>
      <c r="H13" s="111">
        <v>100000</v>
      </c>
      <c r="I13" s="70" t="s">
        <v>63</v>
      </c>
      <c r="K13" s="19" t="s">
        <v>64</v>
      </c>
      <c r="L13" s="19" t="s">
        <v>65</v>
      </c>
      <c r="M13" s="19" t="s">
        <v>66</v>
      </c>
      <c r="N13" s="19" t="s">
        <v>67</v>
      </c>
      <c r="O13" s="19" t="s">
        <v>216</v>
      </c>
      <c r="P13" s="19" t="s">
        <v>217</v>
      </c>
      <c r="Q13" s="19" t="s">
        <v>68</v>
      </c>
    </row>
    <row r="14" spans="1:17" x14ac:dyDescent="0.35">
      <c r="A14" s="77">
        <v>2</v>
      </c>
      <c r="B14" s="13"/>
      <c r="C14" s="13"/>
      <c r="D14" s="13" t="s">
        <v>119</v>
      </c>
      <c r="E14" s="13"/>
      <c r="F14" s="13"/>
      <c r="G14" s="26"/>
      <c r="H14" s="111"/>
      <c r="I14" s="70" t="s">
        <v>63</v>
      </c>
      <c r="K14" s="19" t="s">
        <v>69</v>
      </c>
      <c r="L14" s="19" t="s">
        <v>65</v>
      </c>
      <c r="M14" s="19" t="s">
        <v>66</v>
      </c>
      <c r="N14" s="19" t="s">
        <v>67</v>
      </c>
      <c r="O14" s="19" t="s">
        <v>216</v>
      </c>
      <c r="P14" s="19" t="s">
        <v>217</v>
      </c>
      <c r="Q14" s="19" t="s">
        <v>68</v>
      </c>
    </row>
    <row r="15" spans="1:17" x14ac:dyDescent="0.35">
      <c r="A15" s="77">
        <v>3</v>
      </c>
      <c r="B15" s="13"/>
      <c r="C15" s="13"/>
      <c r="D15" s="13" t="s">
        <v>119</v>
      </c>
      <c r="E15" s="13"/>
      <c r="F15" s="13"/>
      <c r="G15" s="26"/>
      <c r="H15" s="111"/>
      <c r="I15" s="70" t="s">
        <v>63</v>
      </c>
      <c r="K15" s="19" t="s">
        <v>71</v>
      </c>
      <c r="L15" s="19" t="s">
        <v>218</v>
      </c>
      <c r="M15" s="19" t="s">
        <v>66</v>
      </c>
      <c r="N15" s="19" t="s">
        <v>67</v>
      </c>
      <c r="O15" s="19" t="s">
        <v>216</v>
      </c>
      <c r="P15" s="19"/>
      <c r="Q15" s="19"/>
    </row>
    <row r="16" spans="1:17" x14ac:dyDescent="0.35">
      <c r="A16" s="77">
        <v>4</v>
      </c>
      <c r="B16" s="13"/>
      <c r="C16" s="13"/>
      <c r="D16" s="13" t="s">
        <v>119</v>
      </c>
      <c r="E16" s="13"/>
      <c r="F16" s="13"/>
      <c r="G16" s="26"/>
      <c r="H16" s="111"/>
      <c r="I16" s="70" t="s">
        <v>63</v>
      </c>
    </row>
    <row r="17" spans="1:17" ht="15" thickBot="1" x14ac:dyDescent="0.4">
      <c r="A17" s="78">
        <v>5</v>
      </c>
      <c r="B17" s="68"/>
      <c r="C17" s="68"/>
      <c r="D17" s="68" t="s">
        <v>119</v>
      </c>
      <c r="E17" s="68"/>
      <c r="F17" s="68"/>
      <c r="G17" s="71"/>
      <c r="H17" s="112"/>
      <c r="I17" s="70" t="s">
        <v>63</v>
      </c>
    </row>
    <row r="18" spans="1:17" ht="15" thickBot="1" x14ac:dyDescent="0.4">
      <c r="A18" s="440"/>
      <c r="B18" s="441"/>
      <c r="C18" s="441"/>
      <c r="D18" s="441"/>
      <c r="E18" s="441"/>
      <c r="F18" s="441"/>
      <c r="G18" s="441"/>
      <c r="H18" s="442"/>
      <c r="J18" s="41" t="s">
        <v>62</v>
      </c>
      <c r="K18" s="19" t="s">
        <v>221</v>
      </c>
      <c r="P18" s="41" t="s">
        <v>217</v>
      </c>
      <c r="Q18" s="19" t="s">
        <v>225</v>
      </c>
    </row>
    <row r="19" spans="1:17" ht="15" thickBot="1" x14ac:dyDescent="0.4">
      <c r="A19" s="440" t="s">
        <v>107</v>
      </c>
      <c r="B19" s="441"/>
      <c r="C19" s="441"/>
      <c r="D19" s="441"/>
      <c r="E19" s="441"/>
      <c r="F19" s="441"/>
      <c r="G19" s="441"/>
      <c r="H19" s="442"/>
      <c r="K19" s="19" t="s">
        <v>222</v>
      </c>
      <c r="Q19" s="19" t="s">
        <v>226</v>
      </c>
    </row>
    <row r="20" spans="1:17" ht="15" thickBot="1" x14ac:dyDescent="0.4">
      <c r="A20" s="108" t="s">
        <v>115</v>
      </c>
      <c r="B20" s="110">
        <v>12345</v>
      </c>
      <c r="C20" s="105" t="s">
        <v>116</v>
      </c>
      <c r="D20" s="106"/>
      <c r="E20" s="430" t="s">
        <v>273</v>
      </c>
      <c r="F20" s="431"/>
      <c r="G20" s="102"/>
      <c r="H20" s="103"/>
      <c r="K20" s="19" t="s">
        <v>223</v>
      </c>
    </row>
    <row r="21" spans="1:17" x14ac:dyDescent="0.35">
      <c r="A21" s="79" t="s">
        <v>84</v>
      </c>
      <c r="B21" s="80" t="s">
        <v>219</v>
      </c>
      <c r="C21" s="80" t="s">
        <v>161</v>
      </c>
      <c r="D21" s="80" t="s">
        <v>66</v>
      </c>
      <c r="E21" s="80" t="s">
        <v>215</v>
      </c>
      <c r="F21" s="80" t="s">
        <v>220</v>
      </c>
      <c r="G21" s="81" t="s">
        <v>62</v>
      </c>
      <c r="H21" s="82"/>
      <c r="K21" s="19" t="s">
        <v>224</v>
      </c>
    </row>
    <row r="22" spans="1:17" x14ac:dyDescent="0.35">
      <c r="A22" s="79">
        <v>1</v>
      </c>
      <c r="B22" s="13"/>
      <c r="C22" s="13"/>
      <c r="D22" s="13"/>
      <c r="E22" s="13"/>
      <c r="F22" s="13"/>
      <c r="G22" s="26" t="s">
        <v>274</v>
      </c>
      <c r="H22" s="14"/>
    </row>
    <row r="23" spans="1:17" ht="15" thickBot="1" x14ac:dyDescent="0.4">
      <c r="A23" s="83">
        <v>4</v>
      </c>
      <c r="B23" s="68"/>
      <c r="C23" s="68"/>
      <c r="D23" s="68"/>
      <c r="E23" s="68"/>
      <c r="F23" s="68"/>
      <c r="G23" s="71"/>
      <c r="H23" s="69"/>
    </row>
    <row r="26" spans="1:17" x14ac:dyDescent="0.35">
      <c r="A26">
        <v>1</v>
      </c>
      <c r="B26" t="s">
        <v>74</v>
      </c>
    </row>
    <row r="27" spans="1:17" x14ac:dyDescent="0.35">
      <c r="A27">
        <v>2</v>
      </c>
      <c r="B27" t="s">
        <v>227</v>
      </c>
    </row>
    <row r="28" spans="1:17" x14ac:dyDescent="0.35">
      <c r="A28">
        <v>3</v>
      </c>
      <c r="B28" t="s">
        <v>261</v>
      </c>
    </row>
    <row r="29" spans="1:17" x14ac:dyDescent="0.35">
      <c r="A29">
        <v>4</v>
      </c>
      <c r="B29" t="s">
        <v>262</v>
      </c>
    </row>
    <row r="30" spans="1:17" x14ac:dyDescent="0.35">
      <c r="A30">
        <v>5</v>
      </c>
      <c r="B30" t="s">
        <v>263</v>
      </c>
    </row>
    <row r="31" spans="1:17" x14ac:dyDescent="0.35">
      <c r="A31">
        <v>6</v>
      </c>
      <c r="B31" t="s">
        <v>73</v>
      </c>
    </row>
    <row r="32" spans="1:17" x14ac:dyDescent="0.35">
      <c r="A32">
        <v>7</v>
      </c>
      <c r="B32" t="s">
        <v>275</v>
      </c>
    </row>
    <row r="33" spans="1:2" x14ac:dyDescent="0.35">
      <c r="A33">
        <v>8</v>
      </c>
      <c r="B33" t="s">
        <v>75</v>
      </c>
    </row>
  </sheetData>
  <sortState xmlns:xlrd2="http://schemas.microsoft.com/office/spreadsheetml/2017/richdata2" ref="K9:K12">
    <sortCondition ref="K9"/>
  </sortState>
  <mergeCells count="6">
    <mergeCell ref="E20:F20"/>
    <mergeCell ref="A10:H10"/>
    <mergeCell ref="A1:H1"/>
    <mergeCell ref="A19:H19"/>
    <mergeCell ref="A18:H18"/>
    <mergeCell ref="E11:F11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tabSelected="1" topLeftCell="A4" workbookViewId="0">
      <selection activeCell="D15" sqref="D15"/>
    </sheetView>
  </sheetViews>
  <sheetFormatPr defaultRowHeight="14.5" x14ac:dyDescent="0.35"/>
  <cols>
    <col min="2" max="3" width="15" bestFit="1" customWidth="1"/>
    <col min="4" max="4" width="15.453125" bestFit="1" customWidth="1"/>
    <col min="5" max="6" width="17.26953125" bestFit="1" customWidth="1"/>
    <col min="7" max="7" width="16.81640625" bestFit="1" customWidth="1"/>
    <col min="8" max="8" width="17.26953125" bestFit="1" customWidth="1"/>
    <col min="9" max="9" width="15.54296875" bestFit="1" customWidth="1"/>
    <col min="12" max="12" width="16.81640625" bestFit="1" customWidth="1"/>
    <col min="13" max="13" width="17.26953125" bestFit="1" customWidth="1"/>
  </cols>
  <sheetData>
    <row r="1" spans="1:19" ht="25" x14ac:dyDescent="0.5">
      <c r="A1" s="444" t="s">
        <v>208</v>
      </c>
      <c r="B1" s="445"/>
      <c r="C1" s="445"/>
      <c r="D1" s="445"/>
      <c r="E1" s="445"/>
      <c r="F1" s="445"/>
      <c r="G1" s="445"/>
      <c r="H1" s="445"/>
      <c r="I1" s="445"/>
      <c r="L1" t="s">
        <v>376</v>
      </c>
    </row>
    <row r="2" spans="1:19" x14ac:dyDescent="0.35">
      <c r="B2" s="295" t="s">
        <v>79</v>
      </c>
      <c r="C2" s="213" t="s">
        <v>372</v>
      </c>
      <c r="D2" s="213" t="s">
        <v>317</v>
      </c>
      <c r="E2" s="213" t="s">
        <v>323</v>
      </c>
      <c r="F2" s="213" t="s">
        <v>318</v>
      </c>
      <c r="G2" s="213" t="s">
        <v>319</v>
      </c>
      <c r="H2" s="213" t="s">
        <v>384</v>
      </c>
      <c r="I2" s="293"/>
      <c r="J2" s="293"/>
      <c r="L2" s="13" t="s">
        <v>79</v>
      </c>
    </row>
    <row r="3" spans="1:19" x14ac:dyDescent="0.35">
      <c r="B3" s="296" t="s">
        <v>79</v>
      </c>
      <c r="C3" s="297" t="s">
        <v>210</v>
      </c>
      <c r="D3" s="293"/>
      <c r="E3" s="293"/>
      <c r="F3" s="293"/>
      <c r="G3" s="293"/>
      <c r="H3" s="293"/>
      <c r="I3" s="293"/>
      <c r="J3" s="293"/>
      <c r="L3" s="26" t="s">
        <v>84</v>
      </c>
      <c r="M3" s="13" t="s">
        <v>373</v>
      </c>
    </row>
    <row r="4" spans="1:19" x14ac:dyDescent="0.35">
      <c r="B4" s="293"/>
      <c r="C4" s="295" t="s">
        <v>107</v>
      </c>
      <c r="D4" s="293"/>
      <c r="E4" s="293"/>
      <c r="F4" s="293"/>
      <c r="G4" s="293"/>
      <c r="H4" s="293"/>
      <c r="I4" s="293"/>
      <c r="J4" s="293"/>
      <c r="M4" s="13" t="s">
        <v>132</v>
      </c>
    </row>
    <row r="5" spans="1:19" ht="15" thickBot="1" x14ac:dyDescent="0.4">
      <c r="B5" s="300" t="s">
        <v>210</v>
      </c>
      <c r="C5" s="293"/>
      <c r="D5" s="293"/>
      <c r="E5" s="293"/>
      <c r="F5" s="293"/>
      <c r="G5" s="293"/>
      <c r="H5" s="293"/>
      <c r="I5" s="293"/>
      <c r="J5" s="293"/>
      <c r="M5" s="13" t="s">
        <v>374</v>
      </c>
    </row>
    <row r="6" spans="1:19" ht="15" thickBot="1" x14ac:dyDescent="0.4">
      <c r="B6" s="302" t="s">
        <v>115</v>
      </c>
      <c r="C6" s="303">
        <v>12345</v>
      </c>
      <c r="D6" s="304" t="s">
        <v>116</v>
      </c>
      <c r="E6" s="303" t="s">
        <v>377</v>
      </c>
      <c r="F6" s="443" t="s">
        <v>273</v>
      </c>
      <c r="G6" s="443"/>
      <c r="H6" s="303" t="s">
        <v>377</v>
      </c>
      <c r="I6" s="303"/>
      <c r="J6" s="305"/>
      <c r="M6" s="13" t="s">
        <v>141</v>
      </c>
    </row>
    <row r="7" spans="1:19" x14ac:dyDescent="0.35">
      <c r="B7" s="296" t="s">
        <v>212</v>
      </c>
      <c r="C7" s="296" t="s">
        <v>211</v>
      </c>
      <c r="D7" s="296" t="s">
        <v>161</v>
      </c>
      <c r="E7" s="296" t="s">
        <v>61</v>
      </c>
      <c r="F7" s="296" t="s">
        <v>215</v>
      </c>
      <c r="G7" s="296" t="s">
        <v>213</v>
      </c>
      <c r="H7" s="296" t="s">
        <v>62</v>
      </c>
      <c r="I7" s="296" t="s">
        <v>214</v>
      </c>
      <c r="J7" s="306"/>
      <c r="M7" s="13" t="s">
        <v>375</v>
      </c>
    </row>
    <row r="8" spans="1:19" x14ac:dyDescent="0.35">
      <c r="B8" s="213">
        <v>1</v>
      </c>
      <c r="C8" s="213" t="s">
        <v>295</v>
      </c>
      <c r="D8" s="213" t="s">
        <v>295</v>
      </c>
      <c r="E8" s="213" t="s">
        <v>119</v>
      </c>
      <c r="F8" s="213" t="s">
        <v>295</v>
      </c>
      <c r="G8" s="213" t="s">
        <v>2</v>
      </c>
      <c r="H8" s="213" t="s">
        <v>2</v>
      </c>
      <c r="I8" s="295"/>
      <c r="J8" s="295" t="s">
        <v>63</v>
      </c>
    </row>
    <row r="9" spans="1:19" x14ac:dyDescent="0.35">
      <c r="L9" s="41" t="s">
        <v>213</v>
      </c>
      <c r="M9" s="99" t="s">
        <v>70</v>
      </c>
    </row>
    <row r="10" spans="1:19" ht="15" thickBot="1" x14ac:dyDescent="0.4">
      <c r="C10" s="300" t="s">
        <v>107</v>
      </c>
      <c r="M10" s="19" t="s">
        <v>64</v>
      </c>
      <c r="N10" s="19" t="s">
        <v>65</v>
      </c>
      <c r="O10" s="19" t="s">
        <v>66</v>
      </c>
      <c r="P10" s="19" t="s">
        <v>67</v>
      </c>
      <c r="Q10" s="19" t="s">
        <v>216</v>
      </c>
      <c r="R10" s="19" t="s">
        <v>217</v>
      </c>
      <c r="S10" s="19" t="s">
        <v>68</v>
      </c>
    </row>
    <row r="11" spans="1:19" ht="15" thickBot="1" x14ac:dyDescent="0.4">
      <c r="B11" s="302" t="s">
        <v>115</v>
      </c>
      <c r="C11" s="303">
        <v>12345</v>
      </c>
      <c r="D11" s="304" t="s">
        <v>116</v>
      </c>
      <c r="E11" s="303" t="s">
        <v>377</v>
      </c>
      <c r="F11" s="443" t="s">
        <v>273</v>
      </c>
      <c r="G11" s="443"/>
      <c r="H11" s="305" t="s">
        <v>377</v>
      </c>
      <c r="I11" s="301"/>
      <c r="J11" s="213"/>
      <c r="M11" s="19" t="s">
        <v>69</v>
      </c>
      <c r="N11" s="19" t="s">
        <v>65</v>
      </c>
      <c r="O11" s="19" t="s">
        <v>66</v>
      </c>
      <c r="P11" s="19" t="s">
        <v>67</v>
      </c>
      <c r="Q11" s="19" t="s">
        <v>216</v>
      </c>
      <c r="R11" s="19" t="s">
        <v>217</v>
      </c>
      <c r="S11" s="19" t="s">
        <v>68</v>
      </c>
    </row>
    <row r="12" spans="1:19" x14ac:dyDescent="0.35">
      <c r="B12" s="296" t="s">
        <v>212</v>
      </c>
      <c r="C12" s="296" t="s">
        <v>219</v>
      </c>
      <c r="D12" s="296"/>
      <c r="E12" s="296" t="s">
        <v>61</v>
      </c>
      <c r="F12" s="296" t="s">
        <v>215</v>
      </c>
      <c r="G12" s="296" t="s">
        <v>213</v>
      </c>
      <c r="H12" s="296" t="s">
        <v>62</v>
      </c>
      <c r="I12" s="295"/>
      <c r="J12" s="213"/>
      <c r="M12" s="19" t="s">
        <v>71</v>
      </c>
      <c r="N12" s="19" t="s">
        <v>218</v>
      </c>
      <c r="O12" s="19" t="s">
        <v>66</v>
      </c>
      <c r="P12" s="19" t="s">
        <v>67</v>
      </c>
      <c r="Q12" s="19" t="s">
        <v>216</v>
      </c>
      <c r="R12" s="19"/>
      <c r="S12" s="19"/>
    </row>
    <row r="13" spans="1:19" x14ac:dyDescent="0.35">
      <c r="B13" s="213" t="s">
        <v>2</v>
      </c>
      <c r="C13" s="213" t="s">
        <v>295</v>
      </c>
      <c r="D13" s="213"/>
      <c r="E13" s="213" t="s">
        <v>119</v>
      </c>
      <c r="F13" s="213" t="s">
        <v>295</v>
      </c>
      <c r="G13" s="213" t="s">
        <v>2</v>
      </c>
      <c r="H13" s="299" t="s">
        <v>380</v>
      </c>
      <c r="I13" s="295"/>
      <c r="J13" s="295"/>
    </row>
    <row r="14" spans="1:19" x14ac:dyDescent="0.35">
      <c r="L14" s="41" t="s">
        <v>62</v>
      </c>
      <c r="M14" s="298" t="s">
        <v>380</v>
      </c>
    </row>
    <row r="15" spans="1:19" x14ac:dyDescent="0.35">
      <c r="B15" s="295" t="s">
        <v>372</v>
      </c>
      <c r="M15" s="298" t="s">
        <v>381</v>
      </c>
    </row>
    <row r="16" spans="1:19" ht="15" thickBot="1" x14ac:dyDescent="0.4">
      <c r="B16" s="300" t="s">
        <v>210</v>
      </c>
      <c r="M16" s="298" t="s">
        <v>382</v>
      </c>
    </row>
    <row r="17" spans="2:13" ht="15" thickBot="1" x14ac:dyDescent="0.4">
      <c r="B17" s="302" t="s">
        <v>115</v>
      </c>
      <c r="C17" s="303">
        <v>12345</v>
      </c>
      <c r="D17" s="304" t="s">
        <v>116</v>
      </c>
      <c r="E17" s="303" t="s">
        <v>377</v>
      </c>
      <c r="F17" s="443" t="s">
        <v>273</v>
      </c>
      <c r="G17" s="443"/>
      <c r="H17" s="303" t="s">
        <v>377</v>
      </c>
      <c r="I17" s="303"/>
      <c r="J17" s="305"/>
      <c r="M17" s="298" t="s">
        <v>383</v>
      </c>
    </row>
    <row r="18" spans="2:13" x14ac:dyDescent="0.35">
      <c r="B18" s="296" t="s">
        <v>212</v>
      </c>
      <c r="C18" s="296" t="s">
        <v>211</v>
      </c>
      <c r="D18" s="296" t="s">
        <v>161</v>
      </c>
      <c r="E18" s="296" t="s">
        <v>61</v>
      </c>
      <c r="F18" s="296" t="s">
        <v>215</v>
      </c>
      <c r="G18" s="296" t="s">
        <v>213</v>
      </c>
      <c r="H18" s="296" t="s">
        <v>62</v>
      </c>
      <c r="I18" s="296" t="s">
        <v>214</v>
      </c>
      <c r="J18" s="306"/>
    </row>
    <row r="19" spans="2:13" x14ac:dyDescent="0.35">
      <c r="B19" s="213">
        <v>1</v>
      </c>
      <c r="C19" s="213" t="s">
        <v>295</v>
      </c>
      <c r="D19" s="213" t="s">
        <v>295</v>
      </c>
      <c r="E19" s="213" t="s">
        <v>119</v>
      </c>
      <c r="F19" s="213" t="s">
        <v>295</v>
      </c>
      <c r="G19" s="213" t="s">
        <v>2</v>
      </c>
      <c r="H19" s="213" t="s">
        <v>2</v>
      </c>
      <c r="I19" s="295"/>
      <c r="J19" s="295" t="s">
        <v>63</v>
      </c>
    </row>
    <row r="20" spans="2:13" x14ac:dyDescent="0.35">
      <c r="L20" s="225" t="s">
        <v>378</v>
      </c>
      <c r="M20" s="224" t="s">
        <v>379</v>
      </c>
    </row>
    <row r="21" spans="2:13" x14ac:dyDescent="0.35">
      <c r="M21" s="224" t="s">
        <v>141</v>
      </c>
    </row>
    <row r="22" spans="2:13" x14ac:dyDescent="0.35">
      <c r="B22" s="300" t="s">
        <v>317</v>
      </c>
    </row>
    <row r="23" spans="2:13" x14ac:dyDescent="0.35">
      <c r="B23" s="295" t="s">
        <v>320</v>
      </c>
      <c r="C23" s="295" t="s">
        <v>44</v>
      </c>
      <c r="D23" s="295" t="s">
        <v>385</v>
      </c>
      <c r="E23" s="295" t="s">
        <v>322</v>
      </c>
      <c r="F23" s="295" t="s">
        <v>62</v>
      </c>
      <c r="G23" s="461" t="s">
        <v>61</v>
      </c>
    </row>
    <row r="24" spans="2:13" x14ac:dyDescent="0.35">
      <c r="B24" s="213" t="s">
        <v>295</v>
      </c>
      <c r="C24" s="213" t="s">
        <v>295</v>
      </c>
      <c r="D24" s="213" t="s">
        <v>295</v>
      </c>
      <c r="E24" s="213" t="s">
        <v>295</v>
      </c>
      <c r="F24" s="299" t="s">
        <v>380</v>
      </c>
    </row>
    <row r="25" spans="2:13" x14ac:dyDescent="0.35">
      <c r="L25" s="224" t="s">
        <v>372</v>
      </c>
    </row>
    <row r="26" spans="2:13" x14ac:dyDescent="0.35">
      <c r="B26" s="295" t="s">
        <v>323</v>
      </c>
      <c r="C26" s="293"/>
      <c r="D26" s="293"/>
      <c r="E26" s="293"/>
      <c r="L26" s="225" t="s">
        <v>84</v>
      </c>
      <c r="M26" s="224" t="s">
        <v>373</v>
      </c>
    </row>
    <row r="27" spans="2:13" x14ac:dyDescent="0.35">
      <c r="B27" s="294" t="s">
        <v>115</v>
      </c>
      <c r="C27" s="295" t="s">
        <v>320</v>
      </c>
      <c r="D27" s="295" t="s">
        <v>322</v>
      </c>
      <c r="E27" s="295" t="s">
        <v>386</v>
      </c>
      <c r="M27" s="224" t="s">
        <v>132</v>
      </c>
    </row>
    <row r="28" spans="2:13" x14ac:dyDescent="0.35">
      <c r="B28" s="213" t="s">
        <v>295</v>
      </c>
      <c r="C28" s="213" t="s">
        <v>377</v>
      </c>
      <c r="D28" s="213" t="s">
        <v>295</v>
      </c>
      <c r="E28" s="299" t="s">
        <v>380</v>
      </c>
      <c r="M28" s="224" t="s">
        <v>374</v>
      </c>
    </row>
    <row r="29" spans="2:13" x14ac:dyDescent="0.35">
      <c r="B29" s="293"/>
      <c r="C29" s="293"/>
      <c r="D29" s="293"/>
      <c r="E29" s="293"/>
    </row>
    <row r="30" spans="2:13" x14ac:dyDescent="0.35">
      <c r="B30" s="295" t="s">
        <v>318</v>
      </c>
      <c r="C30" s="293"/>
      <c r="D30" s="293"/>
      <c r="E30" s="293"/>
    </row>
    <row r="31" spans="2:13" x14ac:dyDescent="0.35">
      <c r="B31" s="294" t="s">
        <v>115</v>
      </c>
      <c r="C31" s="295" t="s">
        <v>320</v>
      </c>
      <c r="D31" s="295" t="s">
        <v>322</v>
      </c>
      <c r="E31" s="295" t="s">
        <v>386</v>
      </c>
    </row>
    <row r="32" spans="2:13" x14ac:dyDescent="0.35">
      <c r="B32" s="213" t="s">
        <v>295</v>
      </c>
      <c r="C32" s="213" t="s">
        <v>377</v>
      </c>
      <c r="D32" s="213" t="s">
        <v>295</v>
      </c>
      <c r="E32" s="299" t="s">
        <v>380</v>
      </c>
    </row>
    <row r="33" spans="2:5" x14ac:dyDescent="0.35">
      <c r="B33" s="293"/>
      <c r="C33" s="293"/>
      <c r="D33" s="293"/>
      <c r="E33" s="293"/>
    </row>
    <row r="34" spans="2:5" x14ac:dyDescent="0.35">
      <c r="B34" s="295" t="s">
        <v>319</v>
      </c>
      <c r="C34" s="293"/>
      <c r="D34" s="293"/>
      <c r="E34" s="293"/>
    </row>
    <row r="35" spans="2:5" x14ac:dyDescent="0.35">
      <c r="B35" s="294" t="s">
        <v>115</v>
      </c>
      <c r="C35" s="295" t="s">
        <v>320</v>
      </c>
      <c r="D35" s="295" t="s">
        <v>322</v>
      </c>
      <c r="E35" s="295" t="s">
        <v>386</v>
      </c>
    </row>
    <row r="36" spans="2:5" x14ac:dyDescent="0.35">
      <c r="B36" s="213" t="s">
        <v>295</v>
      </c>
      <c r="C36" s="213" t="s">
        <v>377</v>
      </c>
      <c r="D36" s="213" t="s">
        <v>295</v>
      </c>
      <c r="E36" s="299" t="s">
        <v>380</v>
      </c>
    </row>
    <row r="37" spans="2:5" x14ac:dyDescent="0.35">
      <c r="B37" s="293"/>
      <c r="C37" s="293"/>
      <c r="D37" s="293"/>
      <c r="E37" s="293"/>
    </row>
    <row r="38" spans="2:5" x14ac:dyDescent="0.35">
      <c r="B38" s="295" t="s">
        <v>384</v>
      </c>
      <c r="C38" s="293"/>
      <c r="D38" s="293"/>
      <c r="E38" s="293"/>
    </row>
    <row r="39" spans="2:5" x14ac:dyDescent="0.35">
      <c r="B39" s="294" t="s">
        <v>115</v>
      </c>
      <c r="C39" s="295" t="s">
        <v>320</v>
      </c>
      <c r="D39" s="295" t="s">
        <v>322</v>
      </c>
      <c r="E39" s="295" t="s">
        <v>386</v>
      </c>
    </row>
    <row r="40" spans="2:5" x14ac:dyDescent="0.35">
      <c r="B40" s="213" t="s">
        <v>295</v>
      </c>
      <c r="C40" s="213" t="s">
        <v>377</v>
      </c>
      <c r="D40" s="213" t="s">
        <v>295</v>
      </c>
      <c r="E40" s="299" t="s">
        <v>380</v>
      </c>
    </row>
    <row r="43" spans="2:5" x14ac:dyDescent="0.35">
      <c r="B43">
        <v>1</v>
      </c>
      <c r="C43" t="s">
        <v>74</v>
      </c>
    </row>
    <row r="44" spans="2:5" x14ac:dyDescent="0.35">
      <c r="B44">
        <v>2</v>
      </c>
      <c r="C44" t="s">
        <v>227</v>
      </c>
    </row>
    <row r="45" spans="2:5" x14ac:dyDescent="0.35">
      <c r="B45">
        <v>3</v>
      </c>
      <c r="C45" t="s">
        <v>261</v>
      </c>
    </row>
    <row r="46" spans="2:5" x14ac:dyDescent="0.35">
      <c r="B46">
        <v>4</v>
      </c>
      <c r="C46" t="s">
        <v>387</v>
      </c>
    </row>
    <row r="47" spans="2:5" x14ac:dyDescent="0.35">
      <c r="B47">
        <v>5</v>
      </c>
      <c r="C47" t="s">
        <v>263</v>
      </c>
    </row>
    <row r="48" spans="2:5" x14ac:dyDescent="0.35">
      <c r="B48">
        <v>6</v>
      </c>
      <c r="C48" t="s">
        <v>73</v>
      </c>
    </row>
    <row r="49" spans="2:3" x14ac:dyDescent="0.35">
      <c r="B49">
        <v>7</v>
      </c>
      <c r="C49" t="s">
        <v>275</v>
      </c>
    </row>
    <row r="50" spans="2:3" x14ac:dyDescent="0.35">
      <c r="B50">
        <v>8</v>
      </c>
      <c r="C50" t="s">
        <v>75</v>
      </c>
    </row>
  </sheetData>
  <mergeCells count="4">
    <mergeCell ref="F6:G6"/>
    <mergeCell ref="A1:I1"/>
    <mergeCell ref="F11:G11"/>
    <mergeCell ref="F17:G17"/>
  </mergeCell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topLeftCell="A2" zoomScaleNormal="100" workbookViewId="0">
      <selection activeCell="C28" sqref="C28"/>
    </sheetView>
  </sheetViews>
  <sheetFormatPr defaultRowHeight="14.5" x14ac:dyDescent="0.35"/>
  <cols>
    <col min="1" max="1" width="7.1796875" customWidth="1"/>
    <col min="2" max="2" width="16.1796875" customWidth="1"/>
    <col min="3" max="3" width="15.453125" customWidth="1"/>
    <col min="4" max="4" width="15.1796875" customWidth="1"/>
    <col min="5" max="5" width="9.81640625" customWidth="1"/>
    <col min="6" max="6" width="16.81640625" customWidth="1"/>
    <col min="7" max="7" width="13.7265625" customWidth="1"/>
    <col min="8" max="8" width="17.453125" customWidth="1"/>
    <col min="9" max="9" width="14" customWidth="1"/>
    <col min="10" max="10" width="14.81640625" customWidth="1"/>
    <col min="11" max="11" width="10.7265625" customWidth="1"/>
    <col min="12" max="12" width="17.26953125" bestFit="1" customWidth="1"/>
    <col min="13" max="13" width="16.1796875" bestFit="1" customWidth="1"/>
    <col min="14" max="14" width="18.7265625" bestFit="1" customWidth="1"/>
    <col min="15" max="15" width="11.26953125" customWidth="1"/>
    <col min="16" max="16" width="7.54296875" customWidth="1"/>
    <col min="24" max="24" width="7.81640625" customWidth="1"/>
    <col min="25" max="25" width="8" customWidth="1"/>
  </cols>
  <sheetData>
    <row r="1" spans="1:25" ht="27" customHeight="1" thickBot="1" x14ac:dyDescent="0.65">
      <c r="F1" s="447" t="s">
        <v>286</v>
      </c>
      <c r="G1" s="447"/>
      <c r="H1" s="114" t="s">
        <v>287</v>
      </c>
      <c r="I1" s="448" t="s">
        <v>72</v>
      </c>
      <c r="J1" s="448"/>
    </row>
    <row r="2" spans="1:25" ht="25.5" thickBot="1" x14ac:dyDescent="0.55000000000000004">
      <c r="A2" s="86" t="s">
        <v>251</v>
      </c>
      <c r="B2" s="87"/>
      <c r="C2" s="87"/>
      <c r="D2" s="87"/>
      <c r="E2" s="87"/>
      <c r="F2" s="113"/>
      <c r="G2" s="113"/>
      <c r="H2" s="113"/>
      <c r="I2" s="113"/>
      <c r="J2" s="113"/>
      <c r="K2" s="87"/>
      <c r="L2" s="453" t="s">
        <v>0</v>
      </c>
      <c r="M2" s="453"/>
      <c r="N2" s="451" t="s">
        <v>78</v>
      </c>
      <c r="O2" s="452"/>
      <c r="P2" s="449"/>
      <c r="Q2" s="450"/>
      <c r="R2" s="450"/>
      <c r="S2" s="89"/>
      <c r="T2" s="89"/>
      <c r="U2" s="89"/>
      <c r="V2" s="89"/>
      <c r="W2" s="89"/>
      <c r="X2" s="89"/>
      <c r="Y2" s="89"/>
    </row>
    <row r="3" spans="1:25" s="30" customFormat="1" ht="48" customHeight="1" x14ac:dyDescent="0.35">
      <c r="A3" s="85" t="s">
        <v>230</v>
      </c>
      <c r="B3" s="27" t="s">
        <v>232</v>
      </c>
      <c r="C3" s="27" t="s">
        <v>234</v>
      </c>
      <c r="D3" s="27" t="s">
        <v>237</v>
      </c>
      <c r="E3" s="28" t="s">
        <v>9</v>
      </c>
      <c r="F3" s="27" t="s">
        <v>238</v>
      </c>
      <c r="G3" s="27" t="s">
        <v>280</v>
      </c>
      <c r="H3" s="27" t="s">
        <v>283</v>
      </c>
      <c r="I3" s="27" t="s">
        <v>239</v>
      </c>
      <c r="J3" s="27" t="s">
        <v>112</v>
      </c>
      <c r="K3" s="27" t="s">
        <v>242</v>
      </c>
      <c r="L3" s="27" t="s">
        <v>277</v>
      </c>
      <c r="M3" s="27" t="s">
        <v>248</v>
      </c>
      <c r="N3" s="27" t="s">
        <v>87</v>
      </c>
      <c r="O3" s="29" t="s">
        <v>250</v>
      </c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5" s="98" customFormat="1" ht="48" customHeight="1" x14ac:dyDescent="0.35">
      <c r="A4" s="92">
        <v>1</v>
      </c>
      <c r="B4" s="93" t="s">
        <v>233</v>
      </c>
      <c r="C4" s="94" t="s">
        <v>235</v>
      </c>
      <c r="D4" s="94" t="s">
        <v>243</v>
      </c>
      <c r="E4" s="94"/>
      <c r="F4" s="95" t="s">
        <v>244</v>
      </c>
      <c r="G4" s="93" t="s">
        <v>245</v>
      </c>
      <c r="H4" s="93" t="s">
        <v>284</v>
      </c>
      <c r="I4" s="93" t="s">
        <v>271</v>
      </c>
      <c r="J4" s="94" t="s">
        <v>246</v>
      </c>
      <c r="K4" s="93" t="s">
        <v>247</v>
      </c>
      <c r="L4" s="93" t="s">
        <v>285</v>
      </c>
      <c r="M4" s="93" t="s">
        <v>249</v>
      </c>
      <c r="N4" s="94"/>
      <c r="O4" s="96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spans="1:25" s="32" customFormat="1" ht="48" customHeight="1" thickBot="1" x14ac:dyDescent="0.4">
      <c r="A5" s="33"/>
      <c r="B5" s="34"/>
      <c r="C5" s="34"/>
      <c r="D5" s="34"/>
      <c r="E5" s="34"/>
      <c r="F5" s="90"/>
      <c r="G5" s="34"/>
      <c r="H5" s="34"/>
      <c r="I5" s="34"/>
      <c r="J5" s="34"/>
      <c r="K5" s="34"/>
      <c r="L5" s="34"/>
      <c r="M5" s="34"/>
      <c r="N5" s="34"/>
      <c r="O5" s="9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s="32" customFormat="1" x14ac:dyDescent="0.35"/>
    <row r="7" spans="1:25" x14ac:dyDescent="0.35">
      <c r="A7" t="s">
        <v>95</v>
      </c>
    </row>
    <row r="8" spans="1:25" x14ac:dyDescent="0.35">
      <c r="A8">
        <v>1</v>
      </c>
      <c r="B8" s="446" t="s">
        <v>96</v>
      </c>
      <c r="C8" s="446"/>
      <c r="D8" s="446"/>
      <c r="E8" s="446"/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6"/>
      <c r="Q8" s="446"/>
      <c r="R8" s="446"/>
    </row>
    <row r="9" spans="1:25" x14ac:dyDescent="0.35">
      <c r="A9">
        <v>2</v>
      </c>
      <c r="B9" s="446" t="s">
        <v>264</v>
      </c>
      <c r="C9" s="446"/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446"/>
      <c r="R9" s="446"/>
    </row>
    <row r="10" spans="1:25" x14ac:dyDescent="0.35">
      <c r="A10">
        <v>3</v>
      </c>
      <c r="B10" s="446" t="s">
        <v>97</v>
      </c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5" x14ac:dyDescent="0.35">
      <c r="A11">
        <v>4</v>
      </c>
      <c r="B11" t="s">
        <v>75</v>
      </c>
    </row>
    <row r="13" spans="1:25" x14ac:dyDescent="0.35">
      <c r="B13" t="s">
        <v>231</v>
      </c>
      <c r="C13" t="s">
        <v>241</v>
      </c>
    </row>
    <row r="14" spans="1:25" x14ac:dyDescent="0.35">
      <c r="B14" t="s">
        <v>234</v>
      </c>
      <c r="C14" t="s">
        <v>236</v>
      </c>
    </row>
    <row r="15" spans="1:25" x14ac:dyDescent="0.35">
      <c r="B15" t="s">
        <v>272</v>
      </c>
      <c r="C15" t="s">
        <v>89</v>
      </c>
    </row>
    <row r="16" spans="1:25" x14ac:dyDescent="0.35">
      <c r="B16" t="s">
        <v>316</v>
      </c>
    </row>
    <row r="19" spans="2:4" x14ac:dyDescent="0.35">
      <c r="B19" t="s">
        <v>391</v>
      </c>
      <c r="C19" t="s">
        <v>25</v>
      </c>
    </row>
    <row r="20" spans="2:4" x14ac:dyDescent="0.35">
      <c r="B20" t="s">
        <v>231</v>
      </c>
      <c r="C20" t="s">
        <v>202</v>
      </c>
      <c r="D20" t="s">
        <v>393</v>
      </c>
    </row>
    <row r="22" spans="2:4" x14ac:dyDescent="0.35">
      <c r="B22" t="s">
        <v>283</v>
      </c>
      <c r="D22" t="s">
        <v>93</v>
      </c>
    </row>
    <row r="24" spans="2:4" x14ac:dyDescent="0.35">
      <c r="B24" t="s">
        <v>394</v>
      </c>
      <c r="C24" t="s">
        <v>42</v>
      </c>
    </row>
  </sheetData>
  <mergeCells count="8">
    <mergeCell ref="B9:R9"/>
    <mergeCell ref="B10:R10"/>
    <mergeCell ref="B8:R8"/>
    <mergeCell ref="F1:G1"/>
    <mergeCell ref="I1:J1"/>
    <mergeCell ref="P2:R2"/>
    <mergeCell ref="N2:O2"/>
    <mergeCell ref="L2:M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UG App Form</vt:lpstr>
      <vt:lpstr>Seat Matrix</vt:lpstr>
      <vt:lpstr>PG App Form</vt:lpstr>
      <vt:lpstr>PG List</vt:lpstr>
      <vt:lpstr>Fees</vt:lpstr>
      <vt:lpstr>Sheet1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Nanjappa</dc:creator>
  <cp:lastModifiedBy>Dell</cp:lastModifiedBy>
  <dcterms:created xsi:type="dcterms:W3CDTF">2022-02-12T09:47:24Z</dcterms:created>
  <dcterms:modified xsi:type="dcterms:W3CDTF">2023-01-15T13:50:39Z</dcterms:modified>
</cp:coreProperties>
</file>