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UOC - Lectures\DA_2013 - Data Management\DA 2013 - Scripts\Week 03\"/>
    </mc:Choice>
  </mc:AlternateContent>
  <xr:revisionPtr revIDLastSave="0" documentId="13_ncr:1_{4EB032D4-AB14-466B-B551-0AA5D18DBD9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structions" sheetId="8" r:id="rId1"/>
    <sheet name="Q1" sheetId="1" r:id="rId2"/>
    <sheet name="Q2" sheetId="5" r:id="rId3"/>
    <sheet name="Q3" sheetId="6" r:id="rId4"/>
    <sheet name="Q4" sheetId="7" r:id="rId5"/>
  </sheets>
  <definedNames>
    <definedName name="_xlnm._FilterDatabase" localSheetId="2" hidden="1">'Q2'!$H$3:$L$18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4" i="6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<sst xmlns="http://schemas.openxmlformats.org/spreadsheetml/2006/main" count="509" uniqueCount="199">
  <si>
    <t>ID</t>
  </si>
  <si>
    <t>FULL NAME</t>
  </si>
  <si>
    <t>PHONE</t>
  </si>
  <si>
    <t>ADDRESS</t>
  </si>
  <si>
    <t>ROLE</t>
  </si>
  <si>
    <t>Accountant</t>
  </si>
  <si>
    <t>Q1 - Split the comma separated data into the appropriate columns.</t>
  </si>
  <si>
    <t>Q2 - Remove any duplicate records from the dataset.</t>
  </si>
  <si>
    <t>Q3 - Format the phone numbers. Also, write two formulas to split up the first name and last name.</t>
  </si>
  <si>
    <t>FIRST NAME</t>
  </si>
  <si>
    <t>LAST NAME</t>
  </si>
  <si>
    <t>STREET</t>
  </si>
  <si>
    <t>CITY</t>
  </si>
  <si>
    <t>ZIP</t>
  </si>
  <si>
    <t>CSV Employee Data</t>
  </si>
  <si>
    <t>Q4 - Split the address information into Street, City, State, and Zip Code. Then delete the address column.</t>
  </si>
  <si>
    <t>Question 1 – Split Data</t>
  </si>
  <si>
    <t>Question 2 – Remove Duplicates</t>
  </si>
  <si>
    <t>Question 3 – Format &amp; Split Names</t>
  </si>
  <si>
    <t>Split names using formulas:</t>
  </si>
  <si>
    <r>
      <t xml:space="preserve">First Name: </t>
    </r>
    <r>
      <rPr>
        <sz val="10"/>
        <color theme="1"/>
        <rFont val="Arial Unicode MS"/>
      </rPr>
      <t>=TEXTBEFORE(C4, " ")</t>
    </r>
  </si>
  <si>
    <r>
      <t xml:space="preserve">Last Name: </t>
    </r>
    <r>
      <rPr>
        <sz val="10"/>
        <color theme="1"/>
        <rFont val="Arial Unicode MS"/>
      </rPr>
      <t>=TEXTAFTER(C4, " ")</t>
    </r>
  </si>
  <si>
    <t>Question 4 – Split Address Information</t>
  </si>
  <si>
    <t>Excel Data Cleaning &amp; Formatting –  Exercise</t>
  </si>
  <si>
    <t>Copy formulas down using the fill handle (Ctrl + D).</t>
  </si>
  <si>
    <t>45 Temple Rd. Nugegoda 10250</t>
  </si>
  <si>
    <t>Anushka Fernando</t>
  </si>
  <si>
    <t>12 Station Rd. Mount Lavinia 10370</t>
  </si>
  <si>
    <t>Tharushi Jayasinghe</t>
  </si>
  <si>
    <t>88 Lake Rd. Kandy 20000</t>
  </si>
  <si>
    <t>Isuru Silva</t>
  </si>
  <si>
    <t>77 Riverside Gardens Galle 80000</t>
  </si>
  <si>
    <t>Dineth Gunawardena</t>
  </si>
  <si>
    <t>32 Temple Rd. Kurunegala 60000</t>
  </si>
  <si>
    <t>Sanduni Rodrigo</t>
  </si>
  <si>
    <t>56 Colombo Rd. Negombo 11500</t>
  </si>
  <si>
    <t>Sajith Senanayake</t>
  </si>
  <si>
    <t>21 School Ln. Gampaha 11000</t>
  </si>
  <si>
    <t>Chathurika Ranasinghe</t>
  </si>
  <si>
    <t>14 Lake View Rd. Anuradhapura 50000</t>
  </si>
  <si>
    <t>Imesha de Silva</t>
  </si>
  <si>
    <t>88 Temple Rd. Panadura 12500</t>
  </si>
  <si>
    <t>Ravindu Wickramasinghe</t>
  </si>
  <si>
    <t>9 Dharmapala Mawatha Matara 81000</t>
  </si>
  <si>
    <t>Harshana Abeysekara</t>
  </si>
  <si>
    <t>63 Railway Ave. Kegalle 71000</t>
  </si>
  <si>
    <t>Janith Samarasinghe</t>
  </si>
  <si>
    <t>22 Park Rd. Ratnapura 70000</t>
  </si>
  <si>
    <t>Lasitha Ekanayake</t>
  </si>
  <si>
    <t>5 Riverside Gardens Kuruwita 70500</t>
  </si>
  <si>
    <t>Use "=TEXTSPLIT()" to perform the same task</t>
  </si>
  <si>
    <t>Using Data &gt; Text to columns</t>
  </si>
  <si>
    <t>Using TEXTSPLIT()</t>
  </si>
  <si>
    <t>Original</t>
  </si>
  <si>
    <t>Duplicates Removed</t>
  </si>
  <si>
    <t>SL001</t>
  </si>
  <si>
    <t>Tharindu Perera</t>
  </si>
  <si>
    <t>Data Analyst</t>
  </si>
  <si>
    <t>SL002</t>
  </si>
  <si>
    <t>Finance Executive</t>
  </si>
  <si>
    <t>SL003</t>
  </si>
  <si>
    <t>Chief Executive Officer</t>
  </si>
  <si>
    <t>SL004</t>
  </si>
  <si>
    <t>Chief Financial Officer</t>
  </si>
  <si>
    <t>SL006</t>
  </si>
  <si>
    <t>HR Executive</t>
  </si>
  <si>
    <t>SL007</t>
  </si>
  <si>
    <t>Software Engineer</t>
  </si>
  <si>
    <t>SL008</t>
  </si>
  <si>
    <t>SL009</t>
  </si>
  <si>
    <t>Mechanical Engineer</t>
  </si>
  <si>
    <t>SL010</t>
  </si>
  <si>
    <t>Audit Officer</t>
  </si>
  <si>
    <t>SL011</t>
  </si>
  <si>
    <t>HR Manager</t>
  </si>
  <si>
    <t>SL013</t>
  </si>
  <si>
    <t>Finance Assistant</t>
  </si>
  <si>
    <t>SL014</t>
  </si>
  <si>
    <t>Accounts Executive</t>
  </si>
  <si>
    <t>SL015</t>
  </si>
  <si>
    <t>Software Developer</t>
  </si>
  <si>
    <t>SL017</t>
  </si>
  <si>
    <t>Kalana Dissanayake</t>
  </si>
  <si>
    <t>15 Queens Rd. Nuwara Eliya 22200</t>
  </si>
  <si>
    <t>Data Scientist</t>
  </si>
  <si>
    <t>SL018</t>
  </si>
  <si>
    <t>Shehani Weerasinghe</t>
  </si>
  <si>
    <t>34 Sea View Rd. Dehiwala 10350</t>
  </si>
  <si>
    <t>Administrative Officer</t>
  </si>
  <si>
    <t>SL001,Tharindu Perera,721564890,45 Temple Rd. Nugegoda 10250,Data Analyst</t>
  </si>
  <si>
    <t>SL002,Anushka Fernando,778945123,12 Station Rd. Mount Lavinia 10370,Finance Executive</t>
  </si>
  <si>
    <t>SL003,Tharushi Jayasinghe,712256984,88 Lake Rd. Kandy 20000,Chief Executive Officer</t>
  </si>
  <si>
    <t>SL004,Isuru Silva,769912456,77 Riverside Gardens Galle 80000,Chief Financial Officer</t>
  </si>
  <si>
    <t>SL006,Dineth Gunawardena,789654123,32 Temple Rd. Kurunegala 60000,HR Executive</t>
  </si>
  <si>
    <t>SL007,Sanduni Rodrigo,713321456,56 Colombo Rd. Negombo 11500,Software Engineer</t>
  </si>
  <si>
    <t>SL008,Sajith Senanayake,756987451,21 School Ln. Gampaha 11000,Accountant</t>
  </si>
  <si>
    <t>SL009,Chathurika Ranasinghe,769854123,14 Lake View Rd. Anuradhapura 50000,Mechanical Engineer</t>
  </si>
  <si>
    <t>SL010,Imesha de Silva,784456982,88 Temple Rd. Panadura 12500,Audit Officer</t>
  </si>
  <si>
    <t>SL011,Ravindu Wickramasinghe,721145896,9 Dharmapala Mawatha Matara 81000,HR Manager</t>
  </si>
  <si>
    <t>SL013,Harshana Abeysekara,752269481,63 Railway Ave. Kegalle 71000,Finance Assistant</t>
  </si>
  <si>
    <t>SL014,Janith Samarasinghe,764521985,22 Park Rd. Ratnapura 70000,Accounts Executive</t>
  </si>
  <si>
    <t>SL015,Lasitha Ekanayake,716958742,5 Riverside Gardens Kuruwita 70500,Software Developer</t>
  </si>
  <si>
    <t>SL017,Kalana Dissanayake,723321548,15 Queens Rd. Nuwara Eliya 22200,Data Scientist</t>
  </si>
  <si>
    <t>SL018,Shehani Weerasinghe,712456987,34 Sea View Rd. Dehiwala 10350,Administrative Officer</t>
  </si>
  <si>
    <t>721564890</t>
  </si>
  <si>
    <t>778945123</t>
  </si>
  <si>
    <t>712256984</t>
  </si>
  <si>
    <t>769912456</t>
  </si>
  <si>
    <t>789654123</t>
  </si>
  <si>
    <t>713321456</t>
  </si>
  <si>
    <t>756987451</t>
  </si>
  <si>
    <t>769854123</t>
  </si>
  <si>
    <t>784456982</t>
  </si>
  <si>
    <t>721145896</t>
  </si>
  <si>
    <t>752269481</t>
  </si>
  <si>
    <t>764521985</t>
  </si>
  <si>
    <t>716958742</t>
  </si>
  <si>
    <t>723321548</t>
  </si>
  <si>
    <t>712456987</t>
  </si>
  <si>
    <r>
      <t xml:space="preserve">Use </t>
    </r>
    <r>
      <rPr>
        <b/>
        <sz val="12"/>
        <color theme="1"/>
        <rFont val="Calibri"/>
        <family val="2"/>
        <scheme val="minor"/>
      </rPr>
      <t>Data &gt; Text to Columns</t>
    </r>
    <r>
      <rPr>
        <sz val="12"/>
        <color theme="1"/>
        <rFont val="Calibri"/>
        <family val="2"/>
        <scheme val="minor"/>
      </rPr>
      <t xml:space="preserve"> with the </t>
    </r>
    <r>
      <rPr>
        <i/>
        <sz val="12"/>
        <color theme="1"/>
        <rFont val="Calibri"/>
        <family val="2"/>
        <scheme val="minor"/>
      </rPr>
      <t>Comma</t>
    </r>
    <r>
      <rPr>
        <sz val="12"/>
        <color theme="1"/>
        <rFont val="Calibri"/>
        <family val="2"/>
        <scheme val="minor"/>
      </rPr>
      <t xml:space="preserve"> delimiter to split values in column B into multiple columns. Set the destination to $D$4.</t>
    </r>
  </si>
  <si>
    <r>
      <t xml:space="preserve">Select the dataset, go to </t>
    </r>
    <r>
      <rPr>
        <b/>
        <sz val="12"/>
        <color theme="1"/>
        <rFont val="Calibri"/>
        <family val="2"/>
        <scheme val="minor"/>
      </rPr>
      <t>Data &gt; Remove Duplicates</t>
    </r>
    <r>
      <rPr>
        <sz val="12"/>
        <color theme="1"/>
        <rFont val="Calibri"/>
        <family val="2"/>
        <scheme val="minor"/>
      </rPr>
      <t>, check all columns, and confirm to remove duplicate records.</t>
    </r>
  </si>
  <si>
    <r>
      <t xml:space="preserve">Use </t>
    </r>
    <r>
      <rPr>
        <b/>
        <sz val="12"/>
        <color theme="1"/>
        <rFont val="Calibri"/>
        <family val="2"/>
        <scheme val="minor"/>
      </rPr>
      <t>Flash Fill (Ctrl + E)</t>
    </r>
    <r>
      <rPr>
        <sz val="12"/>
        <color theme="1"/>
        <rFont val="Calibri"/>
        <family val="2"/>
        <scheme val="minor"/>
      </rPr>
      <t xml:space="preserve"> to separate the address into </t>
    </r>
    <r>
      <rPr>
        <i/>
        <sz val="12"/>
        <color theme="1"/>
        <rFont val="Calibri"/>
        <family val="2"/>
        <scheme val="minor"/>
      </rPr>
      <t>Street, City, State,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ZIP Code</t>
    </r>
    <r>
      <rPr>
        <sz val="12"/>
        <color theme="1"/>
        <rFont val="Calibri"/>
        <family val="2"/>
        <scheme val="minor"/>
      </rPr>
      <t xml:space="preserve">. </t>
    </r>
  </si>
  <si>
    <t>Shehani</t>
  </si>
  <si>
    <t>Weerasinghe</t>
  </si>
  <si>
    <t>Sanduni</t>
  </si>
  <si>
    <t>Rodrigo</t>
  </si>
  <si>
    <t>Tharushi</t>
  </si>
  <si>
    <t>Jayasinghe</t>
  </si>
  <si>
    <t>Janith</t>
  </si>
  <si>
    <t>Samarasinghe</t>
  </si>
  <si>
    <t>Ravindu</t>
  </si>
  <si>
    <t>Wickramasinghe</t>
  </si>
  <si>
    <t>Dineth</t>
  </si>
  <si>
    <t>Gunawardena</t>
  </si>
  <si>
    <t>Kalana</t>
  </si>
  <si>
    <t>Dissanayake</t>
  </si>
  <si>
    <t>Anushka</t>
  </si>
  <si>
    <t>Fernando</t>
  </si>
  <si>
    <t>Isuru</t>
  </si>
  <si>
    <t>Silva</t>
  </si>
  <si>
    <t>Lasitha</t>
  </si>
  <si>
    <t>Ekanayake</t>
  </si>
  <si>
    <t>Chathurika</t>
  </si>
  <si>
    <t>Ranasinghe</t>
  </si>
  <si>
    <t>Tharindu</t>
  </si>
  <si>
    <t>Perera</t>
  </si>
  <si>
    <t>Sajith</t>
  </si>
  <si>
    <t>Senanayake</t>
  </si>
  <si>
    <t>Imesha</t>
  </si>
  <si>
    <t>de Silva</t>
  </si>
  <si>
    <t>Harshana</t>
  </si>
  <si>
    <t>Abeysekara</t>
  </si>
  <si>
    <t>FORMATED PHONE</t>
  </si>
  <si>
    <t>071 245 6987</t>
  </si>
  <si>
    <t>071 332 1456</t>
  </si>
  <si>
    <t>071 225 6984</t>
  </si>
  <si>
    <t>076 452 1985</t>
  </si>
  <si>
    <t>072 114 5896</t>
  </si>
  <si>
    <t>078 965 4123</t>
  </si>
  <si>
    <t>072 332 1548</t>
  </si>
  <si>
    <t>077 894 5123</t>
  </si>
  <si>
    <t>076 991 2456</t>
  </si>
  <si>
    <t>071 695 8742</t>
  </si>
  <si>
    <t>076 985 4123</t>
  </si>
  <si>
    <t>072 156 4890</t>
  </si>
  <si>
    <t>075 698 7451</t>
  </si>
  <si>
    <t>078 445 6982</t>
  </si>
  <si>
    <t>075 226 9481</t>
  </si>
  <si>
    <t>Format phone numbers: Using concatenation, LEFT &amp; RIGHT commands</t>
  </si>
  <si>
    <t>34 Sea View Rd.</t>
  </si>
  <si>
    <t>56 Colombo Rd.</t>
  </si>
  <si>
    <t>88 Lake Rd.</t>
  </si>
  <si>
    <t>22 Park Rd.</t>
  </si>
  <si>
    <t>9 Dharmapala Ma</t>
  </si>
  <si>
    <t>32 Temple Rd.</t>
  </si>
  <si>
    <t>15 Queens Rd.</t>
  </si>
  <si>
    <t>12 Station Rd.</t>
  </si>
  <si>
    <t>77 Riverside Ga</t>
  </si>
  <si>
    <t>5 Riverside Gar</t>
  </si>
  <si>
    <t>14 Lake View Rd.</t>
  </si>
  <si>
    <t>45 Temple Rd.</t>
  </si>
  <si>
    <t>21 School Ln.</t>
  </si>
  <si>
    <t>Dehiwala</t>
  </si>
  <si>
    <t>Negombo</t>
  </si>
  <si>
    <t>Kandy</t>
  </si>
  <si>
    <t>Ratnapura</t>
  </si>
  <si>
    <t>Matara</t>
  </si>
  <si>
    <t>Kurunegala</t>
  </si>
  <si>
    <t>Nuwara Eliya</t>
  </si>
  <si>
    <t>Mount Lavinia</t>
  </si>
  <si>
    <t>Galle</t>
  </si>
  <si>
    <t>Kuruwita</t>
  </si>
  <si>
    <t>Anuradhapura</t>
  </si>
  <si>
    <t>Nugegoda</t>
  </si>
  <si>
    <t>Gampaha</t>
  </si>
  <si>
    <t>88 Temple Rd.</t>
  </si>
  <si>
    <t>63 Railway Ave.</t>
  </si>
  <si>
    <t>Panadura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</si>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</sst>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i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40CB-37AE-4D23-91FF-117E9EE470DE}">
  <dimension ref="B2:C18"/>
  <sheetViews>
    <sheetView showGridLines="0" workbookViewId="0">
      <selection activeCell="B5" sqref="B5"/>
    </sheetView>
  </sheetViews>
  <sheetFormatPr defaultRowHeight="15.75"/>
  <cols>
    <col min="2" max="2" width="29.7109375" style="11" customWidth="1"/>
  </cols>
  <sheetData>
    <row r="2" spans="2:3" ht="23.25">
      <c r="B2" s="14" t="s">
        <v>23</v>
      </c>
    </row>
    <row r="4" spans="2:3">
      <c r="B4" s="10" t="s">
        <v>16</v>
      </c>
    </row>
    <row r="5" spans="2:3">
      <c r="B5" s="11" t="s">
        <v>119</v>
      </c>
    </row>
    <row r="6" spans="2:3">
      <c r="B6" s="11" t="s">
        <v>50</v>
      </c>
    </row>
    <row r="8" spans="2:3">
      <c r="B8" s="10" t="s">
        <v>17</v>
      </c>
    </row>
    <row r="9" spans="2:3">
      <c r="B9" s="11" t="s">
        <v>120</v>
      </c>
    </row>
    <row r="11" spans="2:3">
      <c r="B11" s="10" t="s">
        <v>18</v>
      </c>
    </row>
    <row r="12" spans="2:3">
      <c r="B12" s="12" t="s">
        <v>168</v>
      </c>
    </row>
    <row r="13" spans="2:3">
      <c r="B13" s="12" t="s">
        <v>19</v>
      </c>
      <c r="C13" s="7" t="s">
        <v>20</v>
      </c>
    </row>
    <row r="14" spans="2:3">
      <c r="B14" s="12"/>
      <c r="C14" s="7" t="s">
        <v>21</v>
      </c>
    </row>
    <row r="15" spans="2:3">
      <c r="B15" s="13" t="s">
        <v>24</v>
      </c>
    </row>
    <row r="16" spans="2:3">
      <c r="B16" s="13"/>
    </row>
    <row r="17" spans="2:2">
      <c r="B17" s="10" t="s">
        <v>22</v>
      </c>
    </row>
    <row r="18" spans="2:2">
      <c r="B18" s="1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"/>
  <sheetViews>
    <sheetView showGridLines="0" tabSelected="1" topLeftCell="B1" workbookViewId="0">
      <selection activeCell="B1" sqref="B1"/>
    </sheetView>
  </sheetViews>
  <sheetFormatPr defaultColWidth="10.5703125" defaultRowHeight="20.100000000000001" customHeight="1"/>
  <cols>
    <col min="1" max="1" width="5.5703125" style="1" customWidth="1"/>
    <col min="2" max="2" width="98.5703125" style="1" bestFit="1" customWidth="1"/>
    <col min="3" max="3" width="5.5703125" style="1" customWidth="1"/>
    <col min="4" max="4" width="10.5703125" style="1"/>
    <col min="5" max="5" width="20.5703125" style="1" customWidth="1"/>
    <col min="6" max="6" width="15.5703125" style="1" customWidth="1"/>
    <col min="7" max="7" width="45.5703125" style="1" customWidth="1"/>
    <col min="8" max="8" width="22.7109375" style="1" bestFit="1" customWidth="1"/>
    <col min="9" max="9" width="10.5703125" style="1"/>
    <col min="10" max="10" width="18.42578125" style="1" bestFit="1" customWidth="1"/>
    <col min="11" max="11" width="24.85546875" style="1" bestFit="1" customWidth="1"/>
    <col min="12" max="12" width="11.28515625" style="1" bestFit="1" customWidth="1"/>
    <col min="13" max="13" width="37.7109375" style="1" bestFit="1" customWidth="1"/>
    <col min="14" max="14" width="22.7109375" style="1" bestFit="1" customWidth="1"/>
    <col min="15" max="16384" width="10.5703125" style="1"/>
  </cols>
  <sheetData>
    <row r="1" spans="2:14" s="2" customFormat="1" ht="35.1" customHeight="1">
      <c r="B1" s="2" t="s">
        <v>6</v>
      </c>
    </row>
    <row r="2" spans="2:14" ht="20.100000000000001" customHeight="1">
      <c r="D2" s="8" t="s">
        <v>51</v>
      </c>
      <c r="J2" s="8" t="s">
        <v>52</v>
      </c>
    </row>
    <row r="3" spans="2:14" ht="20.100000000000001" customHeight="1">
      <c r="B3" s="4" t="s">
        <v>14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4</v>
      </c>
      <c r="J3" s="6" t="s">
        <v>0</v>
      </c>
      <c r="K3" s="6" t="s">
        <v>1</v>
      </c>
      <c r="L3" s="6" t="s">
        <v>2</v>
      </c>
      <c r="M3" s="6" t="s">
        <v>3</v>
      </c>
      <c r="N3" s="6" t="s">
        <v>4</v>
      </c>
    </row>
    <row r="4" spans="2:14" ht="20.100000000000001" customHeight="1">
      <c r="B4" s="3" t="s">
        <v>103</v>
      </c>
      <c r="D4" s="9" t="s">
        <v>85</v>
      </c>
      <c r="E4" s="9" t="s">
        <v>86</v>
      </c>
      <c r="F4" s="9">
        <v>712456987</v>
      </c>
      <c r="G4" s="9" t="s">
        <v>87</v>
      </c>
      <c r="H4" s="9" t="s">
        <v>88</v>
      </c>
      <c r="J4" s="9" t="str" cm="1">
        <f t="array" ref="J4:N4">_xlfn.TEXTSPLIT(B4,",")</f>
        <v>SL018</v>
      </c>
      <c r="K4" s="9" t="str">
        <v>Shehani Weerasinghe</v>
      </c>
      <c r="L4" s="9" t="str">
        <v>712456987</v>
      </c>
      <c r="M4" s="9" t="str">
        <v>34 Sea View Rd. Dehiwala 10350</v>
      </c>
      <c r="N4" s="9" t="str">
        <v>Administrative Officer</v>
      </c>
    </row>
    <row r="5" spans="2:14" ht="20.100000000000001" customHeight="1">
      <c r="B5" s="3" t="s">
        <v>94</v>
      </c>
      <c r="D5" s="9" t="s">
        <v>66</v>
      </c>
      <c r="E5" s="9" t="s">
        <v>34</v>
      </c>
      <c r="F5" s="9">
        <v>713321456</v>
      </c>
      <c r="G5" s="9" t="s">
        <v>35</v>
      </c>
      <c r="H5" s="9" t="s">
        <v>67</v>
      </c>
      <c r="J5" s="9" t="str" cm="1">
        <f t="array" ref="J5:N5">_xlfn.TEXTSPLIT(B5,",")</f>
        <v>SL007</v>
      </c>
      <c r="K5" s="9" t="str">
        <v>Sanduni Rodrigo</v>
      </c>
      <c r="L5" s="9" t="str">
        <v>713321456</v>
      </c>
      <c r="M5" s="9" t="str">
        <v>56 Colombo Rd. Negombo 11500</v>
      </c>
      <c r="N5" s="9" t="str">
        <v>Software Engineer</v>
      </c>
    </row>
    <row r="6" spans="2:14" ht="20.100000000000001" customHeight="1">
      <c r="B6" s="3" t="s">
        <v>91</v>
      </c>
      <c r="D6" s="9" t="s">
        <v>60</v>
      </c>
      <c r="E6" s="9" t="s">
        <v>28</v>
      </c>
      <c r="F6" s="9">
        <v>712256984</v>
      </c>
      <c r="G6" s="9" t="s">
        <v>29</v>
      </c>
      <c r="H6" s="9" t="s">
        <v>61</v>
      </c>
      <c r="J6" s="9" t="str" cm="1">
        <f t="array" ref="J6:N6">_xlfn.TEXTSPLIT(B6,",")</f>
        <v>SL003</v>
      </c>
      <c r="K6" s="9" t="str">
        <v>Tharushi Jayasinghe</v>
      </c>
      <c r="L6" s="9" t="str">
        <v>712256984</v>
      </c>
      <c r="M6" s="9" t="str">
        <v>88 Lake Rd. Kandy 20000</v>
      </c>
      <c r="N6" s="9" t="str">
        <v>Chief Executive Officer</v>
      </c>
    </row>
    <row r="7" spans="2:14" ht="20.100000000000001" customHeight="1">
      <c r="B7" s="3" t="s">
        <v>100</v>
      </c>
      <c r="D7" s="9" t="s">
        <v>77</v>
      </c>
      <c r="E7" s="9" t="s">
        <v>46</v>
      </c>
      <c r="F7" s="9">
        <v>764521985</v>
      </c>
      <c r="G7" s="9" t="s">
        <v>47</v>
      </c>
      <c r="H7" s="9" t="s">
        <v>78</v>
      </c>
      <c r="J7" s="9" t="str" cm="1">
        <f t="array" ref="J7:N7">_xlfn.TEXTSPLIT(B7,",")</f>
        <v>SL014</v>
      </c>
      <c r="K7" s="9" t="str">
        <v>Janith Samarasinghe</v>
      </c>
      <c r="L7" s="9" t="str">
        <v>764521985</v>
      </c>
      <c r="M7" s="9" t="str">
        <v>22 Park Rd. Ratnapura 70000</v>
      </c>
      <c r="N7" s="9" t="str">
        <v>Accounts Executive</v>
      </c>
    </row>
    <row r="8" spans="2:14" ht="20.100000000000001" customHeight="1">
      <c r="B8" s="3" t="s">
        <v>98</v>
      </c>
      <c r="D8" s="9" t="s">
        <v>73</v>
      </c>
      <c r="E8" s="9" t="s">
        <v>42</v>
      </c>
      <c r="F8" s="9">
        <v>721145896</v>
      </c>
      <c r="G8" s="9" t="s">
        <v>43</v>
      </c>
      <c r="H8" s="9" t="s">
        <v>74</v>
      </c>
      <c r="J8" s="9" t="str" cm="1">
        <f t="array" ref="J8:N8">_xlfn.TEXTSPLIT(B8,",")</f>
        <v>SL011</v>
      </c>
      <c r="K8" s="9" t="str">
        <v>Ravindu Wickramasinghe</v>
      </c>
      <c r="L8" s="9" t="str">
        <v>721145896</v>
      </c>
      <c r="M8" s="9" t="str">
        <v>9 Dharmapala Mawatha Matara 81000</v>
      </c>
      <c r="N8" s="9" t="str">
        <v>HR Manager</v>
      </c>
    </row>
    <row r="9" spans="2:14" ht="20.100000000000001" customHeight="1">
      <c r="B9" s="3" t="s">
        <v>93</v>
      </c>
      <c r="D9" s="9" t="s">
        <v>64</v>
      </c>
      <c r="E9" s="9" t="s">
        <v>32</v>
      </c>
      <c r="F9" s="9">
        <v>789654123</v>
      </c>
      <c r="G9" s="9" t="s">
        <v>33</v>
      </c>
      <c r="H9" s="9" t="s">
        <v>65</v>
      </c>
      <c r="J9" s="9" t="str" cm="1">
        <f t="array" ref="J9:N9">_xlfn.TEXTSPLIT(B9,",")</f>
        <v>SL006</v>
      </c>
      <c r="K9" s="9" t="str">
        <v>Dineth Gunawardena</v>
      </c>
      <c r="L9" s="9" t="str">
        <v>789654123</v>
      </c>
      <c r="M9" s="9" t="str">
        <v>32 Temple Rd. Kurunegala 60000</v>
      </c>
      <c r="N9" s="9" t="str">
        <v>HR Executive</v>
      </c>
    </row>
    <row r="10" spans="2:14" ht="20.100000000000001" customHeight="1">
      <c r="B10" s="3" t="s">
        <v>102</v>
      </c>
      <c r="D10" s="9" t="s">
        <v>81</v>
      </c>
      <c r="E10" s="9" t="s">
        <v>82</v>
      </c>
      <c r="F10" s="9">
        <v>723321548</v>
      </c>
      <c r="G10" s="9" t="s">
        <v>83</v>
      </c>
      <c r="H10" s="9" t="s">
        <v>84</v>
      </c>
      <c r="J10" s="9" t="str" cm="1">
        <f t="array" ref="J10:N10">_xlfn.TEXTSPLIT(B10,",")</f>
        <v>SL017</v>
      </c>
      <c r="K10" s="9" t="str">
        <v>Kalana Dissanayake</v>
      </c>
      <c r="L10" s="9" t="str">
        <v>723321548</v>
      </c>
      <c r="M10" s="9" t="str">
        <v>15 Queens Rd. Nuwara Eliya 22200</v>
      </c>
      <c r="N10" s="9" t="str">
        <v>Data Scientist</v>
      </c>
    </row>
    <row r="11" spans="2:14" ht="20.100000000000001" customHeight="1">
      <c r="B11" s="3" t="s">
        <v>90</v>
      </c>
      <c r="D11" s="9" t="s">
        <v>58</v>
      </c>
      <c r="E11" s="9" t="s">
        <v>26</v>
      </c>
      <c r="F11" s="9">
        <v>778945123</v>
      </c>
      <c r="G11" s="9" t="s">
        <v>27</v>
      </c>
      <c r="H11" s="9" t="s">
        <v>59</v>
      </c>
      <c r="J11" s="9" t="str" cm="1">
        <f t="array" ref="J11:N11">_xlfn.TEXTSPLIT(B11,",")</f>
        <v>SL002</v>
      </c>
      <c r="K11" s="9" t="str">
        <v>Anushka Fernando</v>
      </c>
      <c r="L11" s="9" t="str">
        <v>778945123</v>
      </c>
      <c r="M11" s="9" t="str">
        <v>12 Station Rd. Mount Lavinia 10370</v>
      </c>
      <c r="N11" s="9" t="str">
        <v>Finance Executive</v>
      </c>
    </row>
    <row r="12" spans="2:14" ht="20.100000000000001" customHeight="1">
      <c r="B12" s="3" t="s">
        <v>92</v>
      </c>
      <c r="D12" s="9" t="s">
        <v>62</v>
      </c>
      <c r="E12" s="9" t="s">
        <v>30</v>
      </c>
      <c r="F12" s="9">
        <v>769912456</v>
      </c>
      <c r="G12" s="9" t="s">
        <v>31</v>
      </c>
      <c r="H12" s="9" t="s">
        <v>63</v>
      </c>
      <c r="J12" s="9" t="str" cm="1">
        <f t="array" ref="J12:N12">_xlfn.TEXTSPLIT(B12,",")</f>
        <v>SL004</v>
      </c>
      <c r="K12" s="9" t="str">
        <v>Isuru Silva</v>
      </c>
      <c r="L12" s="9" t="str">
        <v>769912456</v>
      </c>
      <c r="M12" s="9" t="str">
        <v>77 Riverside Gardens Galle 80000</v>
      </c>
      <c r="N12" s="9" t="str">
        <v>Chief Financial Officer</v>
      </c>
    </row>
    <row r="13" spans="2:14" ht="20.100000000000001" customHeight="1">
      <c r="B13" s="3" t="s">
        <v>101</v>
      </c>
      <c r="D13" s="9" t="s">
        <v>79</v>
      </c>
      <c r="E13" s="9" t="s">
        <v>48</v>
      </c>
      <c r="F13" s="9">
        <v>716958742</v>
      </c>
      <c r="G13" s="9" t="s">
        <v>49</v>
      </c>
      <c r="H13" s="9" t="s">
        <v>80</v>
      </c>
      <c r="J13" s="9" t="str" cm="1">
        <f t="array" ref="J13:N13">_xlfn.TEXTSPLIT(B13,",")</f>
        <v>SL015</v>
      </c>
      <c r="K13" s="9" t="str">
        <v>Lasitha Ekanayake</v>
      </c>
      <c r="L13" s="9" t="str">
        <v>716958742</v>
      </c>
      <c r="M13" s="9" t="str">
        <v>5 Riverside Gardens Kuruwita 70500</v>
      </c>
      <c r="N13" s="9" t="str">
        <v>Software Developer</v>
      </c>
    </row>
    <row r="14" spans="2:14" ht="20.100000000000001" customHeight="1">
      <c r="B14" s="3" t="s">
        <v>96</v>
      </c>
      <c r="D14" s="9" t="s">
        <v>69</v>
      </c>
      <c r="E14" s="9" t="s">
        <v>38</v>
      </c>
      <c r="F14" s="9">
        <v>769854123</v>
      </c>
      <c r="G14" s="9" t="s">
        <v>39</v>
      </c>
      <c r="H14" s="9" t="s">
        <v>70</v>
      </c>
      <c r="J14" s="9" t="str" cm="1">
        <f t="array" ref="J14:N14">_xlfn.TEXTSPLIT(B14,",")</f>
        <v>SL009</v>
      </c>
      <c r="K14" s="9" t="str">
        <v>Chathurika Ranasinghe</v>
      </c>
      <c r="L14" s="9" t="str">
        <v>769854123</v>
      </c>
      <c r="M14" s="9" t="str">
        <v>14 Lake View Rd. Anuradhapura 50000</v>
      </c>
      <c r="N14" s="9" t="str">
        <v>Mechanical Engineer</v>
      </c>
    </row>
    <row r="15" spans="2:14" ht="20.100000000000001" customHeight="1">
      <c r="B15" s="3" t="s">
        <v>89</v>
      </c>
      <c r="D15" s="9" t="s">
        <v>55</v>
      </c>
      <c r="E15" s="9" t="s">
        <v>56</v>
      </c>
      <c r="F15" s="9">
        <v>721564890</v>
      </c>
      <c r="G15" s="9" t="s">
        <v>25</v>
      </c>
      <c r="H15" s="9" t="s">
        <v>57</v>
      </c>
      <c r="J15" s="9" t="str" cm="1">
        <f t="array" ref="J15:N15">_xlfn.TEXTSPLIT(B15,",")</f>
        <v>SL001</v>
      </c>
      <c r="K15" s="9" t="str">
        <v>Tharindu Perera</v>
      </c>
      <c r="L15" s="9" t="str">
        <v>721564890</v>
      </c>
      <c r="M15" s="9" t="str">
        <v>45 Temple Rd. Nugegoda 10250</v>
      </c>
      <c r="N15" s="9" t="str">
        <v>Data Analyst</v>
      </c>
    </row>
    <row r="16" spans="2:14" ht="20.100000000000001" customHeight="1">
      <c r="B16" s="1" t="s">
        <v>91</v>
      </c>
      <c r="D16" s="9" t="s">
        <v>60</v>
      </c>
      <c r="E16" s="9" t="s">
        <v>28</v>
      </c>
      <c r="F16" s="9">
        <v>712256984</v>
      </c>
      <c r="G16" s="9" t="s">
        <v>29</v>
      </c>
      <c r="H16" s="9" t="s">
        <v>61</v>
      </c>
      <c r="J16" s="9" t="str" cm="1">
        <f t="array" ref="J16:N16">_xlfn.TEXTSPLIT(B16,",")</f>
        <v>SL003</v>
      </c>
      <c r="K16" s="9" t="str">
        <v>Tharushi Jayasinghe</v>
      </c>
      <c r="L16" s="9" t="str">
        <v>712256984</v>
      </c>
      <c r="M16" s="9" t="str">
        <v>88 Lake Rd. Kandy 20000</v>
      </c>
      <c r="N16" s="9" t="str">
        <v>Chief Executive Officer</v>
      </c>
    </row>
    <row r="17" spans="2:14" ht="20.100000000000001" customHeight="1">
      <c r="B17" s="3" t="s">
        <v>95</v>
      </c>
      <c r="D17" s="9" t="s">
        <v>68</v>
      </c>
      <c r="E17" s="9" t="s">
        <v>36</v>
      </c>
      <c r="F17" s="9">
        <v>756987451</v>
      </c>
      <c r="G17" s="9" t="s">
        <v>37</v>
      </c>
      <c r="H17" s="9" t="s">
        <v>5</v>
      </c>
      <c r="J17" s="9" t="str" cm="1">
        <f t="array" ref="J17:N17">_xlfn.TEXTSPLIT(B17,",")</f>
        <v>SL008</v>
      </c>
      <c r="K17" s="9" t="str">
        <v>Sajith Senanayake</v>
      </c>
      <c r="L17" s="9" t="str">
        <v>756987451</v>
      </c>
      <c r="M17" s="9" t="str">
        <v>21 School Ln. Gampaha 11000</v>
      </c>
      <c r="N17" s="9" t="str">
        <v>Accountant</v>
      </c>
    </row>
    <row r="18" spans="2:14" ht="20.100000000000001" customHeight="1">
      <c r="B18" s="3" t="s">
        <v>97</v>
      </c>
      <c r="D18" s="9" t="s">
        <v>71</v>
      </c>
      <c r="E18" s="9" t="s">
        <v>40</v>
      </c>
      <c r="F18" s="9">
        <v>784456982</v>
      </c>
      <c r="G18" s="9" t="s">
        <v>41</v>
      </c>
      <c r="H18" s="9" t="s">
        <v>72</v>
      </c>
      <c r="J18" s="9" t="str" cm="1">
        <f t="array" ref="J18:N18">_xlfn.TEXTSPLIT(B18,",")</f>
        <v>SL010</v>
      </c>
      <c r="K18" s="9" t="str">
        <v>Imesha de Silva</v>
      </c>
      <c r="L18" s="9" t="str">
        <v>784456982</v>
      </c>
      <c r="M18" s="9" t="str">
        <v>88 Temple Rd. Panadura 12500</v>
      </c>
      <c r="N18" s="9" t="str">
        <v>Audit Officer</v>
      </c>
    </row>
    <row r="19" spans="2:14" ht="20.100000000000001" customHeight="1">
      <c r="B19" s="3" t="s">
        <v>99</v>
      </c>
      <c r="D19" s="9" t="s">
        <v>75</v>
      </c>
      <c r="E19" s="9" t="s">
        <v>44</v>
      </c>
      <c r="F19" s="9">
        <v>752269481</v>
      </c>
      <c r="G19" s="9" t="s">
        <v>45</v>
      </c>
      <c r="H19" s="9" t="s">
        <v>76</v>
      </c>
      <c r="J19" s="9" t="str" cm="1">
        <f t="array" ref="J19:N19">_xlfn.TEXTSPLIT(B19,",")</f>
        <v>SL013</v>
      </c>
      <c r="K19" s="9" t="str">
        <v>Harshana Abeysekara</v>
      </c>
      <c r="L19" s="9" t="str">
        <v>752269481</v>
      </c>
      <c r="M19" s="9" t="str">
        <v>63 Railway Ave. Kegalle 71000</v>
      </c>
      <c r="N19" s="9" t="str">
        <v>Finance Assistant</v>
      </c>
    </row>
    <row r="20" spans="2:14" ht="20.100000000000001" customHeight="1">
      <c r="B20" s="3" t="s">
        <v>94</v>
      </c>
      <c r="D20" s="9" t="s">
        <v>66</v>
      </c>
      <c r="E20" s="9" t="s">
        <v>34</v>
      </c>
      <c r="F20" s="9">
        <v>713321456</v>
      </c>
      <c r="G20" s="9" t="s">
        <v>35</v>
      </c>
      <c r="H20" s="9" t="s">
        <v>67</v>
      </c>
      <c r="J20" s="9" t="str" cm="1">
        <f t="array" ref="J20:N20">_xlfn.TEXTSPLIT(B20,",")</f>
        <v>SL007</v>
      </c>
      <c r="K20" s="9" t="str">
        <v>Sanduni Rodrigo</v>
      </c>
      <c r="L20" s="9" t="str">
        <v>713321456</v>
      </c>
      <c r="M20" s="9" t="str">
        <v>56 Colombo Rd. Negombo 11500</v>
      </c>
      <c r="N20" s="9" t="str">
        <v>Software Engineer</v>
      </c>
    </row>
    <row r="21" spans="2:14" ht="20.100000000000001" customHeight="1">
      <c r="B21" s="3" t="s">
        <v>100</v>
      </c>
      <c r="D21" s="9" t="s">
        <v>77</v>
      </c>
      <c r="E21" s="9" t="s">
        <v>46</v>
      </c>
      <c r="F21" s="9">
        <v>764521985</v>
      </c>
      <c r="G21" s="9" t="s">
        <v>47</v>
      </c>
      <c r="H21" s="9" t="s">
        <v>78</v>
      </c>
      <c r="J21" s="9" t="str" cm="1">
        <f t="array" ref="J21:N21">_xlfn.TEXTSPLIT(B21,",")</f>
        <v>SL014</v>
      </c>
      <c r="K21" s="9" t="str">
        <v>Janith Samarasinghe</v>
      </c>
      <c r="L21" s="9" t="str">
        <v>764521985</v>
      </c>
      <c r="M21" s="9" t="str">
        <v>22 Park Rd. Ratnapura 70000</v>
      </c>
      <c r="N21" s="9" t="str">
        <v>Accounts Executive</v>
      </c>
    </row>
  </sheetData>
  <sortState xmlns:xlrd2="http://schemas.microsoft.com/office/spreadsheetml/2017/richdata2" ref="J4:J26">
    <sortCondition ref="J11:J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26C1-596C-471A-BF16-25215A91B539}">
  <dimension ref="B1:L21"/>
  <sheetViews>
    <sheetView showGridLines="0" topLeftCell="E1" workbookViewId="0">
      <selection activeCell="J6" sqref="J6"/>
    </sheetView>
  </sheetViews>
  <sheetFormatPr defaultColWidth="10.5703125" defaultRowHeight="20.100000000000001" customHeight="1"/>
  <cols>
    <col min="1" max="1" width="5.5703125" style="1" customWidth="1"/>
    <col min="2" max="2" width="10.5703125" style="1"/>
    <col min="3" max="3" width="20.5703125" style="1" customWidth="1"/>
    <col min="4" max="4" width="15.5703125" style="1" customWidth="1"/>
    <col min="5" max="5" width="45.5703125" style="1" customWidth="1"/>
    <col min="6" max="6" width="22.7109375" style="1" bestFit="1" customWidth="1"/>
    <col min="7" max="7" width="10.5703125" style="1"/>
    <col min="8" max="8" width="21.140625" style="1" bestFit="1" customWidth="1"/>
    <col min="9" max="9" width="24.85546875" style="1" bestFit="1" customWidth="1"/>
    <col min="10" max="10" width="11.28515625" style="1" bestFit="1" customWidth="1"/>
    <col min="11" max="11" width="37.7109375" style="1" bestFit="1" customWidth="1"/>
    <col min="12" max="12" width="22.7109375" style="1" bestFit="1" customWidth="1"/>
    <col min="13" max="16384" width="10.5703125" style="1"/>
  </cols>
  <sheetData>
    <row r="1" spans="2:12" s="2" customFormat="1" ht="35.1" customHeight="1">
      <c r="B1" s="2" t="s">
        <v>7</v>
      </c>
    </row>
    <row r="2" spans="2:12" ht="20.100000000000001" customHeight="1">
      <c r="B2" s="8" t="s">
        <v>53</v>
      </c>
      <c r="H2" s="8" t="s">
        <v>54</v>
      </c>
    </row>
    <row r="3" spans="2:12" ht="20.100000000000001" customHeight="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H3" s="6" t="s">
        <v>0</v>
      </c>
      <c r="I3" s="6" t="s">
        <v>1</v>
      </c>
      <c r="J3" s="6" t="s">
        <v>2</v>
      </c>
      <c r="K3" s="6" t="s">
        <v>3</v>
      </c>
      <c r="L3" s="6" t="s">
        <v>4</v>
      </c>
    </row>
    <row r="4" spans="2:12" ht="20.100000000000001" customHeight="1">
      <c r="B4" s="3" t="s">
        <v>85</v>
      </c>
      <c r="C4" s="3" t="s">
        <v>86</v>
      </c>
      <c r="D4" s="3" t="s">
        <v>118</v>
      </c>
      <c r="E4" s="3" t="s">
        <v>87</v>
      </c>
      <c r="F4" s="3" t="s">
        <v>88</v>
      </c>
      <c r="H4" s="9" t="s">
        <v>58</v>
      </c>
      <c r="I4" s="9" t="s">
        <v>26</v>
      </c>
      <c r="J4" s="9" t="s">
        <v>105</v>
      </c>
      <c r="K4" s="9" t="s">
        <v>27</v>
      </c>
      <c r="L4" s="9" t="s">
        <v>59</v>
      </c>
    </row>
    <row r="5" spans="2:12" ht="20.100000000000001" customHeight="1">
      <c r="B5" s="3" t="s">
        <v>66</v>
      </c>
      <c r="C5" s="3" t="s">
        <v>34</v>
      </c>
      <c r="D5" s="3" t="s">
        <v>109</v>
      </c>
      <c r="E5" s="3" t="s">
        <v>35</v>
      </c>
      <c r="F5" s="3" t="s">
        <v>67</v>
      </c>
      <c r="H5" s="9" t="s">
        <v>69</v>
      </c>
      <c r="I5" s="9" t="s">
        <v>38</v>
      </c>
      <c r="J5" s="9" t="s">
        <v>111</v>
      </c>
      <c r="K5" s="9" t="s">
        <v>39</v>
      </c>
      <c r="L5" s="9" t="s">
        <v>70</v>
      </c>
    </row>
    <row r="6" spans="2:12" ht="20.100000000000001" customHeight="1">
      <c r="B6" s="3" t="s">
        <v>60</v>
      </c>
      <c r="C6" s="3" t="s">
        <v>28</v>
      </c>
      <c r="D6" s="3" t="s">
        <v>106</v>
      </c>
      <c r="E6" s="3" t="s">
        <v>29</v>
      </c>
      <c r="F6" s="3" t="s">
        <v>61</v>
      </c>
      <c r="H6" s="9" t="s">
        <v>64</v>
      </c>
      <c r="I6" s="9" t="s">
        <v>32</v>
      </c>
      <c r="J6" s="9" t="s">
        <v>108</v>
      </c>
      <c r="K6" s="9" t="s">
        <v>33</v>
      </c>
      <c r="L6" s="9" t="s">
        <v>65</v>
      </c>
    </row>
    <row r="7" spans="2:12" ht="20.100000000000001" customHeight="1">
      <c r="B7" s="3" t="s">
        <v>77</v>
      </c>
      <c r="C7" s="3" t="s">
        <v>46</v>
      </c>
      <c r="D7" s="3" t="s">
        <v>115</v>
      </c>
      <c r="E7" s="3" t="s">
        <v>47</v>
      </c>
      <c r="F7" s="3" t="s">
        <v>78</v>
      </c>
      <c r="H7" s="9" t="s">
        <v>75</v>
      </c>
      <c r="I7" s="9" t="s">
        <v>44</v>
      </c>
      <c r="J7" s="9" t="s">
        <v>114</v>
      </c>
      <c r="K7" s="9" t="s">
        <v>45</v>
      </c>
      <c r="L7" s="9" t="s">
        <v>76</v>
      </c>
    </row>
    <row r="8" spans="2:12" ht="20.100000000000001" customHeight="1">
      <c r="B8" s="3" t="s">
        <v>73</v>
      </c>
      <c r="C8" s="3" t="s">
        <v>42</v>
      </c>
      <c r="D8" s="3" t="s">
        <v>113</v>
      </c>
      <c r="E8" s="3" t="s">
        <v>43</v>
      </c>
      <c r="F8" s="3" t="s">
        <v>74</v>
      </c>
      <c r="H8" s="9" t="s">
        <v>71</v>
      </c>
      <c r="I8" s="9" t="s">
        <v>40</v>
      </c>
      <c r="J8" s="9" t="s">
        <v>112</v>
      </c>
      <c r="K8" s="9" t="s">
        <v>41</v>
      </c>
      <c r="L8" s="9" t="s">
        <v>72</v>
      </c>
    </row>
    <row r="9" spans="2:12" ht="20.100000000000001" customHeight="1">
      <c r="B9" s="3" t="s">
        <v>64</v>
      </c>
      <c r="C9" s="3" t="s">
        <v>32</v>
      </c>
      <c r="D9" s="3" t="s">
        <v>108</v>
      </c>
      <c r="E9" s="3" t="s">
        <v>33</v>
      </c>
      <c r="F9" s="3" t="s">
        <v>65</v>
      </c>
      <c r="H9" s="9" t="s">
        <v>62</v>
      </c>
      <c r="I9" s="9" t="s">
        <v>30</v>
      </c>
      <c r="J9" s="9" t="s">
        <v>107</v>
      </c>
      <c r="K9" s="9" t="s">
        <v>31</v>
      </c>
      <c r="L9" s="9" t="s">
        <v>63</v>
      </c>
    </row>
    <row r="10" spans="2:12" ht="20.100000000000001" customHeight="1">
      <c r="B10" s="3" t="s">
        <v>81</v>
      </c>
      <c r="C10" s="3" t="s">
        <v>82</v>
      </c>
      <c r="D10" s="3" t="s">
        <v>117</v>
      </c>
      <c r="E10" s="3" t="s">
        <v>83</v>
      </c>
      <c r="F10" s="3" t="s">
        <v>84</v>
      </c>
      <c r="H10" s="9" t="s">
        <v>77</v>
      </c>
      <c r="I10" s="9" t="s">
        <v>46</v>
      </c>
      <c r="J10" s="9" t="s">
        <v>115</v>
      </c>
      <c r="K10" s="9" t="s">
        <v>47</v>
      </c>
      <c r="L10" s="9" t="s">
        <v>78</v>
      </c>
    </row>
    <row r="11" spans="2:12" ht="20.100000000000001" customHeight="1">
      <c r="B11" s="3" t="s">
        <v>58</v>
      </c>
      <c r="C11" s="3" t="s">
        <v>26</v>
      </c>
      <c r="D11" s="3" t="s">
        <v>105</v>
      </c>
      <c r="E11" s="3" t="s">
        <v>27</v>
      </c>
      <c r="F11" s="3" t="s">
        <v>59</v>
      </c>
      <c r="H11" s="9" t="s">
        <v>81</v>
      </c>
      <c r="I11" s="9" t="s">
        <v>82</v>
      </c>
      <c r="J11" s="9" t="s">
        <v>117</v>
      </c>
      <c r="K11" s="9" t="s">
        <v>83</v>
      </c>
      <c r="L11" s="9" t="s">
        <v>84</v>
      </c>
    </row>
    <row r="12" spans="2:12" ht="20.100000000000001" customHeight="1">
      <c r="B12" s="3" t="s">
        <v>62</v>
      </c>
      <c r="C12" s="3" t="s">
        <v>30</v>
      </c>
      <c r="D12" s="3" t="s">
        <v>107</v>
      </c>
      <c r="E12" s="3" t="s">
        <v>31</v>
      </c>
      <c r="F12" s="3" t="s">
        <v>63</v>
      </c>
      <c r="H12" s="9" t="s">
        <v>79</v>
      </c>
      <c r="I12" s="9" t="s">
        <v>48</v>
      </c>
      <c r="J12" s="9" t="s">
        <v>116</v>
      </c>
      <c r="K12" s="9" t="s">
        <v>49</v>
      </c>
      <c r="L12" s="9" t="s">
        <v>80</v>
      </c>
    </row>
    <row r="13" spans="2:12" ht="20.100000000000001" customHeight="1">
      <c r="B13" s="3" t="s">
        <v>79</v>
      </c>
      <c r="C13" s="3" t="s">
        <v>48</v>
      </c>
      <c r="D13" s="3" t="s">
        <v>116</v>
      </c>
      <c r="E13" s="3" t="s">
        <v>49</v>
      </c>
      <c r="F13" s="3" t="s">
        <v>80</v>
      </c>
      <c r="H13" s="9" t="s">
        <v>73</v>
      </c>
      <c r="I13" s="9" t="s">
        <v>42</v>
      </c>
      <c r="J13" s="9" t="s">
        <v>113</v>
      </c>
      <c r="K13" s="9" t="s">
        <v>43</v>
      </c>
      <c r="L13" s="9" t="s">
        <v>74</v>
      </c>
    </row>
    <row r="14" spans="2:12" ht="20.100000000000001" customHeight="1">
      <c r="B14" s="3" t="s">
        <v>69</v>
      </c>
      <c r="C14" s="3" t="s">
        <v>38</v>
      </c>
      <c r="D14" s="3" t="s">
        <v>111</v>
      </c>
      <c r="E14" s="3" t="s">
        <v>39</v>
      </c>
      <c r="F14" s="3" t="s">
        <v>70</v>
      </c>
      <c r="H14" s="9" t="s">
        <v>68</v>
      </c>
      <c r="I14" s="9" t="s">
        <v>36</v>
      </c>
      <c r="J14" s="9" t="s">
        <v>110</v>
      </c>
      <c r="K14" s="9" t="s">
        <v>37</v>
      </c>
      <c r="L14" s="9" t="s">
        <v>5</v>
      </c>
    </row>
    <row r="15" spans="2:12" ht="20.100000000000001" customHeight="1">
      <c r="B15" s="3" t="s">
        <v>55</v>
      </c>
      <c r="C15" s="3" t="s">
        <v>56</v>
      </c>
      <c r="D15" s="3" t="s">
        <v>104</v>
      </c>
      <c r="E15" s="3" t="s">
        <v>25</v>
      </c>
      <c r="F15" s="3" t="s">
        <v>57</v>
      </c>
      <c r="H15" s="9" t="s">
        <v>66</v>
      </c>
      <c r="I15" s="9" t="s">
        <v>34</v>
      </c>
      <c r="J15" s="9" t="s">
        <v>109</v>
      </c>
      <c r="K15" s="9" t="s">
        <v>35</v>
      </c>
      <c r="L15" s="9" t="s">
        <v>67</v>
      </c>
    </row>
    <row r="16" spans="2:12" ht="20.100000000000001" customHeight="1">
      <c r="B16" s="3" t="s">
        <v>60</v>
      </c>
      <c r="C16" s="3" t="s">
        <v>28</v>
      </c>
      <c r="D16" s="3" t="s">
        <v>106</v>
      </c>
      <c r="E16" s="3" t="s">
        <v>29</v>
      </c>
      <c r="F16" s="3" t="s">
        <v>61</v>
      </c>
      <c r="H16" s="9" t="s">
        <v>85</v>
      </c>
      <c r="I16" s="9" t="s">
        <v>86</v>
      </c>
      <c r="J16" s="9" t="s">
        <v>118</v>
      </c>
      <c r="K16" s="9" t="s">
        <v>87</v>
      </c>
      <c r="L16" s="9" t="s">
        <v>88</v>
      </c>
    </row>
    <row r="17" spans="2:12" ht="20.100000000000001" customHeight="1">
      <c r="B17" s="3" t="s">
        <v>68</v>
      </c>
      <c r="C17" s="3" t="s">
        <v>36</v>
      </c>
      <c r="D17" s="3" t="s">
        <v>110</v>
      </c>
      <c r="E17" s="3" t="s">
        <v>37</v>
      </c>
      <c r="F17" s="3" t="s">
        <v>5</v>
      </c>
      <c r="H17" s="9" t="s">
        <v>55</v>
      </c>
      <c r="I17" s="9" t="s">
        <v>56</v>
      </c>
      <c r="J17" s="9" t="s">
        <v>104</v>
      </c>
      <c r="K17" s="9" t="s">
        <v>25</v>
      </c>
      <c r="L17" s="9" t="s">
        <v>57</v>
      </c>
    </row>
    <row r="18" spans="2:12" ht="20.100000000000001" customHeight="1">
      <c r="B18" s="3" t="s">
        <v>71</v>
      </c>
      <c r="C18" s="3" t="s">
        <v>40</v>
      </c>
      <c r="D18" s="3" t="s">
        <v>112</v>
      </c>
      <c r="E18" s="3" t="s">
        <v>41</v>
      </c>
      <c r="F18" s="3" t="s">
        <v>72</v>
      </c>
      <c r="H18" s="9" t="s">
        <v>60</v>
      </c>
      <c r="I18" s="9" t="s">
        <v>28</v>
      </c>
      <c r="J18" s="9" t="s">
        <v>106</v>
      </c>
      <c r="K18" s="9" t="s">
        <v>29</v>
      </c>
      <c r="L18" s="9" t="s">
        <v>61</v>
      </c>
    </row>
    <row r="19" spans="2:12" ht="20.100000000000001" customHeight="1">
      <c r="B19" s="3" t="s">
        <v>75</v>
      </c>
      <c r="C19" s="3" t="s">
        <v>44</v>
      </c>
      <c r="D19" s="3" t="s">
        <v>114</v>
      </c>
      <c r="E19" s="3" t="s">
        <v>45</v>
      </c>
      <c r="F19" s="3" t="s">
        <v>76</v>
      </c>
      <c r="H19"/>
      <c r="I19"/>
      <c r="J19"/>
      <c r="K19"/>
      <c r="L19"/>
    </row>
    <row r="20" spans="2:12" ht="20.100000000000001" customHeight="1">
      <c r="B20" s="3" t="s">
        <v>66</v>
      </c>
      <c r="C20" s="3" t="s">
        <v>34</v>
      </c>
      <c r="D20" s="3" t="s">
        <v>109</v>
      </c>
      <c r="E20" s="3" t="s">
        <v>35</v>
      </c>
      <c r="F20" s="3" t="s">
        <v>67</v>
      </c>
      <c r="H20"/>
      <c r="I20"/>
      <c r="J20"/>
      <c r="K20"/>
      <c r="L20"/>
    </row>
    <row r="21" spans="2:12" ht="20.100000000000001" customHeight="1">
      <c r="B21" s="3" t="s">
        <v>77</v>
      </c>
      <c r="C21" s="3" t="s">
        <v>46</v>
      </c>
      <c r="D21" s="3" t="s">
        <v>115</v>
      </c>
      <c r="E21" s="3" t="s">
        <v>47</v>
      </c>
      <c r="F21" s="3" t="s">
        <v>78</v>
      </c>
      <c r="H21"/>
      <c r="I21"/>
      <c r="J21"/>
      <c r="K21"/>
      <c r="L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4A5-B65B-4DEF-BB2A-405E9E63D03D}">
  <dimension ref="B1:I21"/>
  <sheetViews>
    <sheetView showGridLines="0" topLeftCell="C1" workbookViewId="0">
      <selection activeCell="G9" sqref="G9"/>
    </sheetView>
  </sheetViews>
  <sheetFormatPr defaultColWidth="10.5703125" defaultRowHeight="20.100000000000001" customHeight="1"/>
  <cols>
    <col min="1" max="1" width="5.5703125" style="1" customWidth="1"/>
    <col min="2" max="2" width="10.5703125" style="1"/>
    <col min="3" max="3" width="24.85546875" style="1" bestFit="1" customWidth="1"/>
    <col min="4" max="4" width="15.5703125" style="1" customWidth="1"/>
    <col min="5" max="5" width="16.5703125" style="1" bestFit="1" customWidth="1"/>
    <col min="6" max="6" width="15.5703125" style="1" customWidth="1"/>
    <col min="7" max="7" width="19.85546875" style="1" bestFit="1" customWidth="1"/>
    <col min="8" max="8" width="45.5703125" style="1" customWidth="1"/>
    <col min="9" max="9" width="22.7109375" style="1" bestFit="1" customWidth="1"/>
    <col min="10" max="16384" width="10.5703125" style="1"/>
  </cols>
  <sheetData>
    <row r="1" spans="2:9" s="2" customFormat="1" ht="35.1" customHeight="1">
      <c r="B1" s="2" t="s">
        <v>8</v>
      </c>
    </row>
    <row r="3" spans="2:9" ht="20.100000000000001" customHeight="1">
      <c r="B3" s="6" t="s">
        <v>0</v>
      </c>
      <c r="C3" s="6" t="s">
        <v>1</v>
      </c>
      <c r="D3" s="6" t="s">
        <v>9</v>
      </c>
      <c r="E3" s="6" t="s">
        <v>10</v>
      </c>
      <c r="F3" s="6" t="s">
        <v>2</v>
      </c>
      <c r="G3" s="6" t="s">
        <v>152</v>
      </c>
      <c r="H3" s="6" t="s">
        <v>3</v>
      </c>
      <c r="I3" s="6" t="s">
        <v>4</v>
      </c>
    </row>
    <row r="4" spans="2:9" ht="20.100000000000001" customHeight="1">
      <c r="B4" s="3" t="s">
        <v>85</v>
      </c>
      <c r="C4" s="3" t="s">
        <v>86</v>
      </c>
      <c r="D4" s="9" t="str">
        <f>_xlfn.TEXTBEFORE(C4," ")</f>
        <v>Shehani</v>
      </c>
      <c r="E4" s="9" t="str">
        <f>_xlfn.TEXTAFTER(C4," ")</f>
        <v>Weerasinghe</v>
      </c>
      <c r="F4" s="3" t="s">
        <v>118</v>
      </c>
      <c r="G4" s="9" t="str">
        <f>0&amp;LEFT(F4,2)&amp;" "&amp;LEFT(RIGHT(F4,7),3)&amp;" "&amp;RIGHT(F4,4)</f>
        <v>071 245 6987</v>
      </c>
      <c r="H4" s="3" t="s">
        <v>87</v>
      </c>
      <c r="I4" s="3" t="s">
        <v>88</v>
      </c>
    </row>
    <row r="5" spans="2:9" ht="20.100000000000001" customHeight="1">
      <c r="B5" s="3" t="s">
        <v>66</v>
      </c>
      <c r="C5" s="3" t="s">
        <v>34</v>
      </c>
      <c r="D5" s="9" t="str">
        <f t="shared" ref="D5:D18" si="0">_xlfn.TEXTBEFORE(C5," ")</f>
        <v>Sanduni</v>
      </c>
      <c r="E5" s="9" t="str">
        <f t="shared" ref="E5:E18" si="1">_xlfn.TEXTAFTER(C5," ")</f>
        <v>Rodrigo</v>
      </c>
      <c r="F5" s="3">
        <v>713321456</v>
      </c>
      <c r="G5" s="9" t="str">
        <f t="shared" ref="G5:G18" si="2">0&amp;LEFT(F5,2)&amp;" "&amp;LEFT(RIGHT(F5,7),3)&amp;" "&amp;RIGHT(F5,4)</f>
        <v>071 332 1456</v>
      </c>
      <c r="H5" s="3" t="s">
        <v>35</v>
      </c>
      <c r="I5" s="3" t="s">
        <v>67</v>
      </c>
    </row>
    <row r="6" spans="2:9" ht="20.100000000000001" customHeight="1">
      <c r="B6" s="3" t="s">
        <v>60</v>
      </c>
      <c r="C6" s="3" t="s">
        <v>28</v>
      </c>
      <c r="D6" s="9" t="str">
        <f t="shared" si="0"/>
        <v>Tharushi</v>
      </c>
      <c r="E6" s="9" t="str">
        <f t="shared" si="1"/>
        <v>Jayasinghe</v>
      </c>
      <c r="F6" s="3" t="s">
        <v>106</v>
      </c>
      <c r="G6" s="9" t="str">
        <f t="shared" si="2"/>
        <v>071 225 6984</v>
      </c>
      <c r="H6" s="3" t="s">
        <v>29</v>
      </c>
      <c r="I6" s="3" t="s">
        <v>61</v>
      </c>
    </row>
    <row r="7" spans="2:9" ht="20.100000000000001" customHeight="1">
      <c r="B7" s="3" t="s">
        <v>77</v>
      </c>
      <c r="C7" s="3" t="s">
        <v>46</v>
      </c>
      <c r="D7" s="9" t="str">
        <f t="shared" si="0"/>
        <v>Janith</v>
      </c>
      <c r="E7" s="9" t="str">
        <f t="shared" si="1"/>
        <v>Samarasinghe</v>
      </c>
      <c r="F7" s="3" t="s">
        <v>115</v>
      </c>
      <c r="G7" s="9" t="str">
        <f t="shared" si="2"/>
        <v>076 452 1985</v>
      </c>
      <c r="H7" s="3" t="s">
        <v>47</v>
      </c>
      <c r="I7" s="3" t="s">
        <v>78</v>
      </c>
    </row>
    <row r="8" spans="2:9" ht="20.100000000000001" customHeight="1">
      <c r="B8" s="3" t="s">
        <v>73</v>
      </c>
      <c r="C8" s="3" t="s">
        <v>42</v>
      </c>
      <c r="D8" s="9" t="str">
        <f t="shared" si="0"/>
        <v>Ravindu</v>
      </c>
      <c r="E8" s="9" t="str">
        <f t="shared" si="1"/>
        <v>Wickramasinghe</v>
      </c>
      <c r="F8" s="3" t="s">
        <v>113</v>
      </c>
      <c r="G8" s="9" t="str">
        <f t="shared" si="2"/>
        <v>072 114 5896</v>
      </c>
      <c r="H8" s="3" t="s">
        <v>43</v>
      </c>
      <c r="I8" s="3" t="s">
        <v>74</v>
      </c>
    </row>
    <row r="9" spans="2:9" ht="20.100000000000001" customHeight="1">
      <c r="B9" s="3" t="s">
        <v>64</v>
      </c>
      <c r="C9" s="3" t="s">
        <v>32</v>
      </c>
      <c r="D9" s="9" t="str">
        <f t="shared" si="0"/>
        <v>Dineth</v>
      </c>
      <c r="E9" s="9" t="str">
        <f t="shared" si="1"/>
        <v>Gunawardena</v>
      </c>
      <c r="F9" s="3" t="s">
        <v>108</v>
      </c>
      <c r="G9" s="9" t="str">
        <f t="shared" si="2"/>
        <v>078 965 4123</v>
      </c>
      <c r="H9" s="3" t="s">
        <v>33</v>
      </c>
      <c r="I9" s="3" t="s">
        <v>65</v>
      </c>
    </row>
    <row r="10" spans="2:9" ht="20.100000000000001" customHeight="1">
      <c r="B10" s="3" t="s">
        <v>81</v>
      </c>
      <c r="C10" s="3" t="s">
        <v>82</v>
      </c>
      <c r="D10" s="9" t="str">
        <f t="shared" si="0"/>
        <v>Kalana</v>
      </c>
      <c r="E10" s="9" t="str">
        <f t="shared" si="1"/>
        <v>Dissanayake</v>
      </c>
      <c r="F10" s="3" t="s">
        <v>117</v>
      </c>
      <c r="G10" s="9" t="str">
        <f t="shared" si="2"/>
        <v>072 332 1548</v>
      </c>
      <c r="H10" s="3" t="s">
        <v>83</v>
      </c>
      <c r="I10" s="3" t="s">
        <v>84</v>
      </c>
    </row>
    <row r="11" spans="2:9" ht="20.100000000000001" customHeight="1">
      <c r="B11" s="3" t="s">
        <v>58</v>
      </c>
      <c r="C11" s="3" t="s">
        <v>26</v>
      </c>
      <c r="D11" s="9" t="str">
        <f t="shared" si="0"/>
        <v>Anushka</v>
      </c>
      <c r="E11" s="9" t="str">
        <f t="shared" si="1"/>
        <v>Fernando</v>
      </c>
      <c r="F11" s="3" t="s">
        <v>105</v>
      </c>
      <c r="G11" s="9" t="str">
        <f t="shared" si="2"/>
        <v>077 894 5123</v>
      </c>
      <c r="H11" s="3" t="s">
        <v>27</v>
      </c>
      <c r="I11" s="3" t="s">
        <v>59</v>
      </c>
    </row>
    <row r="12" spans="2:9" ht="20.100000000000001" customHeight="1">
      <c r="B12" s="3" t="s">
        <v>62</v>
      </c>
      <c r="C12" s="3" t="s">
        <v>30</v>
      </c>
      <c r="D12" s="9" t="str">
        <f t="shared" si="0"/>
        <v>Isuru</v>
      </c>
      <c r="E12" s="9" t="str">
        <f t="shared" si="1"/>
        <v>Silva</v>
      </c>
      <c r="F12" s="3" t="s">
        <v>107</v>
      </c>
      <c r="G12" s="9" t="str">
        <f t="shared" si="2"/>
        <v>076 991 2456</v>
      </c>
      <c r="H12" s="3" t="s">
        <v>31</v>
      </c>
      <c r="I12" s="3" t="s">
        <v>63</v>
      </c>
    </row>
    <row r="13" spans="2:9" ht="20.100000000000001" customHeight="1">
      <c r="B13" s="3" t="s">
        <v>79</v>
      </c>
      <c r="C13" s="3" t="s">
        <v>48</v>
      </c>
      <c r="D13" s="9" t="str">
        <f t="shared" si="0"/>
        <v>Lasitha</v>
      </c>
      <c r="E13" s="9" t="str">
        <f t="shared" si="1"/>
        <v>Ekanayake</v>
      </c>
      <c r="F13" s="3" t="s">
        <v>116</v>
      </c>
      <c r="G13" s="9" t="str">
        <f t="shared" si="2"/>
        <v>071 695 8742</v>
      </c>
      <c r="H13" s="3" t="s">
        <v>49</v>
      </c>
      <c r="I13" s="3" t="s">
        <v>80</v>
      </c>
    </row>
    <row r="14" spans="2:9" ht="20.100000000000001" customHeight="1">
      <c r="B14" s="3" t="s">
        <v>69</v>
      </c>
      <c r="C14" s="3" t="s">
        <v>38</v>
      </c>
      <c r="D14" s="9" t="str">
        <f t="shared" si="0"/>
        <v>Chathurika</v>
      </c>
      <c r="E14" s="9" t="str">
        <f t="shared" si="1"/>
        <v>Ranasinghe</v>
      </c>
      <c r="F14" s="3" t="s">
        <v>111</v>
      </c>
      <c r="G14" s="9" t="str">
        <f t="shared" si="2"/>
        <v>076 985 4123</v>
      </c>
      <c r="H14" s="3" t="s">
        <v>39</v>
      </c>
      <c r="I14" s="3" t="s">
        <v>70</v>
      </c>
    </row>
    <row r="15" spans="2:9" ht="20.100000000000001" customHeight="1">
      <c r="B15" s="3" t="s">
        <v>55</v>
      </c>
      <c r="C15" s="3" t="s">
        <v>56</v>
      </c>
      <c r="D15" s="9" t="str">
        <f t="shared" si="0"/>
        <v>Tharindu</v>
      </c>
      <c r="E15" s="9" t="str">
        <f t="shared" si="1"/>
        <v>Perera</v>
      </c>
      <c r="F15" s="3" t="s">
        <v>104</v>
      </c>
      <c r="G15" s="9" t="str">
        <f t="shared" si="2"/>
        <v>072 156 4890</v>
      </c>
      <c r="H15" s="3" t="s">
        <v>25</v>
      </c>
      <c r="I15" s="3" t="s">
        <v>57</v>
      </c>
    </row>
    <row r="16" spans="2:9" ht="20.100000000000001" customHeight="1">
      <c r="B16" s="3" t="s">
        <v>68</v>
      </c>
      <c r="C16" s="3" t="s">
        <v>36</v>
      </c>
      <c r="D16" s="9" t="str">
        <f t="shared" si="0"/>
        <v>Sajith</v>
      </c>
      <c r="E16" s="9" t="str">
        <f t="shared" si="1"/>
        <v>Senanayake</v>
      </c>
      <c r="F16" s="3" t="s">
        <v>110</v>
      </c>
      <c r="G16" s="9" t="str">
        <f t="shared" si="2"/>
        <v>075 698 7451</v>
      </c>
      <c r="H16" s="3" t="s">
        <v>37</v>
      </c>
      <c r="I16" s="3" t="s">
        <v>5</v>
      </c>
    </row>
    <row r="17" spans="2:9" ht="20.100000000000001" customHeight="1">
      <c r="B17" s="3" t="s">
        <v>71</v>
      </c>
      <c r="C17" s="3" t="s">
        <v>40</v>
      </c>
      <c r="D17" s="9" t="str">
        <f t="shared" si="0"/>
        <v>Imesha</v>
      </c>
      <c r="E17" s="9" t="str">
        <f t="shared" si="1"/>
        <v>de Silva</v>
      </c>
      <c r="F17" s="3" t="s">
        <v>112</v>
      </c>
      <c r="G17" s="9" t="str">
        <f t="shared" si="2"/>
        <v>078 445 6982</v>
      </c>
      <c r="H17" s="3" t="s">
        <v>41</v>
      </c>
      <c r="I17" s="3" t="s">
        <v>72</v>
      </c>
    </row>
    <row r="18" spans="2:9" ht="20.100000000000001" customHeight="1">
      <c r="B18" s="3" t="s">
        <v>75</v>
      </c>
      <c r="C18" s="3" t="s">
        <v>44</v>
      </c>
      <c r="D18" s="9" t="str">
        <f t="shared" si="0"/>
        <v>Harshana</v>
      </c>
      <c r="E18" s="9" t="str">
        <f t="shared" si="1"/>
        <v>Abeysekara</v>
      </c>
      <c r="F18" s="3" t="s">
        <v>114</v>
      </c>
      <c r="G18" s="9" t="str">
        <f t="shared" si="2"/>
        <v>075 226 9481</v>
      </c>
      <c r="H18" s="3" t="s">
        <v>45</v>
      </c>
      <c r="I18" s="3" t="s">
        <v>76</v>
      </c>
    </row>
    <row r="19" spans="2:9" ht="20.100000000000001" customHeight="1">
      <c r="B19"/>
      <c r="C19"/>
      <c r="D19"/>
      <c r="E19"/>
      <c r="F19"/>
      <c r="G19"/>
      <c r="H19"/>
      <c r="I19"/>
    </row>
    <row r="20" spans="2:9" ht="20.100000000000001" customHeight="1">
      <c r="B20"/>
      <c r="C20"/>
      <c r="D20"/>
      <c r="E20"/>
      <c r="F20"/>
      <c r="G20"/>
      <c r="H20"/>
      <c r="I20"/>
    </row>
    <row r="21" spans="2:9" ht="20.100000000000001" customHeight="1">
      <c r="B21"/>
      <c r="C21"/>
      <c r="D21"/>
      <c r="E21"/>
      <c r="F21"/>
      <c r="G21"/>
      <c r="H21"/>
      <c r="I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B8D0-0E0D-4BC8-B887-F3CB3AB5BC40}">
  <dimension ref="B1:J21"/>
  <sheetViews>
    <sheetView showGridLines="0" workbookViewId="0">
      <selection activeCell="F11" sqref="E11:F11"/>
    </sheetView>
  </sheetViews>
  <sheetFormatPr defaultColWidth="10.5703125" defaultRowHeight="20.100000000000001" customHeight="1"/>
  <cols>
    <col min="1" max="1" width="5.5703125" style="1" customWidth="1"/>
    <col min="2" max="2" width="10.5703125" style="1"/>
    <col min="3" max="5" width="15.5703125" style="1" customWidth="1"/>
    <col min="6" max="6" width="45.5703125" style="1" customWidth="1"/>
    <col min="7" max="8" width="20.5703125" style="1" customWidth="1"/>
    <col min="9" max="9" width="10.5703125" style="1" customWidth="1"/>
    <col min="10" max="10" width="22.7109375" style="1" bestFit="1" customWidth="1"/>
    <col min="11" max="16384" width="10.5703125" style="1"/>
  </cols>
  <sheetData>
    <row r="1" spans="2:10" s="2" customFormat="1" ht="35.1" customHeight="1">
      <c r="B1" s="2" t="s">
        <v>15</v>
      </c>
    </row>
    <row r="3" spans="2:10" ht="20.100000000000001" customHeight="1">
      <c r="B3" s="6" t="s">
        <v>0</v>
      </c>
      <c r="C3" s="6" t="s">
        <v>9</v>
      </c>
      <c r="D3" s="6" t="s">
        <v>10</v>
      </c>
      <c r="E3" s="6" t="s">
        <v>2</v>
      </c>
      <c r="F3" s="6" t="s">
        <v>3</v>
      </c>
      <c r="G3" s="6" t="s">
        <v>11</v>
      </c>
      <c r="H3" s="6" t="s">
        <v>12</v>
      </c>
      <c r="I3" s="6" t="s">
        <v>13</v>
      </c>
      <c r="J3" s="6" t="s">
        <v>4</v>
      </c>
    </row>
    <row r="4" spans="2:10" ht="20.100000000000001" customHeight="1">
      <c r="B4" s="3" t="s">
        <v>85</v>
      </c>
      <c r="C4" s="3" t="s">
        <v>122</v>
      </c>
      <c r="D4" s="3" t="s">
        <v>123</v>
      </c>
      <c r="E4" s="5" t="s">
        <v>153</v>
      </c>
      <c r="F4" s="3" t="s">
        <v>87</v>
      </c>
      <c r="G4" s="3" t="s">
        <v>169</v>
      </c>
      <c r="H4" s="3" t="s">
        <v>182</v>
      </c>
      <c r="I4" s="3">
        <v>10350</v>
      </c>
      <c r="J4" s="3" t="s">
        <v>88</v>
      </c>
    </row>
    <row r="5" spans="2:10" ht="20.100000000000001" customHeight="1">
      <c r="B5" s="3" t="s">
        <v>66</v>
      </c>
      <c r="C5" s="3" t="s">
        <v>124</v>
      </c>
      <c r="D5" s="3" t="s">
        <v>125</v>
      </c>
      <c r="E5" s="5" t="s">
        <v>154</v>
      </c>
      <c r="F5" s="3" t="s">
        <v>35</v>
      </c>
      <c r="G5" s="3" t="s">
        <v>170</v>
      </c>
      <c r="H5" s="3" t="s">
        <v>183</v>
      </c>
      <c r="I5" s="3">
        <v>11500</v>
      </c>
      <c r="J5" s="3" t="s">
        <v>67</v>
      </c>
    </row>
    <row r="6" spans="2:10" ht="20.100000000000001" customHeight="1">
      <c r="B6" s="3" t="s">
        <v>60</v>
      </c>
      <c r="C6" s="3" t="s">
        <v>126</v>
      </c>
      <c r="D6" s="3" t="s">
        <v>127</v>
      </c>
      <c r="E6" s="5" t="s">
        <v>155</v>
      </c>
      <c r="F6" s="3" t="s">
        <v>29</v>
      </c>
      <c r="G6" s="3" t="s">
        <v>171</v>
      </c>
      <c r="H6" s="3" t="s">
        <v>184</v>
      </c>
      <c r="I6" s="3">
        <v>20000</v>
      </c>
      <c r="J6" s="3" t="s">
        <v>61</v>
      </c>
    </row>
    <row r="7" spans="2:10" ht="20.100000000000001" customHeight="1">
      <c r="B7" s="3" t="s">
        <v>77</v>
      </c>
      <c r="C7" s="3" t="s">
        <v>128</v>
      </c>
      <c r="D7" s="3" t="s">
        <v>129</v>
      </c>
      <c r="E7" s="5" t="s">
        <v>156</v>
      </c>
      <c r="F7" s="3" t="s">
        <v>47</v>
      </c>
      <c r="G7" s="3" t="s">
        <v>172</v>
      </c>
      <c r="H7" s="3" t="s">
        <v>185</v>
      </c>
      <c r="I7" s="3">
        <v>70000</v>
      </c>
      <c r="J7" s="3" t="s">
        <v>78</v>
      </c>
    </row>
    <row r="8" spans="2:10" ht="20.100000000000001" customHeight="1">
      <c r="B8" s="3" t="s">
        <v>73</v>
      </c>
      <c r="C8" s="3" t="s">
        <v>130</v>
      </c>
      <c r="D8" s="3" t="s">
        <v>131</v>
      </c>
      <c r="E8" s="5" t="s">
        <v>157</v>
      </c>
      <c r="F8" s="3" t="s">
        <v>43</v>
      </c>
      <c r="G8" s="3" t="s">
        <v>173</v>
      </c>
      <c r="H8" s="3" t="s">
        <v>186</v>
      </c>
      <c r="I8" s="3">
        <v>81000</v>
      </c>
      <c r="J8" s="3" t="s">
        <v>74</v>
      </c>
    </row>
    <row r="9" spans="2:10" ht="20.100000000000001" customHeight="1">
      <c r="B9" s="3" t="s">
        <v>64</v>
      </c>
      <c r="C9" s="3" t="s">
        <v>132</v>
      </c>
      <c r="D9" s="3" t="s">
        <v>133</v>
      </c>
      <c r="E9" s="5" t="s">
        <v>158</v>
      </c>
      <c r="F9" s="3" t="s">
        <v>33</v>
      </c>
      <c r="G9" s="3" t="s">
        <v>174</v>
      </c>
      <c r="H9" s="3" t="s">
        <v>187</v>
      </c>
      <c r="I9" s="3">
        <v>60000</v>
      </c>
      <c r="J9" s="3" t="s">
        <v>65</v>
      </c>
    </row>
    <row r="10" spans="2:10" ht="20.100000000000001" customHeight="1">
      <c r="B10" s="3" t="s">
        <v>81</v>
      </c>
      <c r="C10" s="3" t="s">
        <v>134</v>
      </c>
      <c r="D10" s="3" t="s">
        <v>135</v>
      </c>
      <c r="E10" s="5" t="s">
        <v>159</v>
      </c>
      <c r="F10" s="3" t="s">
        <v>83</v>
      </c>
      <c r="G10" s="3" t="s">
        <v>175</v>
      </c>
      <c r="H10" s="3" t="s">
        <v>188</v>
      </c>
      <c r="I10" s="3">
        <v>22200</v>
      </c>
      <c r="J10" s="3" t="s">
        <v>84</v>
      </c>
    </row>
    <row r="11" spans="2:10" ht="20.100000000000001" customHeight="1">
      <c r="B11" s="3" t="s">
        <v>58</v>
      </c>
      <c r="C11" s="3" t="s">
        <v>136</v>
      </c>
      <c r="D11" s="3" t="s">
        <v>137</v>
      </c>
      <c r="E11" s="5" t="s">
        <v>160</v>
      </c>
      <c r="F11" s="3" t="s">
        <v>27</v>
      </c>
      <c r="G11" s="3" t="s">
        <v>176</v>
      </c>
      <c r="H11" s="3" t="s">
        <v>189</v>
      </c>
      <c r="I11" s="3">
        <v>10370</v>
      </c>
      <c r="J11" s="3" t="s">
        <v>59</v>
      </c>
    </row>
    <row r="12" spans="2:10" ht="20.100000000000001" customHeight="1">
      <c r="B12" s="3" t="s">
        <v>62</v>
      </c>
      <c r="C12" s="3" t="s">
        <v>138</v>
      </c>
      <c r="D12" s="3" t="s">
        <v>139</v>
      </c>
      <c r="E12" s="5" t="s">
        <v>161</v>
      </c>
      <c r="F12" s="3" t="s">
        <v>31</v>
      </c>
      <c r="G12" s="3" t="s">
        <v>177</v>
      </c>
      <c r="H12" s="3" t="s">
        <v>190</v>
      </c>
      <c r="I12" s="3">
        <v>80000</v>
      </c>
      <c r="J12" s="3" t="s">
        <v>63</v>
      </c>
    </row>
    <row r="13" spans="2:10" ht="20.100000000000001" customHeight="1">
      <c r="B13" s="3" t="s">
        <v>79</v>
      </c>
      <c r="C13" s="3" t="s">
        <v>140</v>
      </c>
      <c r="D13" s="3" t="s">
        <v>141</v>
      </c>
      <c r="E13" s="5" t="s">
        <v>162</v>
      </c>
      <c r="F13" s="3" t="s">
        <v>49</v>
      </c>
      <c r="G13" s="3" t="s">
        <v>178</v>
      </c>
      <c r="H13" s="3" t="s">
        <v>191</v>
      </c>
      <c r="I13" s="3">
        <v>70500</v>
      </c>
      <c r="J13" s="3" t="s">
        <v>80</v>
      </c>
    </row>
    <row r="14" spans="2:10" ht="20.100000000000001" customHeight="1">
      <c r="B14" s="3" t="s">
        <v>69</v>
      </c>
      <c r="C14" s="3" t="s">
        <v>142</v>
      </c>
      <c r="D14" s="3" t="s">
        <v>143</v>
      </c>
      <c r="E14" s="5" t="s">
        <v>163</v>
      </c>
      <c r="F14" s="3" t="s">
        <v>39</v>
      </c>
      <c r="G14" s="3" t="s">
        <v>179</v>
      </c>
      <c r="H14" s="3" t="s">
        <v>192</v>
      </c>
      <c r="I14" s="3">
        <v>50000</v>
      </c>
      <c r="J14" s="3" t="s">
        <v>70</v>
      </c>
    </row>
    <row r="15" spans="2:10" ht="20.100000000000001" customHeight="1">
      <c r="B15" s="3" t="s">
        <v>55</v>
      </c>
      <c r="C15" s="3" t="s">
        <v>144</v>
      </c>
      <c r="D15" s="3" t="s">
        <v>145</v>
      </c>
      <c r="E15" s="5" t="s">
        <v>164</v>
      </c>
      <c r="F15" s="3" t="s">
        <v>25</v>
      </c>
      <c r="G15" s="3" t="s">
        <v>180</v>
      </c>
      <c r="H15" s="3" t="s">
        <v>193</v>
      </c>
      <c r="I15" s="3">
        <v>10250</v>
      </c>
      <c r="J15" s="3" t="s">
        <v>57</v>
      </c>
    </row>
    <row r="16" spans="2:10" ht="20.100000000000001" customHeight="1">
      <c r="B16" s="3" t="s">
        <v>68</v>
      </c>
      <c r="C16" s="3" t="s">
        <v>146</v>
      </c>
      <c r="D16" s="3" t="s">
        <v>147</v>
      </c>
      <c r="E16" s="5" t="s">
        <v>165</v>
      </c>
      <c r="F16" s="3" t="s">
        <v>37</v>
      </c>
      <c r="G16" s="3" t="s">
        <v>181</v>
      </c>
      <c r="H16" s="3" t="s">
        <v>194</v>
      </c>
      <c r="I16" s="3">
        <v>11000</v>
      </c>
      <c r="J16" s="3" t="s">
        <v>5</v>
      </c>
    </row>
    <row r="17" spans="2:10" ht="20.100000000000001" customHeight="1">
      <c r="B17" s="3" t="s">
        <v>71</v>
      </c>
      <c r="C17" s="3" t="s">
        <v>148</v>
      </c>
      <c r="D17" s="3" t="s">
        <v>149</v>
      </c>
      <c r="E17" s="5" t="s">
        <v>166</v>
      </c>
      <c r="F17" s="3" t="s">
        <v>41</v>
      </c>
      <c r="G17" s="3" t="s">
        <v>195</v>
      </c>
      <c r="H17" s="3" t="s">
        <v>197</v>
      </c>
      <c r="I17" s="3">
        <v>12500</v>
      </c>
      <c r="J17" s="3" t="s">
        <v>72</v>
      </c>
    </row>
    <row r="18" spans="2:10" ht="20.100000000000001" customHeight="1">
      <c r="B18" s="3" t="s">
        <v>75</v>
      </c>
      <c r="C18" s="3" t="s">
        <v>150</v>
      </c>
      <c r="D18" s="3" t="s">
        <v>151</v>
      </c>
      <c r="E18" s="5" t="s">
        <v>167</v>
      </c>
      <c r="F18" s="3" t="s">
        <v>45</v>
      </c>
      <c r="G18" s="3" t="s">
        <v>196</v>
      </c>
      <c r="H18" s="3" t="s">
        <v>198</v>
      </c>
      <c r="I18" s="3">
        <v>71000</v>
      </c>
      <c r="J18" s="3" t="s">
        <v>76</v>
      </c>
    </row>
    <row r="19" spans="2:10" ht="20.100000000000001" customHeight="1">
      <c r="B19"/>
      <c r="C19"/>
      <c r="D19"/>
      <c r="E19"/>
      <c r="F19"/>
      <c r="G19"/>
      <c r="H19"/>
      <c r="I19"/>
      <c r="J19"/>
    </row>
    <row r="20" spans="2:10" ht="20.100000000000001" customHeight="1">
      <c r="B20"/>
      <c r="C20"/>
      <c r="D20"/>
      <c r="E20"/>
      <c r="F20"/>
      <c r="G20"/>
      <c r="H20"/>
      <c r="I20"/>
      <c r="J20"/>
    </row>
    <row r="21" spans="2:10" ht="20.100000000000001" customHeight="1">
      <c r="B21"/>
      <c r="C21"/>
      <c r="D21"/>
      <c r="E21"/>
      <c r="F21"/>
      <c r="G21"/>
      <c r="H21"/>
      <c r="I21"/>
      <c r="J2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Morton</dc:creator>
  <cp:lastModifiedBy>Susara Ouchithya</cp:lastModifiedBy>
  <dcterms:created xsi:type="dcterms:W3CDTF">2015-06-05T18:17:20Z</dcterms:created>
  <dcterms:modified xsi:type="dcterms:W3CDTF">2025-10-05T09:39:02Z</dcterms:modified>
</cp:coreProperties>
</file>