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HP\Reports\CHP-study\"/>
    </mc:Choice>
  </mc:AlternateContent>
  <xr:revisionPtr revIDLastSave="0" documentId="13_ncr:1_{5240635E-3AE0-4D95-8604-52E7338F5CD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rawdata" sheetId="1" r:id="rId1"/>
    <sheet name="data" sheetId="3" r:id="rId2"/>
    <sheet name="availibility" sheetId="12" r:id="rId3"/>
    <sheet name="utilization" sheetId="14" r:id="rId4"/>
    <sheet name="current year" sheetId="15" r:id="rId5"/>
  </sheets>
  <externalReferences>
    <externalReference r:id="rId6"/>
  </externalReferences>
  <definedNames>
    <definedName name="_xlcn.WorksheetConnection_STREAM1A1C491" hidden="1">'[1]STREAM-1'!$A$1:$C$49</definedName>
    <definedName name="raw">rawdata!$B$3:$E$146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TREAM-1!$A$1:$C$4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5" l="1"/>
  <c r="E7" i="14" l="1"/>
  <c r="E6" i="14"/>
  <c r="E9" i="14" l="1"/>
  <c r="E10" i="14"/>
  <c r="E11" i="14"/>
  <c r="E8" i="14"/>
  <c r="D6" i="12"/>
  <c r="D14" i="12" s="1"/>
  <c r="E6" i="12"/>
  <c r="E14" i="12" s="1"/>
  <c r="D7" i="12"/>
  <c r="D15" i="12" s="1"/>
  <c r="E7" i="12"/>
  <c r="E15" i="12" s="1"/>
  <c r="D8" i="12"/>
  <c r="D16" i="12" s="1"/>
  <c r="E8" i="12"/>
  <c r="E16" i="12" s="1"/>
  <c r="D9" i="12"/>
  <c r="D17" i="12" s="1"/>
  <c r="E9" i="12"/>
  <c r="E17" i="12" s="1"/>
  <c r="C9" i="12"/>
  <c r="C17" i="12" s="1"/>
  <c r="C8" i="12"/>
  <c r="C16" i="12" s="1"/>
  <c r="C7" i="12"/>
  <c r="C15" i="12" s="1"/>
  <c r="C6" i="12"/>
  <c r="C14" i="12" s="1"/>
  <c r="E22" i="12" l="1"/>
  <c r="D22" i="12"/>
  <c r="D25" i="12"/>
  <c r="C25" i="12"/>
  <c r="C24" i="12"/>
  <c r="C22" i="12"/>
  <c r="E23" i="12"/>
  <c r="E24" i="12"/>
  <c r="D23" i="12"/>
  <c r="E25" i="12"/>
  <c r="D24" i="12"/>
  <c r="C2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0360A9-26F3-4C8A-8E37-42C591C2647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497911-452D-4D58-ACE6-25D9B33AAD30}" name="WorksheetConnection_STREAM-1!$A$1:$C$4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TREAM1A1C491"/>
        </x15:connection>
      </ext>
    </extLst>
  </connection>
</connections>
</file>

<file path=xl/sharedStrings.xml><?xml version="1.0" encoding="utf-8"?>
<sst xmlns="http://schemas.openxmlformats.org/spreadsheetml/2006/main" count="205" uniqueCount="38">
  <si>
    <t>Stream-I</t>
  </si>
  <si>
    <t>Stream-II</t>
  </si>
  <si>
    <t>Stream-III</t>
  </si>
  <si>
    <t>Month</t>
  </si>
  <si>
    <t>ST-1</t>
  </si>
  <si>
    <t>ST-2</t>
  </si>
  <si>
    <t>ST-3</t>
  </si>
  <si>
    <t>RUNNING HOURS</t>
  </si>
  <si>
    <t>AVAILABLE HOURS</t>
  </si>
  <si>
    <t>YEAR</t>
  </si>
  <si>
    <t>CHP PERFORMANCE DATA</t>
  </si>
  <si>
    <t>STREAM-1</t>
  </si>
  <si>
    <t>STREAM-2</t>
  </si>
  <si>
    <t>STREAM-3</t>
  </si>
  <si>
    <t>2016-17</t>
  </si>
  <si>
    <t>2017-18</t>
  </si>
  <si>
    <t>2018-19</t>
  </si>
  <si>
    <t>2019-20</t>
  </si>
  <si>
    <t>DUDHICHUA CHP AVAILIBILITY</t>
  </si>
  <si>
    <t>% Availibility on 24Hrs basis</t>
  </si>
  <si>
    <t>% Availibility against norms (15Hrs)</t>
  </si>
  <si>
    <t>DUDHICHUA CHP CAPACITY UTILIZATION</t>
  </si>
  <si>
    <t>CAPACITY UTILIZATION</t>
  </si>
  <si>
    <t>% CAPACITY UTILIZATION</t>
  </si>
  <si>
    <t>DESIGN CAPACITY (MT)</t>
  </si>
  <si>
    <t>ACTUAL  DISPATCH (MT)</t>
  </si>
  <si>
    <t>2020-21 data is progressive up to 24.09.2020</t>
  </si>
  <si>
    <t>2014-15</t>
  </si>
  <si>
    <t>2015-16</t>
  </si>
  <si>
    <t>Average available hours</t>
  </si>
  <si>
    <t>DUDHICHUA CHP CURRENT YEAR PERFORMANCE</t>
  </si>
  <si>
    <t>Actual Dispatch (Lakh Te)</t>
  </si>
  <si>
    <t>Monthly Design capacity (Lakh Te)</t>
  </si>
  <si>
    <t>CHP MONTHLY PERFORMANCE</t>
  </si>
  <si>
    <t>MONTH</t>
  </si>
  <si>
    <t>STREAM</t>
  </si>
  <si>
    <t xml:space="preserve">AVAILIBILITY </t>
  </si>
  <si>
    <t>HOURLY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</si>
</sst>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Dayton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Daytona"/>
      <family val="2"/>
    </font>
    <font>
      <b/>
      <sz val="12"/>
      <color theme="1"/>
      <name val="Daytona"/>
      <family val="2"/>
    </font>
    <font>
      <sz val="14"/>
      <color theme="1"/>
      <name val="Daytona"/>
      <family val="2"/>
    </font>
    <font>
      <sz val="20"/>
      <color theme="1"/>
      <name val="Daytona"/>
      <family val="2"/>
    </font>
    <font>
      <sz val="16"/>
      <color theme="1"/>
      <name val="Dayto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2" fontId="4" fillId="0" borderId="1" xfId="0" applyNumberFormat="1" applyFont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 indent="1"/>
    </xf>
    <xf numFmtId="9" fontId="4" fillId="0" borderId="1" xfId="1" applyFont="1" applyBorder="1" applyAlignment="1">
      <alignment horizontal="right" vertical="center" indent="1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 indent="1"/>
    </xf>
    <xf numFmtId="2" fontId="4" fillId="0" borderId="1" xfId="0" applyNumberFormat="1" applyFont="1" applyBorder="1" applyAlignment="1">
      <alignment horizontal="right" vertical="center" wrapText="1" indent="1"/>
    </xf>
    <xf numFmtId="9" fontId="4" fillId="0" borderId="1" xfId="1" applyFont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right" vertical="center" wrapText="1" indent="1"/>
    </xf>
    <xf numFmtId="0" fontId="4" fillId="0" borderId="0" xfId="0" applyFont="1" applyAlignment="1">
      <alignment vertical="center" wrapText="1"/>
    </xf>
    <xf numFmtId="17" fontId="4" fillId="0" borderId="1" xfId="0" applyNumberFormat="1" applyFont="1" applyBorder="1" applyAlignment="1">
      <alignment horizontal="right" vertical="center" wrapText="1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0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</dxfs>
  <tableStyles count="0" defaultTableStyle="TableStyleMedium2" defaultPivotStyle="PivotStyleLight16"/>
  <colors>
    <mruColors>
      <color rgb="FFF0F0F0"/>
      <color rgb="FFA0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Available</a:t>
            </a:r>
            <a:r>
              <a:rPr lang="en-IN" baseline="0"/>
              <a:t> Hours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availibility!$C$5</c:f>
              <c:strCache>
                <c:ptCount val="1"/>
                <c:pt idx="0">
                  <c:v>STREAM-1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availibility!$B$6:$B$9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availibility!$C$6:$C$9</c:f>
              <c:numCache>
                <c:formatCode>0.00</c:formatCode>
                <c:ptCount val="4"/>
                <c:pt idx="0">
                  <c:v>20.250625000000003</c:v>
                </c:pt>
                <c:pt idx="1">
                  <c:v>20.272499999999997</c:v>
                </c:pt>
                <c:pt idx="2">
                  <c:v>19.832624999999997</c:v>
                </c:pt>
                <c:pt idx="3">
                  <c:v>20.894625000000001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8-4FA0-86F5-D61418DDD1CC}"/>
            </c:ext>
          </c:extLst>
        </c:ser>
        <c:ser>
          <c:idx val="1"/>
          <c:order val="1"/>
          <c:tx>
            <c:strRef>
              <c:f>availibility!$D$5</c:f>
              <c:strCache>
                <c:ptCount val="1"/>
                <c:pt idx="0">
                  <c:v>STREAM-2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availibility!$B$6:$B$9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availibility!$D$6:$D$9</c:f>
              <c:numCache>
                <c:formatCode>0.00</c:formatCode>
                <c:ptCount val="4"/>
                <c:pt idx="0">
                  <c:v>17.648374999999998</c:v>
                </c:pt>
                <c:pt idx="1">
                  <c:v>19.951750000000001</c:v>
                </c:pt>
                <c:pt idx="2">
                  <c:v>20.084374999999998</c:v>
                </c:pt>
                <c:pt idx="3">
                  <c:v>21.372499999999999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8-4FA0-86F5-D61418DDD1CC}"/>
            </c:ext>
          </c:extLst>
        </c:ser>
        <c:ser>
          <c:idx val="2"/>
          <c:order val="2"/>
          <c:tx>
            <c:strRef>
              <c:f>availibility!$E$5</c:f>
              <c:strCache>
                <c:ptCount val="1"/>
                <c:pt idx="0">
                  <c:v>STREAM-3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availibility!$B$6:$B$9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availibility!$E$6:$E$9</c:f>
              <c:numCache>
                <c:formatCode>0.00</c:formatCode>
                <c:ptCount val="4"/>
                <c:pt idx="0">
                  <c:v>17.658374999999999</c:v>
                </c:pt>
                <c:pt idx="1">
                  <c:v>19.458249999999996</c:v>
                </c:pt>
                <c:pt idx="2">
                  <c:v>20.222999999999999</c:v>
                </c:pt>
                <c:pt idx="3">
                  <c:v>21.450125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8-4FA0-86F5-D61418DD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48048"/>
        <c:axId val="513056248"/>
      </c:barChart>
      <c:catAx>
        <c:axId val="5130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6248"/>
        <c:crosses val="autoZero"/>
        <c:auto val="1"/>
        <c:lblAlgn val="ctr"/>
        <c:lblOffset val="100"/>
        <c:noMultiLvlLbl val="0"/>
      </c:catAx>
      <c:valAx>
        <c:axId val="513056248"/>
        <c:scaling>
          <c:orientation val="minMax"/>
          <c:max val="22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Availibility on 24Hrs basis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availibility!$C$13</c:f>
              <c:strCache>
                <c:ptCount val="1"/>
                <c:pt idx="0">
                  <c:v>STREAM-1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availibility!$B$14:$B$17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availibility!$C$14:$C$17</c:f>
              <c:numCache>
                <c:formatCode>0%</c:formatCode>
                <c:ptCount val="4"/>
                <c:pt idx="0">
                  <c:v>0.84377604166666675</c:v>
                </c:pt>
                <c:pt idx="1">
                  <c:v>0.84468749999999992</c:v>
                </c:pt>
                <c:pt idx="2">
                  <c:v>0.8263593749999999</c:v>
                </c:pt>
                <c:pt idx="3">
                  <c:v>0.87060937500000002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31B-BAE2-C301711E60DD}"/>
            </c:ext>
          </c:extLst>
        </c:ser>
        <c:ser>
          <c:idx val="1"/>
          <c:order val="1"/>
          <c:tx>
            <c:strRef>
              <c:f>availibility!$D$13</c:f>
              <c:strCache>
                <c:ptCount val="1"/>
                <c:pt idx="0">
                  <c:v>STREAM-2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availibility!$B$14:$B$17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availibility!$D$14:$D$17</c:f>
              <c:numCache>
                <c:formatCode>0%</c:formatCode>
                <c:ptCount val="4"/>
                <c:pt idx="0">
                  <c:v>0.73534895833333325</c:v>
                </c:pt>
                <c:pt idx="1">
                  <c:v>0.83132291666666669</c:v>
                </c:pt>
                <c:pt idx="2">
                  <c:v>0.83684895833333328</c:v>
                </c:pt>
                <c:pt idx="3">
                  <c:v>0.89052083333333332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E-431B-BAE2-C301711E60DD}"/>
            </c:ext>
          </c:extLst>
        </c:ser>
        <c:ser>
          <c:idx val="2"/>
          <c:order val="2"/>
          <c:tx>
            <c:strRef>
              <c:f>availibility!$E$13</c:f>
              <c:strCache>
                <c:ptCount val="1"/>
                <c:pt idx="0">
                  <c:v>STREAM-3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availibility!$B$14:$B$17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availibility!$E$14:$E$17</c:f>
              <c:numCache>
                <c:formatCode>0%</c:formatCode>
                <c:ptCount val="4"/>
                <c:pt idx="0">
                  <c:v>0.73576562499999998</c:v>
                </c:pt>
                <c:pt idx="1">
                  <c:v>0.81076041666666654</c:v>
                </c:pt>
                <c:pt idx="2">
                  <c:v>0.84262499999999996</c:v>
                </c:pt>
                <c:pt idx="3">
                  <c:v>0.89375520833333333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E-431B-BAE2-C301711E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53504"/>
        <c:axId val="448848256"/>
      </c:barChart>
      <c:catAx>
        <c:axId val="4488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48256"/>
        <c:crosses val="autoZero"/>
        <c:auto val="1"/>
        <c:lblAlgn val="ctr"/>
        <c:lblOffset val="100"/>
        <c:noMultiLvlLbl val="0"/>
      </c:catAx>
      <c:valAx>
        <c:axId val="4488482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availibility!$C$21</c:f>
              <c:strCache>
                <c:ptCount val="1"/>
                <c:pt idx="0">
                  <c:v>STREAM-1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availibility!$B$22:$B$25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availibility!$C$22:$C$25</c:f>
              <c:numCache>
                <c:formatCode>0%</c:formatCode>
                <c:ptCount val="4"/>
                <c:pt idx="0">
                  <c:v>1.3500416666666668</c:v>
                </c:pt>
                <c:pt idx="1">
                  <c:v>1.3514999999999999</c:v>
                </c:pt>
                <c:pt idx="2">
                  <c:v>1.3221749999999999</c:v>
                </c:pt>
                <c:pt idx="3">
                  <c:v>1.3929750000000001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7-4E5A-AAE0-26FFEC6A5D6A}"/>
            </c:ext>
          </c:extLst>
        </c:ser>
        <c:ser>
          <c:idx val="1"/>
          <c:order val="1"/>
          <c:tx>
            <c:strRef>
              <c:f>availibility!$D$21</c:f>
              <c:strCache>
                <c:ptCount val="1"/>
                <c:pt idx="0">
                  <c:v>STREAM-2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availibility!$B$22:$B$25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availibility!$D$22:$D$25</c:f>
              <c:numCache>
                <c:formatCode>0%</c:formatCode>
                <c:ptCount val="4"/>
                <c:pt idx="0">
                  <c:v>1.1765583333333332</c:v>
                </c:pt>
                <c:pt idx="1">
                  <c:v>1.3301166666666666</c:v>
                </c:pt>
                <c:pt idx="2">
                  <c:v>1.3389583333333333</c:v>
                </c:pt>
                <c:pt idx="3">
                  <c:v>1.4248333333333332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7-4E5A-AAE0-26FFEC6A5D6A}"/>
            </c:ext>
          </c:extLst>
        </c:ser>
        <c:ser>
          <c:idx val="2"/>
          <c:order val="2"/>
          <c:tx>
            <c:strRef>
              <c:f>availibility!$E$21</c:f>
              <c:strCache>
                <c:ptCount val="1"/>
                <c:pt idx="0">
                  <c:v>STREAM-3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availibility!$B$22:$B$25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availibility!$E$22:$E$25</c:f>
              <c:numCache>
                <c:formatCode>0%</c:formatCode>
                <c:ptCount val="4"/>
                <c:pt idx="0">
                  <c:v>1.177225</c:v>
                </c:pt>
                <c:pt idx="1">
                  <c:v>1.2972166666666665</c:v>
                </c:pt>
                <c:pt idx="2">
                  <c:v>1.3481999999999998</c:v>
                </c:pt>
                <c:pt idx="3">
                  <c:v>1.4300083333333333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7-4E5A-AAE0-26FFEC6A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65968"/>
        <c:axId val="448856784"/>
      </c:barChart>
      <c:catAx>
        <c:axId val="4488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6784"/>
        <c:crosses val="autoZero"/>
        <c:auto val="1"/>
        <c:lblAlgn val="ctr"/>
        <c:lblOffset val="100"/>
        <c:noMultiLvlLbl val="0"/>
      </c:catAx>
      <c:valAx>
        <c:axId val="448856784"/>
        <c:scaling>
          <c:orientation val="minMax"/>
          <c:max val="1.4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Actual</a:t>
            </a:r>
            <a:r>
              <a:rPr lang="en-IN" sz="1600" baseline="0"/>
              <a:t> Dispatch vs Design Capacity 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utilization!$C$5</c:f>
              <c:strCache>
                <c:ptCount val="1"/>
                <c:pt idx="0">
                  <c:v>DESIGN CAPACITY (MT)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utilization!$B$6:$B$11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utilization!$C$6:$C$11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6-4A09-8D76-E0D111405063}"/>
            </c:ext>
          </c:extLst>
        </c:ser>
        <c:ser>
          <c:idx val="1"/>
          <c:order val="1"/>
          <c:tx>
            <c:strRef>
              <c:f>utilization!$D$5</c:f>
              <c:strCache>
                <c:ptCount val="1"/>
                <c:pt idx="0">
                  <c:v>ACTUAL  DISPATCH (MT)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utilization!$B$6:$B$11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utilization!$D$6:$D$11</c:f>
              <c:numCache>
                <c:formatCode>0.00</c:formatCode>
                <c:ptCount val="6"/>
                <c:pt idx="0">
                  <c:v>11.17</c:v>
                </c:pt>
                <c:pt idx="1">
                  <c:v>11.84</c:v>
                </c:pt>
                <c:pt idx="2">
                  <c:v>11.28</c:v>
                </c:pt>
                <c:pt idx="3">
                  <c:v>11.51</c:v>
                </c:pt>
                <c:pt idx="4">
                  <c:v>10.8</c:v>
                </c:pt>
                <c:pt idx="5">
                  <c:v>11.61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6-4A09-8D76-E0D11140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81192"/>
        <c:axId val="511681520"/>
      </c:barChart>
      <c:lineChart>
        <c:grouping val="standard"/>
        <c:varyColors val="0"/>
        <c:ser>
          <c:idx val="2"/>
          <c:order val="2"/>
          <c:tx>
            <c:strRef>
              <c:f>utilization!$E$5</c:f>
              <c:strCache>
                <c:ptCount val="1"/>
                <c:pt idx="0">
                  <c:v>% CAPACITY UTILIZATION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utilization!$B$6:$B$11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utilization!$E$6:$E$11</c:f>
              <c:numCache>
                <c:formatCode>0%</c:formatCode>
                <c:ptCount val="6"/>
                <c:pt idx="0">
                  <c:v>1.117</c:v>
                </c:pt>
                <c:pt idx="1">
                  <c:v>1.1839999999999999</c:v>
                </c:pt>
                <c:pt idx="2">
                  <c:v>1.1279999999999999</c:v>
                </c:pt>
                <c:pt idx="3">
                  <c:v>1.151</c:v>
                </c:pt>
                <c:pt idx="4">
                  <c:v>1.08</c:v>
                </c:pt>
                <c:pt idx="5">
                  <c:v>1.161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E76-4A09-8D76-E0D11140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81192"/>
        <c:axId val="511681520"/>
        <c:extLst/>
      </c:lineChart>
      <c:catAx>
        <c:axId val="51168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1520"/>
        <c:crosses val="autoZero"/>
        <c:auto val="1"/>
        <c:lblAlgn val="ctr"/>
        <c:lblOffset val="100"/>
        <c:noMultiLvlLbl val="0"/>
      </c:catAx>
      <c:valAx>
        <c:axId val="511681520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>
                <a:solidFill>
                  <a:schemeClr val="tx1">
                    <a:lumMod val="85000"/>
                    <a:lumOff val="15000"/>
                  </a:schemeClr>
                </a:solidFill>
              </a:rPr>
              <a:t>%</a:t>
            </a:r>
            <a:r>
              <a:rPr lang="en-US" sz="1800" b="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Capacity Utilization</a:t>
            </a:r>
            <a:endParaRPr lang="en-US" sz="1800" b="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utilization!$E$4:$E$5</c:f>
              <c:strCache>
                <c:ptCount val="2"/>
                <c:pt idx="0">
                  <c:v>CAPACITY UTILIZATION</c:v>
                </c:pt>
                <c:pt idx="1">
                  <c:v>% CAPACITY UTILIZATION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utilization!$B$6:$B$11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utilization!$E$6:$E$11</c:f>
              <c:numCache>
                <c:formatCode>0%</c:formatCode>
                <c:ptCount val="6"/>
                <c:pt idx="0">
                  <c:v>1.117</c:v>
                </c:pt>
                <c:pt idx="1">
                  <c:v>1.1839999999999999</c:v>
                </c:pt>
                <c:pt idx="2">
                  <c:v>1.1279999999999999</c:v>
                </c:pt>
                <c:pt idx="3">
                  <c:v>1.151</c:v>
                </c:pt>
                <c:pt idx="4">
                  <c:v>1.08</c:v>
                </c:pt>
                <c:pt idx="5">
                  <c:v>1.161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2-4FF1-92CD-EF67E8FE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51982256"/>
        <c:axId val="451982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utilization!$C$4:$C$5</c15:sqref>
                        </c15:formulaRef>
                      </c:ext>
                    </c:extLst>
                    <c:strCache>
                      <c:ptCount val="2"/>
                      <c:pt idx="0">
                        <c:v>CAPACITY UTILIZATION</c:v>
                      </c:pt>
                      <c:pt idx="1">
                        <c:v>DESIGN CAPACITY (MT)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utilization!$B$6:$B$11</c15:sqref>
                        </c15:formulaRef>
                      </c:ext>
                    </c:extLst>
                    <c:strCache>
                      <c:ptCount val="6"/>
                      <c:pt idx="0">
                        <c:v>2014-15</c:v>
                      </c:pt>
                      <c:pt idx="1">
                        <c:v>2015-16</c:v>
                      </c:pt>
                      <c:pt idx="2">
                        <c:v>2016-17</c:v>
                      </c:pt>
                      <c:pt idx="3">
                        <c:v>2017-18</c:v>
                      </c:pt>
                      <c:pt idx="4">
                        <c:v>2018-19</c:v>
                      </c:pt>
                      <c:pt idx="5">
                        <c:v>2019-20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utilization!$C$6:$C$11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6D2-4FF1-92CD-EF67E8FE35F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utilization!$D$4:$D$5</c15:sqref>
                        </c15:formulaRef>
                      </c:ext>
                    </c:extLst>
                    <c:strCache>
                      <c:ptCount val="2"/>
                      <c:pt idx="0">
                        <c:v>CAPACITY UTILIZATION</c:v>
                      </c:pt>
                      <c:pt idx="1">
                        <c:v>ACTUAL  DISPATCH (MT)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utilization!$B$6:$B$11</c15:sqref>
                        </c15:formulaRef>
                      </c:ext>
                    </c:extLst>
                    <c:strCache>
                      <c:ptCount val="6"/>
                      <c:pt idx="0">
                        <c:v>2014-15</c:v>
                      </c:pt>
                      <c:pt idx="1">
                        <c:v>2015-16</c:v>
                      </c:pt>
                      <c:pt idx="2">
                        <c:v>2016-17</c:v>
                      </c:pt>
                      <c:pt idx="3">
                        <c:v>2017-18</c:v>
                      </c:pt>
                      <c:pt idx="4">
                        <c:v>2018-19</c:v>
                      </c:pt>
                      <c:pt idx="5">
                        <c:v>2019-20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utilization!$D$6:$D$11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11.17</c:v>
                      </c:pt>
                      <c:pt idx="1">
                        <c:v>11.84</c:v>
                      </c:pt>
                      <c:pt idx="2">
                        <c:v>11.28</c:v>
                      </c:pt>
                      <c:pt idx="3">
                        <c:v>11.51</c:v>
                      </c:pt>
                      <c:pt idx="4">
                        <c:v>10.8</c:v>
                      </c:pt>
                      <c:pt idx="5">
                        <c:v>11.61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D2-4FF1-92CD-EF67E8FE35F1}"/>
                  </c:ext>
                </c:extLst>
              </c15:ser>
            </c15:filteredBarSeries>
          </c:ext>
        </c:extLst>
      </c:barChart>
      <c:catAx>
        <c:axId val="45198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82584"/>
        <c:crosses val="autoZero"/>
        <c:auto val="1"/>
        <c:lblAlgn val="ctr"/>
        <c:lblOffset val="100"/>
        <c:noMultiLvlLbl val="0"/>
      </c:catAx>
      <c:valAx>
        <c:axId val="451982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82256"/>
        <c:crosses val="autoZero"/>
        <c:crossBetween val="between"/>
        <c:majorUnit val="5.000000000000001E-2"/>
        <c:minorUnit val="5.000000000000001E-3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'current year'!$C$3</c:f>
              <c:strCache>
                <c:ptCount val="1"/>
                <c:pt idx="0">
                  <c:v>Monthly Design capacity (Lakh 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'current year'!$B$4:$B$9</c:f>
              <c:numCache>
                <c:formatCode>mmm\-yy</c:formatCode>
                <c:ptCount val="6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</c:numCache>
            </c:numRef>
          </c:cat>
          <c:val>
            <c:numRef>
              <c:f>'current year'!$C$4:$C$9</c:f>
              <c:numCache>
                <c:formatCode>0.00</c:formatCode>
                <c:ptCount val="6"/>
                <c:pt idx="0">
                  <c:v>8.33</c:v>
                </c:pt>
                <c:pt idx="1">
                  <c:v>8.33</c:v>
                </c:pt>
                <c:pt idx="2">
                  <c:v>8.33</c:v>
                </c:pt>
                <c:pt idx="3">
                  <c:v>8.33</c:v>
                </c:pt>
                <c:pt idx="4">
                  <c:v>8.33</c:v>
                </c:pt>
                <c:pt idx="5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4-40C4-925C-750D93843AB3}"/>
            </c:ext>
          </c:extLst>
        </c:ser>
        <c:ser>
          <c:idx val="1"/>
          <c:order val="1"/>
          <c:tx>
            <c:strRef>
              <c:f>'current year'!$D$3</c:f>
              <c:strCache>
                <c:ptCount val="1"/>
                <c:pt idx="0">
                  <c:v>Actual Dispatch (Lakh 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'current year'!$B$4:$B$9</c:f>
              <c:numCache>
                <c:formatCode>mmm\-yy</c:formatCode>
                <c:ptCount val="6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</c:numCache>
            </c:numRef>
          </c:cat>
          <c:val>
            <c:numRef>
              <c:f>'current year'!$D$4:$D$9</c:f>
              <c:numCache>
                <c:formatCode>General</c:formatCode>
                <c:ptCount val="6"/>
                <c:pt idx="0">
                  <c:v>9.2899999999999991</c:v>
                </c:pt>
                <c:pt idx="1">
                  <c:v>10.6</c:v>
                </c:pt>
                <c:pt idx="2">
                  <c:v>9.61</c:v>
                </c:pt>
                <c:pt idx="3">
                  <c:v>9.82</c:v>
                </c:pt>
                <c:pt idx="4">
                  <c:v>11.7</c:v>
                </c:pt>
                <c:pt idx="5">
                  <c:v>9.0399999999999991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4-40C4-925C-750D93843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79904"/>
        <c:axId val="546880232"/>
      </c:barChart>
      <c:dateAx>
        <c:axId val="546879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0232"/>
        <c:crosses val="autoZero"/>
        <c:auto val="1"/>
        <c:lblOffset val="100"/>
        <c:baseTimeUnit val="months"/>
      </c:dateAx>
      <c:valAx>
        <c:axId val="54688023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366775</xdr:colOff>
      <xdr:row>2</xdr:row>
      <xdr:rowOff>204107</xdr:rowOff>
    </xdr:from>
    <xdr:to>
      <xdr:col>12</xdr:col>
      <xdr:colOff>384093</xdr:colOff>
      <xdr:row>9</xdr:row>
      <xdr:rowOff>252350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991CA-A69E-412E-86D1-A35456CB0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397143</xdr:colOff>
      <xdr:row>10</xdr:row>
      <xdr:rowOff>259216</xdr:rowOff>
    </xdr:from>
    <xdr:to>
      <xdr:col>12</xdr:col>
      <xdr:colOff>367392</xdr:colOff>
      <xdr:row>17</xdr:row>
      <xdr:rowOff>176894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11BAAB-6CAA-4FCA-B4D2-1DF0F2A97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371102</xdr:colOff>
      <xdr:row>18</xdr:row>
      <xdr:rowOff>190500</xdr:rowOff>
    </xdr:from>
    <xdr:to>
      <xdr:col>12</xdr:col>
      <xdr:colOff>340178</xdr:colOff>
      <xdr:row>26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5A5C2-1A32-4B0D-BA66-B8A69557F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595311</xdr:colOff>
      <xdr:row>13</xdr:row>
      <xdr:rowOff>147637</xdr:rowOff>
    </xdr:from>
    <xdr:to>
      <xdr:col>5</xdr:col>
      <xdr:colOff>9525</xdr:colOff>
      <xdr:row>25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CEC682-50AB-482B-B1F8-FD164F9C5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605517</xdr:colOff>
      <xdr:row>27</xdr:row>
      <xdr:rowOff>2721</xdr:rowOff>
    </xdr:from>
    <xdr:to>
      <xdr:col>4</xdr:col>
      <xdr:colOff>1374321</xdr:colOff>
      <xdr:row>38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232E-2FFF-4EAF-917D-B7B45418D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18369</xdr:colOff>
      <xdr:row>10</xdr:row>
      <xdr:rowOff>143554</xdr:rowOff>
    </xdr:from>
    <xdr:to>
      <xdr:col>4</xdr:col>
      <xdr:colOff>68036</xdr:colOff>
      <xdr:row>20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CF58B-632F-47B8-A688-E9B1E779F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REAM-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AM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46"/>
  <sheetViews>
    <sheetView showGridLines="0" tabSelected="1" workbookViewId="0">
      <selection activeCell="J6" sqref="J6"/>
    </sheetView>
  </sheetViews>
  <sheetFormatPr defaultRowHeight="17.25" x14ac:dyDescent="0.35"/>
  <cols>
    <col min="1" max="1" width="9.140625" style="1"/>
    <col min="2" max="2" width="11.140625" style="1" customWidth="1"/>
    <col min="3" max="3" width="21" style="1" customWidth="1"/>
    <col min="4" max="4" width="20.7109375" style="1" customWidth="1"/>
    <col min="5" max="5" width="28.5703125" style="1" customWidth="1"/>
    <col min="6" max="16384" width="9.140625" style="1"/>
  </cols>
  <sheetData>
    <row r="1" spans="2:5" ht="39.75" customHeight="1" x14ac:dyDescent="0.35">
      <c r="B1" s="26" t="s">
        <v>33</v>
      </c>
      <c r="C1" s="26"/>
      <c r="D1" s="26"/>
      <c r="E1" s="26"/>
    </row>
    <row r="2" spans="2:5" x14ac:dyDescent="0.35">
      <c r="B2" s="27" t="s">
        <v>34</v>
      </c>
      <c r="C2" s="27" t="s">
        <v>35</v>
      </c>
      <c r="D2" s="27" t="s">
        <v>36</v>
      </c>
      <c r="E2" s="27" t="s">
        <v>37</v>
      </c>
    </row>
    <row r="3" spans="2:5" x14ac:dyDescent="0.35">
      <c r="B3" s="28">
        <v>42461</v>
      </c>
      <c r="C3" s="29" t="s">
        <v>0</v>
      </c>
      <c r="D3" s="30">
        <v>1.46</v>
      </c>
      <c r="E3" s="30">
        <v>0.83140000000000003</v>
      </c>
    </row>
    <row r="4" spans="2:5" x14ac:dyDescent="0.35">
      <c r="B4" s="28"/>
      <c r="C4" s="29" t="s">
        <v>1</v>
      </c>
      <c r="D4" s="30">
        <v>0.25829999999999997</v>
      </c>
      <c r="E4" s="30">
        <v>0.71440000000000003</v>
      </c>
    </row>
    <row r="5" spans="2:5" x14ac:dyDescent="0.35">
      <c r="B5" s="28"/>
      <c r="C5" s="29" t="s">
        <v>2</v>
      </c>
      <c r="D5" s="30">
        <v>1.1231</v>
      </c>
      <c r="E5" s="30">
        <v>0.86860000000000004</v>
      </c>
    </row>
    <row r="6" spans="2:5" x14ac:dyDescent="0.35">
      <c r="B6" s="28">
        <v>42491</v>
      </c>
      <c r="C6" s="29" t="s">
        <v>0</v>
      </c>
      <c r="D6" s="30">
        <v>1.4374</v>
      </c>
      <c r="E6" s="30">
        <v>0.8327</v>
      </c>
    </row>
    <row r="7" spans="2:5" x14ac:dyDescent="0.35">
      <c r="B7" s="28"/>
      <c r="C7" s="29" t="s">
        <v>1</v>
      </c>
      <c r="D7" s="30">
        <v>1.3593</v>
      </c>
      <c r="E7" s="30">
        <v>0.68079999999999996</v>
      </c>
    </row>
    <row r="8" spans="2:5" x14ac:dyDescent="0.35">
      <c r="B8" s="28"/>
      <c r="C8" s="29" t="s">
        <v>2</v>
      </c>
      <c r="D8" s="30">
        <v>1.3571</v>
      </c>
      <c r="E8" s="30">
        <v>0.62419999999999998</v>
      </c>
    </row>
    <row r="9" spans="2:5" x14ac:dyDescent="0.35">
      <c r="B9" s="28">
        <v>42522</v>
      </c>
      <c r="C9" s="29" t="s">
        <v>0</v>
      </c>
      <c r="D9" s="30">
        <v>1.4692000000000001</v>
      </c>
      <c r="E9" s="30">
        <v>0.75249999999999995</v>
      </c>
    </row>
    <row r="10" spans="2:5" x14ac:dyDescent="0.35">
      <c r="B10" s="28"/>
      <c r="C10" s="29" t="s">
        <v>1</v>
      </c>
      <c r="D10" s="30">
        <v>1.2202</v>
      </c>
      <c r="E10" s="30">
        <v>0.8327</v>
      </c>
    </row>
    <row r="11" spans="2:5" x14ac:dyDescent="0.35">
      <c r="B11" s="28"/>
      <c r="C11" s="29" t="s">
        <v>2</v>
      </c>
      <c r="D11" s="30">
        <v>1.4232</v>
      </c>
      <c r="E11" s="30">
        <v>0.69020000000000004</v>
      </c>
    </row>
    <row r="12" spans="2:5" x14ac:dyDescent="0.35">
      <c r="B12" s="28">
        <v>42552</v>
      </c>
      <c r="C12" s="29" t="s">
        <v>0</v>
      </c>
      <c r="D12" s="30">
        <v>1.32</v>
      </c>
      <c r="E12" s="30">
        <v>0.86</v>
      </c>
    </row>
    <row r="13" spans="2:5" x14ac:dyDescent="0.35">
      <c r="B13" s="28"/>
      <c r="C13" s="29" t="s">
        <v>1</v>
      </c>
      <c r="D13" s="30">
        <v>1.22</v>
      </c>
      <c r="E13" s="30">
        <v>0.83</v>
      </c>
    </row>
    <row r="14" spans="2:5" x14ac:dyDescent="0.35">
      <c r="B14" s="28"/>
      <c r="C14" s="29" t="s">
        <v>2</v>
      </c>
      <c r="D14" s="30">
        <v>0.75</v>
      </c>
      <c r="E14" s="30">
        <v>0.72</v>
      </c>
    </row>
    <row r="15" spans="2:5" x14ac:dyDescent="0.35">
      <c r="B15" s="28">
        <v>42583</v>
      </c>
      <c r="C15" s="29" t="s">
        <v>0</v>
      </c>
      <c r="D15" s="30">
        <v>1.1656</v>
      </c>
      <c r="E15" s="30">
        <v>0.82020000000000004</v>
      </c>
    </row>
    <row r="16" spans="2:5" x14ac:dyDescent="0.35">
      <c r="B16" s="28"/>
      <c r="C16" s="29" t="s">
        <v>1</v>
      </c>
      <c r="D16" s="30">
        <v>1.1213</v>
      </c>
      <c r="E16" s="30">
        <v>0.81969999999999998</v>
      </c>
    </row>
    <row r="17" spans="2:5" x14ac:dyDescent="0.35">
      <c r="B17" s="28"/>
      <c r="C17" s="29" t="s">
        <v>2</v>
      </c>
      <c r="D17" s="30">
        <v>0.44979999999999998</v>
      </c>
      <c r="E17" s="30">
        <v>0.68869999999999998</v>
      </c>
    </row>
    <row r="18" spans="2:5" x14ac:dyDescent="0.35">
      <c r="B18" s="28">
        <v>42614</v>
      </c>
      <c r="C18" s="29" t="s">
        <v>0</v>
      </c>
      <c r="D18" s="30">
        <v>1.1917</v>
      </c>
      <c r="E18" s="30">
        <v>0.70689999999999997</v>
      </c>
    </row>
    <row r="19" spans="2:5" x14ac:dyDescent="0.35">
      <c r="B19" s="28"/>
      <c r="C19" s="29" t="s">
        <v>1</v>
      </c>
      <c r="D19" s="30">
        <v>1.4966999999999999</v>
      </c>
      <c r="E19" s="30">
        <v>0.61780000000000002</v>
      </c>
    </row>
    <row r="20" spans="2:5" x14ac:dyDescent="0.35">
      <c r="B20" s="28"/>
      <c r="C20" s="29" t="s">
        <v>2</v>
      </c>
      <c r="D20" s="30">
        <v>1.3627</v>
      </c>
      <c r="E20" s="30">
        <v>0.5716</v>
      </c>
    </row>
    <row r="21" spans="2:5" x14ac:dyDescent="0.35">
      <c r="B21" s="28">
        <v>42644</v>
      </c>
      <c r="C21" s="29" t="s">
        <v>0</v>
      </c>
      <c r="D21" s="30">
        <v>1.1937</v>
      </c>
      <c r="E21" s="30">
        <v>0.76119999999999999</v>
      </c>
    </row>
    <row r="22" spans="2:5" x14ac:dyDescent="0.35">
      <c r="B22" s="28"/>
      <c r="C22" s="29" t="s">
        <v>1</v>
      </c>
      <c r="D22" s="30">
        <v>1.1859</v>
      </c>
      <c r="E22" s="30">
        <v>0.72199999999999998</v>
      </c>
    </row>
    <row r="23" spans="2:5" x14ac:dyDescent="0.35">
      <c r="B23" s="28"/>
      <c r="C23" s="29" t="s">
        <v>2</v>
      </c>
      <c r="D23" s="30">
        <v>1.4095</v>
      </c>
      <c r="E23" s="30">
        <v>0.67479999999999996</v>
      </c>
    </row>
    <row r="24" spans="2:5" x14ac:dyDescent="0.35">
      <c r="B24" s="28">
        <v>42675</v>
      </c>
      <c r="C24" s="29" t="s">
        <v>0</v>
      </c>
      <c r="D24" s="30">
        <v>1.5079</v>
      </c>
      <c r="E24" s="30">
        <v>0.86570000000000003</v>
      </c>
    </row>
    <row r="25" spans="2:5" x14ac:dyDescent="0.35">
      <c r="B25" s="28"/>
      <c r="C25" s="29" t="s">
        <v>1</v>
      </c>
      <c r="D25" s="30">
        <v>0.88680000000000003</v>
      </c>
      <c r="E25" s="30">
        <v>0.82299999999999995</v>
      </c>
    </row>
    <row r="26" spans="2:5" x14ac:dyDescent="0.35">
      <c r="B26" s="28"/>
      <c r="C26" s="29" t="s">
        <v>2</v>
      </c>
      <c r="D26" s="30">
        <v>1.0468</v>
      </c>
      <c r="E26" s="30">
        <v>0.79830000000000001</v>
      </c>
    </row>
    <row r="27" spans="2:5" x14ac:dyDescent="0.35">
      <c r="B27" s="28">
        <v>42705</v>
      </c>
      <c r="C27" s="29" t="s">
        <v>0</v>
      </c>
      <c r="D27" s="30">
        <v>1.4092</v>
      </c>
      <c r="E27" s="30">
        <v>0.85670000000000002</v>
      </c>
    </row>
    <row r="28" spans="2:5" x14ac:dyDescent="0.35">
      <c r="B28" s="28"/>
      <c r="C28" s="29" t="s">
        <v>1</v>
      </c>
      <c r="D28" s="30">
        <v>1.1748000000000001</v>
      </c>
      <c r="E28" s="30">
        <v>0.86260000000000003</v>
      </c>
    </row>
    <row r="29" spans="2:5" x14ac:dyDescent="0.35">
      <c r="B29" s="28"/>
      <c r="C29" s="29" t="s">
        <v>2</v>
      </c>
      <c r="D29" s="30">
        <v>1.2559</v>
      </c>
      <c r="E29" s="30">
        <v>0.77070000000000005</v>
      </c>
    </row>
    <row r="30" spans="2:5" x14ac:dyDescent="0.35">
      <c r="B30" s="28">
        <v>42736</v>
      </c>
      <c r="C30" s="29" t="s">
        <v>0</v>
      </c>
      <c r="D30" s="30">
        <v>1.2797000000000001</v>
      </c>
      <c r="E30" s="30">
        <v>0.82399999999999995</v>
      </c>
    </row>
    <row r="31" spans="2:5" x14ac:dyDescent="0.35">
      <c r="B31" s="28"/>
      <c r="C31" s="29" t="s">
        <v>1</v>
      </c>
      <c r="D31" s="30">
        <v>1.4</v>
      </c>
      <c r="E31" s="30">
        <v>0.83140000000000003</v>
      </c>
    </row>
    <row r="32" spans="2:5" x14ac:dyDescent="0.35">
      <c r="B32" s="28"/>
      <c r="C32" s="29" t="s">
        <v>2</v>
      </c>
      <c r="D32" s="30">
        <v>1.3443000000000001</v>
      </c>
      <c r="E32" s="30">
        <v>0.73799999999999999</v>
      </c>
    </row>
    <row r="33" spans="2:5" x14ac:dyDescent="0.35">
      <c r="B33" s="28">
        <v>42767</v>
      </c>
      <c r="C33" s="29" t="s">
        <v>0</v>
      </c>
      <c r="D33" s="30">
        <v>1.3677999999999999</v>
      </c>
      <c r="E33" s="30">
        <v>0.84599999999999997</v>
      </c>
    </row>
    <row r="34" spans="2:5" x14ac:dyDescent="0.35">
      <c r="B34" s="28"/>
      <c r="C34" s="29" t="s">
        <v>1</v>
      </c>
      <c r="D34" s="30">
        <v>1.4523999999999999</v>
      </c>
      <c r="E34" s="30">
        <v>0.85250000000000004</v>
      </c>
    </row>
    <row r="35" spans="2:5" x14ac:dyDescent="0.35">
      <c r="B35" s="28"/>
      <c r="C35" s="29" t="s">
        <v>2</v>
      </c>
      <c r="D35" s="30">
        <v>1.1263000000000001</v>
      </c>
      <c r="E35" s="30">
        <v>0.95779999999999998</v>
      </c>
    </row>
    <row r="36" spans="2:5" x14ac:dyDescent="0.35">
      <c r="B36" s="28">
        <v>42795</v>
      </c>
      <c r="C36" s="29" t="s">
        <v>0</v>
      </c>
      <c r="D36" s="30">
        <v>1.3983000000000001</v>
      </c>
      <c r="E36" s="30">
        <v>0.85260000000000002</v>
      </c>
    </row>
    <row r="37" spans="2:5" x14ac:dyDescent="0.35">
      <c r="B37" s="28"/>
      <c r="C37" s="29" t="s">
        <v>1</v>
      </c>
      <c r="D37" s="30">
        <v>1.343</v>
      </c>
      <c r="E37" s="30">
        <v>0.85270000000000001</v>
      </c>
    </row>
    <row r="38" spans="2:5" x14ac:dyDescent="0.35">
      <c r="B38" s="28"/>
      <c r="C38" s="29" t="s">
        <v>2</v>
      </c>
      <c r="D38" s="30">
        <v>1.478</v>
      </c>
      <c r="E38" s="30">
        <v>0.80289999999999995</v>
      </c>
    </row>
    <row r="39" spans="2:5" x14ac:dyDescent="0.35">
      <c r="B39" s="28">
        <v>42826</v>
      </c>
      <c r="C39" s="29" t="s">
        <v>0</v>
      </c>
      <c r="D39" s="30">
        <v>1.3493999999999999</v>
      </c>
      <c r="E39" s="30">
        <v>0.84189999999999998</v>
      </c>
    </row>
    <row r="40" spans="2:5" x14ac:dyDescent="0.35">
      <c r="B40" s="28"/>
      <c r="C40" s="29" t="s">
        <v>1</v>
      </c>
      <c r="D40" s="30">
        <v>1.2831999999999999</v>
      </c>
      <c r="E40" s="30">
        <v>0.85119999999999996</v>
      </c>
    </row>
    <row r="41" spans="2:5" x14ac:dyDescent="0.35">
      <c r="B41" s="28"/>
      <c r="C41" s="29" t="s">
        <v>2</v>
      </c>
      <c r="D41" s="30">
        <v>1.3471</v>
      </c>
      <c r="E41" s="30">
        <v>0.74139999999999995</v>
      </c>
    </row>
    <row r="42" spans="2:5" x14ac:dyDescent="0.35">
      <c r="B42" s="28">
        <v>42856</v>
      </c>
      <c r="C42" s="29" t="s">
        <v>0</v>
      </c>
      <c r="D42" s="30">
        <v>1.3429</v>
      </c>
      <c r="E42" s="30">
        <v>0.86980000000000002</v>
      </c>
    </row>
    <row r="43" spans="2:5" x14ac:dyDescent="0.35">
      <c r="B43" s="28"/>
      <c r="C43" s="29" t="s">
        <v>1</v>
      </c>
      <c r="D43" s="30">
        <v>1.3875</v>
      </c>
      <c r="E43" s="30">
        <v>0.87150000000000005</v>
      </c>
    </row>
    <row r="44" spans="2:5" x14ac:dyDescent="0.35">
      <c r="B44" s="28"/>
      <c r="C44" s="29" t="s">
        <v>2</v>
      </c>
      <c r="D44" s="30">
        <v>1.4437</v>
      </c>
      <c r="E44" s="30">
        <v>0.74670000000000003</v>
      </c>
    </row>
    <row r="45" spans="2:5" x14ac:dyDescent="0.35">
      <c r="B45" s="28">
        <v>42887</v>
      </c>
      <c r="C45" s="29" t="s">
        <v>0</v>
      </c>
      <c r="D45" s="30">
        <v>1.3935</v>
      </c>
      <c r="E45" s="30">
        <v>0.84240000000000004</v>
      </c>
    </row>
    <row r="46" spans="2:5" x14ac:dyDescent="0.35">
      <c r="B46" s="28"/>
      <c r="C46" s="29" t="s">
        <v>1</v>
      </c>
      <c r="D46" s="30">
        <v>1.3844000000000001</v>
      </c>
      <c r="E46" s="30">
        <v>0.83840000000000003</v>
      </c>
    </row>
    <row r="47" spans="2:5" x14ac:dyDescent="0.35">
      <c r="B47" s="28"/>
      <c r="C47" s="29" t="s">
        <v>2</v>
      </c>
      <c r="D47" s="30">
        <v>1.4055</v>
      </c>
      <c r="E47" s="30">
        <v>0.78269999999999995</v>
      </c>
    </row>
    <row r="48" spans="2:5" x14ac:dyDescent="0.35">
      <c r="B48" s="28">
        <v>42917</v>
      </c>
      <c r="C48" s="29" t="s">
        <v>0</v>
      </c>
      <c r="D48" s="30">
        <v>1.2908999999999999</v>
      </c>
      <c r="E48" s="30">
        <v>0.8649</v>
      </c>
    </row>
    <row r="49" spans="2:5" x14ac:dyDescent="0.35">
      <c r="B49" s="28"/>
      <c r="C49" s="29" t="s">
        <v>1</v>
      </c>
      <c r="D49" s="30">
        <v>1.2477</v>
      </c>
      <c r="E49" s="30">
        <v>0.83289999999999997</v>
      </c>
    </row>
    <row r="50" spans="2:5" x14ac:dyDescent="0.35">
      <c r="B50" s="28"/>
      <c r="C50" s="29" t="s">
        <v>2</v>
      </c>
      <c r="D50" s="30">
        <v>1.1772</v>
      </c>
      <c r="E50" s="30">
        <v>0.77180000000000004</v>
      </c>
    </row>
    <row r="51" spans="2:5" x14ac:dyDescent="0.35">
      <c r="B51" s="28">
        <v>42948</v>
      </c>
      <c r="C51" s="29" t="s">
        <v>0</v>
      </c>
      <c r="D51" s="30">
        <v>1.2907</v>
      </c>
      <c r="E51" s="30">
        <v>0.82979999999999998</v>
      </c>
    </row>
    <row r="52" spans="2:5" x14ac:dyDescent="0.35">
      <c r="B52" s="28"/>
      <c r="C52" s="29" t="s">
        <v>1</v>
      </c>
      <c r="D52" s="30">
        <v>1.3037000000000001</v>
      </c>
      <c r="E52" s="30">
        <v>0.80379999999999996</v>
      </c>
    </row>
    <row r="53" spans="2:5" x14ac:dyDescent="0.35">
      <c r="B53" s="28"/>
      <c r="C53" s="29" t="s">
        <v>2</v>
      </c>
      <c r="D53" s="30">
        <v>1.3857999999999999</v>
      </c>
      <c r="E53" s="30">
        <v>0.77429999999999999</v>
      </c>
    </row>
    <row r="54" spans="2:5" x14ac:dyDescent="0.35">
      <c r="B54" s="28">
        <v>42979</v>
      </c>
      <c r="C54" s="29" t="s">
        <v>0</v>
      </c>
      <c r="D54" s="30">
        <v>1.3268</v>
      </c>
      <c r="E54" s="30">
        <v>0.81279999999999997</v>
      </c>
    </row>
    <row r="55" spans="2:5" x14ac:dyDescent="0.35">
      <c r="B55" s="28"/>
      <c r="C55" s="29" t="s">
        <v>1</v>
      </c>
      <c r="D55" s="30">
        <v>1.4077999999999999</v>
      </c>
      <c r="E55" s="30">
        <v>0.85399999999999998</v>
      </c>
    </row>
    <row r="56" spans="2:5" x14ac:dyDescent="0.35">
      <c r="B56" s="28"/>
      <c r="C56" s="29" t="s">
        <v>2</v>
      </c>
      <c r="D56" s="30">
        <v>1.4473</v>
      </c>
      <c r="E56" s="30">
        <v>0.77139999999999997</v>
      </c>
    </row>
    <row r="57" spans="2:5" x14ac:dyDescent="0.35">
      <c r="B57" s="28">
        <v>43009</v>
      </c>
      <c r="C57" s="29" t="s">
        <v>0</v>
      </c>
      <c r="D57" s="30">
        <v>1.4328000000000001</v>
      </c>
      <c r="E57" s="30">
        <v>0.84740000000000004</v>
      </c>
    </row>
    <row r="58" spans="2:5" x14ac:dyDescent="0.35">
      <c r="B58" s="28"/>
      <c r="C58" s="29" t="s">
        <v>1</v>
      </c>
      <c r="D58" s="30">
        <v>1.4913000000000001</v>
      </c>
      <c r="E58" s="30">
        <v>0.83389999999999997</v>
      </c>
    </row>
    <row r="59" spans="2:5" x14ac:dyDescent="0.35">
      <c r="B59" s="28"/>
      <c r="C59" s="29" t="s">
        <v>2</v>
      </c>
      <c r="D59" s="30">
        <v>1.4826999999999999</v>
      </c>
      <c r="E59" s="30">
        <v>0.77810000000000001</v>
      </c>
    </row>
    <row r="60" spans="2:5" x14ac:dyDescent="0.35">
      <c r="B60" s="28">
        <v>43040</v>
      </c>
      <c r="C60" s="29" t="s">
        <v>0</v>
      </c>
      <c r="D60" s="30">
        <v>1.1695</v>
      </c>
      <c r="E60" s="30">
        <v>0.87060000000000004</v>
      </c>
    </row>
    <row r="61" spans="2:5" x14ac:dyDescent="0.35">
      <c r="B61" s="28"/>
      <c r="C61" s="29" t="s">
        <v>1</v>
      </c>
      <c r="D61" s="30">
        <v>0.69679999999999997</v>
      </c>
      <c r="E61" s="30">
        <v>0.8488</v>
      </c>
    </row>
    <row r="62" spans="2:5" x14ac:dyDescent="0.35">
      <c r="B62" s="28"/>
      <c r="C62" s="29" t="s">
        <v>2</v>
      </c>
      <c r="D62" s="30">
        <v>1.4619</v>
      </c>
      <c r="E62" s="30">
        <v>0.8125</v>
      </c>
    </row>
    <row r="63" spans="2:5" x14ac:dyDescent="0.35">
      <c r="B63" s="28">
        <v>43070</v>
      </c>
      <c r="C63" s="29" t="s">
        <v>0</v>
      </c>
      <c r="D63" s="30">
        <v>1.4155</v>
      </c>
      <c r="E63" s="30">
        <v>0.83309999999999995</v>
      </c>
    </row>
    <row r="64" spans="2:5" x14ac:dyDescent="0.35">
      <c r="B64" s="28"/>
      <c r="C64" s="29" t="s">
        <v>1</v>
      </c>
      <c r="D64" s="30">
        <v>1.4670000000000001</v>
      </c>
      <c r="E64" s="30">
        <v>0.8296</v>
      </c>
    </row>
    <row r="65" spans="2:5" x14ac:dyDescent="0.35">
      <c r="B65" s="28"/>
      <c r="C65" s="29" t="s">
        <v>2</v>
      </c>
      <c r="D65" s="30">
        <v>1.4500999999999999</v>
      </c>
      <c r="E65" s="30">
        <v>0.78369999999999995</v>
      </c>
    </row>
    <row r="66" spans="2:5" x14ac:dyDescent="0.35">
      <c r="B66" s="28">
        <v>43101</v>
      </c>
      <c r="C66" s="29" t="s">
        <v>0</v>
      </c>
      <c r="D66" s="30">
        <v>1.3487</v>
      </c>
      <c r="E66" s="30">
        <v>0.80389999999999995</v>
      </c>
    </row>
    <row r="67" spans="2:5" x14ac:dyDescent="0.35">
      <c r="B67" s="28"/>
      <c r="C67" s="29" t="s">
        <v>1</v>
      </c>
      <c r="D67" s="30">
        <v>1.4159999999999999</v>
      </c>
      <c r="E67" s="30">
        <v>0.7964</v>
      </c>
    </row>
    <row r="68" spans="2:5" x14ac:dyDescent="0.35">
      <c r="B68" s="28"/>
      <c r="C68" s="29" t="s">
        <v>2</v>
      </c>
      <c r="D68" s="30">
        <v>1.357</v>
      </c>
      <c r="E68" s="30">
        <v>0.72640000000000005</v>
      </c>
    </row>
    <row r="69" spans="2:5" x14ac:dyDescent="0.35">
      <c r="B69" s="28">
        <v>43132</v>
      </c>
      <c r="C69" s="29" t="s">
        <v>0</v>
      </c>
      <c r="D69" s="30">
        <v>1.4433</v>
      </c>
      <c r="E69" s="30">
        <v>0.88959999999999995</v>
      </c>
    </row>
    <row r="70" spans="2:5" x14ac:dyDescent="0.35">
      <c r="B70" s="28"/>
      <c r="C70" s="29" t="s">
        <v>1</v>
      </c>
      <c r="D70" s="30">
        <v>1.3814</v>
      </c>
      <c r="E70" s="30">
        <v>0.86719999999999997</v>
      </c>
    </row>
    <row r="71" spans="2:5" x14ac:dyDescent="0.35">
      <c r="B71" s="28"/>
      <c r="C71" s="29" t="s">
        <v>2</v>
      </c>
      <c r="D71" s="30">
        <v>9.6100000000000005E-2</v>
      </c>
      <c r="E71" s="30">
        <v>0.84150000000000003</v>
      </c>
    </row>
    <row r="72" spans="2:5" x14ac:dyDescent="0.35">
      <c r="B72" s="28">
        <v>43160</v>
      </c>
      <c r="C72" s="29" t="s">
        <v>0</v>
      </c>
      <c r="D72" s="30">
        <v>1.4139999999999999</v>
      </c>
      <c r="E72" s="30">
        <v>0.86439999999999995</v>
      </c>
    </row>
    <row r="73" spans="2:5" x14ac:dyDescent="0.35">
      <c r="B73" s="28"/>
      <c r="C73" s="29" t="s">
        <v>1</v>
      </c>
      <c r="D73" s="30">
        <v>1.4945999999999999</v>
      </c>
      <c r="E73" s="30">
        <v>0.85629999999999995</v>
      </c>
    </row>
    <row r="74" spans="2:5" x14ac:dyDescent="0.35">
      <c r="B74" s="28"/>
      <c r="C74" s="29" t="s">
        <v>2</v>
      </c>
      <c r="D74" s="30">
        <v>1.5122</v>
      </c>
      <c r="E74" s="30">
        <v>0.82199999999999995</v>
      </c>
    </row>
    <row r="75" spans="2:5" x14ac:dyDescent="0.35">
      <c r="B75" s="28">
        <v>43191</v>
      </c>
      <c r="C75" s="29" t="s">
        <v>0</v>
      </c>
      <c r="D75" s="30">
        <v>1.4607000000000001</v>
      </c>
      <c r="E75" s="30">
        <v>0.84640000000000004</v>
      </c>
    </row>
    <row r="76" spans="2:5" x14ac:dyDescent="0.35">
      <c r="B76" s="28"/>
      <c r="C76" s="29" t="s">
        <v>1</v>
      </c>
      <c r="D76" s="30">
        <v>1.4361999999999999</v>
      </c>
      <c r="E76" s="30">
        <v>0.84399999999999997</v>
      </c>
    </row>
    <row r="77" spans="2:5" x14ac:dyDescent="0.35">
      <c r="B77" s="28"/>
      <c r="C77" s="29" t="s">
        <v>2</v>
      </c>
      <c r="D77" s="30">
        <v>1.0275000000000001</v>
      </c>
      <c r="E77" s="30">
        <v>0.78779999999999994</v>
      </c>
    </row>
    <row r="78" spans="2:5" x14ac:dyDescent="0.35">
      <c r="B78" s="28">
        <v>43221</v>
      </c>
      <c r="C78" s="29" t="s">
        <v>0</v>
      </c>
      <c r="D78" s="30">
        <v>1.5061</v>
      </c>
      <c r="E78" s="30">
        <v>0.84570000000000001</v>
      </c>
    </row>
    <row r="79" spans="2:5" x14ac:dyDescent="0.35">
      <c r="B79" s="28"/>
      <c r="C79" s="29" t="s">
        <v>1</v>
      </c>
      <c r="D79" s="30">
        <v>1.4451000000000001</v>
      </c>
      <c r="E79" s="30">
        <v>0.85609999999999997</v>
      </c>
    </row>
    <row r="80" spans="2:5" x14ac:dyDescent="0.35">
      <c r="B80" s="28"/>
      <c r="C80" s="29" t="s">
        <v>2</v>
      </c>
      <c r="D80" s="30">
        <v>1.4590000000000001</v>
      </c>
      <c r="E80" s="30">
        <v>0.78890000000000005</v>
      </c>
    </row>
    <row r="81" spans="2:5" x14ac:dyDescent="0.35">
      <c r="B81" s="28">
        <v>43252</v>
      </c>
      <c r="C81" s="29" t="s">
        <v>0</v>
      </c>
      <c r="D81" s="30">
        <v>1.3777999999999999</v>
      </c>
      <c r="E81" s="30">
        <v>0.7732</v>
      </c>
    </row>
    <row r="82" spans="2:5" x14ac:dyDescent="0.35">
      <c r="B82" s="28"/>
      <c r="C82" s="29" t="s">
        <v>1</v>
      </c>
      <c r="D82" s="30">
        <v>1.5253000000000001</v>
      </c>
      <c r="E82" s="30">
        <v>0.79620000000000002</v>
      </c>
    </row>
    <row r="83" spans="2:5" x14ac:dyDescent="0.35">
      <c r="B83" s="28"/>
      <c r="C83" s="29" t="s">
        <v>2</v>
      </c>
      <c r="D83" s="30">
        <v>1.5177</v>
      </c>
      <c r="E83" s="30">
        <v>0.71150000000000002</v>
      </c>
    </row>
    <row r="84" spans="2:5" x14ac:dyDescent="0.35">
      <c r="B84" s="28">
        <v>43282</v>
      </c>
      <c r="C84" s="29" t="s">
        <v>0</v>
      </c>
      <c r="D84" s="30">
        <v>1.4519</v>
      </c>
      <c r="E84" s="30">
        <v>0.83099999999999996</v>
      </c>
    </row>
    <row r="85" spans="2:5" x14ac:dyDescent="0.35">
      <c r="B85" s="28"/>
      <c r="C85" s="29" t="s">
        <v>1</v>
      </c>
      <c r="D85" s="30">
        <v>1.4865999999999999</v>
      </c>
      <c r="E85" s="30">
        <v>0.83919999999999995</v>
      </c>
    </row>
    <row r="86" spans="2:5" x14ac:dyDescent="0.35">
      <c r="B86" s="28"/>
      <c r="C86" s="29" t="s">
        <v>2</v>
      </c>
      <c r="D86" s="30">
        <v>1.4261999999999999</v>
      </c>
      <c r="E86" s="30">
        <v>0.78320000000000001</v>
      </c>
    </row>
    <row r="87" spans="2:5" x14ac:dyDescent="0.35">
      <c r="B87" s="28">
        <v>43313</v>
      </c>
      <c r="C87" s="29" t="s">
        <v>0</v>
      </c>
      <c r="D87" s="30">
        <v>1.3968</v>
      </c>
      <c r="E87" s="30">
        <v>0.81659999999999999</v>
      </c>
    </row>
    <row r="88" spans="2:5" x14ac:dyDescent="0.35">
      <c r="B88" s="28"/>
      <c r="C88" s="29" t="s">
        <v>1</v>
      </c>
      <c r="D88" s="30">
        <v>1.2847999999999999</v>
      </c>
      <c r="E88" s="30">
        <v>0.84930000000000005</v>
      </c>
    </row>
    <row r="89" spans="2:5" x14ac:dyDescent="0.35">
      <c r="B89" s="28"/>
      <c r="C89" s="29" t="s">
        <v>2</v>
      </c>
      <c r="D89" s="30">
        <v>1.4603999999999999</v>
      </c>
      <c r="E89" s="30">
        <v>0.78339999999999999</v>
      </c>
    </row>
    <row r="90" spans="2:5" x14ac:dyDescent="0.35">
      <c r="B90" s="28">
        <v>43344</v>
      </c>
      <c r="C90" s="29" t="s">
        <v>0</v>
      </c>
      <c r="D90" s="30">
        <v>1.5044</v>
      </c>
      <c r="E90" s="30">
        <v>0.84040000000000004</v>
      </c>
    </row>
    <row r="91" spans="2:5" x14ac:dyDescent="0.35">
      <c r="B91" s="28"/>
      <c r="C91" s="29" t="s">
        <v>1</v>
      </c>
      <c r="D91" s="30">
        <v>1.4492</v>
      </c>
      <c r="E91" s="30">
        <v>0.85880000000000001</v>
      </c>
    </row>
    <row r="92" spans="2:5" x14ac:dyDescent="0.35">
      <c r="B92" s="28"/>
      <c r="C92" s="29" t="s">
        <v>2</v>
      </c>
      <c r="D92" s="30">
        <v>1.3761000000000001</v>
      </c>
      <c r="E92" s="30">
        <v>0.80610000000000004</v>
      </c>
    </row>
    <row r="93" spans="2:5" x14ac:dyDescent="0.35">
      <c r="B93" s="28">
        <v>43374</v>
      </c>
      <c r="C93" s="29" t="s">
        <v>0</v>
      </c>
      <c r="D93" s="30">
        <v>1.4116</v>
      </c>
      <c r="E93" s="30">
        <v>0.86250000000000004</v>
      </c>
    </row>
    <row r="94" spans="2:5" x14ac:dyDescent="0.35">
      <c r="B94" s="28"/>
      <c r="C94" s="29" t="s">
        <v>1</v>
      </c>
      <c r="D94" s="30">
        <v>1.4455</v>
      </c>
      <c r="E94" s="30">
        <v>0.85270000000000001</v>
      </c>
    </row>
    <row r="95" spans="2:5" x14ac:dyDescent="0.35">
      <c r="B95" s="28"/>
      <c r="C95" s="29" t="s">
        <v>2</v>
      </c>
      <c r="D95" s="30">
        <v>1.4331</v>
      </c>
      <c r="E95" s="30">
        <v>0.81359999999999999</v>
      </c>
    </row>
    <row r="96" spans="2:5" x14ac:dyDescent="0.35">
      <c r="B96" s="28">
        <v>43405</v>
      </c>
      <c r="C96" s="29" t="s">
        <v>0</v>
      </c>
      <c r="D96" s="30">
        <v>1.5034000000000001</v>
      </c>
      <c r="E96" s="30">
        <v>0.84389999999999998</v>
      </c>
    </row>
    <row r="97" spans="2:5" x14ac:dyDescent="0.35">
      <c r="B97" s="28"/>
      <c r="C97" s="29" t="s">
        <v>1</v>
      </c>
      <c r="D97" s="30">
        <v>1.5077</v>
      </c>
      <c r="E97" s="30">
        <v>0.83779999999999999</v>
      </c>
    </row>
    <row r="98" spans="2:5" x14ac:dyDescent="0.35">
      <c r="B98" s="28"/>
      <c r="C98" s="29" t="s">
        <v>2</v>
      </c>
      <c r="D98" s="30">
        <v>0.93430000000000002</v>
      </c>
      <c r="E98" s="30">
        <v>0.78759999999999997</v>
      </c>
    </row>
    <row r="99" spans="2:5" x14ac:dyDescent="0.35">
      <c r="B99" s="28">
        <v>43435</v>
      </c>
      <c r="C99" s="29" t="s">
        <v>0</v>
      </c>
      <c r="D99" s="30">
        <v>1.4346000000000001</v>
      </c>
      <c r="E99" s="30">
        <v>0.82620000000000005</v>
      </c>
    </row>
    <row r="100" spans="2:5" x14ac:dyDescent="0.35">
      <c r="B100" s="28"/>
      <c r="C100" s="29" t="s">
        <v>1</v>
      </c>
      <c r="D100" s="30">
        <v>1.4281999999999999</v>
      </c>
      <c r="E100" s="30">
        <v>0.83579999999999999</v>
      </c>
    </row>
    <row r="101" spans="2:5" x14ac:dyDescent="0.35">
      <c r="B101" s="28"/>
      <c r="C101" s="29" t="s">
        <v>2</v>
      </c>
      <c r="D101" s="30">
        <v>1.4758</v>
      </c>
      <c r="E101" s="30">
        <v>0.79310000000000003</v>
      </c>
    </row>
    <row r="102" spans="2:5" x14ac:dyDescent="0.35">
      <c r="B102" s="28">
        <v>43466</v>
      </c>
      <c r="C102" s="29" t="s">
        <v>0</v>
      </c>
      <c r="D102" s="30">
        <v>1.5316000000000001</v>
      </c>
      <c r="E102" s="30">
        <v>0.86739999999999995</v>
      </c>
    </row>
    <row r="103" spans="2:5" x14ac:dyDescent="0.35">
      <c r="B103" s="28"/>
      <c r="C103" s="29" t="s">
        <v>1</v>
      </c>
      <c r="D103" s="30">
        <v>0</v>
      </c>
      <c r="E103" s="30">
        <v>0</v>
      </c>
    </row>
    <row r="104" spans="2:5" x14ac:dyDescent="0.35">
      <c r="B104" s="28"/>
      <c r="C104" s="29" t="s">
        <v>2</v>
      </c>
      <c r="D104" s="30">
        <v>1.4915</v>
      </c>
      <c r="E104" s="30">
        <v>0.83620000000000005</v>
      </c>
    </row>
    <row r="105" spans="2:5" x14ac:dyDescent="0.35">
      <c r="B105" s="28">
        <v>43497</v>
      </c>
      <c r="C105" s="29" t="s">
        <v>0</v>
      </c>
      <c r="D105" s="30">
        <v>0.93669999999999998</v>
      </c>
      <c r="E105" s="30">
        <v>0.61580000000000001</v>
      </c>
    </row>
    <row r="106" spans="2:5" x14ac:dyDescent="0.35">
      <c r="B106" s="28"/>
      <c r="C106" s="29" t="s">
        <v>1</v>
      </c>
      <c r="D106" s="30">
        <v>1.5336000000000001</v>
      </c>
      <c r="E106" s="30">
        <v>0.68459999999999999</v>
      </c>
    </row>
    <row r="107" spans="2:5" x14ac:dyDescent="0.35">
      <c r="B107" s="28"/>
      <c r="C107" s="29" t="s">
        <v>2</v>
      </c>
      <c r="D107" s="30">
        <v>1.0344</v>
      </c>
      <c r="E107" s="30">
        <v>0.70509999999999995</v>
      </c>
    </row>
    <row r="108" spans="2:5" x14ac:dyDescent="0.35">
      <c r="B108" s="28">
        <v>43525</v>
      </c>
      <c r="C108" s="29" t="s">
        <v>0</v>
      </c>
      <c r="D108" s="30">
        <v>0.35049999999999998</v>
      </c>
      <c r="E108" s="30">
        <v>0.64600000000000002</v>
      </c>
    </row>
    <row r="109" spans="2:5" x14ac:dyDescent="0.35">
      <c r="B109" s="28"/>
      <c r="C109" s="29" t="s">
        <v>1</v>
      </c>
      <c r="D109" s="30">
        <v>1.5253000000000001</v>
      </c>
      <c r="E109" s="30">
        <v>0.74580000000000002</v>
      </c>
    </row>
    <row r="110" spans="2:5" x14ac:dyDescent="0.35">
      <c r="B110" s="28"/>
      <c r="C110" s="29" t="s">
        <v>2</v>
      </c>
      <c r="D110" s="30">
        <v>1.5424</v>
      </c>
      <c r="E110" s="30">
        <v>0.77249999999999996</v>
      </c>
    </row>
    <row r="111" spans="2:5" x14ac:dyDescent="0.35">
      <c r="B111" s="28">
        <v>43556</v>
      </c>
      <c r="C111" s="29" t="s">
        <v>0</v>
      </c>
      <c r="D111" s="30">
        <v>1.5165</v>
      </c>
      <c r="E111" s="30">
        <v>0.85650000000000004</v>
      </c>
    </row>
    <row r="112" spans="2:5" x14ac:dyDescent="0.35">
      <c r="B112" s="28"/>
      <c r="C112" s="29" t="s">
        <v>1</v>
      </c>
      <c r="D112" s="30">
        <v>1.5523</v>
      </c>
      <c r="E112" s="30">
        <v>0.86329999999999996</v>
      </c>
    </row>
    <row r="113" spans="2:5" x14ac:dyDescent="0.35">
      <c r="B113" s="28"/>
      <c r="C113" s="29" t="s">
        <v>2</v>
      </c>
      <c r="D113" s="30">
        <v>1.2855000000000001</v>
      </c>
      <c r="E113" s="30">
        <v>0.8679</v>
      </c>
    </row>
    <row r="114" spans="2:5" x14ac:dyDescent="0.35">
      <c r="B114" s="28">
        <v>43586</v>
      </c>
      <c r="C114" s="29" t="s">
        <v>0</v>
      </c>
      <c r="D114" s="30">
        <v>1.0778000000000001</v>
      </c>
      <c r="E114" s="30">
        <v>0.85640000000000005</v>
      </c>
    </row>
    <row r="115" spans="2:5" x14ac:dyDescent="0.35">
      <c r="B115" s="28"/>
      <c r="C115" s="29" t="s">
        <v>1</v>
      </c>
      <c r="D115" s="30">
        <v>1.4538</v>
      </c>
      <c r="E115" s="30">
        <v>0.83009999999999995</v>
      </c>
    </row>
    <row r="116" spans="2:5" x14ac:dyDescent="0.35">
      <c r="B116" s="28"/>
      <c r="C116" s="29" t="s">
        <v>2</v>
      </c>
      <c r="D116" s="30">
        <v>1.5216000000000001</v>
      </c>
      <c r="E116" s="30">
        <v>0.78890000000000005</v>
      </c>
    </row>
    <row r="117" spans="2:5" x14ac:dyDescent="0.35">
      <c r="B117" s="28">
        <v>43617</v>
      </c>
      <c r="C117" s="29" t="s">
        <v>0</v>
      </c>
      <c r="D117" s="30">
        <v>1.4319999999999999</v>
      </c>
      <c r="E117" s="30">
        <v>0.86460000000000004</v>
      </c>
    </row>
    <row r="118" spans="2:5" x14ac:dyDescent="0.35">
      <c r="B118" s="28"/>
      <c r="C118" s="29" t="s">
        <v>1</v>
      </c>
      <c r="D118" s="30">
        <v>1.4232</v>
      </c>
      <c r="E118" s="30">
        <v>0.8468</v>
      </c>
    </row>
    <row r="119" spans="2:5" x14ac:dyDescent="0.35">
      <c r="B119" s="28"/>
      <c r="C119" s="29" t="s">
        <v>2</v>
      </c>
      <c r="D119" s="30">
        <v>1.5</v>
      </c>
      <c r="E119" s="30">
        <v>0.82250000000000001</v>
      </c>
    </row>
    <row r="120" spans="2:5" x14ac:dyDescent="0.35">
      <c r="B120" s="28">
        <v>43647</v>
      </c>
      <c r="C120" s="29" t="s">
        <v>0</v>
      </c>
      <c r="D120" s="30">
        <v>1.4607000000000001</v>
      </c>
      <c r="E120" s="30">
        <v>0.82520000000000004</v>
      </c>
    </row>
    <row r="121" spans="2:5" x14ac:dyDescent="0.35">
      <c r="B121" s="28"/>
      <c r="C121" s="29" t="s">
        <v>1</v>
      </c>
      <c r="D121" s="30">
        <v>1.5207999999999999</v>
      </c>
      <c r="E121" s="30">
        <v>0.85540000000000005</v>
      </c>
    </row>
    <row r="122" spans="2:5" x14ac:dyDescent="0.35">
      <c r="B122" s="28"/>
      <c r="C122" s="29" t="s">
        <v>2</v>
      </c>
      <c r="D122" s="30">
        <v>1.4629000000000001</v>
      </c>
      <c r="E122" s="30">
        <v>0.82520000000000004</v>
      </c>
    </row>
    <row r="123" spans="2:5" x14ac:dyDescent="0.35">
      <c r="B123" s="28">
        <v>43678</v>
      </c>
      <c r="C123" s="29" t="s">
        <v>0</v>
      </c>
      <c r="D123" s="30">
        <v>1.3926000000000001</v>
      </c>
      <c r="E123" s="30">
        <v>0.87</v>
      </c>
    </row>
    <row r="124" spans="2:5" x14ac:dyDescent="0.35">
      <c r="B124" s="28"/>
      <c r="C124" s="29" t="s">
        <v>1</v>
      </c>
      <c r="D124" s="30">
        <v>1.3763000000000001</v>
      </c>
      <c r="E124" s="30">
        <v>0.88</v>
      </c>
    </row>
    <row r="125" spans="2:5" x14ac:dyDescent="0.35">
      <c r="B125" s="28"/>
      <c r="C125" s="29" t="s">
        <v>2</v>
      </c>
      <c r="D125" s="30">
        <v>1.5024999999999999</v>
      </c>
      <c r="E125" s="30">
        <v>0.84</v>
      </c>
    </row>
    <row r="126" spans="2:5" x14ac:dyDescent="0.35">
      <c r="B126" s="28">
        <v>43709</v>
      </c>
      <c r="C126" s="29" t="s">
        <v>0</v>
      </c>
      <c r="D126" s="30">
        <v>1.4087000000000001</v>
      </c>
      <c r="E126" s="30">
        <v>0.82</v>
      </c>
    </row>
    <row r="127" spans="2:5" x14ac:dyDescent="0.35">
      <c r="B127" s="28"/>
      <c r="C127" s="29" t="s">
        <v>1</v>
      </c>
      <c r="D127" s="30">
        <v>1.4201999999999999</v>
      </c>
      <c r="E127" s="30">
        <v>0.8</v>
      </c>
    </row>
    <row r="128" spans="2:5" x14ac:dyDescent="0.35">
      <c r="B128" s="28"/>
      <c r="C128" s="29" t="s">
        <v>2</v>
      </c>
      <c r="D128" s="30">
        <v>1.3383</v>
      </c>
      <c r="E128" s="30">
        <v>0.8</v>
      </c>
    </row>
    <row r="129" spans="2:5" x14ac:dyDescent="0.35">
      <c r="B129" s="28">
        <v>43739</v>
      </c>
      <c r="C129" s="29" t="s">
        <v>0</v>
      </c>
      <c r="D129" s="30">
        <v>1.4197</v>
      </c>
      <c r="E129" s="30">
        <v>0.83640000000000003</v>
      </c>
    </row>
    <row r="130" spans="2:5" x14ac:dyDescent="0.35">
      <c r="B130" s="28"/>
      <c r="C130" s="29" t="s">
        <v>1</v>
      </c>
      <c r="D130" s="30">
        <v>1.5263</v>
      </c>
      <c r="E130" s="30">
        <v>0.86419999999999997</v>
      </c>
    </row>
    <row r="131" spans="2:5" x14ac:dyDescent="0.35">
      <c r="B131" s="28"/>
      <c r="C131" s="29" t="s">
        <v>2</v>
      </c>
      <c r="D131" s="30">
        <v>1.4876</v>
      </c>
      <c r="E131" s="30">
        <v>0.81889999999999996</v>
      </c>
    </row>
    <row r="132" spans="2:5" x14ac:dyDescent="0.35">
      <c r="B132" s="28">
        <v>43770</v>
      </c>
      <c r="C132" s="29" t="s">
        <v>0</v>
      </c>
      <c r="D132" s="30">
        <v>1.5222</v>
      </c>
      <c r="E132" s="30">
        <v>0.84350000000000003</v>
      </c>
    </row>
    <row r="133" spans="2:5" x14ac:dyDescent="0.35">
      <c r="B133" s="28"/>
      <c r="C133" s="29" t="s">
        <v>1</v>
      </c>
      <c r="D133" s="30">
        <v>0.86660000000000004</v>
      </c>
      <c r="E133" s="30">
        <v>0.6653</v>
      </c>
    </row>
    <row r="134" spans="2:5" x14ac:dyDescent="0.35">
      <c r="B134" s="28"/>
      <c r="C134" s="29" t="s">
        <v>2</v>
      </c>
      <c r="D134" s="30">
        <v>1.3783000000000001</v>
      </c>
      <c r="E134" s="30">
        <v>0.8085</v>
      </c>
    </row>
    <row r="135" spans="2:5" x14ac:dyDescent="0.35">
      <c r="B135" s="28">
        <v>43800</v>
      </c>
      <c r="C135" s="29" t="s">
        <v>0</v>
      </c>
      <c r="D135" s="30">
        <v>1.5333000000000001</v>
      </c>
      <c r="E135" s="30">
        <v>0.86119999999999997</v>
      </c>
    </row>
    <row r="136" spans="2:5" x14ac:dyDescent="0.35">
      <c r="B136" s="28"/>
      <c r="C136" s="29" t="s">
        <v>1</v>
      </c>
      <c r="D136" s="30">
        <v>1.5407999999999999</v>
      </c>
      <c r="E136" s="30">
        <v>0.8548</v>
      </c>
    </row>
    <row r="137" spans="2:5" x14ac:dyDescent="0.35">
      <c r="B137" s="28"/>
      <c r="C137" s="29" t="s">
        <v>2</v>
      </c>
      <c r="D137" s="30">
        <v>1.4366000000000001</v>
      </c>
      <c r="E137" s="30">
        <v>0.83909999999999996</v>
      </c>
    </row>
    <row r="138" spans="2:5" x14ac:dyDescent="0.35">
      <c r="B138" s="28">
        <v>43831</v>
      </c>
      <c r="C138" s="29" t="s">
        <v>0</v>
      </c>
      <c r="D138" s="30">
        <v>1.4333</v>
      </c>
      <c r="E138" s="30">
        <v>0.83240000000000003</v>
      </c>
    </row>
    <row r="139" spans="2:5" x14ac:dyDescent="0.35">
      <c r="B139" s="28"/>
      <c r="C139" s="29" t="s">
        <v>1</v>
      </c>
      <c r="D139" s="30">
        <v>1.4332</v>
      </c>
      <c r="E139" s="30">
        <v>0.83760000000000001</v>
      </c>
    </row>
    <row r="140" spans="2:5" x14ac:dyDescent="0.35">
      <c r="B140" s="28"/>
      <c r="C140" s="29" t="s">
        <v>2</v>
      </c>
      <c r="D140" s="30">
        <v>1.4956</v>
      </c>
      <c r="E140" s="30">
        <v>0.83609999999999995</v>
      </c>
    </row>
    <row r="141" spans="2:5" x14ac:dyDescent="0.35">
      <c r="B141" s="28">
        <v>43862</v>
      </c>
      <c r="C141" s="29" t="s">
        <v>0</v>
      </c>
      <c r="D141" s="30">
        <v>1.4759</v>
      </c>
      <c r="E141" s="30">
        <v>0.81359999999999999</v>
      </c>
    </row>
    <row r="142" spans="2:5" x14ac:dyDescent="0.35">
      <c r="B142" s="28"/>
      <c r="C142" s="29" t="s">
        <v>1</v>
      </c>
      <c r="D142" s="30">
        <v>1.4598</v>
      </c>
      <c r="E142" s="30">
        <v>0.82569999999999999</v>
      </c>
    </row>
    <row r="143" spans="2:5" x14ac:dyDescent="0.35">
      <c r="B143" s="28"/>
      <c r="C143" s="29" t="s">
        <v>2</v>
      </c>
      <c r="D143" s="30">
        <v>1.5383</v>
      </c>
      <c r="E143" s="30">
        <v>0.80400000000000005</v>
      </c>
    </row>
    <row r="144" spans="2:5" x14ac:dyDescent="0.35">
      <c r="B144" s="28">
        <v>43891</v>
      </c>
      <c r="C144" s="29" t="s">
        <v>0</v>
      </c>
      <c r="D144" s="30">
        <v>1.0429999999999999</v>
      </c>
      <c r="E144" s="30">
        <v>0.77070000000000005</v>
      </c>
    </row>
    <row r="145" spans="2:5" x14ac:dyDescent="0.35">
      <c r="B145" s="28"/>
      <c r="C145" s="29" t="s">
        <v>1</v>
      </c>
      <c r="D145" s="30">
        <v>1.5246999999999999</v>
      </c>
      <c r="E145" s="30">
        <v>0.81599999999999995</v>
      </c>
    </row>
    <row r="146" spans="2:5" x14ac:dyDescent="0.35">
      <c r="B146" s="28"/>
      <c r="C146" s="29" t="s">
        <v>2</v>
      </c>
      <c r="D146" s="30">
        <v>1.2129000000000001</v>
      </c>
      <c r="E146" s="30">
        <v>0.77839999999999998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A41A-7BA1-4EF9-B0D2-807F759E1292}">
  <dimension ref="B2:H52"/>
  <sheetViews>
    <sheetView topLeftCell="A37" workbookViewId="0">
      <selection activeCell="K59" sqref="K59"/>
    </sheetView>
  </sheetViews>
  <sheetFormatPr defaultRowHeight="15" x14ac:dyDescent="0.25"/>
  <cols>
    <col min="2" max="8" width="10.7109375" customWidth="1"/>
  </cols>
  <sheetData>
    <row r="2" spans="2:8" ht="17.25" x14ac:dyDescent="0.35">
      <c r="B2" s="15" t="s">
        <v>10</v>
      </c>
      <c r="C2" s="15"/>
      <c r="D2" s="15"/>
      <c r="E2" s="15"/>
      <c r="F2" s="15"/>
      <c r="G2" s="15"/>
      <c r="H2" s="15"/>
    </row>
    <row r="3" spans="2:8" ht="30" customHeight="1" x14ac:dyDescent="0.25">
      <c r="B3" s="2"/>
      <c r="C3" s="14" t="s">
        <v>8</v>
      </c>
      <c r="D3" s="14"/>
      <c r="E3" s="14"/>
      <c r="F3" s="14" t="s">
        <v>7</v>
      </c>
      <c r="G3" s="14"/>
      <c r="H3" s="14"/>
    </row>
    <row r="4" spans="2:8" ht="30" customHeight="1" x14ac:dyDescent="0.25">
      <c r="B4" s="2" t="s">
        <v>3</v>
      </c>
      <c r="C4" s="2" t="s">
        <v>4</v>
      </c>
      <c r="D4" s="2" t="s">
        <v>5</v>
      </c>
      <c r="E4" s="2" t="s">
        <v>6</v>
      </c>
      <c r="F4" s="2" t="s">
        <v>4</v>
      </c>
      <c r="G4" s="2" t="s">
        <v>5</v>
      </c>
      <c r="H4" s="2" t="s">
        <v>6</v>
      </c>
    </row>
    <row r="5" spans="2:8" ht="30" customHeight="1" x14ac:dyDescent="0.25">
      <c r="B5" s="3">
        <v>42461</v>
      </c>
      <c r="C5" s="4">
        <v>21.9</v>
      </c>
      <c r="D5" s="4">
        <v>3.8744999999999994</v>
      </c>
      <c r="E5" s="4">
        <v>16.846499999999999</v>
      </c>
      <c r="F5" s="4">
        <v>18.207660000000001</v>
      </c>
      <c r="G5" s="4">
        <v>2.7679427999999997</v>
      </c>
      <c r="H5" s="4">
        <v>14.632869899999999</v>
      </c>
    </row>
    <row r="6" spans="2:8" ht="30" customHeight="1" x14ac:dyDescent="0.25">
      <c r="B6" s="3">
        <v>42491</v>
      </c>
      <c r="C6" s="4">
        <v>21.561</v>
      </c>
      <c r="D6" s="4">
        <v>20.389499999999998</v>
      </c>
      <c r="E6" s="4">
        <v>20.3565</v>
      </c>
      <c r="F6" s="4">
        <v>17.953844700000001</v>
      </c>
      <c r="G6" s="4">
        <v>13.881171599999998</v>
      </c>
      <c r="H6" s="4">
        <v>12.706527299999999</v>
      </c>
    </row>
    <row r="7" spans="2:8" ht="30" customHeight="1" x14ac:dyDescent="0.25">
      <c r="B7" s="3">
        <v>42522</v>
      </c>
      <c r="C7" s="4">
        <v>22.038</v>
      </c>
      <c r="D7" s="4">
        <v>18.303000000000001</v>
      </c>
      <c r="E7" s="4">
        <v>21.347999999999999</v>
      </c>
      <c r="F7" s="4">
        <v>16.583594999999999</v>
      </c>
      <c r="G7" s="4">
        <v>15.2409081</v>
      </c>
      <c r="H7" s="4">
        <v>14.7343896</v>
      </c>
    </row>
    <row r="8" spans="2:8" ht="30" customHeight="1" x14ac:dyDescent="0.25">
      <c r="B8" s="3">
        <v>42552</v>
      </c>
      <c r="C8" s="4">
        <v>19.8</v>
      </c>
      <c r="D8" s="4">
        <v>18.3</v>
      </c>
      <c r="E8" s="4">
        <v>11.25</v>
      </c>
      <c r="F8" s="4">
        <v>17.027999999999999</v>
      </c>
      <c r="G8" s="4">
        <v>15.189</v>
      </c>
      <c r="H8" s="4">
        <v>8.1</v>
      </c>
    </row>
    <row r="9" spans="2:8" ht="30" customHeight="1" x14ac:dyDescent="0.25">
      <c r="B9" s="3">
        <v>42583</v>
      </c>
      <c r="C9" s="4">
        <v>17.483999999999998</v>
      </c>
      <c r="D9" s="4">
        <v>16.819499999999998</v>
      </c>
      <c r="E9" s="4">
        <v>6.7469999999999999</v>
      </c>
      <c r="F9" s="4">
        <v>14.3403768</v>
      </c>
      <c r="G9" s="4">
        <v>13.786944149999998</v>
      </c>
      <c r="H9" s="4">
        <v>4.6466588999999994</v>
      </c>
    </row>
    <row r="10" spans="2:8" ht="30" customHeight="1" x14ac:dyDescent="0.25">
      <c r="B10" s="3">
        <v>42614</v>
      </c>
      <c r="C10" s="4">
        <v>17.875499999999999</v>
      </c>
      <c r="D10" s="4">
        <v>22.450499999999998</v>
      </c>
      <c r="E10" s="4">
        <v>20.4405</v>
      </c>
      <c r="F10" s="4">
        <v>12.636190949999998</v>
      </c>
      <c r="G10" s="4">
        <v>13.8699189</v>
      </c>
      <c r="H10" s="4">
        <v>11.6837898</v>
      </c>
    </row>
    <row r="11" spans="2:8" ht="30" customHeight="1" x14ac:dyDescent="0.25">
      <c r="B11" s="3">
        <v>42644</v>
      </c>
      <c r="C11" s="4">
        <v>17.9055</v>
      </c>
      <c r="D11" s="4">
        <v>17.788499999999999</v>
      </c>
      <c r="E11" s="4">
        <v>21.142499999999998</v>
      </c>
      <c r="F11" s="4">
        <v>13.6296666</v>
      </c>
      <c r="G11" s="4">
        <v>12.843297</v>
      </c>
      <c r="H11" s="4">
        <v>14.266958999999998</v>
      </c>
    </row>
    <row r="12" spans="2:8" ht="30" customHeight="1" x14ac:dyDescent="0.25">
      <c r="B12" s="3">
        <v>42675</v>
      </c>
      <c r="C12" s="4">
        <v>22.618500000000001</v>
      </c>
      <c r="D12" s="4">
        <v>13.302</v>
      </c>
      <c r="E12" s="4">
        <v>15.702</v>
      </c>
      <c r="F12" s="4">
        <v>19.580835450000002</v>
      </c>
      <c r="G12" s="4">
        <v>10.947545999999999</v>
      </c>
      <c r="H12" s="4">
        <v>12.534906599999999</v>
      </c>
    </row>
    <row r="13" spans="2:8" ht="30" customHeight="1" x14ac:dyDescent="0.25">
      <c r="B13" s="3">
        <v>42705</v>
      </c>
      <c r="C13" s="4">
        <v>21.138000000000002</v>
      </c>
      <c r="D13" s="4">
        <v>17.622</v>
      </c>
      <c r="E13" s="4">
        <v>18.8385</v>
      </c>
      <c r="F13" s="4">
        <v>18.108924600000002</v>
      </c>
      <c r="G13" s="4">
        <v>15.200737200000001</v>
      </c>
      <c r="H13" s="4">
        <v>14.518831950000001</v>
      </c>
    </row>
    <row r="14" spans="2:8" ht="30" customHeight="1" x14ac:dyDescent="0.25">
      <c r="B14" s="3">
        <v>42736</v>
      </c>
      <c r="C14" s="4">
        <v>19.195500000000003</v>
      </c>
      <c r="D14" s="4">
        <v>21</v>
      </c>
      <c r="E14" s="4">
        <v>20.1645</v>
      </c>
      <c r="F14" s="4">
        <v>15.817092000000001</v>
      </c>
      <c r="G14" s="4">
        <v>17.459400000000002</v>
      </c>
      <c r="H14" s="4">
        <v>14.881401</v>
      </c>
    </row>
    <row r="15" spans="2:8" ht="30" customHeight="1" x14ac:dyDescent="0.25">
      <c r="B15" s="3">
        <v>42767</v>
      </c>
      <c r="C15" s="4">
        <v>20.516999999999999</v>
      </c>
      <c r="D15" s="4">
        <v>21.785999999999998</v>
      </c>
      <c r="E15" s="4">
        <v>16.894500000000001</v>
      </c>
      <c r="F15" s="4">
        <v>17.357381999999998</v>
      </c>
      <c r="G15" s="4">
        <v>18.572564999999997</v>
      </c>
      <c r="H15" s="4">
        <v>16.181552100000001</v>
      </c>
    </row>
    <row r="16" spans="2:8" ht="30" customHeight="1" x14ac:dyDescent="0.25">
      <c r="B16" s="3">
        <v>42795</v>
      </c>
      <c r="C16" s="4">
        <v>20.974500000000003</v>
      </c>
      <c r="D16" s="4">
        <v>20.145</v>
      </c>
      <c r="E16" s="4">
        <v>22.169999999999998</v>
      </c>
      <c r="F16" s="4">
        <v>17.882858700000003</v>
      </c>
      <c r="G16" s="4">
        <v>17.1776415</v>
      </c>
      <c r="H16" s="4">
        <v>17.800292999999996</v>
      </c>
    </row>
    <row r="17" spans="2:8" ht="30" customHeight="1" x14ac:dyDescent="0.25">
      <c r="B17" s="3">
        <v>42826</v>
      </c>
      <c r="C17" s="4">
        <v>20.241</v>
      </c>
      <c r="D17" s="4">
        <v>19.247999999999998</v>
      </c>
      <c r="E17" s="4">
        <v>20.206499999999998</v>
      </c>
      <c r="F17" s="4">
        <v>17.040897900000001</v>
      </c>
      <c r="G17" s="4">
        <v>16.383897599999997</v>
      </c>
      <c r="H17" s="4">
        <v>14.981099099999998</v>
      </c>
    </row>
    <row r="18" spans="2:8" ht="30" customHeight="1" x14ac:dyDescent="0.25">
      <c r="B18" s="3">
        <v>42856</v>
      </c>
      <c r="C18" s="4">
        <v>20.1435</v>
      </c>
      <c r="D18" s="4">
        <v>20.8125</v>
      </c>
      <c r="E18" s="4">
        <v>21.6555</v>
      </c>
      <c r="F18" s="4">
        <v>17.5208163</v>
      </c>
      <c r="G18" s="4">
        <v>18.138093749999999</v>
      </c>
      <c r="H18" s="4">
        <v>16.17016185</v>
      </c>
    </row>
    <row r="19" spans="2:8" ht="30" customHeight="1" x14ac:dyDescent="0.25">
      <c r="B19" s="3">
        <v>42887</v>
      </c>
      <c r="C19" s="4">
        <v>20.9025</v>
      </c>
      <c r="D19" s="4">
        <v>20.766000000000002</v>
      </c>
      <c r="E19" s="4">
        <v>21.0825</v>
      </c>
      <c r="F19" s="4">
        <v>17.608266</v>
      </c>
      <c r="G19" s="4">
        <v>17.410214400000001</v>
      </c>
      <c r="H19" s="4">
        <v>16.501272749999998</v>
      </c>
    </row>
    <row r="20" spans="2:8" ht="30" customHeight="1" x14ac:dyDescent="0.25">
      <c r="B20" s="3">
        <v>42917</v>
      </c>
      <c r="C20" s="4">
        <v>19.363499999999998</v>
      </c>
      <c r="D20" s="4">
        <v>18.715499999999999</v>
      </c>
      <c r="E20" s="4">
        <v>17.658000000000001</v>
      </c>
      <c r="F20" s="4">
        <v>16.747491149999998</v>
      </c>
      <c r="G20" s="4">
        <v>15.588139949999999</v>
      </c>
      <c r="H20" s="4">
        <v>13.628444400000001</v>
      </c>
    </row>
    <row r="21" spans="2:8" ht="30" customHeight="1" x14ac:dyDescent="0.25">
      <c r="B21" s="3">
        <v>42948</v>
      </c>
      <c r="C21" s="4">
        <v>19.360499999999998</v>
      </c>
      <c r="D21" s="4">
        <v>19.555500000000002</v>
      </c>
      <c r="E21" s="4">
        <v>20.786999999999999</v>
      </c>
      <c r="F21" s="4">
        <v>16.065342899999997</v>
      </c>
      <c r="G21" s="4">
        <v>15.718710900000001</v>
      </c>
      <c r="H21" s="4">
        <v>16.095374099999997</v>
      </c>
    </row>
    <row r="22" spans="2:8" ht="30" customHeight="1" x14ac:dyDescent="0.25">
      <c r="B22" s="3">
        <v>42979</v>
      </c>
      <c r="C22" s="4">
        <v>19.902000000000001</v>
      </c>
      <c r="D22" s="4">
        <v>21.116999999999997</v>
      </c>
      <c r="E22" s="4">
        <v>21.709500000000002</v>
      </c>
      <c r="F22" s="4">
        <v>16.176345600000001</v>
      </c>
      <c r="G22" s="4">
        <v>18.033917999999996</v>
      </c>
      <c r="H22" s="4">
        <v>16.746708300000002</v>
      </c>
    </row>
    <row r="23" spans="2:8" ht="30" customHeight="1" x14ac:dyDescent="0.25">
      <c r="B23" s="3">
        <v>43009</v>
      </c>
      <c r="C23" s="4">
        <v>21.492000000000001</v>
      </c>
      <c r="D23" s="4">
        <v>22.369500000000002</v>
      </c>
      <c r="E23" s="4">
        <v>22.240499999999997</v>
      </c>
      <c r="F23" s="4">
        <v>18.212320800000001</v>
      </c>
      <c r="G23" s="4">
        <v>18.653926050000003</v>
      </c>
      <c r="H23" s="4">
        <v>17.305333049999998</v>
      </c>
    </row>
    <row r="24" spans="2:8" ht="30" customHeight="1" x14ac:dyDescent="0.25">
      <c r="B24" s="3">
        <v>43040</v>
      </c>
      <c r="C24" s="4">
        <v>17.5425</v>
      </c>
      <c r="D24" s="4">
        <v>10.452</v>
      </c>
      <c r="E24" s="4">
        <v>21.9285</v>
      </c>
      <c r="F24" s="4">
        <v>15.272500500000001</v>
      </c>
      <c r="G24" s="4">
        <v>8.8716576000000007</v>
      </c>
      <c r="H24" s="4">
        <v>17.816906249999999</v>
      </c>
    </row>
    <row r="25" spans="2:8" ht="30" customHeight="1" x14ac:dyDescent="0.25">
      <c r="B25" s="3">
        <v>43070</v>
      </c>
      <c r="C25" s="4">
        <v>21.232499999999998</v>
      </c>
      <c r="D25" s="4">
        <v>22.005000000000003</v>
      </c>
      <c r="E25" s="4">
        <v>21.7515</v>
      </c>
      <c r="F25" s="4">
        <v>17.688795749999997</v>
      </c>
      <c r="G25" s="4">
        <v>18.255348000000001</v>
      </c>
      <c r="H25" s="4">
        <v>17.046650549999999</v>
      </c>
    </row>
    <row r="26" spans="2:8" ht="30" customHeight="1" x14ac:dyDescent="0.25">
      <c r="B26" s="3">
        <v>43101</v>
      </c>
      <c r="C26" s="4">
        <v>20.230499999999999</v>
      </c>
      <c r="D26" s="4">
        <v>21.24</v>
      </c>
      <c r="E26" s="4">
        <v>20.355</v>
      </c>
      <c r="F26" s="4">
        <v>16.263298949999999</v>
      </c>
      <c r="G26" s="4">
        <v>16.915535999999999</v>
      </c>
      <c r="H26" s="4">
        <v>14.785872000000001</v>
      </c>
    </row>
    <row r="27" spans="2:8" ht="30" customHeight="1" x14ac:dyDescent="0.25">
      <c r="B27" s="3">
        <v>43132</v>
      </c>
      <c r="C27" s="4">
        <v>21.6495</v>
      </c>
      <c r="D27" s="4">
        <v>20.721</v>
      </c>
      <c r="E27" s="4">
        <v>1.4415</v>
      </c>
      <c r="F27" s="4">
        <v>19.2593952</v>
      </c>
      <c r="G27" s="4">
        <v>17.969251199999999</v>
      </c>
      <c r="H27" s="4">
        <v>1.2130222500000001</v>
      </c>
    </row>
    <row r="28" spans="2:8" ht="30" customHeight="1" x14ac:dyDescent="0.25">
      <c r="B28" s="3">
        <v>43160</v>
      </c>
      <c r="C28" s="4">
        <v>21.209999999999997</v>
      </c>
      <c r="D28" s="4">
        <v>22.419</v>
      </c>
      <c r="E28" s="4">
        <v>22.683</v>
      </c>
      <c r="F28" s="4">
        <v>18.333923999999996</v>
      </c>
      <c r="G28" s="4">
        <v>19.197389699999999</v>
      </c>
      <c r="H28" s="4">
        <v>18.645426</v>
      </c>
    </row>
    <row r="29" spans="2:8" ht="30" customHeight="1" x14ac:dyDescent="0.25">
      <c r="B29" s="3">
        <v>43191</v>
      </c>
      <c r="C29" s="4">
        <v>21.910500000000003</v>
      </c>
      <c r="D29" s="4">
        <v>21.542999999999999</v>
      </c>
      <c r="E29" s="4">
        <v>15.412500000000001</v>
      </c>
      <c r="F29" s="4">
        <v>18.545047200000003</v>
      </c>
      <c r="G29" s="4">
        <v>18.182292</v>
      </c>
      <c r="H29" s="4">
        <v>12.1419675</v>
      </c>
    </row>
    <row r="30" spans="2:8" ht="30" customHeight="1" x14ac:dyDescent="0.25">
      <c r="B30" s="3">
        <v>43221</v>
      </c>
      <c r="C30" s="4">
        <v>22.5915</v>
      </c>
      <c r="D30" s="4">
        <v>21.676500000000001</v>
      </c>
      <c r="E30" s="4">
        <v>21.885000000000002</v>
      </c>
      <c r="F30" s="4">
        <v>19.105631550000002</v>
      </c>
      <c r="G30" s="4">
        <v>18.557251650000001</v>
      </c>
      <c r="H30" s="4">
        <v>17.265076500000003</v>
      </c>
    </row>
    <row r="31" spans="2:8" ht="30" customHeight="1" x14ac:dyDescent="0.25">
      <c r="B31" s="3">
        <v>43252</v>
      </c>
      <c r="C31" s="4">
        <v>20.666999999999998</v>
      </c>
      <c r="D31" s="4">
        <v>22.8795</v>
      </c>
      <c r="E31" s="4">
        <v>22.765499999999999</v>
      </c>
      <c r="F31" s="4">
        <v>15.979724399999998</v>
      </c>
      <c r="G31" s="4">
        <v>18.216657900000001</v>
      </c>
      <c r="H31" s="4">
        <v>16.197653249999998</v>
      </c>
    </row>
    <row r="32" spans="2:8" ht="30" customHeight="1" x14ac:dyDescent="0.25">
      <c r="B32" s="3">
        <v>43282</v>
      </c>
      <c r="C32" s="4">
        <v>21.778500000000001</v>
      </c>
      <c r="D32" s="4">
        <v>22.298999999999999</v>
      </c>
      <c r="E32" s="4">
        <v>21.392999999999997</v>
      </c>
      <c r="F32" s="4">
        <v>18.0979335</v>
      </c>
      <c r="G32" s="4">
        <v>18.713320799999998</v>
      </c>
      <c r="H32" s="4">
        <v>16.754997599999999</v>
      </c>
    </row>
    <row r="33" spans="2:8" ht="30" customHeight="1" x14ac:dyDescent="0.25">
      <c r="B33" s="3">
        <v>43313</v>
      </c>
      <c r="C33" s="4">
        <v>20.952000000000002</v>
      </c>
      <c r="D33" s="4">
        <v>19.271999999999998</v>
      </c>
      <c r="E33" s="4">
        <v>21.905999999999999</v>
      </c>
      <c r="F33" s="4">
        <v>17.109403200000003</v>
      </c>
      <c r="G33" s="4">
        <v>16.367709600000001</v>
      </c>
      <c r="H33" s="4">
        <v>17.1611604</v>
      </c>
    </row>
    <row r="34" spans="2:8" ht="30" customHeight="1" x14ac:dyDescent="0.25">
      <c r="B34" s="3">
        <v>43344</v>
      </c>
      <c r="C34" s="4">
        <v>22.565999999999999</v>
      </c>
      <c r="D34" s="4">
        <v>21.738</v>
      </c>
      <c r="E34" s="4">
        <v>20.641500000000001</v>
      </c>
      <c r="F34" s="4">
        <v>18.964466399999999</v>
      </c>
      <c r="G34" s="4">
        <v>18.6685944</v>
      </c>
      <c r="H34" s="4">
        <v>16.63911315</v>
      </c>
    </row>
    <row r="35" spans="2:8" ht="30" customHeight="1" x14ac:dyDescent="0.25">
      <c r="B35" s="3">
        <v>43374</v>
      </c>
      <c r="C35" s="4">
        <v>21.173999999999999</v>
      </c>
      <c r="D35" s="4">
        <v>21.682500000000001</v>
      </c>
      <c r="E35" s="4">
        <v>21.496500000000001</v>
      </c>
      <c r="F35" s="4">
        <v>18.262575000000002</v>
      </c>
      <c r="G35" s="4">
        <v>18.488667750000001</v>
      </c>
      <c r="H35" s="4">
        <v>17.489552400000001</v>
      </c>
    </row>
    <row r="36" spans="2:8" ht="30" customHeight="1" x14ac:dyDescent="0.25">
      <c r="B36" s="3">
        <v>43405</v>
      </c>
      <c r="C36" s="4">
        <v>22.551000000000002</v>
      </c>
      <c r="D36" s="4">
        <v>22.615500000000001</v>
      </c>
      <c r="E36" s="4">
        <v>14.0145</v>
      </c>
      <c r="F36" s="4">
        <v>19.030788900000001</v>
      </c>
      <c r="G36" s="4">
        <v>18.947265900000001</v>
      </c>
      <c r="H36" s="4">
        <v>11.037820199999999</v>
      </c>
    </row>
    <row r="37" spans="2:8" ht="30" customHeight="1" x14ac:dyDescent="0.25">
      <c r="B37" s="3">
        <v>43435</v>
      </c>
      <c r="C37" s="4">
        <v>21.519000000000002</v>
      </c>
      <c r="D37" s="4">
        <v>21.422999999999998</v>
      </c>
      <c r="E37" s="4">
        <v>22.137</v>
      </c>
      <c r="F37" s="4">
        <v>17.778997800000003</v>
      </c>
      <c r="G37" s="4">
        <v>17.9053434</v>
      </c>
      <c r="H37" s="4">
        <v>17.556854700000002</v>
      </c>
    </row>
    <row r="38" spans="2:8" ht="30" customHeight="1" x14ac:dyDescent="0.25">
      <c r="B38" s="3">
        <v>43466</v>
      </c>
      <c r="C38" s="4">
        <v>22.974</v>
      </c>
      <c r="D38" s="4">
        <v>0</v>
      </c>
      <c r="E38" s="4">
        <v>22.372500000000002</v>
      </c>
      <c r="F38" s="4">
        <v>19.9276476</v>
      </c>
      <c r="G38" s="4">
        <v>0</v>
      </c>
      <c r="H38" s="4">
        <v>18.707884500000002</v>
      </c>
    </row>
    <row r="39" spans="2:8" ht="30" customHeight="1" x14ac:dyDescent="0.25">
      <c r="B39" s="3">
        <v>43497</v>
      </c>
      <c r="C39" s="4">
        <v>14.0505</v>
      </c>
      <c r="D39" s="4">
        <v>23.004000000000001</v>
      </c>
      <c r="E39" s="4">
        <v>15.516</v>
      </c>
      <c r="F39" s="4">
        <v>8.6522979000000007</v>
      </c>
      <c r="G39" s="4">
        <v>15.748538400000001</v>
      </c>
      <c r="H39" s="4">
        <v>10.940331599999999</v>
      </c>
    </row>
    <row r="40" spans="2:8" ht="30" customHeight="1" x14ac:dyDescent="0.25">
      <c r="B40" s="3">
        <v>43525</v>
      </c>
      <c r="C40" s="4">
        <v>5.2574999999999994</v>
      </c>
      <c r="D40" s="4">
        <v>22.8795</v>
      </c>
      <c r="E40" s="4">
        <v>23.135999999999999</v>
      </c>
      <c r="F40" s="4">
        <v>3.3963449999999997</v>
      </c>
      <c r="G40" s="4">
        <v>17.063531100000002</v>
      </c>
      <c r="H40" s="4">
        <v>17.87256</v>
      </c>
    </row>
    <row r="41" spans="2:8" ht="30" customHeight="1" x14ac:dyDescent="0.25">
      <c r="B41" s="3">
        <v>43556</v>
      </c>
      <c r="C41" s="4">
        <v>22.747499999999999</v>
      </c>
      <c r="D41" s="4">
        <v>23.284500000000001</v>
      </c>
      <c r="E41" s="4">
        <v>19.282500000000002</v>
      </c>
      <c r="F41" s="4">
        <v>19.48323375</v>
      </c>
      <c r="G41" s="4">
        <v>20.101508850000002</v>
      </c>
      <c r="H41" s="4">
        <v>16.735281750000002</v>
      </c>
    </row>
    <row r="42" spans="2:8" ht="30" customHeight="1" x14ac:dyDescent="0.25">
      <c r="B42" s="3">
        <v>43586</v>
      </c>
      <c r="C42" s="4">
        <v>16.167000000000002</v>
      </c>
      <c r="D42" s="4">
        <v>21.806999999999999</v>
      </c>
      <c r="E42" s="4">
        <v>22.824000000000002</v>
      </c>
      <c r="F42" s="4">
        <v>13.845418800000003</v>
      </c>
      <c r="G42" s="4">
        <v>18.101990699999998</v>
      </c>
      <c r="H42" s="4">
        <v>18.005853600000002</v>
      </c>
    </row>
    <row r="43" spans="2:8" ht="30" customHeight="1" x14ac:dyDescent="0.25">
      <c r="B43" s="3">
        <v>43617</v>
      </c>
      <c r="C43" s="4">
        <v>21.48</v>
      </c>
      <c r="D43" s="4">
        <v>21.347999999999999</v>
      </c>
      <c r="E43" s="4">
        <v>22.5</v>
      </c>
      <c r="F43" s="4">
        <v>18.571608000000001</v>
      </c>
      <c r="G43" s="4">
        <v>18.077486399999998</v>
      </c>
      <c r="H43" s="4">
        <v>18.506250000000001</v>
      </c>
    </row>
    <row r="44" spans="2:8" ht="30" customHeight="1" x14ac:dyDescent="0.25">
      <c r="B44" s="3">
        <v>43647</v>
      </c>
      <c r="C44" s="4">
        <v>21.910500000000003</v>
      </c>
      <c r="D44" s="4">
        <v>22.811999999999998</v>
      </c>
      <c r="E44" s="4">
        <v>21.9435</v>
      </c>
      <c r="F44" s="4">
        <v>18.080544600000003</v>
      </c>
      <c r="G44" s="4">
        <v>19.513384800000001</v>
      </c>
      <c r="H44" s="4">
        <v>18.1077762</v>
      </c>
    </row>
    <row r="45" spans="2:8" ht="30" customHeight="1" x14ac:dyDescent="0.25">
      <c r="B45" s="3">
        <v>43678</v>
      </c>
      <c r="C45" s="4">
        <v>20.888999999999999</v>
      </c>
      <c r="D45" s="4">
        <v>20.644500000000001</v>
      </c>
      <c r="E45" s="4">
        <v>22.537499999999998</v>
      </c>
      <c r="F45" s="4">
        <v>18.17343</v>
      </c>
      <c r="G45" s="4">
        <v>18.167159999999999</v>
      </c>
      <c r="H45" s="4">
        <v>18.931499999999996</v>
      </c>
    </row>
    <row r="46" spans="2:8" ht="30" customHeight="1" x14ac:dyDescent="0.25">
      <c r="B46" s="3">
        <v>43709</v>
      </c>
      <c r="C46" s="4">
        <v>21.130500000000001</v>
      </c>
      <c r="D46" s="4">
        <v>21.302999999999997</v>
      </c>
      <c r="E46" s="4">
        <v>20.0745</v>
      </c>
      <c r="F46" s="4">
        <v>17.327010000000001</v>
      </c>
      <c r="G46" s="4">
        <v>17.042399999999997</v>
      </c>
      <c r="H46" s="4">
        <v>16.0596</v>
      </c>
    </row>
    <row r="47" spans="2:8" ht="30" customHeight="1" x14ac:dyDescent="0.25">
      <c r="B47" s="3">
        <v>43739</v>
      </c>
      <c r="C47" s="4">
        <v>21.295500000000001</v>
      </c>
      <c r="D47" s="4">
        <v>22.894500000000001</v>
      </c>
      <c r="E47" s="4">
        <v>22.314</v>
      </c>
      <c r="F47" s="4">
        <v>17.811556200000002</v>
      </c>
      <c r="G47" s="4">
        <v>19.785426900000001</v>
      </c>
      <c r="H47" s="4">
        <v>18.272934599999999</v>
      </c>
    </row>
    <row r="48" spans="2:8" ht="30" customHeight="1" x14ac:dyDescent="0.25">
      <c r="B48" s="3">
        <v>43770</v>
      </c>
      <c r="C48" s="4">
        <v>22.832999999999998</v>
      </c>
      <c r="D48" s="4">
        <v>12.999000000000001</v>
      </c>
      <c r="E48" s="4">
        <v>20.674500000000002</v>
      </c>
      <c r="F48" s="4">
        <v>19.259635499999998</v>
      </c>
      <c r="G48" s="4">
        <v>8.6482346999999997</v>
      </c>
      <c r="H48" s="4">
        <v>16.71533325</v>
      </c>
    </row>
    <row r="49" spans="2:8" ht="30" customHeight="1" x14ac:dyDescent="0.25">
      <c r="B49" s="3">
        <v>43800</v>
      </c>
      <c r="C49" s="4">
        <v>22.999500000000001</v>
      </c>
      <c r="D49" s="4">
        <v>23.111999999999998</v>
      </c>
      <c r="E49" s="4">
        <v>21.549000000000003</v>
      </c>
      <c r="F49" s="4">
        <v>19.807169399999999</v>
      </c>
      <c r="G49" s="4">
        <v>19.756137599999999</v>
      </c>
      <c r="H49" s="4">
        <v>18.081765900000001</v>
      </c>
    </row>
    <row r="50" spans="2:8" ht="30" customHeight="1" x14ac:dyDescent="0.25">
      <c r="B50" s="3">
        <v>43831</v>
      </c>
      <c r="C50" s="4">
        <v>21.499500000000001</v>
      </c>
      <c r="D50" s="4">
        <v>21.498000000000001</v>
      </c>
      <c r="E50" s="4">
        <v>22.434000000000001</v>
      </c>
      <c r="F50" s="4">
        <v>17.896183800000003</v>
      </c>
      <c r="G50" s="4">
        <v>18.006724800000001</v>
      </c>
      <c r="H50" s="4">
        <v>18.7570674</v>
      </c>
    </row>
    <row r="51" spans="2:8" ht="30" customHeight="1" x14ac:dyDescent="0.25">
      <c r="B51" s="3">
        <v>43862</v>
      </c>
      <c r="C51" s="4">
        <v>22.138500000000001</v>
      </c>
      <c r="D51" s="4">
        <v>21.896999999999998</v>
      </c>
      <c r="E51" s="4">
        <v>23.0745</v>
      </c>
      <c r="F51" s="4">
        <v>18.011883600000001</v>
      </c>
      <c r="G51" s="4">
        <v>18.080352899999998</v>
      </c>
      <c r="H51" s="4">
        <v>18.551898000000001</v>
      </c>
    </row>
    <row r="52" spans="2:8" ht="30" customHeight="1" x14ac:dyDescent="0.25">
      <c r="B52" s="3">
        <v>43891</v>
      </c>
      <c r="C52" s="4">
        <v>15.645</v>
      </c>
      <c r="D52" s="4">
        <v>22.8705</v>
      </c>
      <c r="E52" s="4">
        <v>18.1935</v>
      </c>
      <c r="F52" s="4">
        <v>12.057601500000001</v>
      </c>
      <c r="G52" s="4">
        <v>18.662327999999999</v>
      </c>
      <c r="H52" s="4">
        <v>14.1618204</v>
      </c>
    </row>
  </sheetData>
  <mergeCells count="3">
    <mergeCell ref="C3:E3"/>
    <mergeCell ref="F3:H3"/>
    <mergeCell ref="B2:H2"/>
  </mergeCells>
  <conditionalFormatting sqref="B3:H52">
    <cfRule type="expression" dxfId="6" priority="1">
      <formula>MOD(ROW(B3),2)=0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9CE0-D444-404F-948D-15F5DB049132}">
  <sheetPr>
    <pageSetUpPr fitToPage="1"/>
  </sheetPr>
  <dimension ref="A2:M25"/>
  <sheetViews>
    <sheetView showGridLines="0" zoomScaleNormal="100" workbookViewId="0">
      <selection activeCell="M29" sqref="M29"/>
    </sheetView>
  </sheetViews>
  <sheetFormatPr defaultRowHeight="18.75" x14ac:dyDescent="0.4"/>
  <cols>
    <col min="1" max="1" width="9.140625" style="5"/>
    <col min="2" max="2" width="15.7109375" style="5" customWidth="1"/>
    <col min="3" max="3" width="16.5703125" style="5" customWidth="1"/>
    <col min="4" max="4" width="17.7109375" style="5" customWidth="1"/>
    <col min="5" max="5" width="16.5703125" style="5" customWidth="1"/>
    <col min="6" max="7" width="9.140625" style="5"/>
    <col min="8" max="8" width="12.85546875" style="5" bestFit="1" customWidth="1"/>
    <col min="9" max="11" width="14.85546875" style="5" bestFit="1" customWidth="1"/>
    <col min="12" max="16384" width="9.140625" style="5"/>
  </cols>
  <sheetData>
    <row r="2" spans="1:13" ht="35.25" customHeight="1" x14ac:dyDescent="0.6">
      <c r="A2" s="16" t="s">
        <v>18</v>
      </c>
      <c r="B2" s="16"/>
      <c r="C2" s="16"/>
      <c r="D2" s="16"/>
      <c r="E2" s="16"/>
      <c r="F2" s="16"/>
      <c r="G2" s="16" t="s">
        <v>18</v>
      </c>
      <c r="H2" s="16"/>
      <c r="I2" s="16"/>
      <c r="J2" s="16"/>
      <c r="K2" s="16"/>
      <c r="L2" s="16"/>
      <c r="M2" s="16"/>
    </row>
    <row r="3" spans="1:13" ht="26.25" customHeight="1" x14ac:dyDescent="0.6">
      <c r="B3" s="10"/>
      <c r="C3" s="10"/>
      <c r="D3" s="10"/>
      <c r="E3" s="10"/>
    </row>
    <row r="4" spans="1:13" ht="24.95" customHeight="1" x14ac:dyDescent="0.4">
      <c r="B4" s="17" t="s">
        <v>29</v>
      </c>
      <c r="C4" s="17"/>
      <c r="D4" s="17"/>
      <c r="E4" s="17"/>
    </row>
    <row r="5" spans="1:13" ht="24.95" customHeight="1" x14ac:dyDescent="0.4">
      <c r="B5" s="8" t="s">
        <v>9</v>
      </c>
      <c r="C5" s="8" t="s">
        <v>11</v>
      </c>
      <c r="D5" s="8" t="s">
        <v>12</v>
      </c>
      <c r="E5" s="8" t="s">
        <v>13</v>
      </c>
    </row>
    <row r="6" spans="1:13" ht="24.95" customHeight="1" x14ac:dyDescent="0.4">
      <c r="B6" s="8" t="s">
        <v>14</v>
      </c>
      <c r="C6" s="7">
        <f>AVERAGE(data!C5:C16)</f>
        <v>20.250625000000003</v>
      </c>
      <c r="D6" s="7">
        <f>AVERAGE(data!D5:D16)</f>
        <v>17.648374999999998</v>
      </c>
      <c r="E6" s="7">
        <f>AVERAGE(data!E5:E16)</f>
        <v>17.658374999999999</v>
      </c>
    </row>
    <row r="7" spans="1:13" ht="24.95" customHeight="1" x14ac:dyDescent="0.4">
      <c r="B7" s="8" t="s">
        <v>15</v>
      </c>
      <c r="C7" s="7">
        <f>AVERAGE(data!C17:C28)</f>
        <v>20.272499999999997</v>
      </c>
      <c r="D7" s="7">
        <f>AVERAGE(data!D17:D28)</f>
        <v>19.951750000000001</v>
      </c>
      <c r="E7" s="7">
        <f>AVERAGE(data!E17:E28)</f>
        <v>19.458249999999996</v>
      </c>
    </row>
    <row r="8" spans="1:13" ht="24.95" customHeight="1" x14ac:dyDescent="0.4">
      <c r="B8" s="8" t="s">
        <v>16</v>
      </c>
      <c r="C8" s="7">
        <f>AVERAGE(data!C29:C40)</f>
        <v>19.832624999999997</v>
      </c>
      <c r="D8" s="7">
        <f>AVERAGE(data!D29:D40)</f>
        <v>20.084374999999998</v>
      </c>
      <c r="E8" s="7">
        <f>AVERAGE(data!E29:E40)</f>
        <v>20.222999999999999</v>
      </c>
    </row>
    <row r="9" spans="1:13" ht="24.95" customHeight="1" x14ac:dyDescent="0.4">
      <c r="B9" s="8" t="s">
        <v>17</v>
      </c>
      <c r="C9" s="7">
        <f>AVERAGE(data!C41:C52)</f>
        <v>20.894625000000001</v>
      </c>
      <c r="D9" s="7">
        <f>AVERAGE(data!D41:D52)</f>
        <v>21.372499999999999</v>
      </c>
      <c r="E9" s="7">
        <f>AVERAGE(data!E41:E52)</f>
        <v>21.450125</v>
      </c>
    </row>
    <row r="10" spans="1:13" ht="24.95" customHeight="1" x14ac:dyDescent="0.4">
      <c r="C10" s="6"/>
      <c r="D10" s="6"/>
      <c r="E10" s="6"/>
    </row>
    <row r="11" spans="1:13" ht="24.95" customHeight="1" x14ac:dyDescent="0.4">
      <c r="C11" s="6"/>
      <c r="D11" s="6"/>
      <c r="E11" s="6"/>
    </row>
    <row r="12" spans="1:13" ht="24.95" customHeight="1" x14ac:dyDescent="0.4">
      <c r="B12" s="17" t="s">
        <v>19</v>
      </c>
      <c r="C12" s="17"/>
      <c r="D12" s="17"/>
      <c r="E12" s="17"/>
    </row>
    <row r="13" spans="1:13" ht="24.95" customHeight="1" x14ac:dyDescent="0.4">
      <c r="B13" s="8" t="s">
        <v>9</v>
      </c>
      <c r="C13" s="8" t="s">
        <v>11</v>
      </c>
      <c r="D13" s="8" t="s">
        <v>12</v>
      </c>
      <c r="E13" s="8" t="s">
        <v>13</v>
      </c>
    </row>
    <row r="14" spans="1:13" ht="24.95" customHeight="1" x14ac:dyDescent="0.4">
      <c r="B14" s="8" t="s">
        <v>14</v>
      </c>
      <c r="C14" s="9">
        <f t="shared" ref="C14:E17" si="0">C6/24</f>
        <v>0.84377604166666675</v>
      </c>
      <c r="D14" s="9">
        <f t="shared" si="0"/>
        <v>0.73534895833333325</v>
      </c>
      <c r="E14" s="9">
        <f t="shared" si="0"/>
        <v>0.73576562499999998</v>
      </c>
    </row>
    <row r="15" spans="1:13" ht="24.95" customHeight="1" x14ac:dyDescent="0.4">
      <c r="B15" s="8" t="s">
        <v>15</v>
      </c>
      <c r="C15" s="9">
        <f t="shared" si="0"/>
        <v>0.84468749999999992</v>
      </c>
      <c r="D15" s="9">
        <f t="shared" si="0"/>
        <v>0.83132291666666669</v>
      </c>
      <c r="E15" s="9">
        <f t="shared" si="0"/>
        <v>0.81076041666666654</v>
      </c>
    </row>
    <row r="16" spans="1:13" ht="24.95" customHeight="1" x14ac:dyDescent="0.4">
      <c r="B16" s="8" t="s">
        <v>16</v>
      </c>
      <c r="C16" s="9">
        <f t="shared" si="0"/>
        <v>0.8263593749999999</v>
      </c>
      <c r="D16" s="9">
        <f t="shared" si="0"/>
        <v>0.83684895833333328</v>
      </c>
      <c r="E16" s="9">
        <f t="shared" si="0"/>
        <v>0.84262499999999996</v>
      </c>
    </row>
    <row r="17" spans="2:5" ht="24.95" customHeight="1" x14ac:dyDescent="0.4">
      <c r="B17" s="8" t="s">
        <v>17</v>
      </c>
      <c r="C17" s="9">
        <f t="shared" si="0"/>
        <v>0.87060937500000002</v>
      </c>
      <c r="D17" s="9">
        <f t="shared" si="0"/>
        <v>0.89052083333333332</v>
      </c>
      <c r="E17" s="9">
        <f t="shared" si="0"/>
        <v>0.89375520833333333</v>
      </c>
    </row>
    <row r="18" spans="2:5" ht="24.95" customHeight="1" x14ac:dyDescent="0.4"/>
    <row r="19" spans="2:5" ht="24.95" customHeight="1" x14ac:dyDescent="0.4"/>
    <row r="20" spans="2:5" ht="24.95" customHeight="1" x14ac:dyDescent="0.4">
      <c r="B20" s="17" t="s">
        <v>20</v>
      </c>
      <c r="C20" s="17"/>
      <c r="D20" s="17"/>
      <c r="E20" s="17"/>
    </row>
    <row r="21" spans="2:5" ht="24.95" customHeight="1" x14ac:dyDescent="0.4">
      <c r="B21" s="8" t="s">
        <v>9</v>
      </c>
      <c r="C21" s="8" t="s">
        <v>11</v>
      </c>
      <c r="D21" s="8" t="s">
        <v>12</v>
      </c>
      <c r="E21" s="8" t="s">
        <v>13</v>
      </c>
    </row>
    <row r="22" spans="2:5" ht="24.95" customHeight="1" x14ac:dyDescent="0.4">
      <c r="B22" s="8" t="s">
        <v>14</v>
      </c>
      <c r="C22" s="9">
        <f t="shared" ref="C22:E25" si="1">C6/15</f>
        <v>1.3500416666666668</v>
      </c>
      <c r="D22" s="9">
        <f t="shared" si="1"/>
        <v>1.1765583333333332</v>
      </c>
      <c r="E22" s="9">
        <f t="shared" si="1"/>
        <v>1.177225</v>
      </c>
    </row>
    <row r="23" spans="2:5" ht="24.95" customHeight="1" x14ac:dyDescent="0.4">
      <c r="B23" s="8" t="s">
        <v>15</v>
      </c>
      <c r="C23" s="9">
        <f t="shared" si="1"/>
        <v>1.3514999999999999</v>
      </c>
      <c r="D23" s="9">
        <f t="shared" si="1"/>
        <v>1.3301166666666666</v>
      </c>
      <c r="E23" s="9">
        <f t="shared" si="1"/>
        <v>1.2972166666666665</v>
      </c>
    </row>
    <row r="24" spans="2:5" ht="24.95" customHeight="1" x14ac:dyDescent="0.4">
      <c r="B24" s="8" t="s">
        <v>16</v>
      </c>
      <c r="C24" s="9">
        <f t="shared" si="1"/>
        <v>1.3221749999999999</v>
      </c>
      <c r="D24" s="9">
        <f t="shared" si="1"/>
        <v>1.3389583333333333</v>
      </c>
      <c r="E24" s="9">
        <f t="shared" si="1"/>
        <v>1.3481999999999998</v>
      </c>
    </row>
    <row r="25" spans="2:5" ht="24.95" customHeight="1" x14ac:dyDescent="0.4">
      <c r="B25" s="8" t="s">
        <v>17</v>
      </c>
      <c r="C25" s="9">
        <f t="shared" si="1"/>
        <v>1.3929750000000001</v>
      </c>
      <c r="D25" s="9">
        <f t="shared" si="1"/>
        <v>1.4248333333333332</v>
      </c>
      <c r="E25" s="9">
        <f t="shared" si="1"/>
        <v>1.4300083333333333</v>
      </c>
    </row>
  </sheetData>
  <mergeCells count="5">
    <mergeCell ref="G2:M2"/>
    <mergeCell ref="A2:F2"/>
    <mergeCell ref="B4:E4"/>
    <mergeCell ref="B12:E12"/>
    <mergeCell ref="B20:E20"/>
  </mergeCells>
  <phoneticPr fontId="2" type="noConversion"/>
  <conditionalFormatting sqref="B5:E9">
    <cfRule type="expression" dxfId="5" priority="4">
      <formula>MOD(ROW(B5),2)=0</formula>
    </cfRule>
  </conditionalFormatting>
  <conditionalFormatting sqref="B13:E17">
    <cfRule type="expression" dxfId="4" priority="2">
      <formula>MOD(ROW(B13),2)=0</formula>
    </cfRule>
  </conditionalFormatting>
  <conditionalFormatting sqref="B21:E25">
    <cfRule type="expression" dxfId="3" priority="1">
      <formula>MOD(ROW(B21),2)=0</formula>
    </cfRule>
  </conditionalFormatting>
  <pageMargins left="0.7" right="0.7" top="0.75" bottom="0.75" header="0.3" footer="0.3"/>
  <pageSetup scale="53" orientation="portrait" r:id="rId1"/>
  <ignoredErrors>
    <ignoredError sqref="C6:E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8C03-5CE4-4DB5-A089-435E09128B16}">
  <sheetPr>
    <pageSetUpPr fitToPage="1"/>
  </sheetPr>
  <dimension ref="A2:K13"/>
  <sheetViews>
    <sheetView showGridLines="0" topLeftCell="A22" zoomScaleNormal="100" workbookViewId="0">
      <selection activeCell="G13" sqref="G13"/>
    </sheetView>
  </sheetViews>
  <sheetFormatPr defaultRowHeight="18.75" x14ac:dyDescent="0.4"/>
  <cols>
    <col min="1" max="1" width="9.140625" style="5"/>
    <col min="2" max="5" width="20.7109375" style="5" customWidth="1"/>
    <col min="6" max="16384" width="9.140625" style="5"/>
  </cols>
  <sheetData>
    <row r="2" spans="1:11" ht="35.25" customHeight="1" x14ac:dyDescent="0.6">
      <c r="A2" s="16" t="s">
        <v>21</v>
      </c>
      <c r="B2" s="16"/>
      <c r="C2" s="16"/>
      <c r="D2" s="16"/>
      <c r="E2" s="16"/>
      <c r="F2" s="16"/>
    </row>
    <row r="3" spans="1:11" ht="26.25" customHeight="1" x14ac:dyDescent="0.6">
      <c r="B3" s="10"/>
      <c r="C3" s="10"/>
      <c r="D3" s="10"/>
      <c r="E3" s="10"/>
    </row>
    <row r="4" spans="1:11" ht="24.95" customHeight="1" x14ac:dyDescent="0.4">
      <c r="B4" s="18" t="s">
        <v>22</v>
      </c>
      <c r="C4" s="18"/>
      <c r="D4" s="18"/>
      <c r="E4" s="18"/>
    </row>
    <row r="5" spans="1:11" ht="44.25" customHeight="1" x14ac:dyDescent="0.4">
      <c r="B5" s="11" t="s">
        <v>9</v>
      </c>
      <c r="C5" s="11" t="s">
        <v>24</v>
      </c>
      <c r="D5" s="11" t="s">
        <v>25</v>
      </c>
      <c r="E5" s="11" t="s">
        <v>23</v>
      </c>
    </row>
    <row r="6" spans="1:11" ht="24.95" customHeight="1" x14ac:dyDescent="0.4">
      <c r="B6" s="11" t="s">
        <v>27</v>
      </c>
      <c r="C6" s="12">
        <v>10</v>
      </c>
      <c r="D6" s="12">
        <v>11.17</v>
      </c>
      <c r="E6" s="13">
        <f t="shared" ref="E6:E7" si="0">D6/C6</f>
        <v>1.117</v>
      </c>
    </row>
    <row r="7" spans="1:11" ht="24.95" customHeight="1" x14ac:dyDescent="0.4">
      <c r="B7" s="11" t="s">
        <v>28</v>
      </c>
      <c r="C7" s="12">
        <v>10</v>
      </c>
      <c r="D7" s="12">
        <v>11.84</v>
      </c>
      <c r="E7" s="13">
        <f t="shared" si="0"/>
        <v>1.1839999999999999</v>
      </c>
    </row>
    <row r="8" spans="1:11" ht="24.95" customHeight="1" x14ac:dyDescent="0.4">
      <c r="B8" s="11" t="s">
        <v>14</v>
      </c>
      <c r="C8" s="12">
        <v>10</v>
      </c>
      <c r="D8" s="12">
        <v>11.28</v>
      </c>
      <c r="E8" s="13">
        <f>D8/C8</f>
        <v>1.1279999999999999</v>
      </c>
    </row>
    <row r="9" spans="1:11" ht="24.95" customHeight="1" x14ac:dyDescent="0.4">
      <c r="B9" s="11" t="s">
        <v>15</v>
      </c>
      <c r="C9" s="12">
        <v>10</v>
      </c>
      <c r="D9" s="12">
        <v>11.51</v>
      </c>
      <c r="E9" s="13">
        <f t="shared" ref="E9:E11" si="1">D9/C9</f>
        <v>1.151</v>
      </c>
    </row>
    <row r="10" spans="1:11" ht="24.95" customHeight="1" x14ac:dyDescent="0.4">
      <c r="B10" s="11" t="s">
        <v>16</v>
      </c>
      <c r="C10" s="12">
        <v>10</v>
      </c>
      <c r="D10" s="12">
        <v>10.8</v>
      </c>
      <c r="E10" s="13">
        <f t="shared" si="1"/>
        <v>1.08</v>
      </c>
    </row>
    <row r="11" spans="1:11" ht="24.95" customHeight="1" x14ac:dyDescent="0.4">
      <c r="B11" s="11" t="s">
        <v>17</v>
      </c>
      <c r="C11" s="12">
        <v>10</v>
      </c>
      <c r="D11" s="12">
        <v>11.61</v>
      </c>
      <c r="E11" s="13">
        <f t="shared" si="1"/>
        <v>1.161</v>
      </c>
      <c r="K11" s="12"/>
    </row>
    <row r="13" spans="1:11" x14ac:dyDescent="0.4">
      <c r="B13" s="19" t="s">
        <v>26</v>
      </c>
      <c r="C13" s="19"/>
      <c r="D13" s="19"/>
      <c r="E13" s="19"/>
    </row>
  </sheetData>
  <mergeCells count="3">
    <mergeCell ref="B4:E4"/>
    <mergeCell ref="A2:F2"/>
    <mergeCell ref="B13:E13"/>
  </mergeCells>
  <phoneticPr fontId="2" type="noConversion"/>
  <conditionalFormatting sqref="B5:E11">
    <cfRule type="expression" dxfId="2" priority="6">
      <formula>MOD(ROW(B5),2)=0</formula>
    </cfRule>
  </conditionalFormatting>
  <conditionalFormatting sqref="K11">
    <cfRule type="expression" dxfId="1" priority="1">
      <formula>MOD(ROW(K11),2)=0</formula>
    </cfRule>
  </conditionalFormatting>
  <pageMargins left="0.7" right="0.7" top="0.75" bottom="0.75" header="0.3" footer="0.3"/>
  <pageSetup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EDA1-70E3-43E1-91C4-27DA65157B43}">
  <dimension ref="B2:N22"/>
  <sheetViews>
    <sheetView showGridLines="0" zoomScaleNormal="100" workbookViewId="0">
      <selection activeCell="G23" sqref="G23"/>
    </sheetView>
  </sheetViews>
  <sheetFormatPr defaultRowHeight="21.75" x14ac:dyDescent="0.25"/>
  <cols>
    <col min="1" max="1" width="9.140625" style="20"/>
    <col min="2" max="2" width="17.42578125" style="20" customWidth="1"/>
    <col min="3" max="3" width="33.28515625" style="20" customWidth="1"/>
    <col min="4" max="4" width="36.140625" style="20" customWidth="1"/>
    <col min="5" max="13" width="9.140625" style="20"/>
    <col min="14" max="14" width="19.42578125" style="20" bestFit="1" customWidth="1"/>
    <col min="15" max="16384" width="9.140625" style="20"/>
  </cols>
  <sheetData>
    <row r="2" spans="2:14" ht="37.5" customHeight="1" x14ac:dyDescent="0.25">
      <c r="B2" s="25" t="s">
        <v>30</v>
      </c>
      <c r="C2" s="25"/>
      <c r="D2" s="25"/>
      <c r="E2" s="23"/>
      <c r="F2" s="23"/>
    </row>
    <row r="3" spans="2:14" ht="47.25" customHeight="1" x14ac:dyDescent="0.25">
      <c r="B3" s="22" t="s">
        <v>3</v>
      </c>
      <c r="C3" s="22" t="s">
        <v>32</v>
      </c>
      <c r="D3" s="22" t="s">
        <v>31</v>
      </c>
      <c r="E3" s="23"/>
      <c r="F3" s="23"/>
    </row>
    <row r="4" spans="2:14" ht="24.95" customHeight="1" x14ac:dyDescent="0.25">
      <c r="B4" s="24">
        <v>43922</v>
      </c>
      <c r="C4" s="12">
        <v>8.33</v>
      </c>
      <c r="D4" s="22">
        <v>9.2899999999999991</v>
      </c>
      <c r="E4" s="23"/>
      <c r="F4" s="23"/>
      <c r="N4" s="21">
        <f>10/12</f>
        <v>0.83333333333333337</v>
      </c>
    </row>
    <row r="5" spans="2:14" ht="24.95" customHeight="1" x14ac:dyDescent="0.25">
      <c r="B5" s="24">
        <v>43952</v>
      </c>
      <c r="C5" s="12">
        <v>8.33</v>
      </c>
      <c r="D5" s="22">
        <v>10.6</v>
      </c>
      <c r="E5" s="23"/>
      <c r="F5" s="23"/>
    </row>
    <row r="6" spans="2:14" ht="24.95" customHeight="1" x14ac:dyDescent="0.25">
      <c r="B6" s="24">
        <v>43983</v>
      </c>
      <c r="C6" s="12">
        <v>8.33</v>
      </c>
      <c r="D6" s="22">
        <v>9.61</v>
      </c>
      <c r="E6" s="23"/>
      <c r="F6" s="23"/>
    </row>
    <row r="7" spans="2:14" ht="24.95" customHeight="1" x14ac:dyDescent="0.25">
      <c r="B7" s="24">
        <v>44013</v>
      </c>
      <c r="C7" s="12">
        <v>8.33</v>
      </c>
      <c r="D7" s="22">
        <v>9.82</v>
      </c>
      <c r="E7" s="23"/>
      <c r="F7" s="23"/>
    </row>
    <row r="8" spans="2:14" ht="24.95" customHeight="1" x14ac:dyDescent="0.25">
      <c r="B8" s="24">
        <v>44044</v>
      </c>
      <c r="C8" s="12">
        <v>8.33</v>
      </c>
      <c r="D8" s="22">
        <v>11.7</v>
      </c>
      <c r="E8" s="23"/>
      <c r="F8" s="23"/>
    </row>
    <row r="9" spans="2:14" ht="24.95" customHeight="1" x14ac:dyDescent="0.25">
      <c r="B9" s="24">
        <v>44075</v>
      </c>
      <c r="C9" s="12">
        <v>8.33</v>
      </c>
      <c r="D9" s="22">
        <v>9.0399999999999991</v>
      </c>
      <c r="E9" s="23"/>
      <c r="F9" s="23"/>
    </row>
    <row r="10" spans="2:14" x14ac:dyDescent="0.25">
      <c r="B10" s="23"/>
      <c r="C10" s="23"/>
      <c r="D10" s="23"/>
      <c r="E10" s="23"/>
      <c r="F10" s="23"/>
    </row>
    <row r="11" spans="2:14" x14ac:dyDescent="0.25">
      <c r="B11" s="23"/>
      <c r="C11" s="23"/>
      <c r="D11" s="23"/>
      <c r="E11" s="23"/>
      <c r="F11" s="23"/>
    </row>
    <row r="12" spans="2:14" x14ac:dyDescent="0.25">
      <c r="B12" s="23"/>
      <c r="C12" s="23"/>
      <c r="D12" s="23"/>
      <c r="E12" s="23"/>
      <c r="F12" s="23"/>
    </row>
    <row r="13" spans="2:14" x14ac:dyDescent="0.25">
      <c r="B13" s="23"/>
      <c r="C13" s="23"/>
      <c r="D13" s="23"/>
      <c r="E13" s="23"/>
      <c r="F13" s="23"/>
    </row>
    <row r="14" spans="2:14" x14ac:dyDescent="0.25">
      <c r="B14" s="23"/>
      <c r="C14" s="23"/>
      <c r="D14" s="23"/>
      <c r="E14" s="23"/>
      <c r="F14" s="23"/>
    </row>
    <row r="15" spans="2:14" x14ac:dyDescent="0.25">
      <c r="B15" s="23"/>
      <c r="C15" s="23"/>
      <c r="D15" s="23"/>
      <c r="E15" s="23"/>
      <c r="F15" s="23"/>
    </row>
    <row r="16" spans="2:14" x14ac:dyDescent="0.25">
      <c r="B16" s="23"/>
      <c r="C16" s="23"/>
      <c r="D16" s="23"/>
      <c r="E16" s="23"/>
      <c r="F16" s="23"/>
    </row>
    <row r="17" spans="2:6" x14ac:dyDescent="0.25">
      <c r="B17" s="23"/>
      <c r="C17" s="23"/>
      <c r="D17" s="23"/>
      <c r="E17" s="23"/>
      <c r="F17" s="23"/>
    </row>
    <row r="18" spans="2:6" x14ac:dyDescent="0.25">
      <c r="B18" s="23"/>
      <c r="C18" s="23"/>
      <c r="D18" s="23"/>
      <c r="E18" s="23"/>
      <c r="F18" s="23"/>
    </row>
    <row r="19" spans="2:6" x14ac:dyDescent="0.25">
      <c r="B19" s="23"/>
      <c r="C19" s="23"/>
      <c r="D19" s="23"/>
      <c r="E19" s="23"/>
      <c r="F19" s="23"/>
    </row>
    <row r="20" spans="2:6" x14ac:dyDescent="0.25">
      <c r="B20" s="23"/>
      <c r="C20" s="23"/>
      <c r="D20" s="23"/>
      <c r="E20" s="23"/>
      <c r="F20" s="23"/>
    </row>
    <row r="21" spans="2:6" x14ac:dyDescent="0.25">
      <c r="B21" s="23"/>
      <c r="C21" s="23"/>
      <c r="D21" s="23"/>
      <c r="E21" s="23"/>
      <c r="F21" s="23"/>
    </row>
    <row r="22" spans="2:6" x14ac:dyDescent="0.25">
      <c r="B22" s="23"/>
      <c r="C22" s="23"/>
      <c r="D22" s="23"/>
      <c r="E22" s="23"/>
      <c r="F22" s="23"/>
    </row>
  </sheetData>
  <mergeCells count="1">
    <mergeCell ref="B2:D2"/>
  </mergeCells>
  <conditionalFormatting sqref="B3:D9">
    <cfRule type="expression" dxfId="0" priority="1">
      <formula>MOD(ROW(B3),2)=0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3 8 e 4 f f f - 5 2 8 d - 4 8 e 3 - 8 4 0 0 - 6 e b 1 2 4 0 0 e f b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 - 1 . 1 2 2 4 1 9 6 5 3 0 6 9 6 5 5 3 E - 1 5 < / L a t i t u d e > < L o n g i t u d e > 8 2 . 5 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6 k S U R B V H h e 7 X 0 J j C X X d d 3 9 W / / f + 3 T 3 9 D K 9 z b 6 S n C G H i y i J 5 I i 0 I S F B A i t W b C m R J S e x a M k x E B u y L S V A D D M M g i B I Y M M B b C e x b M g 2 Z M a Q j Q C S K J K S S G o o 7 k P O R s 5 M z / T M N D l 7 d 8 / 0 v v 4 1 9 9 z 7 X l X 9 t f / v h d 2 / + 5 / u V 2 + t + l X 1 3 q l 7 3 3 2 v X v m e f e 2 d F F W w Y q i r r q b t W z Z T T 3 s z J e I x S i a T l E q l x E 1 N T V I k H C G f 3 0 + x W I w C g Q D N z c 1 S M B i k U K h K y v o 5 D 0 g k i c N E P o l x P J G Q 8 v G k j 0 I B I l S i 3 + e j e I J 4 f y 6 Y S k q + j 9 N C V W G 6 O j R K A z e H a W p m V g 9 Q w Y q A C f V u h V D L D B D i o f 3 b K B I k C v g D T I w E N / S k Q w a Q C Y Q A 5 u b m a H Z 2 l h o b G 4 U A Q D w e p 9 O 3 a u h w d 1 T i Q J w J 5 U s p i Q A Q E G S 7 O V l F 3 Z s S Q h x L Q I T n Y k y u p J / q I / y 7 H I e L R q N U X 9 9 A Y 9 N R O t Z 3 W X 6 n g u W F 7 9 n X K 4 R a L u z u 7 q C d n S 0 0 N z v D j Z t J w w 0 2 V F V F 8 / P z L H F C N D M z I 4 2 6 p q Z G S I d G 7 g U a u C U M 9 k G 8 t r Z W 4 l 5 E 5 + d 4 X 7 8 c G y T C P r F Y l E m a p C p O A 3 B s k G t q H q T S K o 4 x K y P h k C E Y l / E H 6 Q O W X P 1 X b 0 l + B U u H 7 4 c V Q i 0 J f r + P P n X 4 L k r F 5 q Q B X 7 0 5 S l t a 6 4 V M U O W A 8 f F R q g p V U 6 Q 6 L H F I q G K g k o x F E y t 0 C F + 6 d J n 2 7 d u r m Q x I O R z q 2 r V r 1 N r W R j X V r D 4 y U 0 B G p A 8 O D t L W r b 1 S N p r w 0 Z k r U d r b X S 0 E U 1 L 5 H L U w y e T 6 6 f G z 8 i C o Y P G o E G q R q I m E 6 Z F 7 d t P s 9 K R I i i i r Y E l u 4 G N j 4 y x V a k S V 4 y Z L / i A 6 O K m c k i Y f c h E u x o Q I + L n f N T l J d 0 Z G u I u U o J 6 e H k c i T U V 9 V F e l x A O h Q B R I R c m b m n L I w 1 V O w Y C f g p x n 1 U P 4 E u b c Y C h C r 5 7 u o + n 5 m O x b Q W l g Q h 2 v E K o E o A F + + q G 7 K R 6 d E 3 U r l u D b l 2 R p x O m A J U M u U m Q i s w y k C I 7 i 9 7 F k S v m o K q D 5 E B r X W Q q B K H V 1 d d T R 0 S 7 p A I 4 x O z N L N U x i C 3 s u h X D j x g 1 q b 2 + X a 4 C k g x q K M E g I q Y j 4 j 9 4 5 V 9 R 1 V O D C 9 8 M 3 K o Q q F g / t 7 a V N d T U 0 O T F B V e E w j b I 0 a m y o T 2 t 0 h R p g o b y r o 0 H q a U o 3 E s D w c O v W E E 1 N T 9 G 2 3 l 6 q r q k 2 O e n o 6 z t P u 3 f v c q R N J g o R z J s 3 P D w s R G p o a J B 4 m K 9 x Y j Z O b 5 6 9 K P E K F k a F U E V g a 3 s r 9 z 1 a p E 9 S x 6 p b I B i k a y N J S k 1 f p 2 B D D 5 0 d r K J P 7 V R z N A w J t 0 a j 1 D f a T A / 0 z F N j B H 2 g 0 g D 1 L s T S C R J j h N W 7 z Z s 3 m 5 y F A a M H 1 M 6 2 t l a T k o 5 8 5 L L p 4 + P j N M M S r 6 u r U 8 g J U k M q 9 t 8 Y o c s 3 B q V M B f n h e 6 5 C q L x A I 3 v i 8 H 5 R 6 S Y n J i n C n X 4 0 c v S P z t + p o 8 F J P x 3 c E q X m 2 i Q F W E 1 T C e S n s 0 M h 2 r t 5 j i 5 e 6 K f m l i Y c S R o q p I g X F y 9 e E v U K F r + u r i 1 C n g 9 n t 9 C m 6 i Q 1 p A Z p a G i Y D h 2 6 J 6 f U W Q j j 4 x P c Z / K L l L F 9 q U x 4 y T X O J K w K V 9 G N 6 z d Z E k a o u b k 5 T Q 3 E t V V F a u j F d 8 8 W l L Q b H R V C 5 U F P W w v t 7 2 2 n y 0 M J 6 m q M y S B s d X U N D Y / N 0 8 n B B m l U P 7 9 n z p Q m u n P n j h g e h o d v c 9 + k L a s R 9 1 + 4 S L 1 b e 4 Q 8 1 6 / f E P V q 0 6 Z N 1 N P T 7 R g W g K G h I W n E k E o o u x g k E n G R l O F w R K y N k K g 4 X / S V R k Z G q b G x n n 8 z L I S y 4 1 n I G x w c o t 7 e H j m G J R t 8 7 I t z Q b m b w 2 M 0 l S C 6 N n h b 8 i t I B x P q R I V Q G X j i v j 1 0 c 9 x P H w 5 O U k 9 k m M K R a m 7 k G F Q N 0 h s 3 X P W r I 3 W B O l r U G D A y G a P d 2 z q k Y U I a Q f X q 6 O i Q P A A P 9 e k 5 V g e v f 0 i T k 1 M 0 N j p K e / b u Z s n U R f 3 9 F 2 n 7 9 m 3 S e O 0 4 1 G I x P H S L W t v c 3 w V u M 0 l b W l v T J B K A c w S Z Q R j k Z e Y D N g 3 X h Y c E z g / O 7 w / Q j 9 / t k 7 w K X P i e e 7 N C K A s 0 l P Y w S w n f X p q Z T w i J 7 t 0 8 R P N z O i D b 2 N h A b 9 9 s J T + X Q z t 7 Y l f + a T w 3 b 9 4 S F m 3 p 3 C L x y c l J G h 0 d k 7 4 J Y F V H + L d u D d K e P b t z N u h i E Y 9 F y c e N H N e A A W S o a w B M + Z B C U O c w G I z f W 0 i F x H n g e k E g h O O 8 f 5 y l X p L V 0 3 p j s B j j a w l v 6 q J 3 + y q W Q C 9 K V 8 7 X K U J + H x 3 e s 5 e u J i y Z u O F F R 2 l 4 8 C Z F u b F i g L S R V T S Q C Q 2 o O l D Y 2 L B l S 4 e Q q e / c e X r / / T O i D u K Y U M W g 1 h 0 / f o J q u b O P h l t f X y 9 S b S k I B F V 6 A J Z M A M 4 3 H M G A r 1 / O O x a d N z l E c 7 P 6 Q P A S A m T E f E K r s k b n 5 2 X M C u p j u K Z e r g H l G z c 1 0 t C 1 S x S q v 5 u J 7 K q s G x 2 + 5 y s S i s L J K I V b 7 + f G H q V t T T F K c a N p q s E s h B S 9 / f Y 7 1 N B Q L 5 a z 6 Z b H u E H p 7 X p 0 x z z d H r x G I W 7 I I E h D Y 6 P T / 7 B A O o i E / g e k U 3 1 9 H f f D q u W p f + z Y u 3 y s B O 3 c t Z N a m p t l 8 H V o c J j j O y Q f D R v q W L 5 + 1 D w a P f e D 0 F 9 K x F k d 4 7 I I o 2 9 U D E Z H 7 j A p m m i S i V z P k j c 6 H x X y 4 T c x j Q m T c 0 F 2 G D W E i P w g e G W g n v a 2 x a l n U 1 w M K L X 1 m + j N q w 1 M u C A 1 U j 9 N z r h k 3 a h g Q p 3 c 0 I T a V B u h q p o e 2 s M N h V J K I r i x W W 7 U Y 7 d o S 0 e b l D t 6 k R t Y Q l W y V H y O j u z S / o e F V d 1 g r o Y U g n G i u 7 t L y J E J N F S r U n 3 w w Y e 0 d + 8 e S c f v g l h o z J F I m E 6 c O E n 3 3 n t I j i 2 G g 3 h M J F H m M d G / s d K p F M y z y g n p h c m 5 c 7 P T L N n q J O 6 F P f b s X I x O D d b T d F R / G 1 O u f n 7 P P L 3 Y X 0 0 B P j d / w E 9 1 y U s 0 y x J t I 8 P 3 / F s b l 1 D x i R n a t v c w 7 W j W v o w l E x y s d l d m O + i + b p Z Y H A c w r Y 7 b T V 6 c O 9 c n 1 r n m 5 q a 8 D R z H + v D D D 2 n b t m 0 0 M T E h E s i r o g H o 8 / T 1 9 d H d d 7 M 6 l Y O Q u Y B 9 M i 2 L h Y D z 0 E P r 8 a e Z y D U s T a W / x Q + K W Z a Q 1 X x e k H o w x g A 4 l 9 M 3 Q t R Y n a L + 4 S D 1 1 k 3 Q r s 4 I H b 1 U L Y T H 8 U I + J t T 8 g J T f i N i w f a i t O w 7 S p x 8 9 5 J A J U g X S 4 e r V q 5 K P 8 J 6 m c Y d M Q C E y f T D w A e 3 f v 4 9 a W z f n J d P s 7 J y Q D m Q C 0 A i h 2 u H 3 v U B 8 d n a + a D I B K A s y 5 A P 6 S 9 P T U y a m k k d e H Z m Z l j j 6 c z P T 0 4 7 U h a k d 5 4 H p T g D 6 V b g X B z t j 1 N 2 o M z q u T D X Q y / 1 h G d T W B x K m T 4 X I X 6 M S d y N i Q x K q v a m R t k R m m U Q x m o s l 6 e b w u G P 5 6 u 7 u F j 8 S q W b J k X u q T y 7 4 W A U q B D R G N M o D B / a b F J I Z C E 1 N T f T K K 6 + a F M W p U + / R P Q f v N r H i A E n n l V C 4 N o x B w a g A R L j v V l O j E 3 R B r s m J c b n G a k 7 D w w S A R L K w x L L 7 o O z E + B h f R 5 L G J l 3 r J q 7 r l U t V 9 P g u f T C w 3 K O Z + S Q l f f W m x M a C 7 4 W 3 T m 0 o l S 9 U 2 0 b z q T b q r J u l I X 5 g d 9 R G a W u z S i h V W 3 z S r 7 G v P R Q L q G 9 2 D p w F G h u M G W N j o 9 I v Q p 8 q E 2 f O n K W 7 7 j p g Y g p I D q T v 2 r V T X j x c K r x 9 L B w 7 k t F P 8 g J m d p w 3 J B T 2 g 9 S z 5 c d G R 2 h T U 7 O j X q L / Z P F g b 5 Q f T g E 6 M 8 g S i u / h x 7 d O 0 7 G B a Q q m l m a 9 L D d s K A k V D N d S l N r 0 i Z x i l Y e f p N 2 N M R o e G p Y G B z K h M U X C Y V H F i g H 6 V b y L G C Q y c e b M G Z Z A m 2 j 7 9 u 0 5 y X T l y h X a s W O 7 i b l A A 7 7 / / s M 0 c m e E j h 7 9 G b 3 3 3 v t 0 m / t 0 i 4 V X B Y X V r h B g 6 Q O Z Y O m D R P W S D 1 Z B S D 6 Q C c T 8 u d 2 u p D p 5 L U T v 3 9 I Z G Y e 6 o j T D 5 L q r s 4 Y l V n 7 y r k f o S z A b x G 3 b 0 k v R K K t C / O S 9 f C d I h 9 v v i D T a z P 0 e A I 0 B a O 9 o d 1 T A Q p i Y 9 4 n V 6 8 S J E 9 T Z 1 S m W O / S 9 Q J T L l w d o 9 5 7 8 f Y m B g Q H q 7 O w U M 3 o u Q A q M j o 3 R k S O P 0 j 3 3 3 E 2 N L P 1 O n T w t c / S K R S w W F 8 m J S b 0 w s g B 4 a M C q l w / o R 4 1 I W Z + M P X m B f f W F R y U 9 8 O g O P V Y s q Q 8 j I M A 0 G p 7 i P h g f Y y 7 V 4 t z / j e A C X 3 r y N 5 7 i 4 L p H o O E g 3 R r T d 3 9 Q 8 d s D Z 7 j D j e l B 7 X T h Q n / a j G 6 o a Z c n G q i t z l r C c i M c V A c T e R v m 7 / G T H R I A a h r 6 R s E M 4 w R I g k b 5 2 s 9 e p w N 3 H 5 D y + Q C p g j 7 W y R O n 2 K + V 4 3 Z 2 b u F z T 9 L 5 8 x c c 9 T Q e T 7 B 0 v C W S 4 + q V q 7 w f + l J B 6 u d r i v O 1 4 j w w c P z W m 2 / T 5 p Y W u X Z M m s W 4 U y 6 r I C T P J t 4 H x 4 e q i r 4 Z x s u w H 9 I Q j / G D w 0 o 9 v L s 1 P s s k j b s P o B s T A a o P p 6 j / N t 6 t S t F 8 n M 8 / 4 B p E 1 j N 8 L 7 y 9 / v t Q 4 e a D L D l U M q H j H B 4 9 R n f v 6 X b 6 J 3 h i w 6 H x X b 9 2 n f p m t v M z 1 k 9 7 W m P U 2 6 S L q R Q C V E i 8 s N f b m 7 / f h U F e l E N n H z O 5 i 5 G A F p B 8 I A 2 k E 1 4 m f P C h B x x p c O 5 s H 6 t i D U K 6 T a y S w S r 3 4 k 9 e p i O f e k z e H L b A 9 b 3 6 6 m t 0 6 N B B M d O D r L D 6 1 d b W S b 6 1 E I K k c C A M j B D 1 D Y 0 S t 7 g 9 P E Q t / P D B z 0 9 P T U o + F p D 5 6 U V 9 / d 4 C C y 8 l + R 4 m Z e A 5 y p E 4 N U a G T O 7 6 h e 9 H b 5 9 e 1 4 S q q m u n x n A 1 3 Z 4 J c k d 5 j i Z Z J W O 2 c M M O O b M Q 0 D h v 3 7 4 t D Q 1 9 o f N M q F B V h D b X J u j e r u J e B R 9 g F a 9 l c 0 u W Y Q I A I V 5 l q X T k U 4 8 6 T / a l 4 B q T H p I K p n W o Z 5 i F 0 b G l X a 4 H b + F i 7 h 3 U W G u p w 1 o U e K O 3 g S U V r v H s 2 X O O I c R r p I D l D 8 e A 5 c 8 C F k F Y C C 2 s Q S I T 7 9 2 s o q E p 9 9 o s u X C e Q i r u k 9 W E p i g S L K 5 v W q 5 Y 9 3 2 o R 3 b V 0 9 7 2 p J D p 6 p h f X q O A O d x L J g A q H x r b 1 m 1 K J u D 2 d I B + c i E i r 6 D P x H w S n m X f C + w P o 0 F X d 1 d O M g F o 2 J h J A N I u B 2 D g w H o S e / b s o s P 3 3 8 f k a Z F 3 r Q Y G r l J L S 7 P 0 5 y y Z 5 G H B K u m W j g 6 Z B o W G D h U O k h o A m e 7 c H p b J u 7 V 1 9 T K z 3 g s v m Q A v m U b v u N d T W 6 U D 4 x Y 2 j D m E s l g N u 6 k o H y u j f t a b 8 / 3 o 2 P q T U I 8 d 0 r G e I P c n u P l w p U q U K 1 m v e y H g h t h p R l 5 g Y R R I G B / 3 G 5 z c V E J m e a N 9 J l P c M T f J e O E Q a o + F H J M l V d g 0 9 O U C j m u l R p I v E M N h s o Q Z q 7 d V n I Z 8 k A f T g w C U A W D a z g U 9 h u a h J E J J l j I g o q 5 4 g X R c v x o h k I 5 y W G A T R o i 8 4 L L 6 y z i + h p Y b r 5 w 6 Z 0 K r h + I V + T K D z C 9 D w z d 1 j H a E V 8 u L A d Z d A S E s s F f Q F + c A 9 w k 4 O Z H E I p L G p b i T z s f F o i r e Z o J 4 X H 6 T O + V M J G t u X m 7 g 3 E B y l T i I 8 b l w X y 0 Y 5 D Q m A t Q / b 9 8 G Q R D B N u 9 M I D 8 B C Q Y S m T Q / p A z / I U 3 2 N O S w x 0 A 5 z y N m Q a A u 1 i u Y U L g R 6 8 1 B O s F 3 a w 4 k K B p o i G A V A 3 t h f Q c 0 g k J T j 3 I B v x l g k Q G p h F n p + a T C U o G J q p B I u G S Q G 1 I G 7 y 6 h 4 W N M K f 1 3 s Z C L W g c t I b w A c b D a r Z V G X o B Y X t 9 K J y D 7 S B n g s v a I K X 7 Y r A x w 3 N V 1 M m F m v b k q f j p b H d 4 C / C i 2 P Q d Z u g V 8 r D I x k U A m N F a Y w E P c j s I c L / I w A k g x q I / e h r d g 4 y s R a K A g E a x t g C 8 Y k Q F a V c k 0 z U L v k U 9 M 9 h i n A n A + k H B 4 i R C v a c Q w b Y m v G Z I q G 3 p A e x z 4 5 o 0 W A e 5 X Y e j + p g u 3 r N B z W l 2 3 7 o w S d T U R C a b B 1 H F W e g F g r A a N D A 0 r k w I L N x o X K B n 0 k B C N z 9 s A l 4 p 5 J i s G V X 2 B c J r a K e s F 8 q 9 q k 8 8 N q I U g E N 7 / A o n w D I K x B t L U G m 2 8 8 J 4 2 C J z g C 8 G 1 4 P c t i r / H p d R G k c A h V 9 m V q M S s f X x s / z a u e L f q 8 S S 0 s V I a M t Q a 9 M P Q P / G O G e E Q u Q w W h Q A 1 L M b n g c Y P i S V q w T K g 8 O X A u l b Y R C / X y N e X 4 J u E N S J E h W O i 2 P s H 1 Q + D w / M s + o S f Y B w D 1 4 J 7 E O V 0 L 5 m A g v f Y i k v j r Y S U W m 1 w S 8 H V r Q 9 X V x 2 R 8 Q 4 v t P H a B l K o t n M D E s r 2 G d C o S i W T B S y A y w V c h W 3 U e c G N F + R F u V w A c S C d d P E Z v 6 i A U G t x x F g 0 J h I I Y G W X j 6 W f z Y E E x G / i W k A + v 3 l P y g u U W x h a p v T a W A g 4 7 u q 6 d S W h H t z b 6 7 y / A 9 M x + g j o F 1 i I n a J I o L L j 3 O C s u R k o r r G s P G y j L g Y o Z + w r D h C F x Q 4 E w t A C V F u 1 E n K T Y K I E Y C F k o m W S E Y R a q s k 7 8 6 z N 1 M B 1 A z E A r Q c X C v o p x e T p 7 + + X p y 8 s W f r U 5 Q Z j G t 9 C T U E b G p 7 c + p Y u + h H W 5 J z Z K F c D O A W o j a U i 8 0 E A U z p g r w 3 3 C A 8 e H B 8 O 6 X g g G S E l Q E k Y Z J Z L X V U s 6 8 G c t r C a b t 1 I q M P b t 4 h E 2 b 0 7 e z k u 2 6 D y P Q 1 B H l 0 m C 5 N A k 9 I p 9 5 q a b d 9 n N Y E x r c W q m 4 C H G 7 K K k Z c s C N r B Y E x 8 T X E Y B g t K R B 0 C o Q x + f 9 n u A x / G H g k T a N c L 1 g W h p P G n d O V T k E O Q o 4 5 y j X 9 A I q E o n t I 6 C 4 I l n d k Z 2 8 V I h I V Q q p q D j n 5 J 4 2 g F g G P B S I J + E / p Q A I 4 c D l e J C o g p S 7 g P I F W o K s Q 7 u H M Z 9 a 4 U h / y W U H s d y 3 9 f 1 w K Y U L i w 8 n b 3 7 u q V Z b Q 2 b 2 7 h O C O z L k 2 j Q D s G g f A t J 6 y 1 p z O s 3 a k 2 A I J 4 W o N I S 5 E I h Y C + S D G A B Q 3 n k W l J W w z w n I E g w L F w e / B w w V H t w y P T v A 7 L J v a B p A r 6 F p 5 x n w X s m 8 s I l P N S 1 L q 4 d O D g q + v W R R + q s S Y k H y J D p W R W j A x O + t 0 p P + h s Y 4 5 b V Y i f y C H M I k g X 0 t G E n 9 W r p c 8 I X w g L N R 8 0 f k i T 5 Q K I 5 F X X M A i M e 5 V v n A p q M 9 R f A I 2 E e 1 k S L h Y 4 9 V K M Q L C J o P i S H G 9 W 2 5 W 9 y h d m c m D u W q 4 3 X / H 0 x V i K F 1 D t L D I b U z 4 T 8 0 p g o X m F y 9 v 5 z 4 Y M N a M F 5 A D I A I e x K U x h E i M F k 8 t + A K 4 Y 4 M j F l X b P o f i j r 1 2 U P a E O b W s z s x m 4 Q j I k l H 1 d 2 z b O 3 M 1 H G z d U q + U c K 1 o I a 6 H x Y O D X v l h o g Y e Q r J j E 9 x R r 8 o F I M p u C T 7 i U u w N p m K E s L I j 1 Y J w o + z 4 U v n W L 9 R I y V T 0 A Y 0 j o L / l T p v O d M Y a C + h M i m f h H j U L N B 1 e 3 H C h 0 n E R K 3 1 X C e V j j C 8 a j M F w A w w S k e d B M Q x J D B e f n 7 B f l A E r l U 1 n z n V O p B M y G t o n V d G U t o e q q A m I q z 7 X U F g g G A w T 6 S 3 i 5 L + T H 7 G t c t P Y f 0 I B W 2 x R e y N q 3 k E p Y L B Z q o z A + Y O o R A C O M z 4 d B X d 0 L W 6 e p m N M p p V 9 k j S + l D A b b G R r l i r K e H H t w 9 z a a n Z s T H T 9 T 3 c O T 1 s 5 y Q F 9 J 1 U K d e 1 a s l W 2 l g f P I 1 3 w + K q k J N R f 9 J A D n I s Y L v l f 2 N i N N B n 0 X a S H B M T J V a e + R J M e T b c m 8 K O A 4 q + y k e 1 G u D i s O e U 3 e A B Y j Q T 8 A r y 9 4 I W Z g f n 7 k q q / Q I u b 4 L R e W S x I t G t x H S r F U S o N P 3 / Q F 8 G D C g 0 r G 6 D h e a j f H F s e + x U i q p Q g o / M Z q u 7 L u Q 8 G 6 5 5 V M 8 D G 4 a + e l W T h q h K e 2 Q C J M p b H T a f o v X J D P d G J 1 o m K A 8 o X w w c A A x c 3 7 R o W Q q / 2 s 1 P h X L s D w g D e R 0 8 A P K T H U Y H o G A 5 Z S E G m x M y V g H c S R C l s u 3 c x c 9 6 Q 4 4 B i r 6 3 w v n T i 3 + P N f R e z p b q f W u p C s 0 w C A T F j 9 B + N M v d t 2 4 t I k H X j h h R f o u 9 / 9 L o 2 N j 8 v a 5 Z c v X a J v f P M b 9 M g n H 6 H P f + E L s q b 3 2 N g E 4 R M y e J P 1 O 8 / 8 H f 2 X / / y f 6 P 4 H H q Q / / z / / m 7 7 y 5 K / T 8 8 / / U F T L 1 s 2 t 9 A / / 8 P f 0 w A M P 0 J 0 7 I 3 T 4 8 G F 6 5 e h R + u 2 v / 4 6 U + e P / + S f y m 5 / / p c / J M l 4 9 P b 3 y i Z j f + u 2 v y y I p u Y A G Z 8 8 W l S F 9 G R N e a Q T 9 C S Z J / n E 3 z H g A 3 a z R Y r H A M X z 8 E M O M D / s A t A 8 4 o Z v 8 Y 8 O / x 8 z D m 8 6 l 4 r U z F 0 1 o 9 V C 2 f S h f M k o T E / q Z T c w w P 3 f u v D x t 8 W V A L 5 m A z 3 z m M 9 T d 0 y 2 S 6 y g 3 / j h L t m 9 9 6 y 8 k 7 8 C B A 9 T C J I H 5 2 H 7 u E h i + P U z / 9 5 n v y E p I / + v P / p Q e f f S I L B V 2 7 N g x e u z I E T p 5 8 q Q c 8 8 c / / p E Q 8 u W X X q T 3 T p 8 2 e 6 u q N H h r k M Y n x u n 9 9 9 7 L S y b A S i T I V R t G Q y 5 l 3 G e x C L B 0 K v g 7 n L U Y M m W p d x w X x S E j O d c v O 4 Q r F T j N V X a + l 0 + W p 4 R 6 e E 8 X j Y / h a x B E 1 6 5 e o x 0 7 t 4 t 5 t + 9 c H z 3 4 s U + Y U i 5 w k S D N M 8 8 8 I x a r L 3 / p y 0 7 6 S q p Y v / l v v 0 p P P v k 1 u v e + + 0 x K c Y A q C s A i u Z J G F A g C q L / L e R 9 w F D 3 7 b I C 8 8 1 Y T 5 s r T c r z F v x B J A h Q K l T 5 b 5 f W z q y + h y p Z Q n 9 z X Q 6 M j o 7 K A I y p C V T 6 O s 7 T Y 3 K o f i s 4 F 9 K c w c A n 1 D b P K l 6 r K r B S s G o j K W U n C A 5 A m W C 9 j J e + F H b 8 C g R c i F P y q M i V U W R o l 0 E n G w o y R 6 o i p B A U W x r c L P O Y D r I K y / j e T y d 1 z 7 c F e 1 l K s y M U C Z u 1 4 I k l B X z J b V V s m w J h h r w W 1 m A Z J T / / d x Z 1 F d l v 5 q F 2 G e a c 8 E K k K y d r c U P G 8 U 2 e w t v g I S 6 l C w D P R j k + t u s m 6 A D A e B M n 0 U Q 0 + x 0 W t x G r k C X H 5 U A z h 8 v X J M L C O I a + i y O J 5 U J Y T y t I o E U / o G 7 V w + M y m l V J Q 4 2 4 P D 0 s 4 P 3 A Q x V q v s p U 4 P z R 2 k M K 9 C w q 8 B 4 a x O s y + D w a 0 W e T C Q v M d o d K h R K 4 p S k g p V u I u S j L j h 1 f Z i X G y 3 N z h 3 V u F R P F 4 X L 5 t 6 8 X w c O 4 P k + E 1 D p T H / s B a 7 T u t N C D 1 0 F 8 C s T I l i b w j x Q 8 l 3 J l 8 U i Y f 5 K G W k u 9 t M H H y 7 2 u e f Q w b y F 0 W S 5 u V C t s + V t O V Z R 9 q d n J M B m B H R k a p q X k T 4 a v q w A C T q 3 l z m / M m K i p Z j B C J h P S 7 o C J K u m w 3 L k A q 3 A P c T e + S 0 9 5 Z E K X e I y F i C g P t + N o G 1 j P M Q Q g + q H P c j B / I / L 3 F 9 R 2 z 2 8 p H 7 c q y D 4 V 5 e R j X a W t r l Y F a G C J e f / 0 N + X p g 9 9 Z d T B x 9 L Q F k Q t n M D 5 + t t N V s r Q N t 1 Z I K H z S w 0 g j q n G 3 H p d 4 h k X h Y u 5 3 v u c x M z 5 z O J E h n S X o s E 4 V z 1 y r K s g 8 1 N j o h 5 n F I I D w Z 8 Q G z j 3 / 8 Y f m k S 0 0 Y / Q N W a 7 h y d a H K 9 G f G m b 5 + E 6 o A Y 1 w A b q s l V a m G G j u F C 3 v J E b g + g K w + V J H 8 S C u G Q 5 W Z 8 / 3 0 9 P k i L 3 X t Y F d j i J p b m k X 6 g F S y F l + g S i o X a G g 0 a 0 s w o M + D Y J h i 9 B 9 / / y l 6 6 q k / k E H W b 3 z z P 0 g + B o f H x 8 c k v F F h F 1 R B H 8 q S D J I L 7 4 / l I 1 g q y f 1 R f z B t M R a Z k Q 7 V z + y S a 1 / p a z G Q g 7 o x U Q Y H 5 F 9 9 b I I F x q K 6 u r o c F d 7 i j X O X T W j 1 4 D t 6 + o J z S e W C h 3 a 2 S 8 V Y Q l 2 7 f p P a 2 j t o Y m K K m j f V 5 i T U U 0 8 / T b / 8 + S / S U 3 / w + 3 T f 4 c P 0 9 d / 5 P V N i 4 w I P I J j n I Z 2 8 T d / b x 8 r X O P T 9 M t 1 P F x P 1 i W r t X b Y a x w b H Y F W E D / J A c u F b U l j F V 8 g r P 2 C J 5 f V Z 8 u F 1 g h L w 5 r k B E 1 o 9 l C W h P r G 3 S / p I D q G u X a c t n Z 1 0 q u 8 K 3 b u v J 4 t Q q O y N 3 m 8 q h M y P w 6 G d w 8 i W b 8 o T U k F C v b c A H l n p g I H D j q G B R D g e S o u x g e s M 5 u U E 2 C O H 8 B L J + u V J q P Q O R p k A Z M I N t 6 i v r 6 O X L 0 b o z l z u C a h r e Q B 3 L Q D E g T S x Q K P I 6 H q m w d 5 5 0 E j / s p E 0 x 4 O s i / P 9 B 5 G E T A a W j F Y 9 d O E p V I b w H X 2 v / C T U T v S h m p s c C X X u 7 D l 6 6 8 I k 9 W w O 0 u O f u D d N Q u H 1 7 k L L g g 0 O 3 q I h d h V o v 8 m L Q r M a w I N C p L P q H D R A S C e o e G n H k 4 D G R P 0 z k z M 0 W d N l 9 d o 8 2 L d / P + H D 4 1 6 8 2 b c W V L 4 y J N S u 5 m p q a q x 3 C H X 9 + g 0 6 O 7 W d j u y Y o Y s X L t B D D 7 u z z f E p F n w 9 o o L 8 0 D 4 O F m n U f p U X X l U 5 s 6 H Y G f G Z 8 A 6 a W + t h l L t Z C O G 3 w B d 5 6 V O y 9 K N 2 y M d e S F f t A y p f a Z 9 Q X Q u E 4 n t Y j n 9 S E w 4 G B g b o s Z 1 z 3 C n 2 0 e 4 9 u 2 R W B C A D l R l k e u v N N 0 2 o A g s 7 n U j a c Q a s + T t b N c s P m X 7 j g c M d B q S V V / U D o J L j + J B U u a Y s F Q u 3 f a z e X w G h v X Y R N Z + s w R g U s G P n L n 4 S S l D X P j C v d G e u B / 7 S S y / S b / 2 7 3 2 Q 1 b 9 C k V G C B O 4 W m b N 5 6 d w B y i A H C p H s n x 0 I S Q Y L h w e U l i Q 3 b B x / y l S g a h x E E v y f S y v h 2 N S V 4 i / m O 1 1 q B 7 5 X 3 + 8 v u 7 F t 9 s 7 R t 2 1 Z R + f B m 7 K n T Z + j g P Q e M q q D j U D D l J i h d Z f i r b / 8 l P f u D H 9 B D H / s Y / e 7 v f V P S K n 2 o b G i j 1 r C F H Z 8 q C p 4 W p X 0 n v H J j z O S A 5 F u z B I P r D c 9 G + 5 k G 1 C N I m T n O 5 E W u P t R b 5 9 P n d a 4 G y p J Q B 7 s 2 y T Q X k A n u 0 t U R 2 t H d J H m o D B A K V Y N 1 y i t Y H L y m d D S Q k o c d z M O t K o g 3 d K E K m b E o S d W A 0 E c S O M Q + J J V d d h R l 5 e s f J W A t E I p v G W 5 U e b n 3 b q Q / u a a i u Y i D s h U s F p m m 9 J I g J F H P z p E 1 S Q w O u Z E 0 q K q o m a q 2 p 9 d 7 O T j f z 9 6 / m O f y 1 i 6 q Q w F q 8 s 9 T R 0 e 7 q H 1 D d y a o t b l e 8 q y E A o p 5 R a O i 8 i 0 z P K 1 J g 1 k J 7 H n T P K U 4 b P t o W H f d 9 p F z Q V W + 9 L e z 3 1 4 L K l 8 5 E i q Z C t F m G p V + F F Q + k G h m N k r V E X y Z r z R C V b A w c B d h 2 o a P x m I H y t E v k h n q p g U 5 D Y k T 0 h q V N 2 4 K Z 6 p 7 8 M U Y k U p K n w v q X i F C 5 c J a I F R Z z j b 3 + 2 P U 3 d 0 l Z A K w P t 7 r x / t p c D J d 9 f O + 6 1 P B 4 o G 7 6 F r u 1 O o H B 8 u c H b d y 7 j Q H n D B g C K T c s D l p J R g a x + A u i o N s J X J J g X 1 W 2 Z V l H w o O L 7 B h o R Z g b D p G j z + 8 j + Z G P k h 7 q u W q l B P H j 1 M s m v 4 J l w o W B u b l Q e J 7 H f p Y s N x B T Q P B h F w c F q K J R N N B W z U 2 C F M o y H G h j 9 m I J y E F p J N W W 4 7 K W x D Y Z 3 W d 7 2 d n L t l r K S t 0 N 9 Z R t T 8 q q 7 N i X Q l 8 I z Y e j 9 M b J 6 / Q P 3 7 i A V M q X e 3 7 w f e / R 3 / 9 V 9 + m v / 6 b v 5 U V k 4 D K 6 x v L D 6 j d A O 6 8 h l S t 8 6 U S 5 s V D j u i / J 6 w x K 9 G q q g p P j O 3 s 6 s 4 y q 7 9 9 Q d / c X k 3 4 X i 1 T Q g V 8 t b S n N U U f f n i F t m / f 5 r w 2 c O 7 S D X r o v r s l D E T 5 E W r f H g W h / u x P / 4 R + 4 b O f p V / / 6 m 9 I W g X L B C 8 p A I + q B 4 L B h 4 Y u Z S T L l D b l l I Q g H t 7 4 9 c s L o q X i 2 J o g 1 N n y J B S w t y V C w 0 P D N M p S Z v / + f T J L 4 u K l D + j g w U N C M P v d o w S V 9 h p A B S X C S x A L S x S 7 N Z l e Q s m W y 1 m J J r k c j k R g v X M 1 i 2 J x r H / 1 C Z V r A K d s A J M 5 1 j a / 6 6 4 D d O P 6 D U n D O z R J r g x M s g T B M t e T q G A l U D q Z 4 K F f h S l J O o C M v p f N L 5 1 M a w U s o S 7 L J Z Q j d j Q G a I w J 1 d m 5 R V 6 D x 7 j E y M g I d f b u o r D n X Q R v P y o T E 9 x / G m M J V 8 H S 4 E o Z D z j N T T U h 9 h C C o Q I O u 8 m U J A 4 g D m v i Q q v / A p 0 5 X o E / 1 n / F h F Y P Z U 2 o 2 q C P 2 m v 8 U g G h k N 7 c S x c v 0 z 3 3 3 s 8 q n 7 U W 6 b S Z f B c J 6 1 T l b d 5 F I o 0 w A M d M g n r e u A 3 r P m I R N P v H E k o s m T Q L r a L A H L 5 C W A u E k g 8 A l q u b 4 Y r A 9 6 D w G R u o f 5 B S r W 2 b + b I 0 3 c K 7 k I g X k G F 8 G H k y V l A i s s j E M A n q 8 d a J a x g D t 5 i 9 j n t u U k U 1 R 0 C l E 6 t / B V 4 q X A i 5 2 s h H 7 c q 6 D w X g G 7 s z M z M y L n X l y l U 6 c V W X F L a v c A B 8 n b l h i F T o z d M K c k B v W z p A D H h 2 6 5 T R g D Q 2 a X T p 7 z y h b h B D n h 4 i b 2 2 V B X y v n R t w r 6 4 M 0 R T i J 9 3 c B F V X V 9 O V m 2 N 0 c N 9 W a t j U w h J K j R K 2 e m w / 6 t F P P k z P / N 3 f 6 w K Z L L k w B o U + V G X d i d K g j T 9 H 0 + G M 9 F S O 8 T 9 I p O k a t 2 E c B 3 0 o q H s s v x z V f S F g G b F A h m r 4 z s W r J r R 6 K H t C A e 2 B W V m G u b 2 9 T Y j S 2 N S a 9 p y L c Y V h z t k f / e H / o D / + o z + k p 5 9 + m p 7 8 y q + Z X K 3 c S j + q C E h L y U 0 Y E 9 K t E 8 c M C f e t X 7 A n m Y I N V v u 0 Y s g w B M Q D s C q i g + 2 L R Y V Q y 4 S O 4 L x I o 7 n 5 O W p u a q I W f H C N K w r T k P D 0 y 1 w O C x 1 i q B h e F L I E V s B A 4 4 c n W 4 O s N A 6 Z S B a Z k C J B 4 / N G / r C L h H 1 U F Q 6 j w K K x J g j 1 e l / 5 E 6 q K k h S J T s g 3 o z A F q a 1 D v 6 e L p Z h z E c X 7 8 t x Y R e U r G s q H X M 0 F r D D 5 D p R Q q s p Z K I E k Z A L q 8 w M u E H J m u x S D X C r f u 5 c q h F o 2 t K S m Z b p K L B 6 j X b v 3 o Y 7 4 6 v I v c G l X 7 J m b m x P J F o 1 X C J U f H l J k B z T k b g z M Q 0 u k j 8 a z y a Q z W R A N l S i d 6 u s b s g i 4 R g j 1 g f c u l C 3 m Z m L U E Z 6 h C O v h P b 0 7 W K V j g v B / v t f g Y Z D w U q i i 8 u W A Q w Y P L C s Y h h Y 2 w N D y u J P e f p M t J 7 u a u J V M 8 P y B Y J a 0 W Q z e v X T N h F Y P x c v Y N Y 5 I T Y h m Z 2 Y p g Y + q c Y 2 i 8 4 u a 8 5 p o g c o y Y k V A W 7 x 4 6 X B T N M R b T y E Q C f 3 T t H 6 T 9 S X g x m U L j z f L Q a a 1 A t / r 5 9 e H h A K q 4 9 M U T s V p 9 9 4 D Q i p 5 + v l Z 7 Y M 6 x w l 4 F + p v v / M 3 9 L v f + P f U 0 9 k m D a D S h 8 o P q 5 p l g 9 P 1 X 6 D T i E w k I w + V k B U 2 P o 7 v D w Q I H x E v F T n 7 U J d X X 0 L 5 3 l h H h A L m b 1 y k T z 5 y R N U 5 8 I j / c I E g z I k T J 8 R 0 / l / / 2 3 + n 3 u 5 O x z A B b F i V L 6 3 2 N Z L e I D j m S X B K m D R I I z y 8 b J r N d 7 i Y g 0 Q 2 H + F w p B q 5 y 4 I 1 Q q g P 7 a W v C w T i 8 3 T P j m 4 K 8 l M P Z n N U m o 8 7 r z B O K M l c 4 n i X E t 7 Y h N L 7 k N 0 Q O M U k u n l u G t 6 + 1 b u m a Z r s I Z M N 8 0 a S j I 8 6 g Q v i o 3 i L k E 7 5 8 O 7 l 6 y a 0 e l g 3 f S i L R D D M a l 5 A p J N U I v u 5 F q I H v K u k b k g 6 6 Q 1 x g 2 n g F J P o 5 r l p f k g m C W m a J r v 5 C O i t N m Q y v k g o U w f L S a a 1 g n U n o Y D D O 7 r I h x F 5 q X G f T q B N c e V 5 p J N m 4 Q P Y o 9 K P w p o J H q 5 t K E g j z w s Q Q P 7 T 4 D U 8 p O d b I i n 0 2 N 4 y m h 8 M V Y k G s V j k + o L h W p B Q v j c v r E N C b e / i S s M U F + U Q K j C W 1 A W e P B t 3 q 4 H 1 D 6 l p 2 6 x z g V N N h p u f m a A B z O B 3 i c M B / Z e w p m f 7 + g I 1 + l y Y F b G 0 a U a 5 c H x g T a h 8 a E 3 r z f F W Z p u 7 l Y 4 n q q l X u 5 G t p L o t Y / 3 C X L d e c y b M P T A Z b r 5 J c x J 0 f 7 n D n j T z L 2 H n V h r f x t X X y E q Q S Z H Z D j 5 6 t + 7 6 U F 7 Y F X Y w D U l t f S m 6 0 H 9 B 6 9 V D I o 3 y 1 p O 2 L m C v i Z 3 + 5 Y D k m 6 B x T s i k A 8 7 + v M F 7 T Z q l Z W z Y u X 3 y e / B M j v g a D l U t b b 7 e W g e r f F f s b V g 3 O L y 9 0 4 S 4 G k E m H y 7 R R 9 / 6 y 2 / T 8 8 8 9 R 4 8 / / g R 9 9 W u 6 6 t G 1 a 1 f p 1 q 2 b E t 4 Q S K v t 3 F W f X i S 7 j K 7 w m r 1 3 W l / M k M o C e V D 1 l m s Q 9 + C h Q x T J k H T H B 3 R d k d W E 7 8 3 + d U i o b S 6 h g F Q y I Q L 5 / 3 3 v W R n Y B a G e / O r X O M V 9 T V 4 D T i w 9 5 E b W N q Q m t T r z V y r n e D L d o A m l 7 e h K J R e 6 e K X l T k 4 S p f l u 2 e U c c 8 q F 4 x 9 U C L U i y C I U u 2 Q i o a u S O u S w R M l P K s C N c S g 9 a / W Q V m P p 1 Z e / M j n H k 5 l z r 7 R E S w q J M D S A r V 1 + W c o 4 Q V s + J R 9 Y w 1 c 3 o G b b 5 Q X w r p P n T q 8 I 1 g K h / L j I 9 f a X C a T o q I k 2 A K 1 i E 5 C G Y B u D x j W g s D E p I T t 7 n R T 5 a C G / i Y 0 6 N 6 Q u G 5 z q O d f 0 c i a W l p h x P w Q a w G G 0 L 6 o R x K U 8 w h w C i f A y p 3 7 C B i l a F m p e r n p Z b r g t Y P X + 1 r V R w o t g A G t N K K m 8 j U F g w v p n 4 i g g h S R F Y G N u K m 9 t u T S X V q g 4 e P d J c 7 z x O H u O 1 u W G W 9 4 W g q d B E 7 J 5 m s h w j y 0 b T 0 C 2 J i 4 N R s 5 D 4 5 q O q V 2 6 4 I o t Z z M w e B s M l r 4 K b L l i w x A K A K l c a O W b 5 i L / 4 t w U h U T S U h z Y 1 O x c T 6 r 8 S B H O u 4 / H Z a b k h y k h x 9 M U w K Q a m J A n X 6 G / I x s n T w P O q Z k 4 D D w m R 8 a V s I 4 e y I S 4 l E U u B x A M 8 A M M 0 4 s 2 E s r y c z Z L c V X y d e u M y o c n T U A C k q Y p T q q b b v J M a h q 8 O c v l 8 s O U s O d k o o A N a t Q T c x M Z G p G / n O m 8 l T Q 3 U 2 d H 6 H J f I J E s L w B G c d w p i z C H 8 D 6 a r B G R o w 7 W s 9 s Q f a h M 6 J c d 0 A i k F U j Y / G v Y e h L U g B M F b E T 2 T 8 t Z Y Z j f w u 9 m / K y N u k k m l p 3 B 8 F y P k + 4 W c i 7 L z Z R 7 B R J h 1 j 7 6 S H r r e C P / i C C g I Z j H q 2 t W a v A 2 P 7 x t Y N X + 3 r 5 4 D f d g 4 4 G v + i c v n e Z H C t 7 H C e l b o 5 i h L v G A x D H b Q t b 4 Y 6 d r / f E N 4 z R 1 T F y J q 5 P q F I 9 9 / s O / V r F 4 d l M A a J B O S L f y b 9 M 5 p K 1 Y f A 0 b 3 8 S 9 T t P 0 6 4 7 W t 1 9 7 l D i H 8 R K m + E g X P y F 5 S W Y M w u L k S / t Y T B R h L C g a l 7 R 4 P C Y u a f x 4 b F 7 y a 2 u q 6 V e / 8 i / 0 X m x A b F x C G b z 0 8 m l Z F c n v D 4 k 1 C j P V l V w B I Z d d N B P p Q h 4 T t 0 Q S M t k w S C M + A + n i e V u W C X u T n L v v V g P 4 Y O N C D g 2 A P p I s I a Q L O Z C v f r Z T U Z J J J I Q 1 z S W S k A t E E k J 5 y Q Q C J Q 2 R l F B w 8 V i M E k K m K I e j f J y E L J L z q 7 / 2 y 3 q + G x S + t y 9 t b E I B L 7 5 4 g u I J J g 0 T y U o q v E k q 5 A K R H A n F D m H 2 Q R i 7 j n W a x M I B x U c c / + o r n E A e K G E 0 Z M M S Y k 9 J o k H 4 G p e w 8 e U P P v d r h C w m T 8 g i 6 V 4 S a R i + V 0 J p n C U V O y u V R E L F D Z k c H 0 Q C q Z h M f J y G h g b 6 0 r / 5 5 3 J + G x l M q O t a S x s c L 7 1 4 n O Z j K S a O S y o s X K + k s h L K E E r I 5 R L J I Z N D J I R x V C W Q 5 H u R G Q d l M m p B y K A h D l t f 0 y x R h C S S 5 o b V W Q J 5 w p Z I 4 i O P y S J l L I k s k V Q a W R / O E g r k g n o n 6 S y V I J k w F N H c 0 k x f + J X P y r l t d P i O V Q j l 4 P T p S 3 T l 6 m 0 m l L 5 J C k I F m G B C I p B L C K U E E / J 4 i A X y a D i d U F 4 y e c P 5 g M b v A A 0 + w 3 f J I w k m r A 6 J L o E 8 Y S Y H f C E M p 2 G V V h D J p o l q h 3 R R 8 e C D R O p b U i m h t L 8 k q h 6 T C c u 2 3 X P w A D 1 y 5 C G c T A W M C q E y M D M z x y r g c S a L N V C o r y q g k V Q i r d D v 8 h D K + B r H k S y Z b B z g g P 4 b 2 J B W g e G I A Q i h v m w l Y t J 4 I 3 + I I J z m M g j l S C k Q C f H 0 s B D K + m m E 8 q h 5 Q i j b Z 4 r J b 1 Z V h e i L X / 4 c 1 d X X y v l V o K g Q K g + e / f 5 r Y q z w o T / l E E q d S i k Q B W H 4 L r H U V y f w h D n k Y Z M T 8 M C S x w 3 D Y 0 p I o i Y b s t g 0 j 9 M 4 C G P S L H m 8 Y f i W Q B J m 4 r B D G o g j h I I 0 E k K B Q J B M U P W i 4 u M h U l t b S / / q K 5 + X 0 6 s g H b 5 j l y u E y o c b 1 4 f p r b f O G Q l l i C V h 7 U + p h G L n k V R C M C G O E k n J p E S S d A t D s i y A G A Z C E g 1 p M o g h Y U M e b 9 h x I I k n b E m E u C G S + p Z U O S Q T J B K n W a m U Y F U P Z 4 t X z v / R P / k 5 2 r q 9 W 8 6 q g m w w o W 6 4 N V h B F v D d q W e / d 5 R i S a h 4 I J R a A I V Q x r e E 0 j 4 W m p 4 l G F g E H 0 c y d N K I Q R r F m B 7 u F h C y a E B T x e e Q k M V 1 2 E d I J L 4 h j x B L w 0 o o Q y w h k R u G d F J C w Y c 0 s o R S N Q 9 l r F T 6 l X / 9 S 0 v 6 I N p G g O + d C q G K w t T U N D 3 3 w 9 f 5 j q m 0 U r U P z h K K C e Y h l 0 s m U M b 6 S P J Q y K a x c y p B m S N B Q A l j f R B F I h K X P y a K E 4 c z J E q X T E w W 6 w u Z Q B 4 v o V w i q X o H S c X q H Z 8 f P r f 6 L 7 / 0 i 1 T f U C f n U U F h V A h V I v r O X a a T p / q Z C 1 b 1 U 2 J B M o k P U n F D h M 8 b E 2 b K w M c B r I + t B n K D a 4 U p I L 6 G N G y J I 2 k m r K 7 Q I G 6 m m m d 9 J Z N Y 8 D h s T e P o H 0 K 9 e / T I w 3 T 3 w X 0 4 g Q q K h O + d g Q q h S g U a 6 f P P v k p j 4 1 P M D 0 g l E M p a A F V a u c S C A 7 n A J T D I E M x A 6 G W j p i a Y D h o A Q A 7 H 5 x D + L W G Q D t L g z 7 H m u S q e k M j 6 l k Q s i V I p S C P 2 P e o d p B U A I n V 2 b a F f + N x n 0 s 6 z g u L A h L r p q b 0 K S g E a 6 X P f / y m N j j G x h E g e Q j n E Y s o g z O U d Y s l G G 6 t s M x u u J Z E A R L E + 2 O Q S y q a J E x I x m Q y B J M w k s W R S X w m E s K h 3 I B G X h 9 q K q V Y g 0 j / 9 Z 5 + W e A W L Q 4 V Q y 4 R T x 8 / S 6 d P n O Q S y g E i q B i q p D L F A H O u j p E O k D E I 5 A F n U 1 3 8 l D x I d I o F A X t 8 S i O N e I l n p B J V O y U h C n H A 4 T A 8 8 d C / d 9 8 A 9 k l b B 0 u B 7 t 0 K o Z Q U 6 + 8 9 + / 0 W 6 f X v M E I u d P P E t u S y p U N q E E c w B 5 Z J W j x B J C K V h I Y X 4 G l Y S W U J B r f N K K C U U f g e S C A 4 T W b / 4 5 V / k f m B F G i 0 f i P 4 / 9 z x 9 b j 4 x R t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 G u i d = " 6 b 7 e f 9 9 8 - 6 e 9 3 - 4 0 6 a - a 7 d f - 1 9 3 a 0 9 d f 0 0 c 5 "   R e v = " 1 "   R e v G u i d = " f 9 1 6 3 5 2 e - 2 b 5 b - 4 1 f e - 9 1 2 4 - 4 3 7 c 8 2 2 d b b f c " 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1 4 8 5 d 6 f d - d 8 3 0 - 4 9 5 6 - 9 a 5 a - d e 9 9 6 d 9 3 3 6 1 6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6 b 7 e f 9 9 8 - 6 e 9 3 - 4 0 6 a - a 7 d f - 1 9 3 a 0 9 d f 0 0 c 5 & l t ; / L a y e r I d & g t ; & l t ; I d & g t ; 1 4 8 5 d 6 f d - d 8 3 0 - 4 9 5 6 - 9 a 5 a - d e 9 9 6 d 9 3 3 6 1 6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2 5 B 8 E 7 A - 2 E B 9 - 4 A E 3 - 9 A D E - 8 C E 8 1 7 3 4 2 D E 0 } "   T o u r I d = " 3 b 2 a 9 b 3 7 - 9 a d e - 4 8 9 f - b 2 9 0 - 2 d 3 7 a e 2 7 7 a 2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C 6 k S U R B V H h e 7 X 0 J j C X X d d 3 9 W / / f + 3 T 3 9 D K 9 z b 6 S n C G H i y i J 5 I i 0 I S F B A i t W b C m R J S e x a M k x E B u y L S V A D D M M g i B I Y M M B b C e x b M g 2 Z M a Q j Q C S K J K S S G o o 7 k P O R s 5 M z / T M N D l 7 d 8 / 0 v v 4 1 9 9 z 7 X l X 9 t f / v h d 2 / + 5 / u V 2 + t + l X 1 3 q l 7 3 3 2 v X v m e f e 2 d F F W w Y q i r r q b t W z Z T T 3 s z J e I x S i a T l E q l x E 1 N T V I k H C G f 3 0 + x W I w C g Q D N z c 1 S M B i k U K h K y v o 5 D 0 g k i c N E P o l x P J G Q 8 v G k j 0 I B I l S i 3 + e j e I J 4 f y 6 Y S k q + j 9 N C V W G 6 O j R K A z e H a W p m V g 9 Q w Y q A C f V u h V D L D B D i o f 3 b K B I k C v g D T I w E N / S k Q w a Q C Y Q A 5 u b m a H Z 2 l h o b G 4 U A Q D w e p 9 O 3 a u h w d 1 T i Q J w J 5 U s p i Q A Q E G S 7 O V l F 3 Z s S Q h x L Q I T n Y k y u p J / q I / y 7 H I e L R q N U X 9 9 A Y 9 N R O t Z 3 W X 6 n g u W F 7 9 n X K 4 R a L u z u 7 q C d n S 0 0 N z v D j Z t J w w 0 2 V F V F 8 / P z L H F C N D M z I 4 2 6 p q Z G S I d G 7 g U a u C U M 9 k G 8 t r Z W 4 l 5 E 5 + d 4 X 7 8 c G y T C P r F Y l E m a p C p O A 3 B s k G t q H q T S K o 4 x K y P h k C E Y l / E H 6 Q O W X P 1 X b 0 l + B U u H 7 4 c V Q i 0 J f r + P P n X 4 L k r F 5 q Q B X 7 0 5 S l t a 6 4 V M U O W A 8 f F R q g p V U 6 Q 6 L H F I q G K g k o x F E y t 0 C F + 6 d J n 2 7 d u r m Q x I O R z q 2 r V r 1 N r W R j X V r D 4 y U 0 B G p A 8 O D t L W r b 1 S N p r w 0 Z k r U d r b X S 0 E U 1 L 5 H L U w y e T 6 6 f G z 8 i C o Y P G o E G q R q I m E 6 Z F 7 d t P s 9 K R I i i i r Y E l u 4 G N j 4 y x V a k S V 4 y Z L / i A 6 O K m c k i Y f c h E u x o Q I + L n f N T l J d 0 Z G u I u U o J 6 e H k c i T U V 9 V F e l x A O h Q B R I R c m b m n L I w 1 V O w Y C f g p x n 1 U P 4 E u b c Y C h C r 5 7 u o + n 5 m O x b Q W l g Q h 2 v E K o E o A F + + q G 7 K R 6 d E 3 U r l u D b l 2 R p x O m A J U M u U m Q i s w y k C I 7 i 9 7 F k S v m o K q D 5 E B r X W Q q B K H V 1 d d T R 0 S 7 p A I 4 x O z N L N U x i C 3 s u h X D j x g 1 q b 2 + X a 4 C k g x q K M E g I q Y j 4 j 9 4 5 V 9 R 1 V O D C 9 8 M 3 K o Q q F g / t 7 a V N d T U 0 O T F B V e E w j b I 0 a m y o T 2 t 0 h R p g o b y r o 0 H q a U o 3 E s D w c O v W E E 1 N T 9 G 2 3 l 6 q r q k 2 O e n o 6 z t P u 3 f v c q R N J g o R z J s 3 P D w s R G p o a J B 4 m K 9 x Y j Z O b 5 6 9 K P E K F k a F U E V g a 3 s r 9 z 1 a p E 9 S x 6 p b I B i k a y N J S k 1 f p 2 B D D 5 0 d r K J P 7 V R z N A w J t 0 a j 1 D f a T A / 0 z F N j B H 2 g 0 g D 1 L s T S C R J j h N W 7 z Z s 3 m 5 y F A a M H 1 M 6 2 t l a T k o 5 8 5 L L p 4 + P j N M M S r 6 u r U 8 g J U k M q 9 t 8 Y o c s 3 B q V M B f n h e 6 5 C q L x A I 3 v i 8 H 5 R 6 S Y n J i n C n X 4 0 c v S P z t + p o 8 F J P x 3 c E q X m 2 i Q F W E 1 T C e S n s 0 M h 2 r t 5 j i 5 e 6 K f m l i Y c S R o q p I g X F y 9 e E v U K F r + u r i 1 C n g 9 n t 9 C m 6 i Q 1 p A Z p a G i Y D h 2 6 J 6 f U W Q j j 4 x P c Z / K L l L F 9 q U x 4 y T X O J K w K V 9 G N 6 z d Z E k a o u b k 5 T Q 3 E t V V F a u j F d 8 8 W l L Q b H R V C 5 U F P W w v t 7 2 2 n y 0 M J 6 m q M y S B s d X U N D Y / N 0 8 n B B m l U P 7 9 n z p Q m u n P n j h g e h o d v c 9 + k L a s R 9 1 + 4 S L 1 b e 4 Q 8 1 6 / f E P V q 0 6 Z N 1 N P T 7 R g W g K G h I W n E k E o o u x g k E n G R l O F w R K y N k K g 4 X / S V R k Z G q b G x n n 8 z L I S y 4 1 n I G x w c o t 7 e H j m G J R t 8 7 I t z Q b m b w 2 M 0 l S C 6 N n h b 8 i t I B x P q R I V Q G X j i v j 1 0 c 9 x P H w 5 O U k 9 k m M K R a m 7 k G F Q N 0 h s 3 X P W r I 3 W B O l r U G D A y G a P d 2 z q k Y U I a Q f X q 6 O i Q P A A P 9 e k 5 V g e v f 0 i T k 1 M 0 N j p K e / b u Z s n U R f 3 9 F 2 n 7 9 m 3 S e O 0 4 1 G I x P H S L W t v c 3 w V u M 0 l b W l v T J B K A c w S Z Q R j k Z e Y D N g 3 X h Y c E z g / O 7 w / Q j 9 / t k 7 w K X P i e e 7 N C K A s 0 l P Y w S w n f X p q Z T w i J 7 t 0 8 R P N z O i D b 2 N h A b 9 9 s J T + X Q z t 7 Y l f + a T w 3 b 9 4 S F m 3 p 3 C L x y c l J G h 0 d k 7 4 J Y F V H + L d u D d K e P b t z N u h i E Y 9 F y c e N H N e A A W S o a w B M + Z B C U O c w G I z f W 0 i F x H n g e k E g h O O 8 f 5 y l X p L V 0 3 p j s B j j a w l v 6 q J 3 + y q W Q C 9 K V 8 7 X K U J + H x 3 e s 5 e u J i y Z u O F F R 2 l 4 8 C Z F u b F i g L S R V T S Q C Q 2 o O l D Y 2 L B l S 4 e Q q e / c e X r / / T O i D u K Y U M W g 1 h 0 / f o J q u b O P h l t f X y 9 S b S k I B F V 6 A J Z M A M 4 3 H M G A r 1 / O O x a d N z l E c 7 P 6 Q P A S A m T E f E K r s k b n 5 2 X M C u p j u K Z e r g H l G z c 1 0 t C 1 S x S q v 5 u J 7 K q s G x 2 + 5 y s S i s L J K I V b 7 + f G H q V t T T F K c a N p q s E s h B S 9 / f Y 7 1 N B Q L 5 a z 6 Z b H u E H p 7 X p 0 x z z d H r x G I W 7 I I E h D Y 6 P T / 7 B A O o i E / g e k U 3 1 9 H f f D q u W p f + z Y u 3 y s B O 3 c t Z N a m p t l 8 H V o c J j j O y Q f D R v q W L 5 + 1 D w a P f e D 0 F 9 K x F k d 4 7 I I o 2 9 U D E Z H 7 j A p m m i S i V z P k j c 6 H x X y 4 T c x j Q m T c 0 F 2 G D W E i P w g e G W g n v a 2 x a l n U 1 w M K L X 1 m + j N q w 1 M u C A 1 U j 9 N z r h k 3 a h g Q p 3 c 0 I T a V B u h q p o e 2 s M N h V J K I r i x W W 7 U Y 7 d o S 0 e b l D t 6 k R t Y Q l W y V H y O j u z S / o e F V d 1 g r o Y U g n G i u 7 t L y J E J N F S r U n 3 w w Y e 0 d + 8 e S c f v g l h o z J F I m E 6 c O E n 3 3 n t I j i 2 G g 3 h M J F H m M d G / s d K p F M y z y g n p h c m 5 c 7 P T L N n q J O 6 F P f b s X I x O D d b T d F R / G 1 O u f n 7 P P L 3 Y X 0 0 B P j d / w E 9 1 y U s 0 y x J t I 8 P 3 / F s b l 1 D x i R n a t v c w 7 W j W v o w l E x y s d l d m O + i + b p Z Y H A c w r Y 7 b T V 6 c O 9 c n 1 r n m 5 q a 8 D R z H + v D D D 2 n b t m 0 0 M T E h E s i r o g H o 8 / T 1 9 d H d d 7 M 6 l Y O Q u Y B 9 M i 2 L h Y D z 0 E P r 8 a e Z y D U s T a W / x Q + K W Z a Q 1 X x e k H o w x g A 4 l 9 M 3 Q t R Y n a L + 4 S D 1 1 k 3 Q r s 4 I H b 1 U L Y T H 8 U I + J t T 8 g J T f i N i w f a i t O w 7 S p x 8 9 5 J A J U g X S 4 e r V q 5 K P 8 J 6 m c Y d M Q C E y f T D w A e 3 f v 4 9 a W z f n J d P s 7 J y Q D m Q C 0 A i h 2 u H 3 v U B 8 d n a + a D I B K A s y 5 A P 6 S 9 P T U y a m k k d e H Z m Z l j j 6 c z P T 0 4 7 U h a k d 5 4 H p T g D 6 V b g X B z t j 1 N 2 o M z q u T D X Q y / 1 h G d T W B x K m T 4 X I X 6 M S d y N i Q x K q v a m R t k R m m U Q x m o s l 6 e b w u G P 5 6 u 7 u F j 8 S q W b J k X u q T y 7 4 W A U q B D R G N M o D B / a b F J I Z C E 1 N T f T K K 6 + a F M W p U + / R P Q f v N r H i A E n n l V C 4 N o x B w a g A R L j v V l O j E 3 R B r s m J c b n G a k 7 D w w S A R L K w x L L 7 o O z E + B h f R 5 L G J l 3 r J q 7 r l U t V 9 P g u f T C w 3 K O Z + S Q l f f W m x M a C 7 4 W 3 T m 0 o l S 9 U 2 0 b z q T b q r J u l I X 5 g d 9 R G a W u z S i h V W 3 z S r 7 G v P R Q L q G 9 2 D p w F G h u M G W N j o 9 I v Q p 8 q E 2 f O n K W 7 7 j p g Y g p I D q T v 2 r V T X j x c K r x 9 L B w 7 k t F P 8 g J m d p w 3 J B T 2 g 9 S z 5 c d G R 2 h T U 7 O j X q L / Z P F g b 5 Q f T g E 6 M 8 g S i u / h x 7 d O 0 7 G B a Q q m l m a 9 L D d s K A k V D N d S l N r 0 i Z x i l Y e f p N 2 N M R o e G p Y G B z K h M U X C Y V H F i g H 6 V b y L G C Q y c e b M G Z Z A m 2 j 7 9 u 0 5 y X T l y h X a s W O 7 i b l A A 7 7 / / s M 0 c m e E j h 7 9 G b 3 3 3 v t 0 m / t 0 i 4 V X B Y X V r h B g 6 Q O Z Y O m D R P W S D 1 Z B S D 6 Q C c T 8 u d 2 u p D p 5 L U T v 3 9 I Z G Y e 6 o j T D 5 L q r s 4 Y l V n 7 y r k f o S z A b x G 3 b 0 k v R K K t C / O S 9 f C d I h 9 v v i D T a z P 0 e A I 0 B a O 9 o d 1 T A Q p i Y 9 4 n V 6 8 S J E 9 T Z 1 S m W O / S 9 Q J T L l w d o 9 5 7 8 f Y m B g Q H q 7 O w U M 3 o u Q A q M j o 3 R k S O P 0 j 3 3 3 E 2 N L P 1 O n T w t c / S K R S w W F 8 m J S b 0 w s g B 4 a M C q l w / o R 4 1 I W Z + M P X m B f f W F R y U 9 8 O g O P V Y s q Q 8 j I M A 0 G p 7 i P h g f Y y 7 V 4 t z / j e A C X 3 r y N 5 7 i 4 L p H o O E g 3 R r T d 3 9 Q 8 d s D Z 7 j D j e l B 7 X T h Q n / a j G 6 o a Z c n G q i t z l r C c i M c V A c T e R v m 7 / G T H R I A a h r 6 R s E M 4 w R I g k b 5 2 s 9 e p w N 3 H 5 D y + Q C p g j 7 W y R O n 2 K + V 4 3 Z 2 b u F z T 9 L 5 8 x c c 9 T Q e T 7 B 0 v C W S 4 + q V q 7 w f + l J B 6 u d r i v O 1 4 j w w c P z W m 2 / T 5 p Y W u X Z M m s W 4 U y 6 r I C T P J t 4 H x 4 e q i r 4 Z x s u w H 9 I Q j / G D w 0 o 9 v L s 1 P s s k j b s P o B s T A a o P p 6 j / N t 6 t S t F 8 n M 8 / 4 B p E 1 j N 8 L 7 y 9 / v t Q 4 e a D L D l U M q H j H B 4 9 R n f v 6 X b 6 J 3 h i w 6 H x X b 9 2 n f p m t v M z 1 k 9 7 W m P U 2 6 S L q R Q C V E i 8 s N f b m 7 / f h U F e l E N n H z O 5 i 5 G A F p B 8 I A 2 k E 1 4 m f P C h B x x p c O 5 s H 6 t i D U K 6 T a y S w S r 3 4 k 9 e p i O f e k z e H L b A 9 b 3 6 6 m t 0 6 N B B M d O D r L D 6 1 d b W S b 6 1 E I K k c C A M j B D 1 D Y 0 S t 7 g 9 P E Q t / P D B z 0 9 P T U o + F p D 5 6 U V 9 / d 4 C C y 8 l + R 4 m Z e A 5 y p E 4 N U a G T O 7 6 h e 9 H b 5 9 e 1 4 S q q m u n x n A 1 3 Z 4 J c k d 5 j i Z Z J W O 2 c M M O O b M Q 0 D h v 3 7 4 t D Q 1 9 o f N M q F B V h D b X J u j e r u J e B R 9 g F a 9 l c 0 u W Y Q I A I V 5 l q X T k U 4 8 6 T / a l 4 B q T H p I K p n W o Z 5 i F 0 b G l X a 4 H b + F i 7 h 3 U W G u p w 1 o U e K O 3 g S U V r v H s 2 X O O I c R r p I D l D 8 e A 5 c 8 C F k F Y C C 2 s Q S I T 7 9 2 s o q E p 9 9 o s u X C e Q i r u k 9 W E p i g S L K 5 v W q 5 Y 9 3 2 o R 3 b V 0 9 7 2 p J D p 6 p h f X q O A O d x L J g A q H x r b 1 m 1 K J u D 2 d I B + c i E i r 6 D P x H w S n m X f C + w P o 0 F X d 1 d O M g F o 2 J h J A N I u B 2 D g w H o S e / b s o s P 3 3 8 f k a Z F 3 r Q Y G r l J L S 7 P 0 5 y y Z 5 G H B K u m W j g 6 Z B o W G D h U O k h o A m e 7 c H p b J u 7 V 1 9 T K z 3 g s v m Q A v m U b v u N d T W 6 U D 4 x Y 2 j D m E s l g N u 6 k o H y u j f t a b 8 / 3 o 2 P q T U I 8 d 0 r G e I P c n u P l w p U q U K 1 m v e y H g h t h p R l 5 g Y R R I G B / 3 G 5 z c V E J m e a N 9 J l P c M T f J e O E Q a o + F H J M l V d g 0 9 O U C j m u l R p I v E M N h s o Q Z q 7 d V n I Z 8 k A f T g w C U A W D a z g U 9 h u a h J E J J l j I g o q 5 4 g X R c v x o h k I 5 y W G A T R o i 8 4 L L 6 y z i + h p Y b r 5 w 6 Z 0 K r h + I V + T K D z C 9 D w z d 1 j H a E V 8 u L A d Z d A S E s s F f Q F + c A 9 w k 4 O Z H E I p L G p b i T z s f F o i r e Z o J 4 X H 6 T O + V M J G t u X m 7 g 3 E B y l T i I 8 b l w X y 0 Y 5 D Q m A t Q / b 9 8 G Q R D B N u 9 M I D 8 B C Q Y S m T Q / p A z / I U 3 2 N O S w x 0 A 5 z y N m Q a A u 1 i u Y U L g R 6 8 1 B O s F 3 a w 4 k K B p o i G A V A 3 t h f Q c 0 g k J T j 3 I B v x l g k Q G p h F n p + a T C U o G J q p B I u G S Q G 1 I G 7 y 6 h 4 W N M K f 1 3 s Z C L W g c t I b w A c b D a r Z V G X o B Y X t 9 K J y D 7 S B n g s v a I K X 7 Y r A x w 3 N V 1 M m F m v b k q f j p b H d 4 C / C i 2 P Q d Z u g V 8 r D I x k U A m N F a Y w E P c j s I c L / I w A k g x q I / e h r d g 4 y s R a K A g E a x t g C 8 Y k Q F a V c k 0 z U L v k U 9 M 9 h i n A n A + k H B 4 i R C v a c Q w b Y m v G Z I q G 3 p A e x z 4 5 o 0 W A e 5 X Y e j + p g u 3 r N B z W l 2 3 7 o w S d T U R C a b B 1 H F W e g F g r A a N D A 0 r k w I L N x o X K B n 0 k B C N z 9 s A l 4 p 5 J i s G V X 2 B c J r a K e s F 8 q 9 q k 8 8 N q I U g E N 7 / A o n w D I K x B t L U G m 2 8 8 J 4 2 C J z g C 8 G 1 4 P c t i r / H p d R G k c A h V 9 m V q M S s f X x s / z a u e L f q 8 S S 0 s V I a M t Q a 9 M P Q P / G O G e E Q u Q w W h Q A 1 L M b n g c Y P i S V q w T K g 8 O X A u l b Y R C / X y N e X 4 J u E N S J E h W O i 2 P s H 1 Q + D w / M s + o S f Y B w D 1 4 J 7 E O V 0 L 5 m A g v f Y i k v j r Y S U W m 1 w S 8 H V r Q 9 X V x 2 R 8 Q 4 v t P H a B l K o t n M D E s r 2 G d C o S i W T B S y A y w V c h W 3 U e c G N F + R F u V w A c S C d d P E Z v 6 i A U G t x x F g 0 J h I I Y G W X j 6 W f z Y E E x G / i W k A + v 3 l P y g u U W x h a p v T a W A g 4 7 u q 6 d S W h H t z b 6 7 y / A 9 M x + g j o F 1 i I n a J I o L L j 3 O C s u R k o r r G s P G y j L g Y o Z + w r D h C F x Q 4 E w t A C V F u 1 E n K T Y K I E Y C F k o m W S E Y R a q s k 7 8 6 z N 1 M B 1 A z E A r Q c X C v o p x e T p 7 + + X p y 8 s W f r U 5 Q Z j G t 9 C T U E b G p 7 c + p Y u + h H W 5 J z Z K F c D O A W o j a U i 8 0 E A U z p g r w 3 3 C A 8 e H B 8 O 6 X g g G S E l Q E k Y Z J Z L X V U s 6 8 G c t r C a b t 1 I q M P b t 4 h E 2 b 0 7 e z k u 2 6 D y P Q 1 B H l 0 m C 5 N A k 9 I p 9 5 q a b d 9 n N Y E x r c W q m 4 C H G 7 K K k Z c s C N r B Y E x 8 T X E Y B g t K R B 0 C o Q x + f 9 n u A x / G H g k T a N c L 1 g W h p P G n d O V T k E O Q o 4 5 y j X 9 A I q E o n t I 6 C 4 I l n d k Z 2 8 V I h I V Q q p q D j n 5 J 4 2 g F g G P B S I J + E / p Q A I 4 c D l e J C o g p S 7 g P I F W o K s Q 7 u H M Z 9 a 4 U h / y W U H s d y 3 9 f 1 w K Y U L i w 8 n b 3 7 u q V Z b Q 2 b 2 7 h O C O z L k 2 j Q D s G g f A t J 6 y 1 p z O s 3 a k 2 A I J 4 W o N I S 5 E I h Y C + S D G A B Q 3 n k W l J W w z w n I E g w L F w e / B w w V H t w y P T v A 7 L J v a B p A r 6 F p 5 x n w X s m 8 s I l P N S 1 L q 4 d O D g q + v W R R + q s S Y k H y J D p W R W j A x O + t 0 p P + h s Y 4 5 b V Y i f y C H M I k g X 0 t G E n 9 W r p c 8 I X w g L N R 8 0 f k i T 5 Q K I 5 F X X M A i M e 5 V v n A p q M 9 R f A I 2 E e 1 k S L h Y 4 9 V K M Q L C J o P i S H G 9 W 2 5 W 9 y h d m c m D u W q 4 3 X / H 0 x V i K F 1 D t L D I b U z 4 T 8 0 p g o X m F y 9 v 5 z 4 Y M N a M F 5 A D I A I e x K U x h E i M F k 8 t + A K 4 Y 4 M j F l X b P o f i j r 1 2 U P a E O b W s z s x m 4 Q j I k l H 1 d 2 z b O 3 M 1 H G z d U q + U c K 1 o I a 6 H x Y O D X v l h o g Y e Q r J j E 9 x R r 8 o F I M p u C T 7 i U u w N p m K E s L I j 1 Y J w o + z 4 U v n W L 9 R I y V T 0 A Y 0 j o L / l T p v O d M Y a C + h M i m f h H j U L N B 1 e 3 H C h 0 n E R K 3 1 X C e V j j C 8 a j M F w A w w S k e d B M Q x J D B e f n 7 B f l A E r l U 1 n z n V O p B M y G t o n V d G U t o e q q A m I q z 7 X U F g g G A w T 6 S 3 i 5 L + T H 7 G t c t P Y f 0 I B W 2 x R e y N q 3 k E p Y L B Z q o z A + Y O o R A C O M z 4 d B X d 0 L W 6 e p m N M p p V 9 k j S + l D A b b G R r l i r K e H H t w 9 z a a n Z s T H T 9 T 3 c O T 1 s 5 y Q F 9 J 1 U K d e 1 a s l W 2 l g f P I 1 3 w + K q k J N R f 9 J A D n I s Y L v l f 2 N i N N B n 0 X a S H B M T J V a e + R J M e T b c m 8 K O A 4 q + y k e 1 G u D i s O e U 3 e A B Y j Q T 8 A r y 9 4 I W Z g f n 7 k q q / Q I u b 4 L R e W S x I t G t x H S r F U S o N P 3 / Q F 8 G D C g 0 r G 6 D h e a j f H F s e + x U i q p Q g o / M Z q u 7 L u Q 8 G 6 5 5 V M 8 D G 4 a + e l W T h q h K e 2 Q C J M p b H T a f o v X J D P d G J 1 o m K A 8 o X w w c A A x c 3 7 R o W Q q / 2 s 1 P h X L s D w g D e R 0 8 A P K T H U Y H o G A 5 Z S E G m x M y V g H c S R C l s u 3 c x c 9 6 Q 4 4 B i r 6 3 w v n T i 3 + P N f R e z p b q f W u p C s 0 w C A T F j 9 B + N M v d t 2 4 t I k H X j h h R f o u 9 / 9 L o 2 N j 8 v a 5 Z c v X a J v f P M b 9 M g n H 6 H P f + E L s q b 3 2 N g E 4 R M y e J P 1 O 8 / 8 H f 2 X / / y f 6 P 4 H H q Q / / z / / m 7 7 y 5 K / T 8 8 / / U F T L 1 s 2 t 9 A / / 8 P f 0 w A M P 0 J 0 7 I 3 T 4 8 G F 6 5 e h R + u 2 v / 4 6 U + e P / + S f y m 5 / / p c / J M l 4 9 P b 3 y i Z j f + u 2 v y y I p u Y A G Z 8 8 W l S F 9 G R N e a Q T 9 C S Z J / n E 3 z H g A 3 a z R Y r H A M X z 8 E M O M D / s A t A 8 4 o Z v 8 Y 8 O / x 8 z D m 8 6 l 4 r U z F 0 1 o 9 V C 2 f S h f M k o T E / q Z T c w w P 3 f u v D x t 8 W V A L 5 m A z 3 z m M 9 T d 0 y 2 S 6 y g 3 / j h L t m 9 9 6 y 8 k 7 8 C B A 9 T C J I H 5 2 H 7 u E h i + P U z / 9 5 n v y E p I / + v P / p Q e f f S I L B V 2 7 N g x e u z I E T p 5 8 q Q c 8 8 c / / p E Q 8 u W X X q T 3 T p 8 2 e 6 u q N H h r k M Y n x u n 9 9 9 7 L S y b A S i T I V R t G Q y 5 l 3 G e x C L B 0 K v g 7 n L U Y M m W p d x w X x S E j O d c v O 4 Q r F T j N V X a + l 0 + W p 4 R 6 e E 8 X j Y / h a x B E 1 6 5 e o x 0 7 t 4 t 5 t + 9 c H z 3 4 s U + Y U i 5 w k S D N M 8 8 8 I x a r L 3 / p y 0 7 6 S q p Y v / l v v 0 p P P v k 1 u v e + + 0 x K c Y A q C s A i u Z J G F A g C q L / L e R 9 w F D 3 7 b I C 8 8 1 Y T 5 s r T c r z F v x B J A h Q K l T 5 b 5 f W z q y + h y p Z Q n 9 z X Q 6 M j o 7 K A I y p C V T 6 O s 7 T Y 3 K o f i s 4 F 9 K c w c A n 1 D b P K l 6 r K r B S s G o j K W U n C A 5 A m W C 9 j J e + F H b 8 C g R c i F P y q M i V U W R o l 0 E n G w o y R 6 o i p B A U W x r c L P O Y D r I K y / j e T y d 1 z 7 c F e 1 l K s y M U C Z u 1 4 I k l B X z J b V V s m w J h h r w W 1 m A Z J T / / d x Z 1 F d l v 5 q F 2 G e a c 8 E K k K y d r c U P G 8 U 2 e w t v g I S 6 l C w D P R j k + t u s m 6 A D A e B M n 0 U Q 0 + x 0 W t x G r k C X H 5 U A z h 8 v X J M L C O I a + i y O J 5 U J Y T y t I o E U / o G 7 V w + M y m l V J Q 4 2 4 P D 0 s 4 P 3 A Q x V q v s p U 4 P z R 2 k M K 9 C w q 8 B 4 a x O s y + D w a 0 W e T C Q v M d o d K h R K 4 p S k g p V u I u S j L j h 1 f Z i X G y 3 N z h 3 V u F R P F 4 X L 5 t 6 8 X w c O 4 P k + E 1 D p T H / s B a 7 T u t N C D 1 0 F 8 C s T I l i b w j x Q 8 l 3 J l 8 U i Y f 5 K G W k u 9 t M H H y 7 2 u e f Q w b y F 0 W S 5 u V C t s + V t O V Z R 9 q d n J M B m B H R k a p q X k T 4 a v q w A C T q 3 l z m / M m K i p Z j B C J h P S 7 o C J K u m w 3 L k A q 3 A P c T e + S 0 9 5 Z E K X e I y F i C g P t + N o G 1 j P M Q Q g + q H P c j B / I / L 3 F 9 R 2 z 2 8 p H 7 c q y D 4 V 5 e R j X a W t r l Y F a G C J e f / 0 N + X p g 9 9 Z d T B x 9 L Q F k Q t n M D 5 + t t N V s r Q N t 1 Z I K H z S w 0 g j q n G 3 H p d 4 h k X h Y u 5 3 v u c x M z 5 z O J E h n S X o s E 4 V z 1 y r K s g 8 1 N j o h 5 n F I I D w Z 8 Q G z j 3 / 8 Y f m k S 0 0 Y / Q N W a 7 h y d a H K 9 G f G m b 5 + E 6 o A Y 1 w A b q s l V a m G G j u F C 3 v J E b g + g K w + V J H 8 S C u G Q 5 W Z 8 / 3 0 9 P k i L 3 X t Y F d j i J p b m k X 6 g F S y F l + g S i o X a G g 0 a 0 s w o M + D Y J h i 9 B 9 / / y l 6 6 q k / k E H W b 3 z z P 0 g + B o f H x 8 c k v F F h F 1 R B H 8 q S D J I L 7 4 / l I 1 g q y f 1 R f z B t M R a Z k Q 7 V z + y S a 1 / p a z G Q g 7 o x U Q Y H 5 F 9 9 b I I F x q K 6 u r o c F d 7 i j X O X T W j 1 4 D t 6 + o J z S e W C h 3 a 2 S 8 V Y Q l 2 7 f p P a 2 j t o Y m K K m j f V 5 i T U U 0 8 / T b / 8 + S / S U 3 / w + 3 T f 4 c P 0 9 d / 5 P V N i 4 w I P I J j n I Z 2 8 T d / b x 8 r X O P T 9 M t 1 P F x P 1 i W r t X b Y a x w b H Y F W E D / J A c u F b U l j F V 8 g r P 2 C J 5 f V Z 8 u F 1 g h L w 5 r k B E 1 o 9 l C W h P r G 3 S / p I D q G u X a c t n Z 1 0 q u 8 K 3 b u v J 4 t Q q O y N 3 m 8 q h M y P w 6 G d w 8 i W b 8 o T U k F C v b c A H l n p g I H D j q G B R D g e S o u x g e s M 5 u U E 2 C O H 8 B L J + u V J q P Q O R p k A Z M I N t 6 i v r 6 O X L 0 b o z l z u C a h r e Q B 3 L Q D E g T S x Q K P I 6 H q m w d 5 5 0 E j / s p E 0 x 4 O s i / P 9 B 5 G E T A a W j F Y 9 d O E p V I b w H X 2 v / C T U T v S h m p s c C X X u 7 D l 6 6 8 I k 9 W w O 0 u O f u D d N Q u H 1 7 k L L g g 0 O 3 q I h d h V o v 8 m L Q r M a w I N C p L P q H D R A S C e o e G n H k 4 D G R P 0 z k z M 0 W d N l 9 d o 8 2 L d / P + H D 4 1 6 8 2 b c W V L 4 y J N S u 5 m p q a q x 3 C H X 9 + g 0 6 O 7 W d j u y Y o Y s X L t B D D 7 u z z f E p F n w 9 o o L 8 0 D 4 O F m n U f p U X X l U 5 s 6 H Y G f G Z 8 A 6 a W + t h l L t Z C O G 3 w B d 5 6 V O y 9 K N 2 y M d e S F f t A y p f a Z 9 Q X Q u E 4 n t Y j n 9 S E w 4 G B g b o s Z 1 z 3 C n 2 0 e 4 9 u 2 R W B C A D l R l k e u v N N 0 2 o A g s 7 n U j a c Q a s + T t b N c s P m X 7 j g c M d B q S V V / U D o J L j + J B U u a Y s F Q u 3 f a z e X w G h v X Y R N Z + s w R g U s G P n L n 4 S S l D X P j C v d G e u B / 7 S S y / S b / 2 7 3 2 Q 1 b 9 C k V G C B O 4 W m b N 5 6 d w B y i A H C p H s n x 0 I S Q Y L h w e U l i Q 3 b B x / y l S g a h x E E v y f S y v h 2 N S V 4 i / m O 1 1 q B 7 5 X 3 + 8 v u 7 F t 9 s 7 R t 2 1 Z R + f B m 7 K n T Z + j g P Q e M q q D j U D D l J i h d Z f i r b / 8 l P f u D H 9 B D H / s Y / e 7 v f V P S K n 2 o b G i j 1 r C F H Z 8 q C p 4 W p X 0 n v H J j z O S A 5 F u z B I P r D c 9 G + 5 k G 1 C N I m T n O 5 E W u P t R b 5 9 P n d a 4 G y p J Q B 7 s 2 y T Q X k A n u 0 t U R 2 t H d J H m o D B A K V Y N 1 y i t Y H L y m d D S Q k o c d z M O t K o g 3 d K E K m b E o S d W A 0 E c S O M Q + J J V d d h R l 5 e s f J W A t E I p v G W 5 U e b n 3 b q Q / u a a i u Y i D s h U s F p m m 9 J I g J F H P z p E 1 S Q w O u Z E 0 q K q o m a q 2 p 9 d 7 O T j f z 9 6 / m O f y 1 i 6 q Q w F q 8 s 9 T R 0 e 7 q H 1 D d y a o t b l e 8 q y E A o p 5 R a O i 8 i 0 z P K 1 J g 1 k J 7 H n T P K U 4 b P t o W H f d 9 p F z Q V W + 9 L e z 3 1 4 L K l 8 5 E i q Z C t F m G p V + F F Q + k G h m N k r V E X y Z r z R C V b A w c B d h 2 o a P x m I H y t E v k h n q p g U 5 D Y k T 0 h q V N 2 4 K Z 6 p 7 8 M U Y k U p K n w v q X i F C 5 c J a I F R Z z j b 3 + 2 P U 3 d 0 l Z A K w P t 7 r x / t p c D J d 9 f O + 6 1 P B 4 o G 7 6 F r u 1 O o H B 8 u c H b d y 7 j Q H n D B g C K T c s D l p J R g a x + A u i o N s J X J J g X 1 W 2 Z V l H w o O L 7 B h o R Z g b D p G j z + 8 j + Z G P k h 7 q u W q l B P H j 1 M s m v 4 J l w o W B u b l Q e J 7 H f p Y s N x B T Q P B h F w c F q K J R N N B W z U 2 C F M o y H G h j 9 m I J y E F p J N W W 4 7 K W x D Y Z 3 W d 7 2 d n L t l r K S t 0 N 9 Z R t T 8 q q 7 N i X Q l 8 I z Y e j 9 M b J 6 / Q P 3 7 i A V M q X e 3 7 w f e / R 3 / 9 V 9 + m v / 6 b v 5 U V k 4 D K 6 x v L D 6 j d A O 6 8 h l S t 8 6 U S 5 s V D j u i / J 6 w x K 9 G q q g p P j O 3 s 6 s 4 y q 7 9 9 Q d / c X k 3 4 X i 1 T Q g V 8 t b S n N U U f f n i F t m / f 5 r w 2 c O 7 S D X r o v r s l D E T 5 E W r f H g W h / u x P / 4 R + 4 b O f p V / / 6 m 9 I W g X L B C 8 p A I + q B 4 L B h 4 Y u Z S T L l D b l l I Q g H t 7 4 9 c s L o q X i 2 J o g 1 N n y J B S w t y V C w 0 P D N M p S Z v / + f T J L 4 u K l D + j g w U N C M P v d o w S V 9 h p A B S X C S x A L S x S 7 N Z l e Q s m W y 1 m J J r k c j k R g v X M 1 i 2 J x r H / 1 C Z V r A K d s A J M 5 1 j a / 6 6 4 D d O P 6 D U n D O z R J r g x M s g T B M t e T q G A l U D q Z 4 K F f h S l J O o C M v p f N L 5 1 M a w U s o S 7 L J Z Q j d j Q G a I w J 1 d m 5 R V 6 D x 7 j E y M g I d f b u o r D n X Q R v P y o T E 9 x / G m M J V 8 H S 4 E o Z D z j N T T U h 9 h C C o Q I O u 8 m U J A 4 g D m v i Q q v / A p 0 5 X o E / 1 n / F h F Y P Z U 2 o 2 q C P 2 m v 8 U g G h k N 7 c S x c v 0 z 3 3 3 s 8 q n 7 U W 6 b S Z f B c J 6 1 T l b d 5 F I o 0 w A M d M g n r e u A 3 r P m I R N P v H E k o s m T Q L r a L A H L 5 C W A u E k g 8 A l q u b 4 Y r A 9 6 D w G R u o f 5 B S r W 2 b + b I 0 3 c K 7 k I g X k G F 8 G H k y V l A i s s j E M A n q 8 d a J a x g D t 5 i 9 j n t u U k U 1 R 0 C l E 6 t / B V 4 q X A i 5 2 s h H 7 c q 6 D w X g G 7 s z M z M y L n X l y l U 6 c V W X F L a v c A B 8 n b l h i F T o z d M K c k B v W z p A D H h 2 6 5 T R g D Q 2 a X T p 7 z y h b h B D n h 4 i b 2 2 V B X y v n R t w r 6 4 M 0 R T i J 9 3 c B F V X V 9 O V m 2 N 0 c N 9 W a t j U w h J K j R K 2 e m w / 6 t F P P k z P / N 3 f 6 w K Z L L k w B o U + V G X d i d K g j T 9 H 0 + G M 9 F S O 8 T 9 I p O k a t 2 E c B 3 0 o q H s s v x z V f S F g G b F A h m r 4 z s W r J r R 6 K H t C A e 2 B W V m G u b 2 9 T Y j S 2 N S a 9 p y L c Y V h z t k f / e H / o D / + o z + k p 5 9 + m p 7 8 y q + Z X K 3 c S j + q C E h L y U 0 Y E 9 K t E 8 c M C f e t X 7 A n m Y I N V v u 0 Y s g w B M Q D s C q i g + 2 L R Y V Q y 4 S O 4 L x I o 7 n 5 O W p u a q I W f H C N K w r T k P D 0 y 1 w O C x 1 i q B h e F L I E V s B A 4 4 c n W 4 O s N A 6 Z S B a Z k C J B 4 / N G / r C L h H 1 U F Q 6 j w K K x J g j 1 e l / 5 E 6 q K k h S J T s g 3 o z A F q a 1 D v 6 e L p Z h z E c X 7 8 t x Y R e U r G s q H X M 0 F r D D 5 D p R Q q s p Z K I E k Z A L q 8 w M u E H J m u x S D X C r f u 5 c q h F o 2 t K S m Z b p K L B 6 j X b v 3 o Y 7 4 6 v I v c G l X 7 J m b m x P J F o 1 X C J U f H l J k B z T k b g z M Q 0 u k j 8 a z y a Q z W R A N l S i d 6 u s b s g i 4 R g j 1 g f c u l C 3 m Z m L U E Z 6 h C O v h P b 0 7 W K V j g v B / v t f g Y Z D w U q i i 8 u W A Q w Y P L C s Y h h Y 2 w N D y u J P e f p M t J 7 u a u J V M 8 P y B Y J a 0 W Q z e v X T N h F Y P x c v Y N Y 5 I T Y h m Z 2 Y p g Y + q c Y 2 i 8 4 u a 8 5 p o g c o y Y k V A W 7 x 4 6 X B T N M R b T y E Q C f 3 T t H 6 T 9 S X g x m U L j z f L Q a a 1 A t / r 5 9 e H h A K q 4 9 M U T s V p 9 9 4 D Q i p 5 + v l Z 7 Y M 6 x w l 4 F + p v v / M 3 9 L v f + P f U 0 9 k m D a D S h 8 o P q 5 p l g 9 P 1 X 6 D T i E w k I w + V k B U 2 P o 7 v D w Q I H x E v F T n 7 U J d X X 0 L 5 3 l h H h A L m b 1 y k T z 5 y R N U 5 8 I j / c I E g z I k T J 8 R 0 / l / / 2 3 + n 3 u 5 O x z A B b F i V L 6 3 2 N Z L e I D j m S X B K m D R I I z y 8 b J r N d 7 i Y g 0 Q 2 H + F w p B q 5 y 4 I 1 Q q g P 7 a W v C w T i 8 3 T P j m 4 K 8 l M P Z n N U m o 8 7 r z B O K M l c 4 n i X E t 7 Y h N L 7 k N 0 Q O M U k u n l u G t 6 + 1 b u m a Z r s I Z M N 8 0 a S j I 8 6 g Q v i o 3 i L k E 7 5 8 O 7 l 6 y a 0 e l g 3 f S i L R D D M a l 5 A p J N U I v u 5 F q I H v K u k b k g 6 6 Q 1 x g 2 n g F J P o 5 r l p f k g m C W m a J r v 5 C O i t N m Q y v k g o U w f L S a a 1 g n U n o Y D D O 7 r I h x F 5 q X G f T q B N c e V 5 p J N m 4 Q P Y o 9 K P w p o J H q 5 t K E g j z w s Q Q P 7 T 4 D U 8 p O d b I i n 0 2 N 4 y m h 8 M V Y k G s V j k + o L h W p B Q v j c v r E N C b e / i S s M U F + U Q K j C W 1 A W e P B t 3 q 4 H 1 D 6 l p 2 6 x z g V N N h p u f m a A B z O B 3 i c M B / Z e w p m f 7 + g I 1 + l y Y F b G 0 a U a 5 c H x g T a h 8 a E 3 r z f F W Z p u 7 l Y 4 n q q l X u 5 G t p L o t Y / 3 C X L d e c y b M P T A Z b r 5 J c x J 0 f 7 n D n j T z L 2 H n V h r f x t X X y E q Q S Z H Z D j 5 6 t + 7 6 U F 7 Y F X Y w D U l t f S m 6 0 H 9 B 6 9 V D I o 3 y 1 p O 2 L m C v i Z 3 + 5 Y D k m 6 B x T s i k A 8 7 + v M F 7 T Z q l Z W z Y u X 3 y e / B M j v g a D l U t b b 7 e W g e r f F f s b V g 3 O L y 9 0 4 S 4 G k E m H y 7 R R 9 / 6 y 2 / T 8 8 8 9 R 4 8 / / g R 9 9 W u 6 6 t G 1 a 1 f p 1 q 2 b E t 4 Q S K v t 3 F W f X i S 7 j K 7 w m r 1 3 W l / M k M o C e V D 1 l m s Q 9 + C h Q x T J k H T H B 3 R d k d W E 7 8 3 + d U i o b S 6 h g F Q y I Q L 5 / 3 3 v W R n Y B a G e / O r X O M V 9 T V 4 D T i w 9 5 E b W N q Q m t T r z V y r n e D L d o A m l 7 e h K J R e 6 e K X l T k 4 S p f l u 2 e U c c 8 q F 4 x 9 U C L U i y C I U u 2 Q i o a u S O u S w R M l P K s C N c S g 9 a / W Q V m P p 1 Z e / M j n H k 5 l z r 7 R E S w q J M D S A r V 1 + W c o 4 Q V s + J R 9 Y w 1 c 3 o G b b 5 Q X w r p P n T q 8 I 1 g K h / L j I 9 f a X C a T o q I k 2 A K 1 i E 5 C G Y B u D x j W g s D E p I T t 7 n R T 5 a C G / i Y 0 6 N 6 Q u G 5 z q O d f 0 c i a W l p h x P w Q a w G G 0 L 6 o R x K U 8 w h w C i f A y p 3 7 C B i l a F m p e r n p Z b r g t Y P X + 1 r V R w o t g A G t N K K m 8 j U F g w v p n 4 i g g h S R F Y G N u K m 9 t u T S X V q g 4 e P d J c 7 z x O H u O 1 u W G W 9 4 W g q d B E 7 J 5 m s h w j y 0 b T 0 C 2 J i 4 N R s 5 D 4 5 q O q V 2 6 4 I o t Z z M w e B s M l r 4 K b L l i w x A K A K l c a O W b 5 i L / 4 t w U h U T S U h z Y 1 O x c T 6 r 8 S B H O u 4 / H Z a b k h y k h x 9 M U w K Q a m J A n X 6 G / I x s n T w P O q Z k 4 D D w m R 8 a V s I 4 e y I S 4 l E U u B x A M 8 A M M 0 4 s 2 E s r y c z Z L c V X y d e u M y o c n T U A C k q Y p T q q b b v J M a h q 8 O c v l 8 s O U s O d k o o A N a t Q T c x M Z G p G / n O m 8 l T Q 3 U 2 d H 6 H J f I J E s L w B G c d w p i z C H 8 D 6 a r B G R o w 7 W s 9 s Q f a h M 6 J c d 0 A i k F U j Y / G v Y e h L U g B M F b E T 2 T 8 t Z Y Z j f w u 9 m / K y N u k k m l p 3 B 8 F y P k + 4 W c i 7 L z Z R 7 B R J h 1 j 7 6 S H r r e C P / i C C g I Z j H q 2 t W a v A 2 P 7 x t Y N X + 3 r 5 4 D f d g 4 4 G v + i c v n e Z H C t 7 H C e l b o 5 i h L v G A x D H b Q t b 4 Y 6 d r / f E N 4 z R 1 T F y J q 5 P q F I 9 9 / s O / V r F 4 d l M A a J B O S L f y b 9 M 5 p K 1 Y f A 0 b 3 8 S 9 T t P 0 6 4 7 W t 1 9 7 l D i H 8 R K m + E g X P y F 5 S W Y M w u L k S / t Y T B R h L C g a l 7 R 4 P C Y u a f x 4 b F 7 y a 2 u q 6 V e / 8 i / 0 X m x A b F x C G b z 0 8 m l Z F c n v D 4 k 1 C j P V l V w B I Z d d N B P p Q h 4 T t 0 Q S M t k w S C M + A + n i e V u W C X u T n L v v V g P 4 Y O N C D g 2 A P p I s I a Q L O Z C v f r Z T U Z J J J I Q 1 z S W S k A t E E k J 5 y Q Q C J Q 2 R l F B w 8 V i M E k K m K I e j f J y E L J L z q 7 / 2 y 3 q + G x S + t y 9 t b E I B L 7 5 4 g u I J J g 0 T y U o q v E k q 5 A K R H A n F D m H 2 Q R i 7 j n W a x M I B x U c c / + o r n E A e K G E 0 Z M M S Y k 9 J o k H 4 G p e w 8 e U P P v d r h C w m T 8 g i 6 V 4 S a R i + V 0 J p n C U V O y u V R E L F D Z k c H 0 Q C q Z h M f J y G h g b 6 0 r / 5 5 3 J + G x l M q O t a S x s c L 7 1 4 n O Z j K S a O S y o s X K + k s h L K E E r I 5 R L J I Z N D J I R x V C W Q 5 H u R G Q d l M m p B y K A h D l t f 0 y x R h C S S 5 o b V W Q J 5 w p Z I 4 i O P y S J l L I k s k V Q a W R / O E g r k g n o n 6 S y V I J k w F N H c 0 k x f + J X P y r l t d P i O V Q j l 4 P T p S 3 T l 6 m 0 m l L 5 J C k I F m G B C I p B L C K U E E / J 4 i A X y a D i d U F 4 y e c P 5 g M b v A A 0 + w 3 f J I w k m r A 6 J L o E 8 Y S Y H f C E M p 2 G V V h D J p o l q h 3 R R 8 e C D R O p b U i m h t L 8 k q h 6 T C c u 2 3 X P w A D 1 y 5 C G c T A W M C q E y M D M z x y r g c S a L N V C o r y q g k V Q i r d D v 8 h D K + B r H k S y Z b B z g g P 4 b 2 J B W g e G I A Q i h v m w l Y t J 4 I 3 + I I J z m M g j l S C k Q C f H 0 s B D K + m m E 8 q h 5 Q i j b Z 4 r J b 1 Z V h e i L X / 4 c 1 d X X y v l V o K g Q K g + e / f 5 r Y q z w o T / l E E q d S i k Q B W H 4 L r H U V y f w h D n k Y Z M T 8 M C S x w 3 D Y 0 p I o i Y b s t g 0 j 9 M 4 C G P S L H m 8 Y f i W Q B J m 4 r B D G o g j h I I 0 E k K B Q J B M U P W i 4 u M h U l t b S / / q K 5 + X 0 6 s g H b 5 j l y u E y o c b 1 4 f p r b f O G Q l l i C V h 7 U + p h G L n k V R C M C G O E k n J p E S S d A t D s i y A G A Z C E g 1 p M o g h Y U M e b 9 h x I I k n b E m E u C G S + p Z U O S Q T J B K n W a m U Y F U P Z 4 t X z v / R P / k 5 2 r q 9 W 8 6 q g m w w o W 6 4 N V h B F v D d q W e / d 5 R i S a h 4 I J R a A I V Q x r e E 0 j 4 W m p 4 l G F g E H 0 c y d N K I Q R r F m B 7 u F h C y a E B T x e e Q k M V 1 2 E d I J L 4 h j x B L w 0 o o Q y w h k R u G d F J C w Y c 0 s o R S N Q 9 l r F T 6 l X / 9 S 0 v 6 I N p G g O + d C q G K w t T U N D 3 3 w 9 f 5 j q m 0 U r U P z h K K C e Y h l 0 s m U M b 6 S P J Q y K a x c y p B m S N B Q A l j f R B F I h K X P y a K E 4 c z J E q X T E w W 6 w u Z Q B 4 v o V w i q X o H S c X q H Z 8 f P r f 6 L 7 / 0 i 1 T f U C f n U U F h V A h V I v r O X a a T p / q Z C 1 b 1 U 2 J B M o k P U n F D h M 8 b E 2 b K w M c B r I + t B n K D a 4 U p I L 6 G N G y J I 2 k m r K 7 Q I G 6 m m m d 9 J Z N Y 8 D h s T e P o H 0 K 9 e / T I w 3 T 3 w X 0 4 g Q q K h O + d g Q q h S g U a 6 f P P v k p j 4 1 P M D 0 g l E M p a A F V a u c S C A 7 n A J T D I E M x A 6 G W j p i a Y D h o A Q A 7 H 5 x D + L W G Q D t L g z 7 H m u S q e k M j 6 l k Q s i V I p S C P 2 P e o d p B U A I n V 2 b a F f + N x n 0 s 6 z g u L A h L r p q b 0 K S g E a 6 X P f / y m N j j G x h E g e Q j n E Y s o g z O U d Y s l G G 6 t s M x u u J Z E A R L E + 2 O Q S y q a J E x I x m Q y B J M w k s W R S X w m E s K h 3 I B G X h 9 q K q V Y g 0 j / 9 Z 5 + W e A W L Q 4 V Q y 4 R T x 8 / S 6 d P n O Q S y g E i q B i q p D L F A H O u j p E O k D E I 5 A F n U 1 3 8 l D x I d I o F A X t 8 S i O N e I l n p B J V O y U h C n H A 4 T A 8 8 d C / d 9 8 A 9 k l b B 0 u B 7 t 0 K o Z Q U 6 + 8 9 + / 0 W 6 f X v M E I u d P P E t u S y p U N q E E c w B 5 Z J W j x B J C K V h I Y X 4 G l Y S W U J B r f N K K C U U f g e S C A 4 T W b / 4 5 V / k f m B F G i 0 f i P 4 / 9 z x 9 b j 4 x R t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25B8E7A-2EB9-4AE3-9ADE-8CE817342DE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F4EE821-B7AA-4607-9020-A0E3F960C14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rawdata</vt:lpstr>
      <vt:lpstr>data</vt:lpstr>
      <vt:lpstr>availibility</vt:lpstr>
      <vt:lpstr>utilization</vt:lpstr>
      <vt:lpstr>current year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2020-09-25T06:44:39Z</cp:lastPrinted>
  <dcterms:created xsi:type="dcterms:W3CDTF">2015-06-05T18:17:20Z</dcterms:created>
  <dcterms:modified xsi:type="dcterms:W3CDTF">2020-09-25T12:54:34Z</dcterms:modified>
</cp:coreProperties>
</file>