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HP\Indents\Bearing\"/>
    </mc:Choice>
  </mc:AlternateContent>
  <xr:revisionPtr revIDLastSave="0" documentId="13_ncr:1_{25EE8811-C105-40D6-A966-5DD953E78BB6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MB" sheetId="6" r:id="rId1"/>
    <sheet name="OLD" sheetId="7" r:id="rId2"/>
    <sheet name="NEW" sheetId="8" r:id="rId3"/>
  </sheets>
  <definedNames>
    <definedName name="mb">MB!$B$2:$I$94</definedName>
    <definedName name="mb_mat">MB!$C$2:$C$94</definedName>
    <definedName name="mb_part">MB!$D$2:$D$94</definedName>
    <definedName name="old">OLD!$B$2:$I$60</definedName>
    <definedName name="old_mat">OLD!$C$2:$C$60</definedName>
    <definedName name="old_part">OLD!$D$2:$D$60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8" l="1"/>
  <c r="H5" i="8"/>
  <c r="H6" i="8"/>
  <c r="H7" i="8"/>
  <c r="H8" i="8"/>
  <c r="H9" i="8"/>
  <c r="H10" i="8"/>
  <c r="H11" i="8"/>
  <c r="H12" i="8"/>
  <c r="H13" i="8"/>
  <c r="H3" i="8"/>
  <c r="F4" i="8"/>
  <c r="F5" i="8"/>
  <c r="F6" i="8"/>
  <c r="F7" i="8"/>
  <c r="F8" i="8"/>
  <c r="F9" i="8"/>
  <c r="F10" i="8"/>
  <c r="F11" i="8"/>
  <c r="F12" i="8"/>
  <c r="F13" i="8"/>
  <c r="F3" i="8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3" i="7"/>
  <c r="G13" i="8"/>
  <c r="E13" i="8"/>
  <c r="G12" i="8"/>
  <c r="E12" i="8"/>
  <c r="G11" i="8"/>
  <c r="E11" i="8"/>
  <c r="G10" i="8"/>
  <c r="E10" i="8"/>
  <c r="G9" i="8"/>
  <c r="E9" i="8"/>
  <c r="G8" i="8"/>
  <c r="E8" i="8"/>
  <c r="G7" i="8"/>
  <c r="E7" i="8"/>
  <c r="G6" i="8"/>
  <c r="E6" i="8"/>
  <c r="G5" i="8"/>
  <c r="E5" i="8"/>
  <c r="G4" i="8"/>
  <c r="E4" i="8"/>
  <c r="G3" i="8"/>
  <c r="E3" i="8"/>
</calcChain>
</file>

<file path=xl/sharedStrings.xml><?xml version="1.0" encoding="utf-8"?>
<sst xmlns="http://schemas.openxmlformats.org/spreadsheetml/2006/main" count="396" uniqueCount="263">
  <si>
    <t>SL</t>
  </si>
  <si>
    <t>MAT</t>
  </si>
  <si>
    <t>PART</t>
  </si>
  <si>
    <t>23148K</t>
  </si>
  <si>
    <t>23144K</t>
  </si>
  <si>
    <t>22240K</t>
  </si>
  <si>
    <t>23136K</t>
  </si>
  <si>
    <t>22234CK</t>
  </si>
  <si>
    <t>22232K</t>
  </si>
  <si>
    <t>17402202422</t>
  </si>
  <si>
    <t>17402202387</t>
  </si>
  <si>
    <t>22228K</t>
  </si>
  <si>
    <t>22226K</t>
  </si>
  <si>
    <t>22224K</t>
  </si>
  <si>
    <t>22222CK</t>
  </si>
  <si>
    <t>22220K</t>
  </si>
  <si>
    <t>22218K</t>
  </si>
  <si>
    <t>22215CK</t>
  </si>
  <si>
    <t>23036K</t>
  </si>
  <si>
    <t>23024K</t>
  </si>
  <si>
    <t>23044K</t>
  </si>
  <si>
    <t>32215J</t>
  </si>
  <si>
    <t>32317U</t>
  </si>
  <si>
    <t>32220A</t>
  </si>
  <si>
    <t>32314U</t>
  </si>
  <si>
    <t>6314Z</t>
  </si>
  <si>
    <t>6324C3</t>
  </si>
  <si>
    <t>1218K</t>
  </si>
  <si>
    <t>23218K</t>
  </si>
  <si>
    <t>NU215</t>
  </si>
  <si>
    <t>NU221</t>
  </si>
  <si>
    <t>32030U</t>
  </si>
  <si>
    <t>22326CC</t>
  </si>
  <si>
    <t>6321C3</t>
  </si>
  <si>
    <t>NU224C3</t>
  </si>
  <si>
    <t>NU230</t>
  </si>
  <si>
    <t>NU317</t>
  </si>
  <si>
    <t>NU318</t>
  </si>
  <si>
    <t>NU320</t>
  </si>
  <si>
    <t>NU322</t>
  </si>
  <si>
    <t>NU324</t>
  </si>
  <si>
    <t>H3144</t>
  </si>
  <si>
    <t>H3140</t>
  </si>
  <si>
    <t>H3136</t>
  </si>
  <si>
    <t>H3134</t>
  </si>
  <si>
    <t>H3132</t>
  </si>
  <si>
    <t>H3024</t>
  </si>
  <si>
    <t>H3036</t>
  </si>
  <si>
    <t>H3044</t>
  </si>
  <si>
    <t>H3148</t>
  </si>
  <si>
    <t>H315</t>
  </si>
  <si>
    <t>H218</t>
  </si>
  <si>
    <t>H2318</t>
  </si>
  <si>
    <t>SD3144</t>
  </si>
  <si>
    <t>SD3136</t>
  </si>
  <si>
    <t>SD3134</t>
  </si>
  <si>
    <t>SN532</t>
  </si>
  <si>
    <t>SN528</t>
  </si>
  <si>
    <t>SN526</t>
  </si>
  <si>
    <t>SN524</t>
  </si>
  <si>
    <t>SN522</t>
  </si>
  <si>
    <t>SN520</t>
  </si>
  <si>
    <t>SN518</t>
  </si>
  <si>
    <t>SN515</t>
  </si>
  <si>
    <t>H3128</t>
  </si>
  <si>
    <t>H3126</t>
  </si>
  <si>
    <t>H3124</t>
  </si>
  <si>
    <t>H322</t>
  </si>
  <si>
    <t>H320</t>
  </si>
  <si>
    <t>H318</t>
  </si>
  <si>
    <t>23134K</t>
  </si>
  <si>
    <t>6307Z</t>
  </si>
  <si>
    <t>6204Z</t>
  </si>
  <si>
    <t>17402202419</t>
  </si>
  <si>
    <t>17402200952</t>
  </si>
  <si>
    <t>17402991779</t>
  </si>
  <si>
    <t>17402200913</t>
  </si>
  <si>
    <t>17402200893</t>
  </si>
  <si>
    <t>17402200881</t>
  </si>
  <si>
    <t>17402200873</t>
  </si>
  <si>
    <t>17402991731</t>
  </si>
  <si>
    <t>17402200846</t>
  </si>
  <si>
    <t>17402200822</t>
  </si>
  <si>
    <t>17402993612</t>
  </si>
  <si>
    <t>17402201609</t>
  </si>
  <si>
    <t>17402201632</t>
  </si>
  <si>
    <t>17402201826</t>
  </si>
  <si>
    <t>17402201885</t>
  </si>
  <si>
    <t>17402201917</t>
  </si>
  <si>
    <t>17402990479</t>
  </si>
  <si>
    <t>17402992703</t>
  </si>
  <si>
    <t>17402220239</t>
  </si>
  <si>
    <t>17402993193</t>
  </si>
  <si>
    <t>17402992016</t>
  </si>
  <si>
    <t>17402992691</t>
  </si>
  <si>
    <t>17402991972</t>
  </si>
  <si>
    <t>17402990807</t>
  </si>
  <si>
    <t>17402201178</t>
  </si>
  <si>
    <t>17402201221</t>
  </si>
  <si>
    <t>17402201683</t>
  </si>
  <si>
    <t>17402990388</t>
  </si>
  <si>
    <t>17402220456</t>
  </si>
  <si>
    <t>17402201233</t>
  </si>
  <si>
    <t>17402990878</t>
  </si>
  <si>
    <t>17402071333</t>
  </si>
  <si>
    <t>17402055864</t>
  </si>
  <si>
    <t>17402056216</t>
  </si>
  <si>
    <t>17402055891</t>
  </si>
  <si>
    <t>17402055908</t>
  </si>
  <si>
    <t>17402055911</t>
  </si>
  <si>
    <t>17402055923</t>
  </si>
  <si>
    <t>17402055943</t>
  </si>
  <si>
    <t>17402055967</t>
  </si>
  <si>
    <t>17402055979</t>
  </si>
  <si>
    <t>17402141044</t>
  </si>
  <si>
    <t>17402055829</t>
  </si>
  <si>
    <t>17402202853</t>
  </si>
  <si>
    <t>17402043591</t>
  </si>
  <si>
    <t>17402073659</t>
  </si>
  <si>
    <t>17402200474</t>
  </si>
  <si>
    <t>17402990443</t>
  </si>
  <si>
    <t>17403993681</t>
  </si>
  <si>
    <t>17402992762</t>
  </si>
  <si>
    <t>17402055876</t>
  </si>
  <si>
    <t>17403994302</t>
  </si>
  <si>
    <t>17403994109</t>
  </si>
  <si>
    <t>17402990391</t>
  </si>
  <si>
    <t>17402043955</t>
  </si>
  <si>
    <t>17402043967</t>
  </si>
  <si>
    <t>17402043982</t>
  </si>
  <si>
    <t>17402044002</t>
  </si>
  <si>
    <t>17402044014</t>
  </si>
  <si>
    <t>17402993328</t>
  </si>
  <si>
    <t>17402995054</t>
  </si>
  <si>
    <t>17402992897</t>
  </si>
  <si>
    <t>17402995062</t>
  </si>
  <si>
    <t>17402992905</t>
  </si>
  <si>
    <t>17402992873</t>
  </si>
  <si>
    <t>17402992917</t>
  </si>
  <si>
    <t>17402995864</t>
  </si>
  <si>
    <t>17402992735</t>
  </si>
  <si>
    <t>17402992838</t>
  </si>
  <si>
    <t>17402995121</t>
  </si>
  <si>
    <t>17402995588</t>
  </si>
  <si>
    <t>17402995872</t>
  </si>
  <si>
    <t>17402995576</t>
  </si>
  <si>
    <t>17402995394</t>
  </si>
  <si>
    <t>42199050549</t>
  </si>
  <si>
    <t>42199050525</t>
  </si>
  <si>
    <t>42199050552</t>
  </si>
  <si>
    <t>42199050308</t>
  </si>
  <si>
    <t>42199050276</t>
  </si>
  <si>
    <t>42199050264</t>
  </si>
  <si>
    <t>42199050461</t>
  </si>
  <si>
    <t>42199050446</t>
  </si>
  <si>
    <t>42199050434</t>
  </si>
  <si>
    <t>42199050422</t>
  </si>
  <si>
    <t>42199050414</t>
  </si>
  <si>
    <t>42199050394</t>
  </si>
  <si>
    <t>42199050382</t>
  </si>
  <si>
    <t>42199050355</t>
  </si>
  <si>
    <t>10916022711</t>
  </si>
  <si>
    <t>17402202375</t>
  </si>
  <si>
    <t>17402043659</t>
  </si>
  <si>
    <t>15561992754</t>
  </si>
  <si>
    <t>17402055844</t>
  </si>
  <si>
    <t>17402992802</t>
  </si>
  <si>
    <t>17402056149</t>
  </si>
  <si>
    <t>17402053687</t>
  </si>
  <si>
    <t>17402054039</t>
  </si>
  <si>
    <t>17402053584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</si>
  <si>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</si>
  <si>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</si>
  <si>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</si>
  <si>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</si>
  <si>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</si>
  <si>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</si>
  <si>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</si>
  <si>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</si>
  <si>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</si>
  <si>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</si>
  <si>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</si>
  <si>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</si>
  <si>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</si>
  <si>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</si>
  <si>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</si>
  <si>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</si>
  <si>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</si>
  <si>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</si>
  <si>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</si>
  <si>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</si>
  <si>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</si>
  <si>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</si>
  <si>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</si>
  <si>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</si>
  <si>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</si>
  <si>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</si>
  <si>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</si>
  <si>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</si>
  <si>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</si>
  <si>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</si>
  <si>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</si>
  <si>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</si>
  <si>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</si>
  <si>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</si>
  <si>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</si>
  <si>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</si>
  <si>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</si>
  <si>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</si>
  <si>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</si>
  <si>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</si>
  <si>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</si>
  <si>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</si>
  <si>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</si>
  <si>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</si>
  <si>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</si>
  <si>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</si>
  <si>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</si>
  <si>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</si>
  <si>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</si>
  <si>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</si>
  <si>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</si>
  <si>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</si>
  <si>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</si>
  <si>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</si>
  <si>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</si>
  <si>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</si>
  <si>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</si>
  <si>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</si>
  <si>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6310</t>
  </si>
  <si>
    <t>6312</t>
  </si>
  <si>
    <t>IN MB CODE</t>
  </si>
  <si>
    <t>IN MB PART</t>
  </si>
  <si>
    <t>IN OLD CODE</t>
  </si>
  <si>
    <t>IN OLD PART</t>
  </si>
  <si>
    <t>23028</t>
  </si>
  <si>
    <t>23034</t>
  </si>
  <si>
    <t>32312</t>
  </si>
  <si>
    <t>32319</t>
  </si>
  <si>
    <t>30228</t>
  </si>
  <si>
    <t>32324</t>
  </si>
  <si>
    <t>32034</t>
  </si>
  <si>
    <t>22324</t>
  </si>
  <si>
    <t>22334</t>
  </si>
  <si>
    <t>23048</t>
  </si>
  <si>
    <t>30322</t>
  </si>
  <si>
    <t>22336</t>
  </si>
  <si>
    <t>33010</t>
  </si>
  <si>
    <t>51310</t>
  </si>
  <si>
    <t>6315</t>
  </si>
  <si>
    <t>6316</t>
  </si>
  <si>
    <t>6317</t>
  </si>
  <si>
    <t>6318</t>
  </si>
  <si>
    <t>6320</t>
  </si>
  <si>
    <t>6322</t>
  </si>
  <si>
    <t>6308</t>
  </si>
  <si>
    <t>22213</t>
  </si>
  <si>
    <t>6313</t>
  </si>
  <si>
    <t>32213</t>
  </si>
  <si>
    <t>32314</t>
  </si>
  <si>
    <t>6208</t>
  </si>
  <si>
    <t>6202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</si>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</sst>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aytona"/>
      <family val="2"/>
    </font>
    <font>
      <sz val="11"/>
      <color theme="0"/>
      <name val="Dayto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left" vertical="center" indent="1"/>
    </xf>
    <xf numFmtId="0" fontId="1" fillId="0" borderId="0" xfId="0" applyNumberFormat="1" applyFont="1" applyAlignment="1">
      <alignment horizontal="left" vertical="center" indent="1"/>
    </xf>
    <xf numFmtId="0" fontId="2" fillId="2" borderId="1" xfId="0" applyNumberFormat="1" applyFont="1" applyFill="1" applyBorder="1" applyAlignment="1">
      <alignment horizontal="left" vertical="center" indent="1"/>
    </xf>
    <xf numFmtId="0" fontId="1" fillId="0" borderId="1" xfId="0" applyNumberFormat="1" applyFont="1" applyBorder="1" applyAlignment="1">
      <alignment horizontal="left" vertical="center" indent="1"/>
    </xf>
    <xf numFmtId="49" fontId="1" fillId="0" borderId="0" xfId="0" applyNumberFormat="1" applyFont="1" applyAlignment="1">
      <alignment horizontal="left" vertical="center" wrapText="1" indent="1"/>
    </xf>
    <xf numFmtId="0" fontId="1" fillId="0" borderId="0" xfId="0" applyNumberFormat="1" applyFont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left" vertical="center" wrapText="1" indent="1"/>
    </xf>
    <xf numFmtId="0" fontId="1" fillId="0" borderId="1" xfId="0" applyNumberFormat="1" applyFont="1" applyBorder="1" applyAlignment="1">
      <alignment horizontal="left" vertical="center" wrapText="1" inden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0F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0F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0F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0F0F0"/>
        </patternFill>
      </fill>
    </dxf>
  </dxfs>
  <tableStyles count="0" defaultTableStyle="TableStyleMedium2" defaultPivotStyle="PivotStyleLight16"/>
  <colors>
    <mruColors>
      <color rgb="FFF1F1F1"/>
      <color rgb="FF009788"/>
      <color rgb="FFF0F0F0"/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0DBC-6C6F-412C-8503-A77B2A44014D}">
  <sheetPr>
    <pageSetUpPr fitToPage="1"/>
  </sheetPr>
  <dimension ref="B1:D94"/>
  <sheetViews>
    <sheetView showGridLines="0" zoomScale="175" zoomScaleNormal="175" workbookViewId="0">
      <selection activeCell="L13" sqref="L13"/>
    </sheetView>
  </sheetViews>
  <sheetFormatPr defaultRowHeight="15" x14ac:dyDescent="0.25"/>
  <cols>
    <col min="1" max="1" width="7" style="1" customWidth="1"/>
    <col min="2" max="2" width="6.140625" style="1" customWidth="1"/>
    <col min="3" max="3" width="23.7109375" style="1" customWidth="1"/>
    <col min="4" max="4" width="11.85546875" style="1" customWidth="1"/>
    <col min="5" max="16384" width="9.140625" style="1"/>
  </cols>
  <sheetData>
    <row r="1" spans="2:4" ht="21.75" customHeight="1" x14ac:dyDescent="0.25"/>
    <row r="2" spans="2:4" ht="21.75" customHeight="1" x14ac:dyDescent="0.25">
      <c r="B2" s="3" t="s">
        <v>0</v>
      </c>
      <c r="C2" s="3" t="s">
        <v>1</v>
      </c>
      <c r="D2" s="3" t="s">
        <v>2</v>
      </c>
    </row>
    <row r="3" spans="2:4" ht="17.25" x14ac:dyDescent="0.25">
      <c r="B3" s="4">
        <v>1</v>
      </c>
      <c r="C3" s="4" t="s">
        <v>9</v>
      </c>
      <c r="D3" s="4" t="s">
        <v>3</v>
      </c>
    </row>
    <row r="4" spans="2:4" ht="17.25" x14ac:dyDescent="0.25">
      <c r="B4" s="4">
        <v>2</v>
      </c>
      <c r="C4" s="4" t="s">
        <v>73</v>
      </c>
      <c r="D4" s="4" t="s">
        <v>4</v>
      </c>
    </row>
    <row r="5" spans="2:4" ht="17.25" x14ac:dyDescent="0.25">
      <c r="B5" s="4">
        <v>3</v>
      </c>
      <c r="C5" s="4" t="s">
        <v>74</v>
      </c>
      <c r="D5" s="4" t="s">
        <v>5</v>
      </c>
    </row>
    <row r="6" spans="2:4" ht="17.25" x14ac:dyDescent="0.25">
      <c r="B6" s="4">
        <v>4</v>
      </c>
      <c r="C6" s="4" t="s">
        <v>10</v>
      </c>
      <c r="D6" s="4" t="s">
        <v>6</v>
      </c>
    </row>
    <row r="7" spans="2:4" ht="17.25" x14ac:dyDescent="0.25">
      <c r="B7" s="4">
        <v>5</v>
      </c>
      <c r="C7" s="4" t="s">
        <v>75</v>
      </c>
      <c r="D7" s="4" t="s">
        <v>7</v>
      </c>
    </row>
    <row r="8" spans="2:4" ht="17.25" x14ac:dyDescent="0.25">
      <c r="B8" s="4">
        <v>6</v>
      </c>
      <c r="C8" s="4" t="s">
        <v>76</v>
      </c>
      <c r="D8" s="4" t="s">
        <v>8</v>
      </c>
    </row>
    <row r="9" spans="2:4" ht="17.25" x14ac:dyDescent="0.25">
      <c r="B9" s="4">
        <v>7</v>
      </c>
      <c r="C9" s="4" t="s">
        <v>77</v>
      </c>
      <c r="D9" s="4" t="s">
        <v>11</v>
      </c>
    </row>
    <row r="10" spans="2:4" ht="17.25" x14ac:dyDescent="0.25">
      <c r="B10" s="4">
        <v>8</v>
      </c>
      <c r="C10" s="4" t="s">
        <v>78</v>
      </c>
      <c r="D10" s="4" t="s">
        <v>12</v>
      </c>
    </row>
    <row r="11" spans="2:4" ht="17.25" x14ac:dyDescent="0.25">
      <c r="B11" s="4">
        <v>9</v>
      </c>
      <c r="C11" s="4" t="s">
        <v>79</v>
      </c>
      <c r="D11" s="4" t="s">
        <v>13</v>
      </c>
    </row>
    <row r="12" spans="2:4" ht="17.25" x14ac:dyDescent="0.25">
      <c r="B12" s="4">
        <v>10</v>
      </c>
      <c r="C12" s="4" t="s">
        <v>80</v>
      </c>
      <c r="D12" s="4" t="s">
        <v>14</v>
      </c>
    </row>
    <row r="13" spans="2:4" ht="17.25" x14ac:dyDescent="0.25">
      <c r="B13" s="4">
        <v>11</v>
      </c>
      <c r="C13" s="4" t="s">
        <v>81</v>
      </c>
      <c r="D13" s="4" t="s">
        <v>15</v>
      </c>
    </row>
    <row r="14" spans="2:4" ht="17.25" x14ac:dyDescent="0.25">
      <c r="B14" s="4">
        <v>12</v>
      </c>
      <c r="C14" s="4" t="s">
        <v>82</v>
      </c>
      <c r="D14" s="4" t="s">
        <v>16</v>
      </c>
    </row>
    <row r="15" spans="2:4" ht="17.25" x14ac:dyDescent="0.25">
      <c r="B15" s="4">
        <v>13</v>
      </c>
      <c r="C15" s="4" t="s">
        <v>83</v>
      </c>
      <c r="D15" s="4" t="s">
        <v>17</v>
      </c>
    </row>
    <row r="16" spans="2:4" ht="17.25" x14ac:dyDescent="0.25">
      <c r="B16" s="4">
        <v>14</v>
      </c>
      <c r="C16" s="4" t="s">
        <v>84</v>
      </c>
      <c r="D16" s="4" t="s">
        <v>235</v>
      </c>
    </row>
    <row r="17" spans="2:4" ht="17.25" x14ac:dyDescent="0.25">
      <c r="B17" s="4">
        <v>15</v>
      </c>
      <c r="C17" s="4" t="s">
        <v>85</v>
      </c>
      <c r="D17" s="4" t="s">
        <v>236</v>
      </c>
    </row>
    <row r="18" spans="2:4" ht="17.25" x14ac:dyDescent="0.25">
      <c r="B18" s="4">
        <v>16</v>
      </c>
      <c r="C18" s="4" t="s">
        <v>86</v>
      </c>
      <c r="D18" s="4" t="s">
        <v>19</v>
      </c>
    </row>
    <row r="19" spans="2:4" ht="17.25" x14ac:dyDescent="0.25">
      <c r="B19" s="4">
        <v>17</v>
      </c>
      <c r="C19" s="4" t="s">
        <v>87</v>
      </c>
      <c r="D19" s="4" t="s">
        <v>18</v>
      </c>
    </row>
    <row r="20" spans="2:4" ht="17.25" x14ac:dyDescent="0.25">
      <c r="B20" s="4">
        <v>18</v>
      </c>
      <c r="C20" s="4" t="s">
        <v>88</v>
      </c>
      <c r="D20" s="4" t="s">
        <v>20</v>
      </c>
    </row>
    <row r="21" spans="2:4" ht="17.25" x14ac:dyDescent="0.25">
      <c r="B21" s="4">
        <v>19</v>
      </c>
      <c r="C21" s="4" t="s">
        <v>89</v>
      </c>
      <c r="D21" s="4" t="s">
        <v>237</v>
      </c>
    </row>
    <row r="22" spans="2:4" ht="17.25" x14ac:dyDescent="0.25">
      <c r="B22" s="4">
        <v>20</v>
      </c>
      <c r="C22" s="4" t="s">
        <v>90</v>
      </c>
      <c r="D22" s="4" t="s">
        <v>238</v>
      </c>
    </row>
    <row r="23" spans="2:4" ht="17.25" x14ac:dyDescent="0.25">
      <c r="B23" s="4">
        <v>21</v>
      </c>
      <c r="C23" s="4" t="s">
        <v>91</v>
      </c>
      <c r="D23" s="4" t="s">
        <v>239</v>
      </c>
    </row>
    <row r="24" spans="2:4" ht="17.25" x14ac:dyDescent="0.25">
      <c r="B24" s="4">
        <v>22</v>
      </c>
      <c r="C24" s="4" t="s">
        <v>92</v>
      </c>
      <c r="D24" s="4" t="s">
        <v>21</v>
      </c>
    </row>
    <row r="25" spans="2:4" ht="17.25" x14ac:dyDescent="0.25">
      <c r="B25" s="4">
        <v>23</v>
      </c>
      <c r="C25" s="4" t="s">
        <v>93</v>
      </c>
      <c r="D25" s="4" t="s">
        <v>22</v>
      </c>
    </row>
    <row r="26" spans="2:4" ht="17.25" x14ac:dyDescent="0.25">
      <c r="B26" s="4">
        <v>24</v>
      </c>
      <c r="C26" s="4" t="s">
        <v>94</v>
      </c>
      <c r="D26" s="4" t="s">
        <v>240</v>
      </c>
    </row>
    <row r="27" spans="2:4" ht="17.25" x14ac:dyDescent="0.25">
      <c r="B27" s="4">
        <v>25</v>
      </c>
      <c r="C27" s="4" t="s">
        <v>95</v>
      </c>
      <c r="D27" s="4" t="s">
        <v>241</v>
      </c>
    </row>
    <row r="28" spans="2:4" ht="17.25" x14ac:dyDescent="0.25">
      <c r="B28" s="4">
        <v>26</v>
      </c>
      <c r="C28" s="4" t="s">
        <v>96</v>
      </c>
      <c r="D28" s="4" t="s">
        <v>23</v>
      </c>
    </row>
    <row r="29" spans="2:4" ht="17.25" x14ac:dyDescent="0.25">
      <c r="B29" s="4">
        <v>27</v>
      </c>
      <c r="C29" s="4" t="s">
        <v>97</v>
      </c>
      <c r="D29" s="4" t="s">
        <v>242</v>
      </c>
    </row>
    <row r="30" spans="2:4" ht="17.25" x14ac:dyDescent="0.25">
      <c r="B30" s="4">
        <v>28</v>
      </c>
      <c r="C30" s="4" t="s">
        <v>98</v>
      </c>
      <c r="D30" s="4" t="s">
        <v>243</v>
      </c>
    </row>
    <row r="31" spans="2:4" ht="17.25" x14ac:dyDescent="0.25">
      <c r="B31" s="4">
        <v>29</v>
      </c>
      <c r="C31" s="4" t="s">
        <v>99</v>
      </c>
      <c r="D31" s="4" t="s">
        <v>244</v>
      </c>
    </row>
    <row r="32" spans="2:4" ht="17.25" x14ac:dyDescent="0.25">
      <c r="B32" s="4">
        <v>30</v>
      </c>
      <c r="C32" s="4" t="s">
        <v>100</v>
      </c>
      <c r="D32" s="4" t="s">
        <v>24</v>
      </c>
    </row>
    <row r="33" spans="2:4" ht="17.25" x14ac:dyDescent="0.25">
      <c r="B33" s="4">
        <v>31</v>
      </c>
      <c r="C33" s="4" t="s">
        <v>101</v>
      </c>
      <c r="D33" s="4" t="s">
        <v>245</v>
      </c>
    </row>
    <row r="34" spans="2:4" ht="17.25" x14ac:dyDescent="0.25">
      <c r="B34" s="4">
        <v>32</v>
      </c>
      <c r="C34" s="4" t="s">
        <v>102</v>
      </c>
      <c r="D34" s="4" t="s">
        <v>246</v>
      </c>
    </row>
    <row r="35" spans="2:4" ht="17.25" x14ac:dyDescent="0.25">
      <c r="B35" s="4">
        <v>33</v>
      </c>
      <c r="C35" s="4" t="s">
        <v>103</v>
      </c>
      <c r="D35" s="4" t="s">
        <v>247</v>
      </c>
    </row>
    <row r="36" spans="2:4" ht="17.25" x14ac:dyDescent="0.25">
      <c r="B36" s="4">
        <v>34</v>
      </c>
      <c r="C36" s="4" t="s">
        <v>104</v>
      </c>
      <c r="D36" s="4" t="s">
        <v>248</v>
      </c>
    </row>
    <row r="37" spans="2:4" ht="17.25" x14ac:dyDescent="0.25">
      <c r="B37" s="4">
        <v>35</v>
      </c>
      <c r="C37" s="4" t="s">
        <v>105</v>
      </c>
      <c r="D37" s="4" t="s">
        <v>230</v>
      </c>
    </row>
    <row r="38" spans="2:4" ht="17.25" x14ac:dyDescent="0.25">
      <c r="B38" s="4">
        <v>36</v>
      </c>
      <c r="C38" s="4" t="s">
        <v>106</v>
      </c>
      <c r="D38" s="4" t="s">
        <v>25</v>
      </c>
    </row>
    <row r="39" spans="2:4" ht="17.25" x14ac:dyDescent="0.25">
      <c r="B39" s="4">
        <v>37</v>
      </c>
      <c r="C39" s="4" t="s">
        <v>107</v>
      </c>
      <c r="D39" s="4" t="s">
        <v>249</v>
      </c>
    </row>
    <row r="40" spans="2:4" ht="17.25" x14ac:dyDescent="0.25">
      <c r="B40" s="4">
        <v>38</v>
      </c>
      <c r="C40" s="4" t="s">
        <v>108</v>
      </c>
      <c r="D40" s="4" t="s">
        <v>250</v>
      </c>
    </row>
    <row r="41" spans="2:4" ht="17.25" x14ac:dyDescent="0.25">
      <c r="B41" s="4">
        <v>39</v>
      </c>
      <c r="C41" s="4" t="s">
        <v>109</v>
      </c>
      <c r="D41" s="4" t="s">
        <v>251</v>
      </c>
    </row>
    <row r="42" spans="2:4" ht="17.25" x14ac:dyDescent="0.25">
      <c r="B42" s="4">
        <v>40</v>
      </c>
      <c r="C42" s="4" t="s">
        <v>110</v>
      </c>
      <c r="D42" s="4" t="s">
        <v>252</v>
      </c>
    </row>
    <row r="43" spans="2:4" ht="17.25" x14ac:dyDescent="0.25">
      <c r="B43" s="4">
        <v>41</v>
      </c>
      <c r="C43" s="4" t="s">
        <v>111</v>
      </c>
      <c r="D43" s="4" t="s">
        <v>253</v>
      </c>
    </row>
    <row r="44" spans="2:4" ht="17.25" x14ac:dyDescent="0.25">
      <c r="B44" s="4">
        <v>42</v>
      </c>
      <c r="C44" s="4" t="s">
        <v>112</v>
      </c>
      <c r="D44" s="4" t="s">
        <v>254</v>
      </c>
    </row>
    <row r="45" spans="2:4" ht="17.25" x14ac:dyDescent="0.25">
      <c r="B45" s="4">
        <v>43</v>
      </c>
      <c r="C45" s="4" t="s">
        <v>113</v>
      </c>
      <c r="D45" s="4" t="s">
        <v>26</v>
      </c>
    </row>
    <row r="46" spans="2:4" ht="17.25" x14ac:dyDescent="0.25">
      <c r="B46" s="4">
        <v>44</v>
      </c>
      <c r="C46" s="4" t="s">
        <v>114</v>
      </c>
      <c r="D46" s="4" t="s">
        <v>27</v>
      </c>
    </row>
    <row r="47" spans="2:4" ht="17.25" x14ac:dyDescent="0.25">
      <c r="B47" s="4">
        <v>45</v>
      </c>
      <c r="C47" s="4" t="s">
        <v>115</v>
      </c>
      <c r="D47" s="4" t="s">
        <v>255</v>
      </c>
    </row>
    <row r="48" spans="2:4" ht="17.25" x14ac:dyDescent="0.25">
      <c r="B48" s="4">
        <v>46</v>
      </c>
      <c r="C48" s="4" t="s">
        <v>116</v>
      </c>
      <c r="D48" s="4" t="s">
        <v>28</v>
      </c>
    </row>
    <row r="49" spans="2:4" ht="17.25" x14ac:dyDescent="0.25">
      <c r="B49" s="4">
        <v>47</v>
      </c>
      <c r="C49" s="4" t="s">
        <v>117</v>
      </c>
      <c r="D49" s="4" t="s">
        <v>29</v>
      </c>
    </row>
    <row r="50" spans="2:4" ht="17.25" x14ac:dyDescent="0.25">
      <c r="B50" s="4">
        <v>48</v>
      </c>
      <c r="C50" s="4" t="s">
        <v>118</v>
      </c>
      <c r="D50" s="4" t="s">
        <v>30</v>
      </c>
    </row>
    <row r="51" spans="2:4" ht="17.25" x14ac:dyDescent="0.25">
      <c r="B51" s="4">
        <v>49</v>
      </c>
      <c r="C51" s="4" t="s">
        <v>119</v>
      </c>
      <c r="D51" s="4" t="s">
        <v>256</v>
      </c>
    </row>
    <row r="52" spans="2:4" ht="17.25" x14ac:dyDescent="0.25">
      <c r="B52" s="4">
        <v>50</v>
      </c>
      <c r="C52" s="4" t="s">
        <v>120</v>
      </c>
      <c r="D52" s="4" t="s">
        <v>31</v>
      </c>
    </row>
    <row r="53" spans="2:4" ht="17.25" x14ac:dyDescent="0.25">
      <c r="B53" s="4">
        <v>51</v>
      </c>
      <c r="C53" s="4" t="s">
        <v>121</v>
      </c>
      <c r="D53" s="4" t="s">
        <v>32</v>
      </c>
    </row>
    <row r="54" spans="2:4" ht="17.25" x14ac:dyDescent="0.25">
      <c r="B54" s="4">
        <v>52</v>
      </c>
      <c r="C54" s="4" t="s">
        <v>122</v>
      </c>
      <c r="D54" s="4" t="s">
        <v>229</v>
      </c>
    </row>
    <row r="55" spans="2:4" ht="17.25" x14ac:dyDescent="0.25">
      <c r="B55" s="4">
        <v>53</v>
      </c>
      <c r="C55" s="4" t="s">
        <v>123</v>
      </c>
      <c r="D55" s="4" t="s">
        <v>257</v>
      </c>
    </row>
    <row r="56" spans="2:4" ht="17.25" x14ac:dyDescent="0.25">
      <c r="B56" s="4">
        <v>54</v>
      </c>
      <c r="C56" s="4" t="s">
        <v>124</v>
      </c>
      <c r="D56" s="4" t="s">
        <v>33</v>
      </c>
    </row>
    <row r="57" spans="2:4" ht="17.25" x14ac:dyDescent="0.25">
      <c r="B57" s="4">
        <v>55</v>
      </c>
      <c r="C57" s="4" t="s">
        <v>125</v>
      </c>
      <c r="D57" s="4" t="s">
        <v>34</v>
      </c>
    </row>
    <row r="58" spans="2:4" ht="17.25" x14ac:dyDescent="0.25">
      <c r="B58" s="4">
        <v>56</v>
      </c>
      <c r="C58" s="4" t="s">
        <v>126</v>
      </c>
      <c r="D58" s="4" t="s">
        <v>35</v>
      </c>
    </row>
    <row r="59" spans="2:4" ht="17.25" x14ac:dyDescent="0.25">
      <c r="B59" s="4">
        <v>57</v>
      </c>
      <c r="C59" s="4" t="s">
        <v>127</v>
      </c>
      <c r="D59" s="4" t="s">
        <v>36</v>
      </c>
    </row>
    <row r="60" spans="2:4" ht="17.25" x14ac:dyDescent="0.25">
      <c r="B60" s="4">
        <v>58</v>
      </c>
      <c r="C60" s="4" t="s">
        <v>128</v>
      </c>
      <c r="D60" s="4" t="s">
        <v>37</v>
      </c>
    </row>
    <row r="61" spans="2:4" ht="17.25" x14ac:dyDescent="0.25">
      <c r="B61" s="4">
        <v>59</v>
      </c>
      <c r="C61" s="4" t="s">
        <v>129</v>
      </c>
      <c r="D61" s="4" t="s">
        <v>38</v>
      </c>
    </row>
    <row r="62" spans="2:4" ht="17.25" x14ac:dyDescent="0.25">
      <c r="B62" s="4">
        <v>60</v>
      </c>
      <c r="C62" s="4" t="s">
        <v>130</v>
      </c>
      <c r="D62" s="4" t="s">
        <v>39</v>
      </c>
    </row>
    <row r="63" spans="2:4" ht="17.25" x14ac:dyDescent="0.25">
      <c r="B63" s="4">
        <v>61</v>
      </c>
      <c r="C63" s="4" t="s">
        <v>131</v>
      </c>
      <c r="D63" s="4" t="s">
        <v>40</v>
      </c>
    </row>
    <row r="64" spans="2:4" ht="17.25" x14ac:dyDescent="0.25">
      <c r="B64" s="4">
        <v>62</v>
      </c>
      <c r="C64" s="4" t="s">
        <v>132</v>
      </c>
      <c r="D64" s="4" t="s">
        <v>41</v>
      </c>
    </row>
    <row r="65" spans="2:4" ht="17.25" x14ac:dyDescent="0.25">
      <c r="B65" s="4">
        <v>63</v>
      </c>
      <c r="C65" s="4" t="s">
        <v>133</v>
      </c>
      <c r="D65" s="4" t="s">
        <v>42</v>
      </c>
    </row>
    <row r="66" spans="2:4" ht="17.25" x14ac:dyDescent="0.25">
      <c r="B66" s="4">
        <v>64</v>
      </c>
      <c r="C66" s="4" t="s">
        <v>134</v>
      </c>
      <c r="D66" s="4" t="s">
        <v>43</v>
      </c>
    </row>
    <row r="67" spans="2:4" ht="17.25" x14ac:dyDescent="0.25">
      <c r="B67" s="4">
        <v>65</v>
      </c>
      <c r="C67" s="4" t="s">
        <v>135</v>
      </c>
      <c r="D67" s="4" t="s">
        <v>44</v>
      </c>
    </row>
    <row r="68" spans="2:4" ht="17.25" x14ac:dyDescent="0.25">
      <c r="B68" s="4">
        <v>66</v>
      </c>
      <c r="C68" s="4" t="s">
        <v>136</v>
      </c>
      <c r="D68" s="4" t="s">
        <v>45</v>
      </c>
    </row>
    <row r="69" spans="2:4" ht="17.25" x14ac:dyDescent="0.25">
      <c r="B69" s="4">
        <v>67</v>
      </c>
      <c r="C69" s="4" t="s">
        <v>137</v>
      </c>
      <c r="D69" s="4" t="s">
        <v>64</v>
      </c>
    </row>
    <row r="70" spans="2:4" ht="17.25" x14ac:dyDescent="0.25">
      <c r="B70" s="4">
        <v>68</v>
      </c>
      <c r="C70" s="4" t="s">
        <v>138</v>
      </c>
      <c r="D70" s="4" t="s">
        <v>65</v>
      </c>
    </row>
    <row r="71" spans="2:4" ht="17.25" x14ac:dyDescent="0.25">
      <c r="B71" s="4">
        <v>69</v>
      </c>
      <c r="C71" s="4" t="s">
        <v>139</v>
      </c>
      <c r="D71" s="4" t="s">
        <v>66</v>
      </c>
    </row>
    <row r="72" spans="2:4" ht="17.25" x14ac:dyDescent="0.25">
      <c r="B72" s="4">
        <v>70</v>
      </c>
      <c r="C72" s="4" t="s">
        <v>140</v>
      </c>
      <c r="D72" s="4" t="s">
        <v>67</v>
      </c>
    </row>
    <row r="73" spans="2:4" ht="17.25" x14ac:dyDescent="0.25">
      <c r="B73" s="4">
        <v>71</v>
      </c>
      <c r="C73" s="4" t="s">
        <v>141</v>
      </c>
      <c r="D73" s="4" t="s">
        <v>68</v>
      </c>
    </row>
    <row r="74" spans="2:4" ht="17.25" x14ac:dyDescent="0.25">
      <c r="B74" s="4">
        <v>72</v>
      </c>
      <c r="C74" s="4" t="s">
        <v>142</v>
      </c>
      <c r="D74" s="4" t="s">
        <v>69</v>
      </c>
    </row>
    <row r="75" spans="2:4" ht="17.25" x14ac:dyDescent="0.25">
      <c r="B75" s="4">
        <v>73</v>
      </c>
      <c r="C75" s="4" t="s">
        <v>143</v>
      </c>
      <c r="D75" s="4" t="s">
        <v>46</v>
      </c>
    </row>
    <row r="76" spans="2:4" ht="17.25" x14ac:dyDescent="0.25">
      <c r="B76" s="4">
        <v>74</v>
      </c>
      <c r="C76" s="4" t="s">
        <v>144</v>
      </c>
      <c r="D76" s="4" t="s">
        <v>47</v>
      </c>
    </row>
    <row r="77" spans="2:4" ht="17.25" x14ac:dyDescent="0.25">
      <c r="B77" s="4">
        <v>75</v>
      </c>
      <c r="C77" s="4" t="s">
        <v>145</v>
      </c>
      <c r="D77" s="4" t="s">
        <v>48</v>
      </c>
    </row>
    <row r="78" spans="2:4" ht="17.25" x14ac:dyDescent="0.25">
      <c r="B78" s="4">
        <v>76</v>
      </c>
      <c r="C78" s="4" t="s">
        <v>146</v>
      </c>
      <c r="D78" s="4" t="s">
        <v>49</v>
      </c>
    </row>
    <row r="79" spans="2:4" ht="17.25" x14ac:dyDescent="0.25">
      <c r="B79" s="4">
        <v>77</v>
      </c>
      <c r="C79" s="4" t="s">
        <v>147</v>
      </c>
      <c r="D79" s="4" t="s">
        <v>50</v>
      </c>
    </row>
    <row r="80" spans="2:4" ht="17.25" x14ac:dyDescent="0.25">
      <c r="B80" s="4">
        <v>78</v>
      </c>
      <c r="C80" s="4" t="s">
        <v>148</v>
      </c>
      <c r="D80" s="4" t="s">
        <v>51</v>
      </c>
    </row>
    <row r="81" spans="2:4" ht="17.25" x14ac:dyDescent="0.25">
      <c r="B81" s="4">
        <v>79</v>
      </c>
      <c r="C81" s="4" t="s">
        <v>149</v>
      </c>
      <c r="D81" s="4" t="s">
        <v>52</v>
      </c>
    </row>
    <row r="82" spans="2:4" ht="17.25" x14ac:dyDescent="0.25">
      <c r="B82" s="4">
        <v>80</v>
      </c>
      <c r="C82" s="4" t="s">
        <v>150</v>
      </c>
      <c r="D82" s="4" t="s">
        <v>53</v>
      </c>
    </row>
    <row r="83" spans="2:4" ht="17.25" x14ac:dyDescent="0.25">
      <c r="B83" s="4">
        <v>81</v>
      </c>
      <c r="C83" s="4" t="s">
        <v>151</v>
      </c>
      <c r="D83" s="4" t="s">
        <v>54</v>
      </c>
    </row>
    <row r="84" spans="2:4" ht="17.25" x14ac:dyDescent="0.25">
      <c r="B84" s="4">
        <v>82</v>
      </c>
      <c r="C84" s="4" t="s">
        <v>152</v>
      </c>
      <c r="D84" s="4" t="s">
        <v>55</v>
      </c>
    </row>
    <row r="85" spans="2:4" ht="17.25" x14ac:dyDescent="0.25">
      <c r="B85" s="4">
        <v>83</v>
      </c>
      <c r="C85" s="4" t="s">
        <v>153</v>
      </c>
      <c r="D85" s="4" t="s">
        <v>56</v>
      </c>
    </row>
    <row r="86" spans="2:4" ht="17.25" x14ac:dyDescent="0.25">
      <c r="B86" s="4">
        <v>84</v>
      </c>
      <c r="C86" s="4" t="s">
        <v>154</v>
      </c>
      <c r="D86" s="4" t="s">
        <v>57</v>
      </c>
    </row>
    <row r="87" spans="2:4" ht="17.25" x14ac:dyDescent="0.25">
      <c r="B87" s="4">
        <v>85</v>
      </c>
      <c r="C87" s="4" t="s">
        <v>155</v>
      </c>
      <c r="D87" s="4" t="s">
        <v>58</v>
      </c>
    </row>
    <row r="88" spans="2:4" ht="17.25" x14ac:dyDescent="0.25">
      <c r="B88" s="4">
        <v>86</v>
      </c>
      <c r="C88" s="4" t="s">
        <v>156</v>
      </c>
      <c r="D88" s="4" t="s">
        <v>59</v>
      </c>
    </row>
    <row r="89" spans="2:4" ht="17.25" x14ac:dyDescent="0.25">
      <c r="B89" s="4">
        <v>87</v>
      </c>
      <c r="C89" s="4" t="s">
        <v>157</v>
      </c>
      <c r="D89" s="4" t="s">
        <v>60</v>
      </c>
    </row>
    <row r="90" spans="2:4" ht="17.25" x14ac:dyDescent="0.25">
      <c r="B90" s="4">
        <v>88</v>
      </c>
      <c r="C90" s="4" t="s">
        <v>158</v>
      </c>
      <c r="D90" s="4" t="s">
        <v>61</v>
      </c>
    </row>
    <row r="91" spans="2:4" ht="17.25" x14ac:dyDescent="0.25">
      <c r="B91" s="4">
        <v>89</v>
      </c>
      <c r="C91" s="4" t="s">
        <v>159</v>
      </c>
      <c r="D91" s="4" t="s">
        <v>62</v>
      </c>
    </row>
    <row r="92" spans="2:4" ht="17.25" x14ac:dyDescent="0.25">
      <c r="B92" s="4">
        <v>90</v>
      </c>
      <c r="C92" s="4" t="s">
        <v>160</v>
      </c>
      <c r="D92" s="4" t="s">
        <v>63</v>
      </c>
    </row>
    <row r="93" spans="2:4" ht="17.25" x14ac:dyDescent="0.25">
      <c r="B93" s="4">
        <v>91</v>
      </c>
      <c r="C93" s="4" t="s">
        <v>161</v>
      </c>
      <c r="D93" s="4" t="s">
        <v>258</v>
      </c>
    </row>
    <row r="94" spans="2:4" ht="17.25" x14ac:dyDescent="0.25">
      <c r="B94" s="4">
        <v>92</v>
      </c>
      <c r="C94" s="4" t="s">
        <v>162</v>
      </c>
      <c r="D94" s="4" t="s">
        <v>70</v>
      </c>
    </row>
  </sheetData>
  <conditionalFormatting sqref="B2:D94">
    <cfRule type="expression" dxfId="8" priority="4">
      <formula>MOD(ROW(B2),2)=1</formula>
    </cfRule>
  </conditionalFormatting>
  <conditionalFormatting sqref="B2:D94">
    <cfRule type="duplicateValues" dxfId="7" priority="3"/>
  </conditionalFormatting>
  <printOptions horizontalCentered="1"/>
  <pageMargins left="0.70866141732283472" right="0.70866141732283472" top="0.74803149606299213" bottom="0.74803149606299213" header="0.31496062992125984" footer="0.31496062992125984"/>
  <pageSetup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F8EF-014F-46CF-A134-5CD96CE804B1}">
  <sheetPr>
    <pageSetUpPr fitToPage="1"/>
  </sheetPr>
  <dimension ref="B1:I60"/>
  <sheetViews>
    <sheetView showGridLines="0" zoomScaleNormal="100" workbookViewId="0">
      <selection activeCell="L3" sqref="L3"/>
    </sheetView>
  </sheetViews>
  <sheetFormatPr defaultRowHeight="17.25" x14ac:dyDescent="0.25"/>
  <cols>
    <col min="1" max="1" width="7.28515625" style="5" customWidth="1"/>
    <col min="2" max="2" width="6.42578125" style="9" customWidth="1"/>
    <col min="3" max="3" width="22.7109375" style="5" customWidth="1"/>
    <col min="4" max="4" width="17.7109375" style="5" customWidth="1"/>
    <col min="5" max="5" width="23.7109375" style="5" customWidth="1"/>
    <col min="6" max="6" width="23.7109375" style="6" customWidth="1"/>
    <col min="7" max="9" width="9.140625" style="6"/>
    <col min="10" max="16384" width="9.140625" style="5"/>
  </cols>
  <sheetData>
    <row r="1" spans="2:9" ht="21.75" customHeight="1" x14ac:dyDescent="0.25"/>
    <row r="2" spans="2:9" ht="23.1" customHeight="1" x14ac:dyDescent="0.25">
      <c r="B2" s="10" t="s">
        <v>0</v>
      </c>
      <c r="C2" s="7" t="s">
        <v>1</v>
      </c>
      <c r="D2" s="7" t="s">
        <v>2</v>
      </c>
      <c r="E2" s="7" t="s">
        <v>231</v>
      </c>
      <c r="F2" s="7" t="s">
        <v>232</v>
      </c>
      <c r="G2" s="7"/>
      <c r="H2" s="7"/>
      <c r="I2" s="7"/>
    </row>
    <row r="3" spans="2:9" ht="23.1" customHeight="1" x14ac:dyDescent="0.25">
      <c r="B3" s="11" t="s">
        <v>171</v>
      </c>
      <c r="C3" s="8" t="s">
        <v>9</v>
      </c>
      <c r="D3" s="8" t="s">
        <v>3</v>
      </c>
      <c r="E3" s="8">
        <f t="shared" ref="E3:E34" si="0">IFERROR(INDEX(mb,MATCH(C3,mb_mat,0),1), "NOT PRESENT")</f>
        <v>1</v>
      </c>
      <c r="F3" s="8">
        <f t="shared" ref="F3:F34" si="1">IFERROR(INDEX(mb,MATCH(D3,mb_part,0),1),"NOT PRESENT")</f>
        <v>1</v>
      </c>
      <c r="G3" s="8"/>
      <c r="H3" s="8"/>
      <c r="I3" s="8"/>
    </row>
    <row r="4" spans="2:9" ht="23.1" customHeight="1" x14ac:dyDescent="0.25">
      <c r="B4" s="11" t="s">
        <v>172</v>
      </c>
      <c r="C4" s="8" t="s">
        <v>73</v>
      </c>
      <c r="D4" s="8" t="s">
        <v>4</v>
      </c>
      <c r="E4" s="8">
        <f t="shared" si="0"/>
        <v>2</v>
      </c>
      <c r="F4" s="8">
        <f t="shared" si="1"/>
        <v>2</v>
      </c>
      <c r="G4" s="8"/>
      <c r="H4" s="8"/>
      <c r="I4" s="8"/>
    </row>
    <row r="5" spans="2:9" ht="23.1" customHeight="1" x14ac:dyDescent="0.25">
      <c r="B5" s="11" t="s">
        <v>173</v>
      </c>
      <c r="C5" s="8" t="s">
        <v>10</v>
      </c>
      <c r="D5" s="8" t="s">
        <v>6</v>
      </c>
      <c r="E5" s="8">
        <f t="shared" si="0"/>
        <v>4</v>
      </c>
      <c r="F5" s="8">
        <f t="shared" si="1"/>
        <v>4</v>
      </c>
      <c r="G5" s="8"/>
      <c r="H5" s="8"/>
      <c r="I5" s="8"/>
    </row>
    <row r="6" spans="2:9" ht="23.1" customHeight="1" x14ac:dyDescent="0.25">
      <c r="B6" s="11" t="s">
        <v>174</v>
      </c>
      <c r="C6" s="8" t="s">
        <v>75</v>
      </c>
      <c r="D6" s="8" t="s">
        <v>7</v>
      </c>
      <c r="E6" s="8">
        <f t="shared" si="0"/>
        <v>5</v>
      </c>
      <c r="F6" s="8">
        <f t="shared" si="1"/>
        <v>5</v>
      </c>
      <c r="G6" s="8"/>
      <c r="H6" s="8"/>
      <c r="I6" s="8"/>
    </row>
    <row r="7" spans="2:9" ht="23.1" customHeight="1" x14ac:dyDescent="0.25">
      <c r="B7" s="11" t="s">
        <v>175</v>
      </c>
      <c r="C7" s="8" t="s">
        <v>76</v>
      </c>
      <c r="D7" s="8" t="s">
        <v>8</v>
      </c>
      <c r="E7" s="8">
        <f t="shared" si="0"/>
        <v>6</v>
      </c>
      <c r="F7" s="8">
        <f t="shared" si="1"/>
        <v>6</v>
      </c>
      <c r="G7" s="8"/>
      <c r="H7" s="8"/>
      <c r="I7" s="8"/>
    </row>
    <row r="8" spans="2:9" ht="23.1" customHeight="1" x14ac:dyDescent="0.25">
      <c r="B8" s="11" t="s">
        <v>176</v>
      </c>
      <c r="C8" s="8" t="s">
        <v>78</v>
      </c>
      <c r="D8" s="8" t="s">
        <v>12</v>
      </c>
      <c r="E8" s="8">
        <f t="shared" si="0"/>
        <v>8</v>
      </c>
      <c r="F8" s="8">
        <f t="shared" si="1"/>
        <v>8</v>
      </c>
      <c r="G8" s="8"/>
      <c r="H8" s="8"/>
      <c r="I8" s="8"/>
    </row>
    <row r="9" spans="2:9" ht="23.1" customHeight="1" x14ac:dyDescent="0.25">
      <c r="B9" s="11" t="s">
        <v>177</v>
      </c>
      <c r="C9" s="8" t="s">
        <v>80</v>
      </c>
      <c r="D9" s="8" t="s">
        <v>14</v>
      </c>
      <c r="E9" s="8">
        <f t="shared" si="0"/>
        <v>10</v>
      </c>
      <c r="F9" s="8">
        <f t="shared" si="1"/>
        <v>10</v>
      </c>
      <c r="G9" s="8"/>
      <c r="H9" s="8"/>
      <c r="I9" s="8"/>
    </row>
    <row r="10" spans="2:9" ht="23.1" customHeight="1" x14ac:dyDescent="0.25">
      <c r="B10" s="11" t="s">
        <v>178</v>
      </c>
      <c r="C10" s="8" t="s">
        <v>81</v>
      </c>
      <c r="D10" s="8" t="s">
        <v>15</v>
      </c>
      <c r="E10" s="8">
        <f t="shared" si="0"/>
        <v>11</v>
      </c>
      <c r="F10" s="8">
        <f t="shared" si="1"/>
        <v>11</v>
      </c>
      <c r="G10" s="8"/>
      <c r="H10" s="8"/>
      <c r="I10" s="8"/>
    </row>
    <row r="11" spans="2:9" ht="23.1" customHeight="1" x14ac:dyDescent="0.25">
      <c r="B11" s="11" t="s">
        <v>179</v>
      </c>
      <c r="C11" s="8" t="s">
        <v>82</v>
      </c>
      <c r="D11" s="8" t="s">
        <v>16</v>
      </c>
      <c r="E11" s="8">
        <f t="shared" si="0"/>
        <v>12</v>
      </c>
      <c r="F11" s="8">
        <f t="shared" si="1"/>
        <v>12</v>
      </c>
      <c r="G11" s="8"/>
      <c r="H11" s="8"/>
      <c r="I11" s="8"/>
    </row>
    <row r="12" spans="2:9" ht="23.1" customHeight="1" x14ac:dyDescent="0.25">
      <c r="B12" s="11" t="s">
        <v>180</v>
      </c>
      <c r="C12" s="8" t="s">
        <v>83</v>
      </c>
      <c r="D12" s="8" t="s">
        <v>17</v>
      </c>
      <c r="E12" s="8">
        <f t="shared" si="0"/>
        <v>13</v>
      </c>
      <c r="F12" s="8">
        <f t="shared" si="1"/>
        <v>13</v>
      </c>
      <c r="G12" s="8"/>
      <c r="H12" s="8"/>
      <c r="I12" s="8"/>
    </row>
    <row r="13" spans="2:9" ht="23.1" customHeight="1" x14ac:dyDescent="0.25">
      <c r="B13" s="11" t="s">
        <v>181</v>
      </c>
      <c r="C13" s="8" t="s">
        <v>84</v>
      </c>
      <c r="D13" s="8" t="s">
        <v>235</v>
      </c>
      <c r="E13" s="8">
        <f t="shared" si="0"/>
        <v>14</v>
      </c>
      <c r="F13" s="8">
        <f t="shared" si="1"/>
        <v>14</v>
      </c>
      <c r="G13" s="8"/>
      <c r="H13" s="8"/>
      <c r="I13" s="8"/>
    </row>
    <row r="14" spans="2:9" ht="23.1" customHeight="1" x14ac:dyDescent="0.25">
      <c r="B14" s="11" t="s">
        <v>182</v>
      </c>
      <c r="C14" s="8" t="s">
        <v>85</v>
      </c>
      <c r="D14" s="8" t="s">
        <v>236</v>
      </c>
      <c r="E14" s="8">
        <f t="shared" si="0"/>
        <v>15</v>
      </c>
      <c r="F14" s="8">
        <f t="shared" si="1"/>
        <v>15</v>
      </c>
      <c r="G14" s="8"/>
      <c r="H14" s="8"/>
      <c r="I14" s="8"/>
    </row>
    <row r="15" spans="2:9" ht="23.1" customHeight="1" x14ac:dyDescent="0.25">
      <c r="B15" s="11" t="s">
        <v>183</v>
      </c>
      <c r="C15" s="8" t="s">
        <v>86</v>
      </c>
      <c r="D15" s="8" t="s">
        <v>19</v>
      </c>
      <c r="E15" s="8">
        <f t="shared" si="0"/>
        <v>16</v>
      </c>
      <c r="F15" s="8">
        <f t="shared" si="1"/>
        <v>16</v>
      </c>
      <c r="G15" s="8"/>
      <c r="H15" s="8"/>
      <c r="I15" s="8"/>
    </row>
    <row r="16" spans="2:9" ht="23.1" customHeight="1" x14ac:dyDescent="0.25">
      <c r="B16" s="11" t="s">
        <v>184</v>
      </c>
      <c r="C16" s="8" t="s">
        <v>87</v>
      </c>
      <c r="D16" s="8" t="s">
        <v>18</v>
      </c>
      <c r="E16" s="8">
        <f t="shared" si="0"/>
        <v>17</v>
      </c>
      <c r="F16" s="8">
        <f t="shared" si="1"/>
        <v>17</v>
      </c>
      <c r="G16" s="8"/>
      <c r="H16" s="8"/>
      <c r="I16" s="8"/>
    </row>
    <row r="17" spans="2:9" ht="23.1" customHeight="1" x14ac:dyDescent="0.25">
      <c r="B17" s="11" t="s">
        <v>185</v>
      </c>
      <c r="C17" s="8" t="s">
        <v>88</v>
      </c>
      <c r="D17" s="8" t="s">
        <v>20</v>
      </c>
      <c r="E17" s="8">
        <f t="shared" si="0"/>
        <v>18</v>
      </c>
      <c r="F17" s="8">
        <f t="shared" si="1"/>
        <v>18</v>
      </c>
      <c r="G17" s="8"/>
      <c r="H17" s="8"/>
      <c r="I17" s="8"/>
    </row>
    <row r="18" spans="2:9" ht="23.1" customHeight="1" x14ac:dyDescent="0.25">
      <c r="B18" s="11" t="s">
        <v>186</v>
      </c>
      <c r="C18" s="8" t="s">
        <v>92</v>
      </c>
      <c r="D18" s="8" t="s">
        <v>21</v>
      </c>
      <c r="E18" s="8">
        <f t="shared" si="0"/>
        <v>22</v>
      </c>
      <c r="F18" s="8">
        <f t="shared" si="1"/>
        <v>22</v>
      </c>
      <c r="G18" s="8"/>
      <c r="H18" s="8"/>
      <c r="I18" s="8"/>
    </row>
    <row r="19" spans="2:9" ht="23.1" customHeight="1" x14ac:dyDescent="0.25">
      <c r="B19" s="11" t="s">
        <v>187</v>
      </c>
      <c r="C19" s="8" t="s">
        <v>96</v>
      </c>
      <c r="D19" s="8" t="s">
        <v>23</v>
      </c>
      <c r="E19" s="8">
        <f t="shared" si="0"/>
        <v>26</v>
      </c>
      <c r="F19" s="8">
        <f t="shared" si="1"/>
        <v>26</v>
      </c>
      <c r="G19" s="8"/>
      <c r="H19" s="8"/>
      <c r="I19" s="8"/>
    </row>
    <row r="20" spans="2:9" ht="23.1" customHeight="1" x14ac:dyDescent="0.25">
      <c r="B20" s="11" t="s">
        <v>188</v>
      </c>
      <c r="C20" s="8" t="s">
        <v>103</v>
      </c>
      <c r="D20" s="8" t="s">
        <v>247</v>
      </c>
      <c r="E20" s="8">
        <f t="shared" si="0"/>
        <v>33</v>
      </c>
      <c r="F20" s="8">
        <f t="shared" si="1"/>
        <v>33</v>
      </c>
      <c r="G20" s="8"/>
      <c r="H20" s="8"/>
      <c r="I20" s="8"/>
    </row>
    <row r="21" spans="2:9" ht="23.1" customHeight="1" x14ac:dyDescent="0.25">
      <c r="B21" s="11" t="s">
        <v>189</v>
      </c>
      <c r="C21" s="8" t="s">
        <v>104</v>
      </c>
      <c r="D21" s="8" t="s">
        <v>248</v>
      </c>
      <c r="E21" s="8">
        <f t="shared" si="0"/>
        <v>34</v>
      </c>
      <c r="F21" s="8">
        <f t="shared" si="1"/>
        <v>34</v>
      </c>
      <c r="G21" s="8"/>
      <c r="H21" s="8"/>
      <c r="I21" s="8"/>
    </row>
    <row r="22" spans="2:9" ht="23.1" customHeight="1" x14ac:dyDescent="0.25">
      <c r="B22" s="11" t="s">
        <v>190</v>
      </c>
      <c r="C22" s="8" t="s">
        <v>105</v>
      </c>
      <c r="D22" s="8" t="s">
        <v>230</v>
      </c>
      <c r="E22" s="8">
        <f t="shared" si="0"/>
        <v>35</v>
      </c>
      <c r="F22" s="8">
        <f t="shared" si="1"/>
        <v>35</v>
      </c>
      <c r="G22" s="8"/>
      <c r="H22" s="8"/>
      <c r="I22" s="8"/>
    </row>
    <row r="23" spans="2:9" ht="23.1" customHeight="1" x14ac:dyDescent="0.25">
      <c r="B23" s="11" t="s">
        <v>191</v>
      </c>
      <c r="C23" s="8" t="s">
        <v>113</v>
      </c>
      <c r="D23" s="8" t="s">
        <v>26</v>
      </c>
      <c r="E23" s="8">
        <f t="shared" si="0"/>
        <v>43</v>
      </c>
      <c r="F23" s="8">
        <f t="shared" si="1"/>
        <v>43</v>
      </c>
      <c r="G23" s="8"/>
      <c r="H23" s="8"/>
      <c r="I23" s="8"/>
    </row>
    <row r="24" spans="2:9" ht="23.1" customHeight="1" x14ac:dyDescent="0.25">
      <c r="B24" s="11" t="s">
        <v>192</v>
      </c>
      <c r="C24" s="8" t="s">
        <v>116</v>
      </c>
      <c r="D24" s="8" t="s">
        <v>28</v>
      </c>
      <c r="E24" s="8">
        <f t="shared" si="0"/>
        <v>46</v>
      </c>
      <c r="F24" s="8">
        <f t="shared" si="1"/>
        <v>46</v>
      </c>
      <c r="G24" s="8"/>
      <c r="H24" s="8"/>
      <c r="I24" s="8"/>
    </row>
    <row r="25" spans="2:9" ht="23.1" customHeight="1" x14ac:dyDescent="0.25">
      <c r="B25" s="11" t="s">
        <v>193</v>
      </c>
      <c r="C25" s="8" t="s">
        <v>117</v>
      </c>
      <c r="D25" s="8" t="s">
        <v>29</v>
      </c>
      <c r="E25" s="8">
        <f t="shared" si="0"/>
        <v>47</v>
      </c>
      <c r="F25" s="8">
        <f t="shared" si="1"/>
        <v>47</v>
      </c>
      <c r="G25" s="8"/>
      <c r="H25" s="8"/>
      <c r="I25" s="8"/>
    </row>
    <row r="26" spans="2:9" ht="23.1" customHeight="1" x14ac:dyDescent="0.25">
      <c r="B26" s="11" t="s">
        <v>194</v>
      </c>
      <c r="C26" s="8" t="s">
        <v>163</v>
      </c>
      <c r="D26" s="8" t="s">
        <v>30</v>
      </c>
      <c r="E26" s="8" t="str">
        <f t="shared" si="0"/>
        <v>NOT PRESENT</v>
      </c>
      <c r="F26" s="8">
        <f t="shared" si="1"/>
        <v>48</v>
      </c>
      <c r="G26" s="8"/>
      <c r="H26" s="8"/>
      <c r="I26" s="8"/>
    </row>
    <row r="27" spans="2:9" ht="23.1" customHeight="1" x14ac:dyDescent="0.25">
      <c r="B27" s="11" t="s">
        <v>195</v>
      </c>
      <c r="C27" s="8" t="s">
        <v>125</v>
      </c>
      <c r="D27" s="8" t="s">
        <v>34</v>
      </c>
      <c r="E27" s="8">
        <f t="shared" si="0"/>
        <v>55</v>
      </c>
      <c r="F27" s="8">
        <f t="shared" si="1"/>
        <v>55</v>
      </c>
      <c r="G27" s="8"/>
      <c r="H27" s="8"/>
      <c r="I27" s="8"/>
    </row>
    <row r="28" spans="2:9" ht="23.1" customHeight="1" x14ac:dyDescent="0.25">
      <c r="B28" s="11" t="s">
        <v>196</v>
      </c>
      <c r="C28" s="8" t="s">
        <v>126</v>
      </c>
      <c r="D28" s="8" t="s">
        <v>35</v>
      </c>
      <c r="E28" s="8">
        <f t="shared" si="0"/>
        <v>56</v>
      </c>
      <c r="F28" s="8">
        <f t="shared" si="1"/>
        <v>56</v>
      </c>
      <c r="G28" s="8"/>
      <c r="H28" s="8"/>
      <c r="I28" s="8"/>
    </row>
    <row r="29" spans="2:9" ht="23.1" customHeight="1" x14ac:dyDescent="0.25">
      <c r="B29" s="11" t="s">
        <v>197</v>
      </c>
      <c r="C29" s="8" t="s">
        <v>127</v>
      </c>
      <c r="D29" s="8" t="s">
        <v>36</v>
      </c>
      <c r="E29" s="8">
        <f t="shared" si="0"/>
        <v>57</v>
      </c>
      <c r="F29" s="8">
        <f t="shared" si="1"/>
        <v>57</v>
      </c>
      <c r="G29" s="8"/>
      <c r="H29" s="8"/>
      <c r="I29" s="8"/>
    </row>
    <row r="30" spans="2:9" ht="23.1" customHeight="1" x14ac:dyDescent="0.25">
      <c r="B30" s="11" t="s">
        <v>198</v>
      </c>
      <c r="C30" s="8" t="s">
        <v>128</v>
      </c>
      <c r="D30" s="8" t="s">
        <v>37</v>
      </c>
      <c r="E30" s="8">
        <f t="shared" si="0"/>
        <v>58</v>
      </c>
      <c r="F30" s="8">
        <f t="shared" si="1"/>
        <v>58</v>
      </c>
      <c r="G30" s="8"/>
      <c r="H30" s="8"/>
      <c r="I30" s="8"/>
    </row>
    <row r="31" spans="2:9" ht="23.1" customHeight="1" x14ac:dyDescent="0.25">
      <c r="B31" s="11" t="s">
        <v>199</v>
      </c>
      <c r="C31" s="8" t="s">
        <v>129</v>
      </c>
      <c r="D31" s="8" t="s">
        <v>38</v>
      </c>
      <c r="E31" s="8">
        <f t="shared" si="0"/>
        <v>59</v>
      </c>
      <c r="F31" s="8">
        <f t="shared" si="1"/>
        <v>59</v>
      </c>
      <c r="G31" s="8"/>
      <c r="H31" s="8"/>
      <c r="I31" s="8"/>
    </row>
    <row r="32" spans="2:9" x14ac:dyDescent="0.25">
      <c r="B32" s="11" t="s">
        <v>200</v>
      </c>
      <c r="C32" s="8" t="s">
        <v>130</v>
      </c>
      <c r="D32" s="8" t="s">
        <v>39</v>
      </c>
      <c r="E32" s="8">
        <f t="shared" si="0"/>
        <v>60</v>
      </c>
      <c r="F32" s="8">
        <f t="shared" si="1"/>
        <v>60</v>
      </c>
      <c r="G32" s="8"/>
      <c r="H32" s="8"/>
      <c r="I32" s="8"/>
    </row>
    <row r="33" spans="2:9" x14ac:dyDescent="0.25">
      <c r="B33" s="11" t="s">
        <v>201</v>
      </c>
      <c r="C33" s="8" t="s">
        <v>131</v>
      </c>
      <c r="D33" s="8" t="s">
        <v>40</v>
      </c>
      <c r="E33" s="8">
        <f t="shared" si="0"/>
        <v>61</v>
      </c>
      <c r="F33" s="8">
        <f t="shared" si="1"/>
        <v>61</v>
      </c>
      <c r="G33" s="8"/>
      <c r="H33" s="8"/>
      <c r="I33" s="8"/>
    </row>
    <row r="34" spans="2:9" x14ac:dyDescent="0.25">
      <c r="B34" s="11" t="s">
        <v>202</v>
      </c>
      <c r="C34" s="8" t="s">
        <v>132</v>
      </c>
      <c r="D34" s="8" t="s">
        <v>41</v>
      </c>
      <c r="E34" s="8">
        <f t="shared" si="0"/>
        <v>62</v>
      </c>
      <c r="F34" s="8">
        <f t="shared" si="1"/>
        <v>62</v>
      </c>
      <c r="G34" s="8"/>
      <c r="H34" s="8"/>
      <c r="I34" s="8"/>
    </row>
    <row r="35" spans="2:9" x14ac:dyDescent="0.25">
      <c r="B35" s="11" t="s">
        <v>203</v>
      </c>
      <c r="C35" s="8" t="s">
        <v>134</v>
      </c>
      <c r="D35" s="8" t="s">
        <v>43</v>
      </c>
      <c r="E35" s="8">
        <f t="shared" ref="E35:E60" si="2">IFERROR(INDEX(mb,MATCH(C35,mb_mat,0),1), "NOT PRESENT")</f>
        <v>64</v>
      </c>
      <c r="F35" s="8">
        <f t="shared" ref="F35:F60" si="3">IFERROR(INDEX(mb,MATCH(D35,mb_part,0),1),"NOT PRESENT")</f>
        <v>64</v>
      </c>
      <c r="G35" s="8"/>
      <c r="H35" s="8"/>
      <c r="I35" s="8"/>
    </row>
    <row r="36" spans="2:9" x14ac:dyDescent="0.25">
      <c r="B36" s="11" t="s">
        <v>204</v>
      </c>
      <c r="C36" s="8" t="s">
        <v>135</v>
      </c>
      <c r="D36" s="8" t="s">
        <v>44</v>
      </c>
      <c r="E36" s="8">
        <f t="shared" si="2"/>
        <v>65</v>
      </c>
      <c r="F36" s="8">
        <f t="shared" si="3"/>
        <v>65</v>
      </c>
      <c r="G36" s="8"/>
      <c r="H36" s="8"/>
      <c r="I36" s="8"/>
    </row>
    <row r="37" spans="2:9" x14ac:dyDescent="0.25">
      <c r="B37" s="11" t="s">
        <v>205</v>
      </c>
      <c r="C37" s="8" t="s">
        <v>136</v>
      </c>
      <c r="D37" s="8" t="s">
        <v>45</v>
      </c>
      <c r="E37" s="8">
        <f t="shared" si="2"/>
        <v>66</v>
      </c>
      <c r="F37" s="8">
        <f t="shared" si="3"/>
        <v>66</v>
      </c>
      <c r="G37" s="8"/>
      <c r="H37" s="8"/>
      <c r="I37" s="8"/>
    </row>
    <row r="38" spans="2:9" x14ac:dyDescent="0.25">
      <c r="B38" s="11" t="s">
        <v>206</v>
      </c>
      <c r="C38" s="8" t="s">
        <v>137</v>
      </c>
      <c r="D38" s="8" t="s">
        <v>64</v>
      </c>
      <c r="E38" s="8">
        <f t="shared" si="2"/>
        <v>67</v>
      </c>
      <c r="F38" s="8">
        <f t="shared" si="3"/>
        <v>67</v>
      </c>
      <c r="G38" s="8"/>
      <c r="H38" s="8"/>
      <c r="I38" s="8"/>
    </row>
    <row r="39" spans="2:9" x14ac:dyDescent="0.25">
      <c r="B39" s="11" t="s">
        <v>207</v>
      </c>
      <c r="C39" s="8" t="s">
        <v>138</v>
      </c>
      <c r="D39" s="8" t="s">
        <v>65</v>
      </c>
      <c r="E39" s="8">
        <f t="shared" si="2"/>
        <v>68</v>
      </c>
      <c r="F39" s="8">
        <f t="shared" si="3"/>
        <v>68</v>
      </c>
      <c r="G39" s="8"/>
      <c r="H39" s="8"/>
      <c r="I39" s="8"/>
    </row>
    <row r="40" spans="2:9" x14ac:dyDescent="0.25">
      <c r="B40" s="11" t="s">
        <v>208</v>
      </c>
      <c r="C40" s="8" t="s">
        <v>140</v>
      </c>
      <c r="D40" s="8" t="s">
        <v>67</v>
      </c>
      <c r="E40" s="8">
        <f t="shared" si="2"/>
        <v>70</v>
      </c>
      <c r="F40" s="8">
        <f t="shared" si="3"/>
        <v>70</v>
      </c>
      <c r="G40" s="8"/>
      <c r="H40" s="8"/>
      <c r="I40" s="8"/>
    </row>
    <row r="41" spans="2:9" x14ac:dyDescent="0.25">
      <c r="B41" s="11" t="s">
        <v>209</v>
      </c>
      <c r="C41" s="8" t="s">
        <v>141</v>
      </c>
      <c r="D41" s="8" t="s">
        <v>68</v>
      </c>
      <c r="E41" s="8">
        <f t="shared" si="2"/>
        <v>71</v>
      </c>
      <c r="F41" s="8">
        <f t="shared" si="3"/>
        <v>71</v>
      </c>
      <c r="G41" s="8"/>
      <c r="H41" s="8"/>
      <c r="I41" s="8"/>
    </row>
    <row r="42" spans="2:9" x14ac:dyDescent="0.25">
      <c r="B42" s="11" t="s">
        <v>210</v>
      </c>
      <c r="C42" s="8" t="s">
        <v>142</v>
      </c>
      <c r="D42" s="8" t="s">
        <v>69</v>
      </c>
      <c r="E42" s="8">
        <f t="shared" si="2"/>
        <v>72</v>
      </c>
      <c r="F42" s="8">
        <f t="shared" si="3"/>
        <v>72</v>
      </c>
      <c r="G42" s="8"/>
      <c r="H42" s="8"/>
      <c r="I42" s="8"/>
    </row>
    <row r="43" spans="2:9" x14ac:dyDescent="0.25">
      <c r="B43" s="11" t="s">
        <v>211</v>
      </c>
      <c r="C43" s="8" t="s">
        <v>147</v>
      </c>
      <c r="D43" s="8" t="s">
        <v>50</v>
      </c>
      <c r="E43" s="8">
        <f t="shared" si="2"/>
        <v>77</v>
      </c>
      <c r="F43" s="8">
        <f t="shared" si="3"/>
        <v>77</v>
      </c>
      <c r="G43" s="8"/>
      <c r="H43" s="8"/>
      <c r="I43" s="8"/>
    </row>
    <row r="44" spans="2:9" x14ac:dyDescent="0.25">
      <c r="B44" s="11" t="s">
        <v>212</v>
      </c>
      <c r="C44" s="8" t="s">
        <v>143</v>
      </c>
      <c r="D44" s="8" t="s">
        <v>46</v>
      </c>
      <c r="E44" s="8">
        <f t="shared" si="2"/>
        <v>73</v>
      </c>
      <c r="F44" s="8">
        <f t="shared" si="3"/>
        <v>73</v>
      </c>
      <c r="G44" s="8"/>
      <c r="H44" s="8"/>
      <c r="I44" s="8"/>
    </row>
    <row r="45" spans="2:9" x14ac:dyDescent="0.25">
      <c r="B45" s="11" t="s">
        <v>213</v>
      </c>
      <c r="C45" s="8" t="s">
        <v>144</v>
      </c>
      <c r="D45" s="8" t="s">
        <v>47</v>
      </c>
      <c r="E45" s="8">
        <f t="shared" si="2"/>
        <v>74</v>
      </c>
      <c r="F45" s="8">
        <f t="shared" si="3"/>
        <v>74</v>
      </c>
      <c r="G45" s="8"/>
      <c r="H45" s="8"/>
      <c r="I45" s="8"/>
    </row>
    <row r="46" spans="2:9" x14ac:dyDescent="0.25">
      <c r="B46" s="11" t="s">
        <v>214</v>
      </c>
      <c r="C46" s="8" t="s">
        <v>149</v>
      </c>
      <c r="D46" s="8" t="s">
        <v>52</v>
      </c>
      <c r="E46" s="8">
        <f t="shared" si="2"/>
        <v>79</v>
      </c>
      <c r="F46" s="8">
        <f t="shared" si="3"/>
        <v>79</v>
      </c>
      <c r="G46" s="8"/>
      <c r="H46" s="8"/>
      <c r="I46" s="8"/>
    </row>
    <row r="47" spans="2:9" x14ac:dyDescent="0.25">
      <c r="B47" s="11" t="s">
        <v>215</v>
      </c>
      <c r="C47" s="8" t="s">
        <v>150</v>
      </c>
      <c r="D47" s="8" t="s">
        <v>53</v>
      </c>
      <c r="E47" s="8">
        <f t="shared" si="2"/>
        <v>80</v>
      </c>
      <c r="F47" s="8">
        <f t="shared" si="3"/>
        <v>80</v>
      </c>
      <c r="G47" s="8"/>
      <c r="H47" s="8"/>
      <c r="I47" s="8"/>
    </row>
    <row r="48" spans="2:9" x14ac:dyDescent="0.25">
      <c r="B48" s="11" t="s">
        <v>216</v>
      </c>
      <c r="C48" s="8" t="s">
        <v>151</v>
      </c>
      <c r="D48" s="8" t="s">
        <v>54</v>
      </c>
      <c r="E48" s="8">
        <f t="shared" si="2"/>
        <v>81</v>
      </c>
      <c r="F48" s="8">
        <f t="shared" si="3"/>
        <v>81</v>
      </c>
      <c r="G48" s="8"/>
      <c r="H48" s="8"/>
      <c r="I48" s="8"/>
    </row>
    <row r="49" spans="2:9" x14ac:dyDescent="0.25">
      <c r="B49" s="11" t="s">
        <v>217</v>
      </c>
      <c r="C49" s="8" t="s">
        <v>152</v>
      </c>
      <c r="D49" s="8" t="s">
        <v>55</v>
      </c>
      <c r="E49" s="8">
        <f t="shared" si="2"/>
        <v>82</v>
      </c>
      <c r="F49" s="8">
        <f t="shared" si="3"/>
        <v>82</v>
      </c>
      <c r="G49" s="8"/>
      <c r="H49" s="8"/>
      <c r="I49" s="8"/>
    </row>
    <row r="50" spans="2:9" x14ac:dyDescent="0.25">
      <c r="B50" s="11" t="s">
        <v>218</v>
      </c>
      <c r="C50" s="8" t="s">
        <v>153</v>
      </c>
      <c r="D50" s="8" t="s">
        <v>56</v>
      </c>
      <c r="E50" s="8">
        <f t="shared" si="2"/>
        <v>83</v>
      </c>
      <c r="F50" s="8">
        <f t="shared" si="3"/>
        <v>83</v>
      </c>
      <c r="G50" s="8"/>
      <c r="H50" s="8"/>
      <c r="I50" s="8"/>
    </row>
    <row r="51" spans="2:9" x14ac:dyDescent="0.25">
      <c r="B51" s="11" t="s">
        <v>219</v>
      </c>
      <c r="C51" s="8" t="s">
        <v>154</v>
      </c>
      <c r="D51" s="8" t="s">
        <v>57</v>
      </c>
      <c r="E51" s="8">
        <f t="shared" si="2"/>
        <v>84</v>
      </c>
      <c r="F51" s="8">
        <f t="shared" si="3"/>
        <v>84</v>
      </c>
      <c r="G51" s="8"/>
      <c r="H51" s="8"/>
      <c r="I51" s="8"/>
    </row>
    <row r="52" spans="2:9" x14ac:dyDescent="0.25">
      <c r="B52" s="11" t="s">
        <v>220</v>
      </c>
      <c r="C52" s="8" t="s">
        <v>155</v>
      </c>
      <c r="D52" s="8" t="s">
        <v>58</v>
      </c>
      <c r="E52" s="8">
        <f t="shared" si="2"/>
        <v>85</v>
      </c>
      <c r="F52" s="8">
        <f t="shared" si="3"/>
        <v>85</v>
      </c>
      <c r="G52" s="8"/>
      <c r="H52" s="8"/>
      <c r="I52" s="8"/>
    </row>
    <row r="53" spans="2:9" x14ac:dyDescent="0.25">
      <c r="B53" s="11" t="s">
        <v>221</v>
      </c>
      <c r="C53" s="8" t="s">
        <v>157</v>
      </c>
      <c r="D53" s="8" t="s">
        <v>60</v>
      </c>
      <c r="E53" s="8">
        <f t="shared" si="2"/>
        <v>87</v>
      </c>
      <c r="F53" s="8">
        <f t="shared" si="3"/>
        <v>87</v>
      </c>
      <c r="G53" s="8"/>
      <c r="H53" s="8"/>
      <c r="I53" s="8"/>
    </row>
    <row r="54" spans="2:9" x14ac:dyDescent="0.25">
      <c r="B54" s="11" t="s">
        <v>222</v>
      </c>
      <c r="C54" s="8" t="s">
        <v>158</v>
      </c>
      <c r="D54" s="8" t="s">
        <v>61</v>
      </c>
      <c r="E54" s="8">
        <f t="shared" si="2"/>
        <v>88</v>
      </c>
      <c r="F54" s="8">
        <f t="shared" si="3"/>
        <v>88</v>
      </c>
      <c r="G54" s="8"/>
      <c r="H54" s="8"/>
      <c r="I54" s="8"/>
    </row>
    <row r="55" spans="2:9" x14ac:dyDescent="0.25">
      <c r="B55" s="11" t="s">
        <v>223</v>
      </c>
      <c r="C55" s="8" t="s">
        <v>159</v>
      </c>
      <c r="D55" s="8" t="s">
        <v>62</v>
      </c>
      <c r="E55" s="8">
        <f t="shared" si="2"/>
        <v>89</v>
      </c>
      <c r="F55" s="8">
        <f t="shared" si="3"/>
        <v>89</v>
      </c>
      <c r="G55" s="8"/>
      <c r="H55" s="8"/>
      <c r="I55" s="8"/>
    </row>
    <row r="56" spans="2:9" x14ac:dyDescent="0.25">
      <c r="B56" s="11" t="s">
        <v>224</v>
      </c>
      <c r="C56" s="8" t="s">
        <v>160</v>
      </c>
      <c r="D56" s="8" t="s">
        <v>63</v>
      </c>
      <c r="E56" s="8">
        <f t="shared" si="2"/>
        <v>90</v>
      </c>
      <c r="F56" s="8">
        <f t="shared" si="3"/>
        <v>90</v>
      </c>
      <c r="G56" s="8"/>
      <c r="H56" s="8"/>
      <c r="I56" s="8"/>
    </row>
    <row r="57" spans="2:9" x14ac:dyDescent="0.25">
      <c r="B57" s="11" t="s">
        <v>225</v>
      </c>
      <c r="C57" s="8" t="s">
        <v>146</v>
      </c>
      <c r="D57" s="8" t="s">
        <v>49</v>
      </c>
      <c r="E57" s="8">
        <f t="shared" si="2"/>
        <v>76</v>
      </c>
      <c r="F57" s="8">
        <f t="shared" si="3"/>
        <v>76</v>
      </c>
      <c r="G57" s="8"/>
      <c r="H57" s="8"/>
      <c r="I57" s="8"/>
    </row>
    <row r="58" spans="2:9" x14ac:dyDescent="0.25">
      <c r="B58" s="11" t="s">
        <v>226</v>
      </c>
      <c r="C58" s="8" t="s">
        <v>162</v>
      </c>
      <c r="D58" s="8" t="s">
        <v>70</v>
      </c>
      <c r="E58" s="8">
        <f t="shared" si="2"/>
        <v>92</v>
      </c>
      <c r="F58" s="8">
        <f t="shared" si="3"/>
        <v>92</v>
      </c>
      <c r="G58" s="8"/>
      <c r="H58" s="8"/>
      <c r="I58" s="8"/>
    </row>
    <row r="59" spans="2:9" x14ac:dyDescent="0.25">
      <c r="B59" s="11" t="s">
        <v>227</v>
      </c>
      <c r="C59" s="8" t="s">
        <v>164</v>
      </c>
      <c r="D59" s="8" t="s">
        <v>259</v>
      </c>
      <c r="E59" s="8" t="str">
        <f t="shared" si="2"/>
        <v>NOT PRESENT</v>
      </c>
      <c r="F59" s="8" t="str">
        <f t="shared" si="3"/>
        <v>NOT PRESENT</v>
      </c>
      <c r="G59" s="8"/>
      <c r="H59" s="8"/>
      <c r="I59" s="8"/>
    </row>
    <row r="60" spans="2:9" x14ac:dyDescent="0.25">
      <c r="B60" s="11" t="s">
        <v>228</v>
      </c>
      <c r="C60" s="8" t="s">
        <v>161</v>
      </c>
      <c r="D60" s="8" t="s">
        <v>258</v>
      </c>
      <c r="E60" s="8">
        <f t="shared" si="2"/>
        <v>91</v>
      </c>
      <c r="F60" s="8">
        <f t="shared" si="3"/>
        <v>91</v>
      </c>
      <c r="G60" s="8"/>
      <c r="H60" s="8"/>
      <c r="I60" s="8"/>
    </row>
  </sheetData>
  <conditionalFormatting sqref="B3:E3 B4:D31 E4:E60">
    <cfRule type="expression" dxfId="6" priority="6">
      <formula>MOD(ROW(B3),2)=1</formula>
    </cfRule>
  </conditionalFormatting>
  <conditionalFormatting sqref="C32:C60">
    <cfRule type="duplicateValues" dxfId="5" priority="5"/>
  </conditionalFormatting>
  <conditionalFormatting sqref="B32:D60">
    <cfRule type="expression" dxfId="4" priority="4">
      <formula>MOD(ROW(B32),2)=1</formula>
    </cfRule>
  </conditionalFormatting>
  <conditionalFormatting sqref="C3:C31">
    <cfRule type="duplicateValues" dxfId="3" priority="7"/>
  </conditionalFormatting>
  <conditionalFormatting sqref="F3:I60">
    <cfRule type="expression" dxfId="2" priority="3">
      <formula>MOD(ROW(F3),2)=1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4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A823-36EA-4277-A4BB-EA5E6D557546}">
  <sheetPr>
    <pageSetUpPr fitToPage="1"/>
  </sheetPr>
  <dimension ref="B1:K13"/>
  <sheetViews>
    <sheetView showGridLines="0" tabSelected="1" zoomScaleNormal="100" workbookViewId="0">
      <selection activeCell="K7" sqref="K7"/>
    </sheetView>
  </sheetViews>
  <sheetFormatPr defaultRowHeight="17.25" x14ac:dyDescent="0.25"/>
  <cols>
    <col min="1" max="1" width="9.140625" style="2"/>
    <col min="2" max="2" width="5" style="2" customWidth="1"/>
    <col min="3" max="3" width="17.85546875" style="2" customWidth="1"/>
    <col min="4" max="4" width="13.28515625" style="2" customWidth="1"/>
    <col min="5" max="6" width="20.28515625" style="2" customWidth="1"/>
    <col min="7" max="7" width="25.85546875" style="2" customWidth="1"/>
    <col min="8" max="8" width="19.28515625" style="2" customWidth="1"/>
    <col min="9" max="16384" width="9.140625" style="2"/>
  </cols>
  <sheetData>
    <row r="1" spans="2:11" ht="21.75" customHeight="1" x14ac:dyDescent="0.25"/>
    <row r="2" spans="2:11" ht="30" customHeight="1" x14ac:dyDescent="0.25">
      <c r="B2" s="3" t="s">
        <v>0</v>
      </c>
      <c r="C2" s="3" t="s">
        <v>1</v>
      </c>
      <c r="D2" s="3" t="s">
        <v>2</v>
      </c>
      <c r="E2" s="3" t="s">
        <v>231</v>
      </c>
      <c r="F2" s="3" t="s">
        <v>232</v>
      </c>
      <c r="G2" s="3" t="s">
        <v>233</v>
      </c>
      <c r="H2" s="3" t="s">
        <v>234</v>
      </c>
    </row>
    <row r="3" spans="2:11" ht="30" customHeight="1" x14ac:dyDescent="0.25">
      <c r="B3" s="4">
        <v>1</v>
      </c>
      <c r="C3" s="4" t="s">
        <v>113</v>
      </c>
      <c r="D3" s="4" t="s">
        <v>26</v>
      </c>
      <c r="E3" s="4">
        <f t="shared" ref="E3:E13" si="0">IFERROR(INDEX(mb,MATCH(C3,mb_mat,0),1),"NOT PRESENT")</f>
        <v>43</v>
      </c>
      <c r="F3" s="4">
        <f t="shared" ref="F3:F13" si="1">IFERROR(INDEX(mb,MATCH(D3,mb_part,0),1),"NOT PRESENT")</f>
        <v>43</v>
      </c>
      <c r="G3" s="4" t="str">
        <f t="shared" ref="G3:G13" si="2">IFERROR(INDEX(old,MATCH(C3,old_mat,0),1),"NOT PRESENT")</f>
        <v>21</v>
      </c>
      <c r="H3" s="4" t="str">
        <f t="shared" ref="H3:H13" si="3">IFERROR(INDEX(old,MATCH(D3,old_part,0),1),"NOT PRESENT")</f>
        <v>21</v>
      </c>
    </row>
    <row r="4" spans="2:11" ht="30" customHeight="1" x14ac:dyDescent="0.25">
      <c r="B4" s="4">
        <v>2</v>
      </c>
      <c r="C4" s="4" t="s">
        <v>109</v>
      </c>
      <c r="D4" s="4" t="s">
        <v>251</v>
      </c>
      <c r="E4" s="4">
        <f t="shared" si="0"/>
        <v>39</v>
      </c>
      <c r="F4" s="4">
        <f t="shared" si="1"/>
        <v>39</v>
      </c>
      <c r="G4" s="4" t="str">
        <f t="shared" si="2"/>
        <v>NOT PRESENT</v>
      </c>
      <c r="H4" s="4" t="str">
        <f t="shared" si="3"/>
        <v>NOT PRESENT</v>
      </c>
    </row>
    <row r="5" spans="2:11" ht="30" customHeight="1" x14ac:dyDescent="0.25">
      <c r="B5" s="4">
        <v>3</v>
      </c>
      <c r="C5" s="4" t="s">
        <v>165</v>
      </c>
      <c r="D5" s="4" t="s">
        <v>229</v>
      </c>
      <c r="E5" s="4" t="str">
        <f t="shared" si="0"/>
        <v>NOT PRESENT</v>
      </c>
      <c r="F5" s="4">
        <f t="shared" si="1"/>
        <v>52</v>
      </c>
      <c r="G5" s="4" t="str">
        <f t="shared" si="2"/>
        <v>NOT PRESENT</v>
      </c>
      <c r="H5" s="4" t="str">
        <f t="shared" si="3"/>
        <v>NOT PRESENT</v>
      </c>
    </row>
    <row r="6" spans="2:11" ht="30" customHeight="1" x14ac:dyDescent="0.25">
      <c r="B6" s="4">
        <v>4</v>
      </c>
      <c r="C6" s="4" t="s">
        <v>108</v>
      </c>
      <c r="D6" s="4" t="s">
        <v>250</v>
      </c>
      <c r="E6" s="4">
        <f t="shared" si="0"/>
        <v>38</v>
      </c>
      <c r="F6" s="4">
        <f t="shared" si="1"/>
        <v>38</v>
      </c>
      <c r="G6" s="4" t="str">
        <f t="shared" si="2"/>
        <v>NOT PRESENT</v>
      </c>
      <c r="H6" s="4" t="str">
        <f t="shared" si="3"/>
        <v>NOT PRESENT</v>
      </c>
    </row>
    <row r="7" spans="2:11" ht="30" customHeight="1" x14ac:dyDescent="0.25">
      <c r="B7" s="4">
        <v>5</v>
      </c>
      <c r="C7" s="4" t="s">
        <v>107</v>
      </c>
      <c r="D7" s="4" t="s">
        <v>249</v>
      </c>
      <c r="E7" s="4">
        <f t="shared" si="0"/>
        <v>37</v>
      </c>
      <c r="F7" s="4">
        <f t="shared" si="1"/>
        <v>37</v>
      </c>
      <c r="G7" s="4" t="str">
        <f t="shared" si="2"/>
        <v>NOT PRESENT</v>
      </c>
      <c r="H7" s="4" t="str">
        <f t="shared" si="3"/>
        <v>NOT PRESENT</v>
      </c>
    </row>
    <row r="8" spans="2:11" ht="30" customHeight="1" x14ac:dyDescent="0.25">
      <c r="B8" s="4">
        <v>6</v>
      </c>
      <c r="C8" s="4" t="s">
        <v>166</v>
      </c>
      <c r="D8" s="4" t="s">
        <v>230</v>
      </c>
      <c r="E8" s="4" t="str">
        <f t="shared" si="0"/>
        <v>NOT PRESENT</v>
      </c>
      <c r="F8" s="4">
        <f t="shared" si="1"/>
        <v>35</v>
      </c>
      <c r="G8" s="4" t="str">
        <f t="shared" si="2"/>
        <v>NOT PRESENT</v>
      </c>
      <c r="H8" s="4" t="str">
        <f t="shared" si="3"/>
        <v>20</v>
      </c>
      <c r="K8" s="2" t="s">
        <v>262</v>
      </c>
    </row>
    <row r="9" spans="2:11" ht="30" customHeight="1" x14ac:dyDescent="0.25">
      <c r="B9" s="4">
        <v>7</v>
      </c>
      <c r="C9" s="4" t="s">
        <v>167</v>
      </c>
      <c r="D9" s="4" t="s">
        <v>71</v>
      </c>
      <c r="E9" s="4" t="str">
        <f t="shared" si="0"/>
        <v>NOT PRESENT</v>
      </c>
      <c r="F9" s="4" t="str">
        <f t="shared" si="1"/>
        <v>NOT PRESENT</v>
      </c>
      <c r="G9" s="4" t="str">
        <f t="shared" si="2"/>
        <v>NOT PRESENT</v>
      </c>
      <c r="H9" s="4" t="str">
        <f t="shared" si="3"/>
        <v>NOT PRESENT</v>
      </c>
    </row>
    <row r="10" spans="2:11" ht="30" customHeight="1" x14ac:dyDescent="0.25">
      <c r="B10" s="4">
        <v>8</v>
      </c>
      <c r="C10" s="4" t="s">
        <v>168</v>
      </c>
      <c r="D10" s="4" t="s">
        <v>260</v>
      </c>
      <c r="E10" s="4" t="str">
        <f t="shared" si="0"/>
        <v>NOT PRESENT</v>
      </c>
      <c r="F10" s="4" t="str">
        <f t="shared" si="1"/>
        <v>NOT PRESENT</v>
      </c>
      <c r="G10" s="4" t="str">
        <f t="shared" si="2"/>
        <v>NOT PRESENT</v>
      </c>
      <c r="H10" s="4" t="str">
        <f t="shared" si="3"/>
        <v>NOT PRESENT</v>
      </c>
    </row>
    <row r="11" spans="2:11" ht="30" customHeight="1" x14ac:dyDescent="0.25">
      <c r="B11" s="4">
        <v>9</v>
      </c>
      <c r="C11" s="4" t="s">
        <v>169</v>
      </c>
      <c r="D11" s="4" t="s">
        <v>72</v>
      </c>
      <c r="E11" s="4" t="str">
        <f t="shared" si="0"/>
        <v>NOT PRESENT</v>
      </c>
      <c r="F11" s="4" t="str">
        <f t="shared" si="1"/>
        <v>NOT PRESENT</v>
      </c>
      <c r="G11" s="4" t="str">
        <f t="shared" si="2"/>
        <v>NOT PRESENT</v>
      </c>
      <c r="H11" s="4" t="str">
        <f t="shared" si="3"/>
        <v>NOT PRESENT</v>
      </c>
    </row>
    <row r="12" spans="2:11" ht="30" customHeight="1" x14ac:dyDescent="0.25">
      <c r="B12" s="4">
        <v>10</v>
      </c>
      <c r="C12" s="4" t="s">
        <v>170</v>
      </c>
      <c r="D12" s="4" t="s">
        <v>261</v>
      </c>
      <c r="E12" s="4" t="str">
        <f t="shared" si="0"/>
        <v>NOT PRESENT</v>
      </c>
      <c r="F12" s="4" t="str">
        <f t="shared" si="1"/>
        <v>NOT PRESENT</v>
      </c>
      <c r="G12" s="4" t="str">
        <f t="shared" si="2"/>
        <v>NOT PRESENT</v>
      </c>
      <c r="H12" s="4" t="str">
        <f t="shared" si="3"/>
        <v>NOT PRESENT</v>
      </c>
    </row>
    <row r="13" spans="2:11" ht="30" customHeight="1" x14ac:dyDescent="0.25">
      <c r="B13" s="4">
        <v>11</v>
      </c>
      <c r="C13" s="4" t="s">
        <v>124</v>
      </c>
      <c r="D13" s="4" t="s">
        <v>33</v>
      </c>
      <c r="E13" s="4">
        <f t="shared" si="0"/>
        <v>54</v>
      </c>
      <c r="F13" s="4">
        <f t="shared" si="1"/>
        <v>54</v>
      </c>
      <c r="G13" s="4" t="str">
        <f t="shared" si="2"/>
        <v>NOT PRESENT</v>
      </c>
      <c r="H13" s="4" t="str">
        <f t="shared" si="3"/>
        <v>NOT PRESENT</v>
      </c>
    </row>
  </sheetData>
  <phoneticPr fontId="3" type="noConversion"/>
  <conditionalFormatting sqref="B3:G13">
    <cfRule type="expression" dxfId="1" priority="5">
      <formula>MOD(ROW(B3),2)=1</formula>
    </cfRule>
  </conditionalFormatting>
  <conditionalFormatting sqref="H3:H13">
    <cfRule type="expression" dxfId="0" priority="1">
      <formula>MOD(ROW(H3),2)=1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13" orientation="portrait" r:id="rId1"/>
  <ignoredErrors>
    <ignoredError sqref="C3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MB</vt:lpstr>
      <vt:lpstr>OLD</vt:lpstr>
      <vt:lpstr>NEW</vt:lpstr>
      <vt:lpstr>mb</vt:lpstr>
      <vt:lpstr>mb_mat</vt:lpstr>
      <vt:lpstr>mb_part</vt:lpstr>
      <vt:lpstr>old</vt:lpstr>
      <vt:lpstr>old_mat</vt:lpstr>
      <vt:lpstr>old_part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zuke</dc:creator>
  <cp:lastModifiedBy>zuk</cp:lastModifiedBy>
  <cp:lastPrinted>2020-07-14T03:58:01Z</cp:lastPrinted>
  <dcterms:created xsi:type="dcterms:W3CDTF">2015-06-05T18:17:20Z</dcterms:created>
  <dcterms:modified xsi:type="dcterms:W3CDTF">2020-09-07T04:15:04Z</dcterms:modified>
</cp:coreProperties>
</file>