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1"/>
  <workbookPr filterPrivacy="1" defaultThemeVersion="124226"/>
  <xr:revisionPtr revIDLastSave="0" documentId="5_{D6EB406B-451D-476B-A329-5E50CDBEBE5E}" xr6:coauthVersionLast="45" xr6:coauthVersionMax="45" xr10:uidLastSave="{00000000-0000-0000-0000-000000000000}"/>
  <bookViews>
    <workbookView minimized="1" xWindow="3030" yWindow="3030" windowWidth="15375" windowHeight="7875" firstSheet="3" activeTab="2" xr2:uid="{00000000-000D-0000-FFFF-FFFF00000000}"/>
  </bookViews>
  <sheets>
    <sheet name="CONVEYOR DETAILS" sheetId="4" state="hidden" r:id="rId1"/>
    <sheet name="Sheet2" sheetId="2" state="hidden" r:id="rId2"/>
    <sheet name="MOTOR" sheetId="1" r:id="rId3"/>
    <sheet name="Sheet1" sheetId="5" r:id="rId4"/>
  </sheets>
  <definedNames>
    <definedName name="all">MOTOR!$A$2:$G$41</definedName>
    <definedName name="_xlnm.Print_Titles" localSheetId="0">'CONVEYOR DETAILS'!$1:$1</definedName>
    <definedName name="_xlnm.Print_Titles" localSheetId="2">MOTOR!$1:$1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" i="1" l="1"/>
  <c r="C19" i="5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J42" i="1"/>
  <c r="I16" i="1"/>
  <c r="I17" i="1"/>
  <c r="I18" i="1"/>
  <c r="I19" i="1"/>
  <c r="I20" i="1"/>
  <c r="I21" i="1"/>
  <c r="I25" i="1"/>
  <c r="I22" i="1"/>
  <c r="I23" i="1"/>
  <c r="I26" i="1"/>
  <c r="I27" i="1"/>
  <c r="I28" i="1"/>
  <c r="I29" i="1"/>
  <c r="I24" i="1"/>
  <c r="I30" i="1"/>
  <c r="I33" i="1"/>
  <c r="I34" i="1"/>
  <c r="I35" i="1"/>
  <c r="I36" i="1"/>
  <c r="I31" i="1"/>
  <c r="I32" i="1"/>
  <c r="I37" i="1"/>
  <c r="I38" i="1"/>
  <c r="I39" i="1"/>
  <c r="I40" i="1"/>
  <c r="I41" i="1"/>
  <c r="I13" i="1"/>
  <c r="I14" i="1"/>
  <c r="I15" i="1"/>
  <c r="I12" i="1"/>
  <c r="I9" i="1"/>
  <c r="I10" i="1"/>
  <c r="I11" i="1"/>
  <c r="I5" i="1"/>
  <c r="I6" i="1"/>
  <c r="I7" i="1"/>
  <c r="I8" i="1"/>
  <c r="I4" i="1"/>
  <c r="I3" i="1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A2" i="1"/>
</calcChain>
</file>

<file path=xl/sharedStrings.xml><?xml version="1.0" encoding="utf-8"?>
<sst xmlns="http://schemas.openxmlformats.org/spreadsheetml/2006/main" count="234" uniqueCount="104">
  <si>
    <t>SL</t>
  </si>
  <si>
    <t>LOCATION</t>
  </si>
  <si>
    <t>BELT LENGTH-M</t>
  </si>
  <si>
    <t>WIDTH-MM</t>
  </si>
  <si>
    <t>TYPE</t>
  </si>
  <si>
    <t>PULL CHORD</t>
  </si>
  <si>
    <t>BELT SWAY</t>
  </si>
  <si>
    <t>ZERO SPEED</t>
  </si>
  <si>
    <t>REMARK</t>
  </si>
  <si>
    <t>LOCATION_CODE</t>
  </si>
  <si>
    <t>CONV 1.1-P</t>
  </si>
  <si>
    <t>CONV 1.1-S</t>
  </si>
  <si>
    <t>CONV 1.2-P</t>
  </si>
  <si>
    <t>CONV 1.2-S</t>
  </si>
  <si>
    <t>CONV 2.1</t>
  </si>
  <si>
    <t>CONV 2.2</t>
  </si>
  <si>
    <t>CONV 3.1</t>
  </si>
  <si>
    <t>CONV 3.2</t>
  </si>
  <si>
    <t>CONV 4.1</t>
  </si>
  <si>
    <t>CONV 4.2</t>
  </si>
  <si>
    <t>CONV 5.1-P</t>
  </si>
  <si>
    <t>CONV 5.1-S</t>
  </si>
  <si>
    <t>CONV 5.2-P</t>
  </si>
  <si>
    <t>CONV 5.2-S</t>
  </si>
  <si>
    <t>CONV C1</t>
  </si>
  <si>
    <t>42</t>
  </si>
  <si>
    <t>1400</t>
  </si>
  <si>
    <t>NN</t>
  </si>
  <si>
    <t>2 SIDE</t>
  </si>
  <si>
    <t>Y</t>
  </si>
  <si>
    <t>NF</t>
  </si>
  <si>
    <t>CONV C2-P</t>
  </si>
  <si>
    <t>470</t>
  </si>
  <si>
    <t>SC</t>
  </si>
  <si>
    <t>CONV C3</t>
  </si>
  <si>
    <t>207</t>
  </si>
  <si>
    <t>1 SIDE</t>
  </si>
  <si>
    <t>CONV C4</t>
  </si>
  <si>
    <t>398</t>
  </si>
  <si>
    <t>CONV C5</t>
  </si>
  <si>
    <t>CONV C6</t>
  </si>
  <si>
    <t>CONV C7-P</t>
  </si>
  <si>
    <t>CONV C7-S</t>
  </si>
  <si>
    <t>CONV C8-P</t>
  </si>
  <si>
    <t>CONV C8-S</t>
  </si>
  <si>
    <t>CONV C9</t>
  </si>
  <si>
    <t>CONV C10</t>
  </si>
  <si>
    <t>CONV C11</t>
  </si>
  <si>
    <t>CODE</t>
  </si>
  <si>
    <t>CONTROL SS</t>
  </si>
  <si>
    <t>PHASE 1 CRUSHER HOUSE</t>
  </si>
  <si>
    <t>CONV 1.1-1.2</t>
  </si>
  <si>
    <t>CONV 2.1-2.2</t>
  </si>
  <si>
    <t>CONV 3.1-3.2</t>
  </si>
  <si>
    <t>CONV 4.1-4.2</t>
  </si>
  <si>
    <t>CONV 5.1-5.2</t>
  </si>
  <si>
    <t>SILO-1</t>
  </si>
  <si>
    <t>PHASE 2 CRUSHER HOUSE</t>
  </si>
  <si>
    <t>CONV C2</t>
  </si>
  <si>
    <t>CONV C7</t>
  </si>
  <si>
    <t>CONV C8</t>
  </si>
  <si>
    <t>PHASE</t>
  </si>
  <si>
    <t>HT-LT</t>
  </si>
  <si>
    <t>KW</t>
  </si>
  <si>
    <t>RPM</t>
  </si>
  <si>
    <t>FRAME</t>
  </si>
  <si>
    <t>text</t>
  </si>
  <si>
    <t>number</t>
  </si>
  <si>
    <t>3P</t>
  </si>
  <si>
    <t>LT</t>
  </si>
  <si>
    <t>AF 1</t>
  </si>
  <si>
    <t>AF 2</t>
  </si>
  <si>
    <t>AF 3</t>
  </si>
  <si>
    <t>PF 5</t>
  </si>
  <si>
    <t>PF 6</t>
  </si>
  <si>
    <t>PF 1</t>
  </si>
  <si>
    <t>PF 2</t>
  </si>
  <si>
    <t>PF 3</t>
  </si>
  <si>
    <t>PF 4</t>
  </si>
  <si>
    <t>HT</t>
  </si>
  <si>
    <t>CONV C2-S</t>
  </si>
  <si>
    <t>GC 1</t>
  </si>
  <si>
    <t>GC 2</t>
  </si>
  <si>
    <t>GC 3</t>
  </si>
  <si>
    <t>CHP MOTORS MB</t>
  </si>
  <si>
    <t>MOTOR TYPE</t>
  </si>
  <si>
    <t>QUANTITY</t>
  </si>
  <si>
    <t>37 kW, 1480 rpm, 3 Phase, LT motor, frame:</t>
  </si>
  <si>
    <t>37 kW, 1480 rpm, 3 Phase, LT motor, frame:255</t>
  </si>
  <si>
    <t>55 kW, 1480 rpm, 3 Phase, LT motor, frame:250</t>
  </si>
  <si>
    <t>75 kW, 1480 rpm, 3 Phase, LT motor, frame:280</t>
  </si>
  <si>
    <t>90 kW, 1480 rpm, 3 Phase, LT motor, frame:280</t>
  </si>
  <si>
    <t>90 kW, 1447 rpm, 3 Phase, LT motor, frame:315</t>
  </si>
  <si>
    <t>110 kW, 1480 rpm, 3 Phase, HT motor, frame:315</t>
  </si>
  <si>
    <t>132 kW, 1480 rpm, 3 Phase, HT motor, frame:400</t>
  </si>
  <si>
    <t>150 kW, 1480 rpm, 3 Phase, HT motor, frame:355</t>
  </si>
  <si>
    <t>150 kW, 1480 rpm, 3 Phase, HT motor, frame:425</t>
  </si>
  <si>
    <t>200 kW, 1480 rpm, 3 Phase, HT motor, frame:355</t>
  </si>
  <si>
    <t>250 kW, 1480 rpm, 3 Phase, HT motor, frame:355</t>
  </si>
  <si>
    <t>250 kW, 1500 rpm, 3 Phase, HT motor, frame:475</t>
  </si>
  <si>
    <t>355 kW, 1480 rpm, 3 Phase, HT motor, frame:400</t>
  </si>
  <si>
    <t>400 kW, 992 rpm, 3 Phase, HT motor, frame:</t>
  </si>
  <si>
    <t>480 kW, 593 rpm, 3 Phase, HT motor, frame:560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</si>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</sst>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2" borderId="2" xfId="0" applyNumberFormat="1" applyFont="1" applyFill="1" applyBorder="1" applyAlignment="1">
      <alignment horizontal="center" vertical="center"/>
    </xf>
    <xf numFmtId="49" fontId="0" fillId="0" borderId="1" xfId="0" applyNumberFormat="1" applyBorder="1"/>
    <xf numFmtId="49" fontId="0" fillId="0" borderId="1" xfId="0" applyNumberForma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/>
    <xf numFmtId="0" fontId="1" fillId="2" borderId="3" xfId="0" applyFont="1" applyFill="1" applyBorder="1" applyAlignment="1">
      <alignment horizontal="center" vertical="center" wrapText="1"/>
    </xf>
    <xf numFmtId="49" fontId="1" fillId="2" borderId="3" xfId="0" applyNumberFormat="1" applyFont="1" applyFill="1" applyBorder="1" applyAlignment="1">
      <alignment horizontal="center" vertical="center" wrapText="1"/>
    </xf>
    <xf numFmtId="49" fontId="1" fillId="2" borderId="2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0" fontId="0" fillId="0" borderId="0" xfId="0" applyAlignment="1">
      <alignment vertical="center" wrapText="1"/>
    </xf>
    <xf numFmtId="49" fontId="0" fillId="0" borderId="1" xfId="0" applyNumberFormat="1" applyBorder="1" applyAlignment="1">
      <alignment vertical="center" wrapText="1"/>
    </xf>
    <xf numFmtId="49" fontId="0" fillId="0" borderId="0" xfId="0" applyNumberFormat="1" applyAlignment="1">
      <alignment vertical="center" wrapText="1"/>
    </xf>
    <xf numFmtId="1" fontId="1" fillId="2" borderId="3" xfId="0" applyNumberFormat="1" applyFont="1" applyFill="1" applyBorder="1" applyAlignment="1">
      <alignment horizontal="center" vertical="center" wrapText="1"/>
    </xf>
    <xf numFmtId="1" fontId="0" fillId="0" borderId="1" xfId="0" applyNumberFormat="1" applyBorder="1" applyAlignment="1">
      <alignment horizontal="center" vertical="center" wrapText="1"/>
    </xf>
    <xf numFmtId="1" fontId="0" fillId="0" borderId="0" xfId="0" applyNumberFormat="1" applyAlignment="1">
      <alignment horizontal="center" vertical="center" wrapText="1"/>
    </xf>
    <xf numFmtId="0" fontId="1" fillId="2" borderId="3" xfId="0" applyNumberFormat="1" applyFont="1" applyFill="1" applyBorder="1" applyAlignment="1">
      <alignment horizontal="center" vertical="center" wrapText="1"/>
    </xf>
    <xf numFmtId="0" fontId="0" fillId="0" borderId="1" xfId="0" applyNumberFormat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 wrapText="1"/>
    </xf>
    <xf numFmtId="49" fontId="0" fillId="3" borderId="1" xfId="0" applyNumberFormat="1" applyFill="1" applyBorder="1" applyAlignment="1">
      <alignment horizontal="center" vertical="center" wrapText="1"/>
    </xf>
    <xf numFmtId="1" fontId="0" fillId="3" borderId="1" xfId="0" applyNumberFormat="1" applyFill="1" applyBorder="1" applyAlignment="1">
      <alignment horizontal="center" vertical="center" wrapText="1"/>
    </xf>
    <xf numFmtId="0" fontId="0" fillId="3" borderId="1" xfId="0" applyNumberForma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4" borderId="1" xfId="0" applyFill="1" applyBorder="1" applyAlignment="1">
      <alignment vertical="center"/>
    </xf>
    <xf numFmtId="0" fontId="0" fillId="0" borderId="1" xfId="0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J28"/>
  <sheetViews>
    <sheetView workbookViewId="0">
      <pane ySplit="1" topLeftCell="A2" activePane="bottomLeft" state="frozen"/>
      <selection pane="bottomLeft" activeCell="L4" sqref="L4"/>
    </sheetView>
  </sheetViews>
  <sheetFormatPr defaultRowHeight="15" x14ac:dyDescent="0.25"/>
  <cols>
    <col min="1" max="1" width="9.140625" style="1"/>
    <col min="2" max="2" width="16.5703125" style="8" customWidth="1"/>
    <col min="3" max="3" width="19.5703125" style="8" customWidth="1"/>
    <col min="4" max="4" width="15" style="8" customWidth="1"/>
    <col min="5" max="5" width="15.42578125" style="8" customWidth="1"/>
    <col min="6" max="6" width="15.85546875" style="8" customWidth="1"/>
    <col min="7" max="7" width="17" style="8" customWidth="1"/>
    <col min="8" max="8" width="19.140625" style="8" customWidth="1"/>
    <col min="9" max="9" width="9.140625" style="8"/>
    <col min="10" max="10" width="19.42578125" style="9" customWidth="1"/>
  </cols>
  <sheetData>
    <row r="1" spans="1:10" ht="30" customHeight="1" x14ac:dyDescent="0.25">
      <c r="A1" s="2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5" t="s">
        <v>9</v>
      </c>
    </row>
    <row r="2" spans="1:10" ht="30" customHeight="1" x14ac:dyDescent="0.25">
      <c r="A2" s="3">
        <f t="shared" ref="A2:A28" si="0">IF(B2="","",ROW()-1)</f>
        <v>1</v>
      </c>
      <c r="B2" s="7" t="s">
        <v>10</v>
      </c>
      <c r="C2" s="7"/>
      <c r="D2" s="7"/>
      <c r="E2" s="7"/>
      <c r="F2" s="7"/>
      <c r="G2" s="7"/>
      <c r="H2" s="7"/>
      <c r="I2" s="7"/>
      <c r="J2" s="6"/>
    </row>
    <row r="3" spans="1:10" ht="30" customHeight="1" x14ac:dyDescent="0.25">
      <c r="A3" s="3">
        <f t="shared" si="0"/>
        <v>2</v>
      </c>
      <c r="B3" s="7" t="s">
        <v>11</v>
      </c>
      <c r="C3" s="7"/>
      <c r="D3" s="7"/>
      <c r="E3" s="7"/>
      <c r="F3" s="7"/>
      <c r="G3" s="7"/>
      <c r="H3" s="7"/>
      <c r="I3" s="7"/>
      <c r="J3" s="6"/>
    </row>
    <row r="4" spans="1:10" ht="30" customHeight="1" x14ac:dyDescent="0.25">
      <c r="A4" s="3">
        <f t="shared" si="0"/>
        <v>3</v>
      </c>
      <c r="B4" s="7" t="s">
        <v>12</v>
      </c>
      <c r="C4" s="7"/>
      <c r="D4" s="7"/>
      <c r="E4" s="7"/>
      <c r="F4" s="7"/>
      <c r="G4" s="7"/>
      <c r="H4" s="7"/>
      <c r="I4" s="7"/>
      <c r="J4" s="6"/>
    </row>
    <row r="5" spans="1:10" ht="30" customHeight="1" x14ac:dyDescent="0.25">
      <c r="A5" s="3">
        <f t="shared" si="0"/>
        <v>4</v>
      </c>
      <c r="B5" s="7" t="s">
        <v>13</v>
      </c>
      <c r="C5" s="7"/>
      <c r="D5" s="7"/>
      <c r="E5" s="7"/>
      <c r="F5" s="7"/>
      <c r="G5" s="7"/>
      <c r="H5" s="7"/>
      <c r="I5" s="7"/>
      <c r="J5" s="6"/>
    </row>
    <row r="6" spans="1:10" ht="30" customHeight="1" x14ac:dyDescent="0.25">
      <c r="A6" s="3">
        <f t="shared" si="0"/>
        <v>5</v>
      </c>
      <c r="B6" s="7" t="s">
        <v>14</v>
      </c>
      <c r="C6" s="7"/>
      <c r="D6" s="7"/>
      <c r="E6" s="7"/>
      <c r="F6" s="7"/>
      <c r="G6" s="7"/>
      <c r="H6" s="7"/>
      <c r="I6" s="7"/>
      <c r="J6" s="6"/>
    </row>
    <row r="7" spans="1:10" ht="30" customHeight="1" x14ac:dyDescent="0.25">
      <c r="A7" s="3">
        <f t="shared" si="0"/>
        <v>6</v>
      </c>
      <c r="B7" s="7" t="s">
        <v>15</v>
      </c>
      <c r="C7" s="7"/>
      <c r="D7" s="7"/>
      <c r="E7" s="7"/>
      <c r="F7" s="7"/>
      <c r="G7" s="7"/>
      <c r="H7" s="7"/>
      <c r="I7" s="7"/>
      <c r="J7" s="6"/>
    </row>
    <row r="8" spans="1:10" ht="30" customHeight="1" x14ac:dyDescent="0.25">
      <c r="A8" s="3">
        <f t="shared" si="0"/>
        <v>7</v>
      </c>
      <c r="B8" s="7" t="s">
        <v>16</v>
      </c>
      <c r="C8" s="7"/>
      <c r="D8" s="7"/>
      <c r="E8" s="7"/>
      <c r="F8" s="7"/>
      <c r="G8" s="7"/>
      <c r="H8" s="7"/>
      <c r="I8" s="7"/>
      <c r="J8" s="6"/>
    </row>
    <row r="9" spans="1:10" ht="30" customHeight="1" x14ac:dyDescent="0.25">
      <c r="A9" s="3">
        <f t="shared" si="0"/>
        <v>8</v>
      </c>
      <c r="B9" s="7" t="s">
        <v>17</v>
      </c>
      <c r="C9" s="7"/>
      <c r="D9" s="7"/>
      <c r="E9" s="7"/>
      <c r="F9" s="7"/>
      <c r="G9" s="7"/>
      <c r="H9" s="7"/>
      <c r="I9" s="7"/>
      <c r="J9" s="6"/>
    </row>
    <row r="10" spans="1:10" ht="30" customHeight="1" x14ac:dyDescent="0.25">
      <c r="A10" s="3">
        <f t="shared" si="0"/>
        <v>9</v>
      </c>
      <c r="B10" s="7" t="s">
        <v>18</v>
      </c>
      <c r="C10" s="7"/>
      <c r="D10" s="7"/>
      <c r="E10" s="7"/>
      <c r="F10" s="7"/>
      <c r="G10" s="7"/>
      <c r="H10" s="7"/>
      <c r="I10" s="7"/>
      <c r="J10" s="6"/>
    </row>
    <row r="11" spans="1:10" ht="30" customHeight="1" x14ac:dyDescent="0.25">
      <c r="A11" s="3">
        <f t="shared" si="0"/>
        <v>10</v>
      </c>
      <c r="B11" s="7" t="s">
        <v>19</v>
      </c>
      <c r="C11" s="7"/>
      <c r="D11" s="7"/>
      <c r="E11" s="7"/>
      <c r="F11" s="7"/>
      <c r="G11" s="7"/>
      <c r="H11" s="7"/>
      <c r="I11" s="7"/>
      <c r="J11" s="6"/>
    </row>
    <row r="12" spans="1:10" ht="30" customHeight="1" x14ac:dyDescent="0.25">
      <c r="A12" s="3">
        <f t="shared" si="0"/>
        <v>11</v>
      </c>
      <c r="B12" s="7" t="s">
        <v>20</v>
      </c>
      <c r="C12" s="7"/>
      <c r="D12" s="7"/>
      <c r="E12" s="7"/>
      <c r="F12" s="7"/>
      <c r="G12" s="7"/>
      <c r="H12" s="7"/>
      <c r="I12" s="7"/>
      <c r="J12" s="6"/>
    </row>
    <row r="13" spans="1:10" ht="30" customHeight="1" x14ac:dyDescent="0.25">
      <c r="A13" s="3">
        <f t="shared" si="0"/>
        <v>12</v>
      </c>
      <c r="B13" s="7" t="s">
        <v>21</v>
      </c>
      <c r="C13" s="7"/>
      <c r="D13" s="7"/>
      <c r="E13" s="7"/>
      <c r="F13" s="7"/>
      <c r="G13" s="7"/>
      <c r="H13" s="7"/>
      <c r="I13" s="7"/>
      <c r="J13" s="6"/>
    </row>
    <row r="14" spans="1:10" ht="30" customHeight="1" x14ac:dyDescent="0.25">
      <c r="A14" s="3">
        <f t="shared" si="0"/>
        <v>13</v>
      </c>
      <c r="B14" s="7" t="s">
        <v>22</v>
      </c>
      <c r="C14" s="7"/>
      <c r="D14" s="7"/>
      <c r="E14" s="7"/>
      <c r="F14" s="7"/>
      <c r="G14" s="7"/>
      <c r="H14" s="7"/>
      <c r="I14" s="7"/>
      <c r="J14" s="6"/>
    </row>
    <row r="15" spans="1:10" ht="30" customHeight="1" x14ac:dyDescent="0.25">
      <c r="A15" s="3">
        <f t="shared" si="0"/>
        <v>14</v>
      </c>
      <c r="B15" s="7" t="s">
        <v>23</v>
      </c>
      <c r="C15" s="7"/>
      <c r="D15" s="7"/>
      <c r="E15" s="7"/>
      <c r="F15" s="7"/>
      <c r="G15" s="7"/>
      <c r="H15" s="7"/>
      <c r="I15" s="7"/>
      <c r="J15" s="6"/>
    </row>
    <row r="16" spans="1:10" ht="30" customHeight="1" x14ac:dyDescent="0.25">
      <c r="A16" s="3">
        <f t="shared" si="0"/>
        <v>15</v>
      </c>
      <c r="B16" s="7" t="s">
        <v>24</v>
      </c>
      <c r="C16" s="7" t="s">
        <v>25</v>
      </c>
      <c r="D16" s="7" t="s">
        <v>26</v>
      </c>
      <c r="E16" s="7" t="s">
        <v>27</v>
      </c>
      <c r="F16" s="7" t="s">
        <v>28</v>
      </c>
      <c r="G16" s="7" t="s">
        <v>29</v>
      </c>
      <c r="H16" s="7" t="s">
        <v>30</v>
      </c>
      <c r="I16" s="7"/>
      <c r="J16" s="6"/>
    </row>
    <row r="17" spans="1:10" ht="30" customHeight="1" x14ac:dyDescent="0.25">
      <c r="A17" s="3">
        <f t="shared" si="0"/>
        <v>16</v>
      </c>
      <c r="B17" s="7" t="s">
        <v>31</v>
      </c>
      <c r="C17" s="7" t="s">
        <v>32</v>
      </c>
      <c r="D17" s="7" t="s">
        <v>26</v>
      </c>
      <c r="E17" s="7" t="s">
        <v>33</v>
      </c>
      <c r="F17" s="7" t="s">
        <v>28</v>
      </c>
      <c r="G17" s="7" t="s">
        <v>29</v>
      </c>
      <c r="H17" s="7" t="s">
        <v>30</v>
      </c>
      <c r="I17" s="7"/>
      <c r="J17" s="6"/>
    </row>
    <row r="18" spans="1:10" ht="30" customHeight="1" x14ac:dyDescent="0.25">
      <c r="A18" s="3">
        <f t="shared" si="0"/>
        <v>17</v>
      </c>
      <c r="B18" s="7" t="s">
        <v>34</v>
      </c>
      <c r="C18" s="7" t="s">
        <v>35</v>
      </c>
      <c r="D18" s="7" t="s">
        <v>26</v>
      </c>
      <c r="E18" s="7" t="s">
        <v>27</v>
      </c>
      <c r="F18" s="7" t="s">
        <v>36</v>
      </c>
      <c r="G18" s="7" t="s">
        <v>29</v>
      </c>
      <c r="H18" s="7" t="s">
        <v>30</v>
      </c>
      <c r="I18" s="7"/>
      <c r="J18" s="6"/>
    </row>
    <row r="19" spans="1:10" ht="30" customHeight="1" x14ac:dyDescent="0.25">
      <c r="A19" s="3">
        <f t="shared" si="0"/>
        <v>18</v>
      </c>
      <c r="B19" s="7" t="s">
        <v>37</v>
      </c>
      <c r="C19" s="7" t="s">
        <v>38</v>
      </c>
      <c r="D19" s="7" t="s">
        <v>26</v>
      </c>
      <c r="E19" s="7" t="s">
        <v>27</v>
      </c>
      <c r="F19" s="7" t="s">
        <v>36</v>
      </c>
      <c r="G19" s="7" t="s">
        <v>29</v>
      </c>
      <c r="H19" s="7" t="s">
        <v>30</v>
      </c>
      <c r="I19" s="7"/>
      <c r="J19" s="6"/>
    </row>
    <row r="20" spans="1:10" ht="30" customHeight="1" x14ac:dyDescent="0.25">
      <c r="A20" s="3">
        <f t="shared" si="0"/>
        <v>19</v>
      </c>
      <c r="B20" s="7" t="s">
        <v>39</v>
      </c>
      <c r="C20" s="7"/>
      <c r="D20" s="7"/>
      <c r="E20" s="7"/>
      <c r="F20" s="7"/>
      <c r="G20" s="7"/>
      <c r="H20" s="7"/>
      <c r="I20" s="7"/>
      <c r="J20" s="6"/>
    </row>
    <row r="21" spans="1:10" ht="30" customHeight="1" x14ac:dyDescent="0.25">
      <c r="A21" s="3">
        <f t="shared" si="0"/>
        <v>20</v>
      </c>
      <c r="B21" s="7" t="s">
        <v>40</v>
      </c>
      <c r="C21" s="7"/>
      <c r="D21" s="7"/>
      <c r="E21" s="7"/>
      <c r="F21" s="7"/>
      <c r="G21" s="7"/>
      <c r="H21" s="7"/>
      <c r="I21" s="7"/>
      <c r="J21" s="6"/>
    </row>
    <row r="22" spans="1:10" ht="30" customHeight="1" x14ac:dyDescent="0.25">
      <c r="A22" s="3">
        <f t="shared" si="0"/>
        <v>21</v>
      </c>
      <c r="B22" s="7" t="s">
        <v>41</v>
      </c>
      <c r="C22" s="7"/>
      <c r="D22" s="7"/>
      <c r="E22" s="7"/>
      <c r="F22" s="7"/>
      <c r="G22" s="7"/>
      <c r="H22" s="7"/>
      <c r="I22" s="7"/>
      <c r="J22" s="6"/>
    </row>
    <row r="23" spans="1:10" ht="30" customHeight="1" x14ac:dyDescent="0.25">
      <c r="A23" s="3">
        <f t="shared" si="0"/>
        <v>22</v>
      </c>
      <c r="B23" s="7" t="s">
        <v>42</v>
      </c>
      <c r="C23" s="7"/>
      <c r="D23" s="7"/>
      <c r="E23" s="7"/>
      <c r="F23" s="7"/>
      <c r="G23" s="7"/>
      <c r="H23" s="7"/>
      <c r="I23" s="7"/>
      <c r="J23" s="6"/>
    </row>
    <row r="24" spans="1:10" ht="50.1" customHeight="1" x14ac:dyDescent="0.25">
      <c r="A24" s="3">
        <f t="shared" si="0"/>
        <v>23</v>
      </c>
      <c r="B24" s="7" t="s">
        <v>43</v>
      </c>
      <c r="C24" s="7"/>
      <c r="D24" s="7"/>
      <c r="E24" s="7"/>
      <c r="F24" s="7"/>
      <c r="G24" s="7"/>
      <c r="H24" s="7"/>
      <c r="I24" s="7"/>
      <c r="J24" s="6"/>
    </row>
    <row r="25" spans="1:10" ht="50.1" customHeight="1" x14ac:dyDescent="0.25">
      <c r="A25" s="3">
        <f t="shared" si="0"/>
        <v>24</v>
      </c>
      <c r="B25" s="7" t="s">
        <v>44</v>
      </c>
      <c r="C25" s="7"/>
      <c r="D25" s="7"/>
      <c r="E25" s="7"/>
      <c r="F25" s="7"/>
      <c r="G25" s="7"/>
      <c r="H25" s="7"/>
      <c r="I25" s="7"/>
      <c r="J25" s="6"/>
    </row>
    <row r="26" spans="1:10" ht="50.1" customHeight="1" x14ac:dyDescent="0.25">
      <c r="A26" s="3">
        <f t="shared" si="0"/>
        <v>25</v>
      </c>
      <c r="B26" s="7" t="s">
        <v>45</v>
      </c>
      <c r="C26" s="7"/>
      <c r="D26" s="7"/>
      <c r="E26" s="7"/>
      <c r="F26" s="7"/>
      <c r="G26" s="7"/>
      <c r="H26" s="7"/>
      <c r="I26" s="7"/>
      <c r="J26" s="6"/>
    </row>
    <row r="27" spans="1:10" ht="50.1" customHeight="1" x14ac:dyDescent="0.25">
      <c r="A27" s="3">
        <f t="shared" si="0"/>
        <v>26</v>
      </c>
      <c r="B27" s="7" t="s">
        <v>46</v>
      </c>
      <c r="C27" s="7"/>
      <c r="D27" s="7"/>
      <c r="E27" s="7"/>
      <c r="F27" s="7"/>
      <c r="G27" s="7"/>
      <c r="H27" s="7"/>
      <c r="I27" s="7"/>
      <c r="J27" s="6"/>
    </row>
    <row r="28" spans="1:10" ht="50.1" customHeight="1" x14ac:dyDescent="0.25">
      <c r="A28" s="3">
        <f t="shared" si="0"/>
        <v>27</v>
      </c>
      <c r="B28" s="7" t="s">
        <v>47</v>
      </c>
      <c r="C28" s="7"/>
      <c r="D28" s="7"/>
      <c r="E28" s="7"/>
      <c r="F28" s="7"/>
      <c r="G28" s="7"/>
      <c r="H28" s="7"/>
      <c r="I28" s="7"/>
      <c r="J28" s="6"/>
    </row>
  </sheetData>
  <pageMargins left="0.25" right="0.25" top="0.75" bottom="0.75" header="0.3" footer="0.3"/>
  <pageSetup paperSize="9" scale="51" fitToHeight="0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0"/>
  <sheetViews>
    <sheetView workbookViewId="0">
      <selection activeCell="F12" sqref="F12"/>
    </sheetView>
  </sheetViews>
  <sheetFormatPr defaultRowHeight="15" x14ac:dyDescent="0.25"/>
  <cols>
    <col min="1" max="1" width="23.42578125" customWidth="1"/>
    <col min="2" max="2" width="9.5703125" customWidth="1"/>
    <col min="3" max="3" width="13.85546875" customWidth="1"/>
  </cols>
  <sheetData>
    <row r="1" spans="1:3" x14ac:dyDescent="0.25">
      <c r="A1" t="s">
        <v>1</v>
      </c>
      <c r="B1" t="s">
        <v>48</v>
      </c>
      <c r="C1" t="s">
        <v>49</v>
      </c>
    </row>
    <row r="2" spans="1:3" x14ac:dyDescent="0.25">
      <c r="A2" t="s">
        <v>50</v>
      </c>
      <c r="B2">
        <v>1</v>
      </c>
      <c r="C2">
        <v>1</v>
      </c>
    </row>
    <row r="3" spans="1:3" x14ac:dyDescent="0.25">
      <c r="A3" t="s">
        <v>51</v>
      </c>
      <c r="B3">
        <v>2</v>
      </c>
      <c r="C3">
        <v>1</v>
      </c>
    </row>
    <row r="4" spans="1:3" x14ac:dyDescent="0.25">
      <c r="A4" t="s">
        <v>52</v>
      </c>
      <c r="B4">
        <v>3</v>
      </c>
      <c r="C4">
        <v>1</v>
      </c>
    </row>
    <row r="5" spans="1:3" x14ac:dyDescent="0.25">
      <c r="A5" t="s">
        <v>53</v>
      </c>
      <c r="B5">
        <v>4</v>
      </c>
      <c r="C5">
        <v>1</v>
      </c>
    </row>
    <row r="6" spans="1:3" x14ac:dyDescent="0.25">
      <c r="A6" t="s">
        <v>54</v>
      </c>
      <c r="B6">
        <v>5</v>
      </c>
      <c r="C6">
        <v>2</v>
      </c>
    </row>
    <row r="7" spans="1:3" x14ac:dyDescent="0.25">
      <c r="A7" t="s">
        <v>55</v>
      </c>
      <c r="B7">
        <v>6</v>
      </c>
      <c r="C7">
        <v>2</v>
      </c>
    </row>
    <row r="8" spans="1:3" x14ac:dyDescent="0.25">
      <c r="A8" t="s">
        <v>56</v>
      </c>
      <c r="B8">
        <v>7</v>
      </c>
      <c r="C8">
        <v>2</v>
      </c>
    </row>
    <row r="9" spans="1:3" x14ac:dyDescent="0.25">
      <c r="A9" t="s">
        <v>57</v>
      </c>
      <c r="B9">
        <v>8</v>
      </c>
      <c r="C9">
        <v>4</v>
      </c>
    </row>
    <row r="10" spans="1:3" x14ac:dyDescent="0.25">
      <c r="A10" t="s">
        <v>24</v>
      </c>
      <c r="B10">
        <v>9</v>
      </c>
      <c r="C10">
        <v>4</v>
      </c>
    </row>
    <row r="11" spans="1:3" x14ac:dyDescent="0.25">
      <c r="A11" t="s">
        <v>58</v>
      </c>
      <c r="B11">
        <v>10</v>
      </c>
      <c r="C11">
        <v>4</v>
      </c>
    </row>
    <row r="12" spans="1:3" x14ac:dyDescent="0.25">
      <c r="A12" t="s">
        <v>34</v>
      </c>
      <c r="B12">
        <v>11</v>
      </c>
      <c r="C12">
        <v>4</v>
      </c>
    </row>
    <row r="13" spans="1:3" x14ac:dyDescent="0.25">
      <c r="A13" t="s">
        <v>37</v>
      </c>
      <c r="B13">
        <v>12</v>
      </c>
      <c r="C13">
        <v>4</v>
      </c>
    </row>
    <row r="14" spans="1:3" x14ac:dyDescent="0.25">
      <c r="A14" t="s">
        <v>39</v>
      </c>
      <c r="B14">
        <v>13</v>
      </c>
      <c r="C14">
        <v>5</v>
      </c>
    </row>
    <row r="15" spans="1:3" x14ac:dyDescent="0.25">
      <c r="A15" t="s">
        <v>40</v>
      </c>
      <c r="B15">
        <v>14</v>
      </c>
      <c r="C15">
        <v>4</v>
      </c>
    </row>
    <row r="16" spans="1:3" x14ac:dyDescent="0.25">
      <c r="A16" t="s">
        <v>59</v>
      </c>
      <c r="B16">
        <v>15</v>
      </c>
      <c r="C16">
        <v>5</v>
      </c>
    </row>
    <row r="17" spans="1:3" x14ac:dyDescent="0.25">
      <c r="A17" t="s">
        <v>60</v>
      </c>
      <c r="B17">
        <v>16</v>
      </c>
      <c r="C17">
        <v>5</v>
      </c>
    </row>
    <row r="18" spans="1:3" x14ac:dyDescent="0.25">
      <c r="A18" t="s">
        <v>45</v>
      </c>
      <c r="B18">
        <v>17</v>
      </c>
      <c r="C18">
        <v>5</v>
      </c>
    </row>
    <row r="19" spans="1:3" x14ac:dyDescent="0.25">
      <c r="A19" t="s">
        <v>46</v>
      </c>
      <c r="B19">
        <v>18</v>
      </c>
      <c r="C19">
        <v>5</v>
      </c>
    </row>
    <row r="20" spans="1:3" x14ac:dyDescent="0.25">
      <c r="A20" t="s">
        <v>47</v>
      </c>
      <c r="B20">
        <v>19</v>
      </c>
      <c r="C20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42"/>
  <sheetViews>
    <sheetView tabSelected="1" zoomScale="85" zoomScaleNormal="85" workbookViewId="0">
      <pane ySplit="1" topLeftCell="A2" activePane="bottomLeft" state="frozen"/>
      <selection pane="bottomLeft" activeCell="I2" sqref="I2"/>
    </sheetView>
  </sheetViews>
  <sheetFormatPr defaultColWidth="9.140625" defaultRowHeight="15" x14ac:dyDescent="0.25"/>
  <cols>
    <col min="1" max="1" width="3.140625" style="15" bestFit="1" customWidth="1"/>
    <col min="2" max="2" width="11.140625" style="16" bestFit="1" customWidth="1"/>
    <col min="3" max="3" width="6.7109375" style="16" bestFit="1" customWidth="1"/>
    <col min="4" max="4" width="6" style="16" bestFit="1" customWidth="1"/>
    <col min="5" max="5" width="7.7109375" style="25" customWidth="1"/>
    <col min="6" max="6" width="8.7109375" style="22" bestFit="1" customWidth="1"/>
    <col min="7" max="7" width="7.28515625" style="25" bestFit="1" customWidth="1"/>
    <col min="8" max="8" width="16.140625" style="19" hidden="1" customWidth="1"/>
    <col min="9" max="9" width="48.28515625" style="17" customWidth="1"/>
    <col min="10" max="10" width="21.28515625" style="17" customWidth="1"/>
    <col min="11" max="16384" width="9.140625" style="17"/>
  </cols>
  <sheetData>
    <row r="1" spans="1:10" ht="32.25" customHeight="1" x14ac:dyDescent="0.25">
      <c r="A1" s="10" t="s">
        <v>0</v>
      </c>
      <c r="B1" s="11" t="s">
        <v>1</v>
      </c>
      <c r="C1" s="11" t="s">
        <v>61</v>
      </c>
      <c r="D1" s="11" t="s">
        <v>62</v>
      </c>
      <c r="E1" s="23" t="s">
        <v>63</v>
      </c>
      <c r="F1" s="20" t="s">
        <v>64</v>
      </c>
      <c r="G1" s="23" t="s">
        <v>65</v>
      </c>
      <c r="H1" s="12" t="s">
        <v>9</v>
      </c>
      <c r="I1" s="17" t="s">
        <v>66</v>
      </c>
      <c r="J1" s="17" t="s">
        <v>67</v>
      </c>
    </row>
    <row r="2" spans="1:10" ht="27" customHeight="1" x14ac:dyDescent="0.25">
      <c r="A2" s="13">
        <f>IF(B2="","",ROW()-1)</f>
        <v>1</v>
      </c>
      <c r="B2" s="14" t="s">
        <v>24</v>
      </c>
      <c r="C2" s="14" t="s">
        <v>68</v>
      </c>
      <c r="D2" s="14" t="s">
        <v>69</v>
      </c>
      <c r="E2" s="21">
        <v>37</v>
      </c>
      <c r="F2" s="21">
        <v>1480</v>
      </c>
      <c r="G2" s="24">
        <v>0</v>
      </c>
      <c r="H2" s="18"/>
      <c r="I2" s="17" t="str">
        <f>CONCATENATE(E2," kW, ",F2," rpm, 3 Phase, ",D2," motor, frame:",G2)</f>
        <v>37 kW, 1480 rpm, 3 Phase, LT motor, frame:0</v>
      </c>
      <c r="J2" s="17">
        <v>1</v>
      </c>
    </row>
    <row r="3" spans="1:10" ht="27" customHeight="1" x14ac:dyDescent="0.25">
      <c r="A3" s="13">
        <f t="shared" ref="A3:A41" si="0">IF(B3="","",ROW()-1)</f>
        <v>2</v>
      </c>
      <c r="B3" s="14" t="s">
        <v>70</v>
      </c>
      <c r="C3" s="14" t="s">
        <v>68</v>
      </c>
      <c r="D3" s="14" t="s">
        <v>69</v>
      </c>
      <c r="E3" s="21">
        <v>37</v>
      </c>
      <c r="F3" s="21">
        <v>1480</v>
      </c>
      <c r="G3" s="24">
        <v>255</v>
      </c>
      <c r="H3" s="18"/>
      <c r="I3" s="17" t="str">
        <f t="shared" ref="I3:I41" si="1">CONCATENATE(E3," kW, ",F3," rpm, 3 Phase, ",D3," motor, frame:",G3)</f>
        <v>37 kW, 1480 rpm, 3 Phase, LT motor, frame:255</v>
      </c>
      <c r="J3" s="17">
        <v>2</v>
      </c>
    </row>
    <row r="4" spans="1:10" ht="27" customHeight="1" x14ac:dyDescent="0.25">
      <c r="A4" s="13">
        <f t="shared" si="0"/>
        <v>3</v>
      </c>
      <c r="B4" s="14" t="s">
        <v>71</v>
      </c>
      <c r="C4" s="14" t="s">
        <v>68</v>
      </c>
      <c r="D4" s="14" t="s">
        <v>69</v>
      </c>
      <c r="E4" s="21">
        <v>37</v>
      </c>
      <c r="F4" s="21">
        <v>1480</v>
      </c>
      <c r="G4" s="24">
        <v>255</v>
      </c>
      <c r="H4" s="18"/>
      <c r="I4" s="17" t="str">
        <f t="shared" si="1"/>
        <v>37 kW, 1480 rpm, 3 Phase, LT motor, frame:255</v>
      </c>
    </row>
    <row r="5" spans="1:10" ht="27" customHeight="1" x14ac:dyDescent="0.25">
      <c r="A5" s="13">
        <f t="shared" si="0"/>
        <v>4</v>
      </c>
      <c r="B5" s="14" t="s">
        <v>72</v>
      </c>
      <c r="C5" s="14" t="s">
        <v>68</v>
      </c>
      <c r="D5" s="14" t="s">
        <v>69</v>
      </c>
      <c r="E5" s="21">
        <v>55</v>
      </c>
      <c r="F5" s="21">
        <v>1480</v>
      </c>
      <c r="G5" s="24">
        <v>250</v>
      </c>
      <c r="H5" s="18"/>
      <c r="I5" s="17" t="str">
        <f t="shared" si="1"/>
        <v>55 kW, 1480 rpm, 3 Phase, LT motor, frame:250</v>
      </c>
      <c r="J5" s="17">
        <v>1</v>
      </c>
    </row>
    <row r="6" spans="1:10" ht="27" customHeight="1" x14ac:dyDescent="0.25">
      <c r="A6" s="13">
        <f t="shared" si="0"/>
        <v>5</v>
      </c>
      <c r="B6" s="14" t="s">
        <v>73</v>
      </c>
      <c r="C6" s="14" t="s">
        <v>68</v>
      </c>
      <c r="D6" s="14" t="s">
        <v>69</v>
      </c>
      <c r="E6" s="21">
        <v>75</v>
      </c>
      <c r="F6" s="21">
        <v>1480</v>
      </c>
      <c r="G6" s="24">
        <v>280</v>
      </c>
      <c r="H6" s="18"/>
      <c r="I6" s="17" t="str">
        <f t="shared" si="1"/>
        <v>75 kW, 1480 rpm, 3 Phase, LT motor, frame:280</v>
      </c>
      <c r="J6" s="17">
        <v>2</v>
      </c>
    </row>
    <row r="7" spans="1:10" ht="27" customHeight="1" x14ac:dyDescent="0.25">
      <c r="A7" s="13">
        <f t="shared" si="0"/>
        <v>6</v>
      </c>
      <c r="B7" s="14" t="s">
        <v>74</v>
      </c>
      <c r="C7" s="14" t="s">
        <v>68</v>
      </c>
      <c r="D7" s="14" t="s">
        <v>69</v>
      </c>
      <c r="E7" s="21">
        <v>75</v>
      </c>
      <c r="F7" s="21">
        <v>1480</v>
      </c>
      <c r="G7" s="24">
        <v>280</v>
      </c>
      <c r="H7" s="18"/>
      <c r="I7" s="17" t="str">
        <f t="shared" si="1"/>
        <v>75 kW, 1480 rpm, 3 Phase, LT motor, frame:280</v>
      </c>
    </row>
    <row r="8" spans="1:10" ht="27" customHeight="1" x14ac:dyDescent="0.25">
      <c r="A8" s="13">
        <f t="shared" si="0"/>
        <v>7</v>
      </c>
      <c r="B8" s="14" t="s">
        <v>75</v>
      </c>
      <c r="C8" s="14" t="s">
        <v>68</v>
      </c>
      <c r="D8" s="14" t="s">
        <v>69</v>
      </c>
      <c r="E8" s="21">
        <v>90</v>
      </c>
      <c r="F8" s="21">
        <v>1480</v>
      </c>
      <c r="G8" s="24">
        <v>280</v>
      </c>
      <c r="H8" s="18"/>
      <c r="I8" s="17" t="str">
        <f t="shared" si="1"/>
        <v>90 kW, 1480 rpm, 3 Phase, LT motor, frame:280</v>
      </c>
      <c r="J8" s="17">
        <v>4</v>
      </c>
    </row>
    <row r="9" spans="1:10" ht="27" customHeight="1" x14ac:dyDescent="0.25">
      <c r="A9" s="13">
        <f t="shared" si="0"/>
        <v>8</v>
      </c>
      <c r="B9" s="14" t="s">
        <v>76</v>
      </c>
      <c r="C9" s="14" t="s">
        <v>68</v>
      </c>
      <c r="D9" s="14" t="s">
        <v>69</v>
      </c>
      <c r="E9" s="21">
        <v>90</v>
      </c>
      <c r="F9" s="21">
        <v>1480</v>
      </c>
      <c r="G9" s="24">
        <v>280</v>
      </c>
      <c r="H9" s="18"/>
      <c r="I9" s="17" t="str">
        <f t="shared" si="1"/>
        <v>90 kW, 1480 rpm, 3 Phase, LT motor, frame:280</v>
      </c>
    </row>
    <row r="10" spans="1:10" ht="31.5" customHeight="1" x14ac:dyDescent="0.25">
      <c r="A10" s="13">
        <f t="shared" si="0"/>
        <v>9</v>
      </c>
      <c r="B10" s="14" t="s">
        <v>77</v>
      </c>
      <c r="C10" s="14" t="s">
        <v>68</v>
      </c>
      <c r="D10" s="14" t="s">
        <v>69</v>
      </c>
      <c r="E10" s="21">
        <v>90</v>
      </c>
      <c r="F10" s="21">
        <v>1480</v>
      </c>
      <c r="G10" s="24">
        <v>280</v>
      </c>
      <c r="H10" s="18"/>
      <c r="I10" s="17" t="str">
        <f t="shared" si="1"/>
        <v>90 kW, 1480 rpm, 3 Phase, LT motor, frame:280</v>
      </c>
    </row>
    <row r="11" spans="1:10" ht="27" customHeight="1" x14ac:dyDescent="0.25">
      <c r="A11" s="13">
        <f t="shared" si="0"/>
        <v>10</v>
      </c>
      <c r="B11" s="14" t="s">
        <v>78</v>
      </c>
      <c r="C11" s="14" t="s">
        <v>68</v>
      </c>
      <c r="D11" s="14" t="s">
        <v>69</v>
      </c>
      <c r="E11" s="21">
        <v>90</v>
      </c>
      <c r="F11" s="21">
        <v>1480</v>
      </c>
      <c r="G11" s="24">
        <v>280</v>
      </c>
      <c r="H11" s="18"/>
      <c r="I11" s="17" t="str">
        <f t="shared" si="1"/>
        <v>90 kW, 1480 rpm, 3 Phase, LT motor, frame:280</v>
      </c>
    </row>
    <row r="12" spans="1:10" ht="27" customHeight="1" x14ac:dyDescent="0.25">
      <c r="A12" s="13">
        <f t="shared" si="0"/>
        <v>11</v>
      </c>
      <c r="B12" s="14" t="s">
        <v>16</v>
      </c>
      <c r="C12" s="14" t="s">
        <v>68</v>
      </c>
      <c r="D12" s="14" t="s">
        <v>69</v>
      </c>
      <c r="E12" s="21">
        <v>90</v>
      </c>
      <c r="F12" s="21">
        <v>1447</v>
      </c>
      <c r="G12" s="24">
        <v>315</v>
      </c>
      <c r="H12" s="18"/>
      <c r="I12" s="17" t="str">
        <f t="shared" si="1"/>
        <v>90 kW, 1447 rpm, 3 Phase, LT motor, frame:315</v>
      </c>
      <c r="J12" s="17">
        <v>5</v>
      </c>
    </row>
    <row r="13" spans="1:10" ht="27" customHeight="1" x14ac:dyDescent="0.25">
      <c r="A13" s="13">
        <f t="shared" si="0"/>
        <v>12</v>
      </c>
      <c r="B13" s="14" t="s">
        <v>17</v>
      </c>
      <c r="C13" s="14" t="s">
        <v>68</v>
      </c>
      <c r="D13" s="14" t="s">
        <v>69</v>
      </c>
      <c r="E13" s="21">
        <v>90</v>
      </c>
      <c r="F13" s="21">
        <v>1447</v>
      </c>
      <c r="G13" s="24">
        <v>315</v>
      </c>
      <c r="H13" s="18"/>
      <c r="I13" s="17" t="str">
        <f t="shared" si="1"/>
        <v>90 kW, 1447 rpm, 3 Phase, LT motor, frame:315</v>
      </c>
    </row>
    <row r="14" spans="1:10" ht="27" customHeight="1" x14ac:dyDescent="0.25">
      <c r="A14" s="13">
        <f t="shared" si="0"/>
        <v>13</v>
      </c>
      <c r="B14" s="14" t="s">
        <v>18</v>
      </c>
      <c r="C14" s="14" t="s">
        <v>68</v>
      </c>
      <c r="D14" s="14" t="s">
        <v>69</v>
      </c>
      <c r="E14" s="21">
        <v>90</v>
      </c>
      <c r="F14" s="21">
        <v>1447</v>
      </c>
      <c r="G14" s="24">
        <v>315</v>
      </c>
      <c r="H14" s="18"/>
      <c r="I14" s="17" t="str">
        <f t="shared" si="1"/>
        <v>90 kW, 1447 rpm, 3 Phase, LT motor, frame:315</v>
      </c>
    </row>
    <row r="15" spans="1:10" ht="27" customHeight="1" x14ac:dyDescent="0.25">
      <c r="A15" s="13">
        <f t="shared" si="0"/>
        <v>14</v>
      </c>
      <c r="B15" s="14" t="s">
        <v>19</v>
      </c>
      <c r="C15" s="14" t="s">
        <v>68</v>
      </c>
      <c r="D15" s="14" t="s">
        <v>69</v>
      </c>
      <c r="E15" s="21">
        <v>90</v>
      </c>
      <c r="F15" s="21">
        <v>1447</v>
      </c>
      <c r="G15" s="24">
        <v>315</v>
      </c>
      <c r="H15" s="18"/>
      <c r="I15" s="17" t="str">
        <f t="shared" si="1"/>
        <v>90 kW, 1447 rpm, 3 Phase, LT motor, frame:315</v>
      </c>
    </row>
    <row r="16" spans="1:10" ht="24" customHeight="1" x14ac:dyDescent="0.25">
      <c r="A16" s="13">
        <f t="shared" si="0"/>
        <v>15</v>
      </c>
      <c r="B16" s="14" t="s">
        <v>37</v>
      </c>
      <c r="C16" s="14" t="s">
        <v>68</v>
      </c>
      <c r="D16" s="14" t="s">
        <v>69</v>
      </c>
      <c r="E16" s="21">
        <v>90</v>
      </c>
      <c r="F16" s="21">
        <v>1447</v>
      </c>
      <c r="G16" s="24">
        <v>315</v>
      </c>
      <c r="H16" s="18"/>
      <c r="I16" s="17" t="str">
        <f t="shared" si="1"/>
        <v>90 kW, 1447 rpm, 3 Phase, LT motor, frame:315</v>
      </c>
    </row>
    <row r="17" spans="1:10" ht="27" customHeight="1" x14ac:dyDescent="0.25">
      <c r="A17" s="13">
        <f t="shared" si="0"/>
        <v>16</v>
      </c>
      <c r="B17" s="14" t="s">
        <v>45</v>
      </c>
      <c r="C17" s="14" t="s">
        <v>68</v>
      </c>
      <c r="D17" s="14" t="s">
        <v>79</v>
      </c>
      <c r="E17" s="21">
        <v>110</v>
      </c>
      <c r="F17" s="21">
        <v>1480</v>
      </c>
      <c r="G17" s="24">
        <v>315</v>
      </c>
      <c r="H17" s="18"/>
      <c r="I17" s="17" t="str">
        <f t="shared" si="1"/>
        <v>110 kW, 1480 rpm, 3 Phase, HT motor, frame:315</v>
      </c>
      <c r="J17" s="17">
        <v>1</v>
      </c>
    </row>
    <row r="18" spans="1:10" ht="27" customHeight="1" x14ac:dyDescent="0.25">
      <c r="A18" s="13">
        <f t="shared" si="0"/>
        <v>17</v>
      </c>
      <c r="B18" s="26" t="s">
        <v>10</v>
      </c>
      <c r="C18" s="26" t="s">
        <v>68</v>
      </c>
      <c r="D18" s="26" t="s">
        <v>79</v>
      </c>
      <c r="E18" s="27">
        <v>132</v>
      </c>
      <c r="F18" s="27">
        <v>1480</v>
      </c>
      <c r="G18" s="28">
        <v>400</v>
      </c>
      <c r="H18" s="18"/>
      <c r="I18" s="17" t="str">
        <f t="shared" si="1"/>
        <v>132 kW, 1480 rpm, 3 Phase, HT motor, frame:400</v>
      </c>
      <c r="J18" s="17">
        <v>4</v>
      </c>
    </row>
    <row r="19" spans="1:10" ht="27" customHeight="1" x14ac:dyDescent="0.25">
      <c r="A19" s="13">
        <f t="shared" si="0"/>
        <v>18</v>
      </c>
      <c r="B19" s="14" t="s">
        <v>11</v>
      </c>
      <c r="C19" s="14" t="s">
        <v>68</v>
      </c>
      <c r="D19" s="14" t="s">
        <v>79</v>
      </c>
      <c r="E19" s="21">
        <v>132</v>
      </c>
      <c r="F19" s="21">
        <v>1480</v>
      </c>
      <c r="G19" s="24">
        <v>400</v>
      </c>
      <c r="H19" s="18"/>
      <c r="I19" s="17" t="str">
        <f t="shared" si="1"/>
        <v>132 kW, 1480 rpm, 3 Phase, HT motor, frame:400</v>
      </c>
    </row>
    <row r="20" spans="1:10" ht="27" customHeight="1" x14ac:dyDescent="0.25">
      <c r="A20" s="13">
        <f t="shared" si="0"/>
        <v>19</v>
      </c>
      <c r="B20" s="14" t="s">
        <v>12</v>
      </c>
      <c r="C20" s="14" t="s">
        <v>68</v>
      </c>
      <c r="D20" s="14" t="s">
        <v>79</v>
      </c>
      <c r="E20" s="21">
        <v>132</v>
      </c>
      <c r="F20" s="21">
        <v>1480</v>
      </c>
      <c r="G20" s="24">
        <v>400</v>
      </c>
      <c r="H20" s="18"/>
      <c r="I20" s="17" t="str">
        <f t="shared" si="1"/>
        <v>132 kW, 1480 rpm, 3 Phase, HT motor, frame:400</v>
      </c>
    </row>
    <row r="21" spans="1:10" ht="27" customHeight="1" x14ac:dyDescent="0.25">
      <c r="A21" s="13">
        <f t="shared" si="0"/>
        <v>20</v>
      </c>
      <c r="B21" s="14" t="s">
        <v>13</v>
      </c>
      <c r="C21" s="14" t="s">
        <v>68</v>
      </c>
      <c r="D21" s="14" t="s">
        <v>79</v>
      </c>
      <c r="E21" s="21">
        <v>132</v>
      </c>
      <c r="F21" s="21">
        <v>1480</v>
      </c>
      <c r="G21" s="24">
        <v>400</v>
      </c>
      <c r="H21" s="18"/>
      <c r="I21" s="17" t="str">
        <f t="shared" si="1"/>
        <v>132 kW, 1480 rpm, 3 Phase, HT motor, frame:400</v>
      </c>
    </row>
    <row r="22" spans="1:10" ht="27" customHeight="1" x14ac:dyDescent="0.25">
      <c r="A22" s="13">
        <f t="shared" si="0"/>
        <v>21</v>
      </c>
      <c r="B22" s="14" t="s">
        <v>34</v>
      </c>
      <c r="C22" s="14" t="s">
        <v>68</v>
      </c>
      <c r="D22" s="14" t="s">
        <v>79</v>
      </c>
      <c r="E22" s="21">
        <v>150</v>
      </c>
      <c r="F22" s="21">
        <v>1480</v>
      </c>
      <c r="G22" s="24">
        <v>355</v>
      </c>
      <c r="H22" s="18"/>
      <c r="I22" s="17" t="str">
        <f t="shared" si="1"/>
        <v>150 kW, 1480 rpm, 3 Phase, HT motor, frame:355</v>
      </c>
      <c r="J22" s="17">
        <v>2</v>
      </c>
    </row>
    <row r="23" spans="1:10" ht="27" customHeight="1" x14ac:dyDescent="0.25">
      <c r="A23" s="13">
        <f t="shared" si="0"/>
        <v>22</v>
      </c>
      <c r="B23" s="14" t="s">
        <v>41</v>
      </c>
      <c r="C23" s="14" t="s">
        <v>68</v>
      </c>
      <c r="D23" s="14" t="s">
        <v>79</v>
      </c>
      <c r="E23" s="21">
        <v>150</v>
      </c>
      <c r="F23" s="21">
        <v>1480</v>
      </c>
      <c r="G23" s="24">
        <v>355</v>
      </c>
      <c r="H23" s="18"/>
      <c r="I23" s="17" t="str">
        <f t="shared" si="1"/>
        <v>150 kW, 1480 rpm, 3 Phase, HT motor, frame:355</v>
      </c>
    </row>
    <row r="24" spans="1:10" ht="27" customHeight="1" x14ac:dyDescent="0.25">
      <c r="A24" s="13">
        <f t="shared" si="0"/>
        <v>23</v>
      </c>
      <c r="B24" s="14" t="s">
        <v>14</v>
      </c>
      <c r="C24" s="14" t="s">
        <v>68</v>
      </c>
      <c r="D24" s="14" t="s">
        <v>79</v>
      </c>
      <c r="E24" s="21">
        <v>150</v>
      </c>
      <c r="F24" s="21">
        <v>1480</v>
      </c>
      <c r="G24" s="24">
        <v>425</v>
      </c>
      <c r="H24" s="18"/>
      <c r="I24" s="17" t="str">
        <f t="shared" si="1"/>
        <v>150 kW, 1480 rpm, 3 Phase, HT motor, frame:425</v>
      </c>
      <c r="J24" s="17">
        <v>2</v>
      </c>
    </row>
    <row r="25" spans="1:10" ht="27" customHeight="1" x14ac:dyDescent="0.25">
      <c r="A25" s="13">
        <f t="shared" si="0"/>
        <v>24</v>
      </c>
      <c r="B25" s="14" t="s">
        <v>15</v>
      </c>
      <c r="C25" s="14" t="s">
        <v>68</v>
      </c>
      <c r="D25" s="14" t="s">
        <v>79</v>
      </c>
      <c r="E25" s="21">
        <v>150</v>
      </c>
      <c r="F25" s="21">
        <v>1480</v>
      </c>
      <c r="G25" s="24">
        <v>425</v>
      </c>
      <c r="H25" s="18"/>
      <c r="I25" s="17" t="str">
        <f t="shared" si="1"/>
        <v>150 kW, 1480 rpm, 3 Phase, HT motor, frame:425</v>
      </c>
    </row>
    <row r="26" spans="1:10" ht="27" customHeight="1" x14ac:dyDescent="0.25">
      <c r="A26" s="13">
        <f t="shared" si="0"/>
        <v>25</v>
      </c>
      <c r="B26" s="14" t="s">
        <v>39</v>
      </c>
      <c r="C26" s="14" t="s">
        <v>68</v>
      </c>
      <c r="D26" s="14" t="s">
        <v>79</v>
      </c>
      <c r="E26" s="21">
        <v>200</v>
      </c>
      <c r="F26" s="21">
        <v>1480</v>
      </c>
      <c r="G26" s="24">
        <v>355</v>
      </c>
      <c r="H26" s="18"/>
      <c r="I26" s="17" t="str">
        <f t="shared" si="1"/>
        <v>200 kW, 1480 rpm, 3 Phase, HT motor, frame:355</v>
      </c>
      <c r="J26" s="17">
        <v>5</v>
      </c>
    </row>
    <row r="27" spans="1:10" ht="27" customHeight="1" x14ac:dyDescent="0.25">
      <c r="A27" s="13">
        <f t="shared" si="0"/>
        <v>26</v>
      </c>
      <c r="B27" s="14" t="s">
        <v>40</v>
      </c>
      <c r="C27" s="14" t="s">
        <v>68</v>
      </c>
      <c r="D27" s="14" t="s">
        <v>79</v>
      </c>
      <c r="E27" s="21">
        <v>200</v>
      </c>
      <c r="F27" s="21">
        <v>1480</v>
      </c>
      <c r="G27" s="24">
        <v>355</v>
      </c>
      <c r="H27" s="18"/>
      <c r="I27" s="17" t="str">
        <f t="shared" si="1"/>
        <v>200 kW, 1480 rpm, 3 Phase, HT motor, frame:355</v>
      </c>
    </row>
    <row r="28" spans="1:10" ht="27" customHeight="1" x14ac:dyDescent="0.25">
      <c r="A28" s="13">
        <f t="shared" si="0"/>
        <v>27</v>
      </c>
      <c r="B28" s="14" t="s">
        <v>80</v>
      </c>
      <c r="C28" s="14" t="s">
        <v>68</v>
      </c>
      <c r="D28" s="14" t="s">
        <v>79</v>
      </c>
      <c r="E28" s="21">
        <v>200</v>
      </c>
      <c r="F28" s="21">
        <v>1480</v>
      </c>
      <c r="G28" s="24">
        <v>355</v>
      </c>
      <c r="H28" s="18"/>
      <c r="I28" s="17" t="str">
        <f t="shared" si="1"/>
        <v>200 kW, 1480 rpm, 3 Phase, HT motor, frame:355</v>
      </c>
    </row>
    <row r="29" spans="1:10" ht="27" customHeight="1" x14ac:dyDescent="0.25">
      <c r="A29" s="13">
        <f t="shared" si="0"/>
        <v>28</v>
      </c>
      <c r="B29" s="14" t="s">
        <v>31</v>
      </c>
      <c r="C29" s="14" t="s">
        <v>68</v>
      </c>
      <c r="D29" s="14" t="s">
        <v>79</v>
      </c>
      <c r="E29" s="21">
        <v>200</v>
      </c>
      <c r="F29" s="21">
        <v>1480</v>
      </c>
      <c r="G29" s="24">
        <v>355</v>
      </c>
      <c r="H29" s="18"/>
      <c r="I29" s="17" t="str">
        <f t="shared" si="1"/>
        <v>200 kW, 1480 rpm, 3 Phase, HT motor, frame:355</v>
      </c>
    </row>
    <row r="30" spans="1:10" ht="27" customHeight="1" x14ac:dyDescent="0.25">
      <c r="A30" s="13">
        <f t="shared" si="0"/>
        <v>29</v>
      </c>
      <c r="B30" s="14" t="s">
        <v>42</v>
      </c>
      <c r="C30" s="14" t="s">
        <v>68</v>
      </c>
      <c r="D30" s="14" t="s">
        <v>79</v>
      </c>
      <c r="E30" s="21">
        <v>200</v>
      </c>
      <c r="F30" s="21">
        <v>1480</v>
      </c>
      <c r="G30" s="24">
        <v>355</v>
      </c>
      <c r="H30" s="18"/>
      <c r="I30" s="17" t="str">
        <f t="shared" si="1"/>
        <v>200 kW, 1480 rpm, 3 Phase, HT motor, frame:355</v>
      </c>
    </row>
    <row r="31" spans="1:10" ht="27" customHeight="1" x14ac:dyDescent="0.25">
      <c r="A31" s="13">
        <f t="shared" si="0"/>
        <v>30</v>
      </c>
      <c r="B31" s="14" t="s">
        <v>43</v>
      </c>
      <c r="C31" s="14" t="s">
        <v>68</v>
      </c>
      <c r="D31" s="14" t="s">
        <v>79</v>
      </c>
      <c r="E31" s="21">
        <v>250</v>
      </c>
      <c r="F31" s="21">
        <v>1480</v>
      </c>
      <c r="G31" s="24">
        <v>355</v>
      </c>
      <c r="H31" s="18"/>
      <c r="I31" s="17" t="str">
        <f t="shared" si="1"/>
        <v>250 kW, 1480 rpm, 3 Phase, HT motor, frame:355</v>
      </c>
      <c r="J31" s="17">
        <v>2</v>
      </c>
    </row>
    <row r="32" spans="1:10" ht="27" customHeight="1" x14ac:dyDescent="0.25">
      <c r="A32" s="13">
        <f t="shared" si="0"/>
        <v>31</v>
      </c>
      <c r="B32" s="14" t="s">
        <v>44</v>
      </c>
      <c r="C32" s="14" t="s">
        <v>68</v>
      </c>
      <c r="D32" s="14" t="s">
        <v>79</v>
      </c>
      <c r="E32" s="21">
        <v>250</v>
      </c>
      <c r="F32" s="21">
        <v>1480</v>
      </c>
      <c r="G32" s="24">
        <v>355</v>
      </c>
      <c r="H32" s="18"/>
      <c r="I32" s="17" t="str">
        <f t="shared" si="1"/>
        <v>250 kW, 1480 rpm, 3 Phase, HT motor, frame:355</v>
      </c>
    </row>
    <row r="33" spans="1:10" ht="27" customHeight="1" x14ac:dyDescent="0.25">
      <c r="A33" s="13">
        <f t="shared" si="0"/>
        <v>32</v>
      </c>
      <c r="B33" s="14" t="s">
        <v>20</v>
      </c>
      <c r="C33" s="14" t="s">
        <v>68</v>
      </c>
      <c r="D33" s="14" t="s">
        <v>79</v>
      </c>
      <c r="E33" s="21">
        <v>250</v>
      </c>
      <c r="F33" s="21">
        <v>1500</v>
      </c>
      <c r="G33" s="24">
        <v>475</v>
      </c>
      <c r="H33" s="18"/>
      <c r="I33" s="17" t="str">
        <f t="shared" si="1"/>
        <v>250 kW, 1500 rpm, 3 Phase, HT motor, frame:475</v>
      </c>
      <c r="J33" s="17">
        <v>4</v>
      </c>
    </row>
    <row r="34" spans="1:10" ht="27" customHeight="1" x14ac:dyDescent="0.25">
      <c r="A34" s="13">
        <f t="shared" si="0"/>
        <v>33</v>
      </c>
      <c r="B34" s="14" t="s">
        <v>21</v>
      </c>
      <c r="C34" s="14" t="s">
        <v>68</v>
      </c>
      <c r="D34" s="14" t="s">
        <v>79</v>
      </c>
      <c r="E34" s="21">
        <v>250</v>
      </c>
      <c r="F34" s="21">
        <v>1500</v>
      </c>
      <c r="G34" s="24">
        <v>475</v>
      </c>
      <c r="H34" s="18"/>
      <c r="I34" s="17" t="str">
        <f t="shared" si="1"/>
        <v>250 kW, 1500 rpm, 3 Phase, HT motor, frame:475</v>
      </c>
    </row>
    <row r="35" spans="1:10" ht="27" customHeight="1" x14ac:dyDescent="0.25">
      <c r="A35" s="13">
        <f t="shared" si="0"/>
        <v>34</v>
      </c>
      <c r="B35" s="14" t="s">
        <v>22</v>
      </c>
      <c r="C35" s="14" t="s">
        <v>68</v>
      </c>
      <c r="D35" s="14" t="s">
        <v>79</v>
      </c>
      <c r="E35" s="21">
        <v>250</v>
      </c>
      <c r="F35" s="21">
        <v>1500</v>
      </c>
      <c r="G35" s="24">
        <v>475</v>
      </c>
      <c r="H35" s="18"/>
      <c r="I35" s="17" t="str">
        <f t="shared" si="1"/>
        <v>250 kW, 1500 rpm, 3 Phase, HT motor, frame:475</v>
      </c>
    </row>
    <row r="36" spans="1:10" ht="27" customHeight="1" x14ac:dyDescent="0.25">
      <c r="A36" s="13">
        <f t="shared" si="0"/>
        <v>35</v>
      </c>
      <c r="B36" s="14" t="s">
        <v>23</v>
      </c>
      <c r="C36" s="14" t="s">
        <v>68</v>
      </c>
      <c r="D36" s="14" t="s">
        <v>79</v>
      </c>
      <c r="E36" s="21">
        <v>250</v>
      </c>
      <c r="F36" s="21">
        <v>1500</v>
      </c>
      <c r="G36" s="24">
        <v>475</v>
      </c>
      <c r="H36" s="18"/>
      <c r="I36" s="17" t="str">
        <f t="shared" si="1"/>
        <v>250 kW, 1500 rpm, 3 Phase, HT motor, frame:475</v>
      </c>
    </row>
    <row r="37" spans="1:10" ht="27" customHeight="1" x14ac:dyDescent="0.25">
      <c r="A37" s="13">
        <f t="shared" si="0"/>
        <v>36</v>
      </c>
      <c r="B37" s="14" t="s">
        <v>46</v>
      </c>
      <c r="C37" s="14" t="s">
        <v>68</v>
      </c>
      <c r="D37" s="14" t="s">
        <v>79</v>
      </c>
      <c r="E37" s="21">
        <v>355</v>
      </c>
      <c r="F37" s="21">
        <v>1480</v>
      </c>
      <c r="G37" s="24">
        <v>400</v>
      </c>
      <c r="H37" s="18"/>
      <c r="I37" s="17" t="str">
        <f t="shared" si="1"/>
        <v>355 kW, 1480 rpm, 3 Phase, HT motor, frame:400</v>
      </c>
      <c r="J37" s="17">
        <v>2</v>
      </c>
    </row>
    <row r="38" spans="1:10" ht="27" customHeight="1" x14ac:dyDescent="0.25">
      <c r="A38" s="13">
        <f t="shared" si="0"/>
        <v>37</v>
      </c>
      <c r="B38" s="14" t="s">
        <v>47</v>
      </c>
      <c r="C38" s="14" t="s">
        <v>68</v>
      </c>
      <c r="D38" s="14" t="s">
        <v>79</v>
      </c>
      <c r="E38" s="21">
        <v>355</v>
      </c>
      <c r="F38" s="21">
        <v>1480</v>
      </c>
      <c r="G38" s="24">
        <v>400</v>
      </c>
      <c r="H38" s="18"/>
      <c r="I38" s="17" t="str">
        <f t="shared" si="1"/>
        <v>355 kW, 1480 rpm, 3 Phase, HT motor, frame:400</v>
      </c>
    </row>
    <row r="39" spans="1:10" ht="27" customHeight="1" x14ac:dyDescent="0.25">
      <c r="A39" s="13">
        <f t="shared" si="0"/>
        <v>38</v>
      </c>
      <c r="B39" s="14" t="s">
        <v>81</v>
      </c>
      <c r="C39" s="14" t="s">
        <v>68</v>
      </c>
      <c r="D39" s="14" t="s">
        <v>79</v>
      </c>
      <c r="E39" s="21">
        <v>400</v>
      </c>
      <c r="F39" s="21">
        <v>992</v>
      </c>
      <c r="G39" s="24">
        <v>0</v>
      </c>
      <c r="H39" s="18"/>
      <c r="I39" s="17" t="str">
        <f t="shared" si="1"/>
        <v>400 kW, 992 rpm, 3 Phase, HT motor, frame:0</v>
      </c>
      <c r="J39" s="17">
        <v>2</v>
      </c>
    </row>
    <row r="40" spans="1:10" ht="27" customHeight="1" x14ac:dyDescent="0.25">
      <c r="A40" s="13">
        <f t="shared" si="0"/>
        <v>39</v>
      </c>
      <c r="B40" s="14" t="s">
        <v>82</v>
      </c>
      <c r="C40" s="14" t="s">
        <v>68</v>
      </c>
      <c r="D40" s="14" t="s">
        <v>79</v>
      </c>
      <c r="E40" s="21">
        <v>400</v>
      </c>
      <c r="F40" s="21">
        <v>992</v>
      </c>
      <c r="G40" s="24">
        <v>0</v>
      </c>
      <c r="H40" s="18"/>
      <c r="I40" s="17" t="str">
        <f t="shared" si="1"/>
        <v>400 kW, 992 rpm, 3 Phase, HT motor, frame:0</v>
      </c>
    </row>
    <row r="41" spans="1:10" ht="27" customHeight="1" x14ac:dyDescent="0.25">
      <c r="A41" s="13">
        <f t="shared" si="0"/>
        <v>40</v>
      </c>
      <c r="B41" s="14" t="s">
        <v>83</v>
      </c>
      <c r="C41" s="14" t="s">
        <v>68</v>
      </c>
      <c r="D41" s="14" t="s">
        <v>79</v>
      </c>
      <c r="E41" s="21">
        <v>480</v>
      </c>
      <c r="F41" s="21">
        <v>593</v>
      </c>
      <c r="G41" s="24">
        <v>560</v>
      </c>
      <c r="H41" s="18"/>
      <c r="I41" s="17" t="str">
        <f t="shared" si="1"/>
        <v>480 kW, 593 rpm, 3 Phase, HT motor, frame:560</v>
      </c>
      <c r="J41" s="17">
        <v>1</v>
      </c>
    </row>
    <row r="42" spans="1:10" x14ac:dyDescent="0.25">
      <c r="J42" s="17">
        <f>SUM(J2:J41)</f>
        <v>40</v>
      </c>
    </row>
  </sheetData>
  <sortState xmlns:xlrd2="http://schemas.microsoft.com/office/spreadsheetml/2017/richdata2" ref="A2:J41">
    <sortCondition ref="E2:E41"/>
    <sortCondition ref="G2:G41"/>
    <sortCondition ref="F2:F41"/>
  </sortState>
  <pageMargins left="0.7" right="0.7" top="0.75" bottom="0.75" header="0.3" footer="0.3"/>
  <pageSetup paperSize="8" scale="69" fitToHeight="0" orientation="portrait" horizontalDpi="180" verticalDpi="18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C19"/>
  <sheetViews>
    <sheetView workbookViewId="0">
      <selection sqref="A1:C19"/>
    </sheetView>
  </sheetViews>
  <sheetFormatPr defaultColWidth="9.140625" defaultRowHeight="15" x14ac:dyDescent="0.25"/>
  <cols>
    <col min="1" max="1" width="9.140625" style="1"/>
    <col min="2" max="2" width="44.140625" style="29" bestFit="1" customWidth="1"/>
    <col min="3" max="3" width="12.85546875" style="1" customWidth="1"/>
    <col min="4" max="16384" width="9.140625" style="29"/>
  </cols>
  <sheetData>
    <row r="1" spans="1:3" ht="35.25" customHeight="1" x14ac:dyDescent="0.25">
      <c r="A1" s="33" t="s">
        <v>84</v>
      </c>
      <c r="B1" s="33"/>
      <c r="C1" s="33"/>
    </row>
    <row r="2" spans="1:3" x14ac:dyDescent="0.25">
      <c r="A2" s="30" t="s">
        <v>0</v>
      </c>
      <c r="B2" s="30" t="s">
        <v>85</v>
      </c>
      <c r="C2" s="30" t="s">
        <v>86</v>
      </c>
    </row>
    <row r="3" spans="1:3" ht="24.95" customHeight="1" x14ac:dyDescent="0.25">
      <c r="A3" s="3">
        <v>1</v>
      </c>
      <c r="B3" s="31" t="s">
        <v>87</v>
      </c>
      <c r="C3" s="3">
        <v>1</v>
      </c>
    </row>
    <row r="4" spans="1:3" ht="24.95" customHeight="1" x14ac:dyDescent="0.25">
      <c r="A4" s="3">
        <v>2</v>
      </c>
      <c r="B4" s="31" t="s">
        <v>88</v>
      </c>
      <c r="C4" s="3">
        <v>2</v>
      </c>
    </row>
    <row r="5" spans="1:3" ht="24.95" customHeight="1" x14ac:dyDescent="0.25">
      <c r="A5" s="3">
        <v>3</v>
      </c>
      <c r="B5" s="31" t="s">
        <v>89</v>
      </c>
      <c r="C5" s="3">
        <v>1</v>
      </c>
    </row>
    <row r="6" spans="1:3" ht="24.95" customHeight="1" x14ac:dyDescent="0.25">
      <c r="A6" s="3">
        <v>4</v>
      </c>
      <c r="B6" s="31" t="s">
        <v>90</v>
      </c>
      <c r="C6" s="3">
        <v>2</v>
      </c>
    </row>
    <row r="7" spans="1:3" ht="24.95" customHeight="1" x14ac:dyDescent="0.25">
      <c r="A7" s="3">
        <v>5</v>
      </c>
      <c r="B7" s="31" t="s">
        <v>91</v>
      </c>
      <c r="C7" s="3">
        <v>4</v>
      </c>
    </row>
    <row r="8" spans="1:3" ht="24.95" customHeight="1" x14ac:dyDescent="0.25">
      <c r="A8" s="3">
        <v>6</v>
      </c>
      <c r="B8" s="31" t="s">
        <v>92</v>
      </c>
      <c r="C8" s="3">
        <v>5</v>
      </c>
    </row>
    <row r="9" spans="1:3" ht="24.95" customHeight="1" x14ac:dyDescent="0.25">
      <c r="A9" s="3">
        <v>7</v>
      </c>
      <c r="B9" s="31" t="s">
        <v>93</v>
      </c>
      <c r="C9" s="3">
        <v>1</v>
      </c>
    </row>
    <row r="10" spans="1:3" ht="24.95" customHeight="1" x14ac:dyDescent="0.25">
      <c r="A10" s="3">
        <v>8</v>
      </c>
      <c r="B10" s="31" t="s">
        <v>94</v>
      </c>
      <c r="C10" s="3">
        <v>4</v>
      </c>
    </row>
    <row r="11" spans="1:3" ht="24.95" customHeight="1" x14ac:dyDescent="0.25">
      <c r="A11" s="3">
        <v>9</v>
      </c>
      <c r="B11" s="31" t="s">
        <v>95</v>
      </c>
      <c r="C11" s="3">
        <v>2</v>
      </c>
    </row>
    <row r="12" spans="1:3" ht="24.95" customHeight="1" x14ac:dyDescent="0.25">
      <c r="A12" s="3">
        <v>10</v>
      </c>
      <c r="B12" s="31" t="s">
        <v>96</v>
      </c>
      <c r="C12" s="3">
        <v>2</v>
      </c>
    </row>
    <row r="13" spans="1:3" ht="24.95" customHeight="1" x14ac:dyDescent="0.25">
      <c r="A13" s="3">
        <v>11</v>
      </c>
      <c r="B13" s="31" t="s">
        <v>97</v>
      </c>
      <c r="C13" s="3">
        <v>5</v>
      </c>
    </row>
    <row r="14" spans="1:3" ht="24.95" customHeight="1" x14ac:dyDescent="0.25">
      <c r="A14" s="3">
        <v>12</v>
      </c>
      <c r="B14" s="31" t="s">
        <v>98</v>
      </c>
      <c r="C14" s="3">
        <v>2</v>
      </c>
    </row>
    <row r="15" spans="1:3" ht="24.95" customHeight="1" x14ac:dyDescent="0.25">
      <c r="A15" s="3">
        <v>13</v>
      </c>
      <c r="B15" s="31" t="s">
        <v>99</v>
      </c>
      <c r="C15" s="3">
        <v>4</v>
      </c>
    </row>
    <row r="16" spans="1:3" ht="24.95" customHeight="1" x14ac:dyDescent="0.25">
      <c r="A16" s="3">
        <v>14</v>
      </c>
      <c r="B16" s="31" t="s">
        <v>100</v>
      </c>
      <c r="C16" s="3">
        <v>2</v>
      </c>
    </row>
    <row r="17" spans="1:3" ht="24.95" customHeight="1" x14ac:dyDescent="0.25">
      <c r="A17" s="3">
        <v>15</v>
      </c>
      <c r="B17" s="31" t="s">
        <v>101</v>
      </c>
      <c r="C17" s="3">
        <v>2</v>
      </c>
    </row>
    <row r="18" spans="1:3" ht="24.95" customHeight="1" x14ac:dyDescent="0.25">
      <c r="A18" s="3">
        <v>16</v>
      </c>
      <c r="B18" s="31" t="s">
        <v>102</v>
      </c>
      <c r="C18" s="3">
        <v>1</v>
      </c>
    </row>
    <row r="19" spans="1:3" x14ac:dyDescent="0.25">
      <c r="A19" s="34" t="s">
        <v>103</v>
      </c>
      <c r="B19" s="34"/>
      <c r="C19" s="32">
        <f>SUM(C3:C18)</f>
        <v>40</v>
      </c>
    </row>
  </sheetData>
  <mergeCells count="2">
    <mergeCell ref="A1:C1"/>
    <mergeCell ref="A19:B19"/>
  </mergeCells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CONVEYOR DETAILS</vt:lpstr>
      <vt:lpstr>Sheet2</vt:lpstr>
      <vt:lpstr>MOTOR</vt:lpstr>
      <vt:lpstr>Sheet1</vt:lpstr>
      <vt:lpstr>all</vt:lpstr>
      <vt:lpstr>'CONVEYOR DETAILS'!Print_Titles</vt:lpstr>
      <vt:lpstr>MOTOR!Print_Titles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2020-07-20T04:46:48Z</dcterms:modified>
  <cp:category/>
  <cp:contentStatus/>
</cp:coreProperties>
</file>