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usha\Downloads\"/>
    </mc:Choice>
  </mc:AlternateContent>
  <xr:revisionPtr revIDLastSave="0" documentId="8_{7A730F0A-2187-4F0D-A878-FD541569B52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</calcChain>
</file>

<file path=xl/sharedStrings.xml><?xml version="1.0" encoding="utf-8"?>
<sst xmlns="http://schemas.openxmlformats.org/spreadsheetml/2006/main" count="48" uniqueCount="39">
  <si>
    <t>#Question-1</t>
  </si>
  <si>
    <t>t (hours)</t>
  </si>
  <si>
    <t>BAC</t>
  </si>
  <si>
    <t>#Question-2:</t>
  </si>
  <si>
    <t>x</t>
  </si>
  <si>
    <t>y=2+ (4-x^2)^(1/4)</t>
  </si>
  <si>
    <t>y=2- (4-x^2)^(1/4)</t>
  </si>
  <si>
    <t>#Question-3A</t>
  </si>
  <si>
    <t>Income</t>
  </si>
  <si>
    <t>Tax rate</t>
  </si>
  <si>
    <t>#Question-3c:</t>
  </si>
  <si>
    <t>Assessed Tax</t>
  </si>
  <si>
    <t>#Question-4a</t>
  </si>
  <si>
    <t>y=x^2 + 5</t>
  </si>
  <si>
    <t>#Question-4b</t>
  </si>
  <si>
    <t>y=1/x</t>
  </si>
  <si>
    <t>#Question-5a</t>
  </si>
  <si>
    <t>Femur length</t>
  </si>
  <si>
    <t>Height</t>
  </si>
  <si>
    <t>#Question-5b</t>
  </si>
  <si>
    <t>#Question-6a</t>
  </si>
  <si>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</si>
  <si>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</si>
  <si>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</si>
  <si>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</si>
  <si>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</si>
  <si>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</si>
  <si>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</si>
  <si>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</si>
  <si>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</si>
  <si>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</si>
  <si>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</si>
  <si>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#Question-6c</t>
  </si>
  <si>
    <t>T^2</t>
  </si>
  <si>
    <t>d^3</t>
  </si>
  <si>
    <t>#Question-7a</t>
  </si>
  <si>
    <t>y=sin(|x|)</t>
  </si>
  <si>
    <t>#Question-7b</t>
  </si>
  <si>
    <t>y=√(|x|)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</si>
</sst>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i/>
      <sz val="9"/>
      <color rgb="FF000000"/>
      <name val="&quot;Times New Roman&quot;"/>
    </font>
    <font>
      <b/>
      <sz val="9"/>
      <color rgb="FF000000"/>
      <name val="&quot;Times New Roman&quot;"/>
    </font>
    <font>
      <b/>
      <sz val="14"/>
      <color theme="1"/>
      <name val="Arial"/>
      <scheme val="minor"/>
    </font>
    <font>
      <sz val="9"/>
      <color rgb="FF000000"/>
      <name val="&quot;Times New Roman&quot;"/>
    </font>
    <font>
      <b/>
      <sz val="12"/>
      <color theme="1"/>
      <name val="Arial"/>
      <scheme val="minor"/>
    </font>
    <font>
      <b/>
      <sz val="9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9"/>
      <color rgb="FF000000"/>
      <name val="Calibri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3" xfId="0" applyFont="1" applyBorder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0" xfId="0" applyFont="1"/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BAC vs t (hours)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BAC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7-4E45-84F2-569CDCDF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88285"/>
        <c:axId val="1289178720"/>
      </c:lineChart>
      <c:catAx>
        <c:axId val="2107288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178720"/>
        <c:crosses val="autoZero"/>
        <c:auto val="1"/>
        <c:lblAlgn val="ctr"/>
        <c:lblOffset val="100"/>
        <c:noMultiLvlLbl val="1"/>
      </c:catAx>
      <c:valAx>
        <c:axId val="1289178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BAC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21072882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 vs 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Sheet1!$D$143</c:f>
              <c:strCache>
                <c:ptCount val="1"/>
                <c:pt idx="0">
                  <c:v>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Sheet1!$C$144:$C$151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cat>
          <c:val>
            <c:numRef>
              <c:f>Sheet1!$D$144:$D$151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B-4A0F-A724-74E0B0A8F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960988"/>
        <c:axId val="510669447"/>
      </c:lineChart>
      <c:catAx>
        <c:axId val="258960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0669447"/>
        <c:crosses val="autoZero"/>
        <c:auto val="1"/>
        <c:lblAlgn val="ctr"/>
        <c:lblOffset val="100"/>
        <c:noMultiLvlLbl val="1"/>
      </c:catAx>
      <c:valAx>
        <c:axId val="510669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9609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d^3 vs T^2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Sheet1!$C$156</c:f>
              <c:strCache>
                <c:ptCount val="1"/>
                <c:pt idx="0">
                  <c:v>T^2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Sheet1!$D$157:$D$164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0.37790000000000001</c:v>
                </c:pt>
                <c:pt idx="2">
                  <c:v>1</c:v>
                </c:pt>
                <c:pt idx="3">
                  <c:v>3.5326</c:v>
                </c:pt>
                <c:pt idx="4">
                  <c:v>140.85149999999999</c:v>
                </c:pt>
                <c:pt idx="5">
                  <c:v>868.52369999999996</c:v>
                </c:pt>
                <c:pt idx="6">
                  <c:v>7066.8346000000001</c:v>
                </c:pt>
                <c:pt idx="7">
                  <c:v>27232.866300000002</c:v>
                </c:pt>
              </c:numCache>
            </c:numRef>
          </c:cat>
          <c:val>
            <c:numRef>
              <c:f>Sheet1!$C$157:$C$164</c:f>
              <c:numCache>
                <c:formatCode>General</c:formatCode>
                <c:ptCount val="8"/>
                <c:pt idx="0">
                  <c:v>5.8099999999999999E-2</c:v>
                </c:pt>
                <c:pt idx="1">
                  <c:v>0.37819999999999998</c:v>
                </c:pt>
                <c:pt idx="2">
                  <c:v>1</c:v>
                </c:pt>
                <c:pt idx="3">
                  <c:v>3.5381999999999998</c:v>
                </c:pt>
                <c:pt idx="4">
                  <c:v>140.6833</c:v>
                </c:pt>
                <c:pt idx="5">
                  <c:v>867.71479999999997</c:v>
                </c:pt>
                <c:pt idx="6">
                  <c:v>7057.3441000000003</c:v>
                </c:pt>
                <c:pt idx="7">
                  <c:v>27153.7667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1-46F3-B8AA-23CC4A9C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735983"/>
        <c:axId val="1541021026"/>
      </c:lineChart>
      <c:catAx>
        <c:axId val="79973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1021026"/>
        <c:crosses val="autoZero"/>
        <c:auto val="1"/>
        <c:lblAlgn val="ctr"/>
        <c:lblOffset val="100"/>
        <c:noMultiLvlLbl val="1"/>
      </c:catAx>
      <c:valAx>
        <c:axId val="1541021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97359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y=2+ (4-x^2)^(1/4) and y=2- (4-x^2)^(1/4)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Sheet1!$C$22</c:f>
              <c:strCache>
                <c:ptCount val="1"/>
                <c:pt idx="0">
                  <c:v>y=2+ (4-x^2)^(1/4)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Sheet1!$B$23:$B$31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Sheet1!$C$23:$C$31</c:f>
              <c:numCache>
                <c:formatCode>General</c:formatCode>
                <c:ptCount val="9"/>
                <c:pt idx="0">
                  <c:v>2</c:v>
                </c:pt>
                <c:pt idx="1">
                  <c:v>3.1501633168956031</c:v>
                </c:pt>
                <c:pt idx="2">
                  <c:v>3.3160740129524928</c:v>
                </c:pt>
                <c:pt idx="3">
                  <c:v>3.1501633168956031</c:v>
                </c:pt>
                <c:pt idx="4">
                  <c:v>3.4142135623730949</c:v>
                </c:pt>
                <c:pt idx="5">
                  <c:v>3.3915788418568704</c:v>
                </c:pt>
                <c:pt idx="6">
                  <c:v>3.3160740129524928</c:v>
                </c:pt>
                <c:pt idx="7">
                  <c:v>3.1501633168956031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7-4D33-9FA2-7D80CF9393C0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y=2- (4-x^2)^(1/4)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Sheet1!$B$23:$B$31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Sheet1!$D$23:$D$31</c:f>
              <c:numCache>
                <c:formatCode>General</c:formatCode>
                <c:ptCount val="9"/>
                <c:pt idx="0">
                  <c:v>2</c:v>
                </c:pt>
                <c:pt idx="1">
                  <c:v>0.84983668310439708</c:v>
                </c:pt>
                <c:pt idx="2">
                  <c:v>0.6839259870475074</c:v>
                </c:pt>
                <c:pt idx="3">
                  <c:v>0.60842115814312958</c:v>
                </c:pt>
                <c:pt idx="4">
                  <c:v>0.58578643762690508</c:v>
                </c:pt>
                <c:pt idx="5">
                  <c:v>0.60842115814312958</c:v>
                </c:pt>
                <c:pt idx="6">
                  <c:v>0.6839259870475074</c:v>
                </c:pt>
                <c:pt idx="7">
                  <c:v>0.84983668310439708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7-4D33-9FA2-7D80CF93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85611"/>
        <c:axId val="1905761062"/>
      </c:lineChart>
      <c:catAx>
        <c:axId val="509085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5761062"/>
        <c:crosses val="autoZero"/>
        <c:auto val="1"/>
        <c:lblAlgn val="ctr"/>
        <c:lblOffset val="100"/>
        <c:noMultiLvlLbl val="1"/>
      </c:catAx>
      <c:valAx>
        <c:axId val="1905761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90856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Tax rate vs Income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Tax rate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Sheet1!$C$38:$C$44</c:f>
              <c:numCache>
                <c:formatCode>General</c:formatCode>
                <c:ptCount val="7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17000</c:v>
                </c:pt>
                <c:pt idx="4">
                  <c:v>19000</c:v>
                </c:pt>
                <c:pt idx="5">
                  <c:v>23000</c:v>
                </c:pt>
                <c:pt idx="6">
                  <c:v>27000</c:v>
                </c:pt>
              </c:numCache>
            </c:numRef>
          </c:cat>
          <c:val>
            <c:numRef>
              <c:f>Sheet1!$D$38:$D$44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9-46EF-854B-AD5F9040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1906"/>
        <c:axId val="1474229027"/>
      </c:lineChart>
      <c:catAx>
        <c:axId val="115321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229027"/>
        <c:crosses val="autoZero"/>
        <c:auto val="1"/>
        <c:lblAlgn val="ctr"/>
        <c:lblOffset val="100"/>
        <c:noMultiLvlLbl val="1"/>
      </c:catAx>
      <c:valAx>
        <c:axId val="1474229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Tax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3219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Assessed Tax vs Income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Assessed Tax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Sheet1!$B$58:$B$64</c:f>
              <c:numCache>
                <c:formatCode>General</c:formatCode>
                <c:ptCount val="7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17000</c:v>
                </c:pt>
                <c:pt idx="4">
                  <c:v>19000</c:v>
                </c:pt>
                <c:pt idx="5">
                  <c:v>23000</c:v>
                </c:pt>
                <c:pt idx="6">
                  <c:v>27000</c:v>
                </c:pt>
              </c:numCache>
            </c:numRef>
          </c:cat>
          <c:val>
            <c:numRef>
              <c:f>Sheet1!$C$58:$C$64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700</c:v>
                </c:pt>
                <c:pt idx="4">
                  <c:v>900</c:v>
                </c:pt>
                <c:pt idx="5">
                  <c:v>1450</c:v>
                </c:pt>
                <c:pt idx="6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1-4DBE-A3E1-5F5733E8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54622"/>
        <c:axId val="472011975"/>
      </c:lineChart>
      <c:catAx>
        <c:axId val="387854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2011975"/>
        <c:crosses val="autoZero"/>
        <c:auto val="1"/>
        <c:lblAlgn val="ctr"/>
        <c:lblOffset val="100"/>
        <c:noMultiLvlLbl val="1"/>
      </c:catAx>
      <c:valAx>
        <c:axId val="472011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Assessed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78546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y=1/x vs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Sheet1!$D$93</c:f>
              <c:strCache>
                <c:ptCount val="1"/>
                <c:pt idx="0">
                  <c:v>y=1/x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Sheet1!$C$94:$C$101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Sheet1!$D$94:$D$101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0.16666666666666699</c:v>
                </c:pt>
                <c:pt idx="3">
                  <c:v>0.125</c:v>
                </c:pt>
                <c:pt idx="4">
                  <c:v>0.1</c:v>
                </c:pt>
                <c:pt idx="5">
                  <c:v>8.3333333333333301E-2</c:v>
                </c:pt>
                <c:pt idx="6">
                  <c:v>7.1428571428571397E-2</c:v>
                </c:pt>
                <c:pt idx="7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F-40DA-A419-A1FF1DAAF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349807"/>
        <c:axId val="549043033"/>
      </c:lineChart>
      <c:catAx>
        <c:axId val="197834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9043033"/>
        <c:crosses val="autoZero"/>
        <c:auto val="1"/>
        <c:lblAlgn val="ctr"/>
        <c:lblOffset val="100"/>
        <c:noMultiLvlLbl val="1"/>
      </c:catAx>
      <c:valAx>
        <c:axId val="549043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y=1/x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83498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Height vs Femur length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Sheet1!$D$126</c:f>
              <c:strCache>
                <c:ptCount val="1"/>
                <c:pt idx="0">
                  <c:v>Height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Sheet1!$C$127:$C$134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cat>
          <c:val>
            <c:numRef>
              <c:f>Sheet1!$D$127:$D$134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F-4ED0-827F-96AE1C97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06442"/>
        <c:axId val="770947290"/>
      </c:lineChart>
      <c:catAx>
        <c:axId val="56530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Femur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947290"/>
        <c:crosses val="autoZero"/>
        <c:auto val="1"/>
        <c:lblAlgn val="ctr"/>
        <c:lblOffset val="100"/>
        <c:noMultiLvlLbl val="1"/>
      </c:catAx>
      <c:valAx>
        <c:axId val="770947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3064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y=sin(|x|) vs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Sheet1!$C$176</c:f>
              <c:strCache>
                <c:ptCount val="1"/>
                <c:pt idx="0">
                  <c:v>y=sin(|x|)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Sheet1!$B$177:$B$187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Sheet1!$C$177:$C$187</c:f>
              <c:numCache>
                <c:formatCode>General</c:formatCode>
                <c:ptCount val="11"/>
                <c:pt idx="0">
                  <c:v>-0.95889999999999997</c:v>
                </c:pt>
                <c:pt idx="1">
                  <c:v>-0.75680000000000003</c:v>
                </c:pt>
                <c:pt idx="2">
                  <c:v>0.1411</c:v>
                </c:pt>
                <c:pt idx="3">
                  <c:v>0.9093</c:v>
                </c:pt>
                <c:pt idx="4">
                  <c:v>0.84150000000000003</c:v>
                </c:pt>
                <c:pt idx="5">
                  <c:v>0</c:v>
                </c:pt>
                <c:pt idx="6">
                  <c:v>0.84150000000000003</c:v>
                </c:pt>
                <c:pt idx="7">
                  <c:v>0.9093</c:v>
                </c:pt>
                <c:pt idx="8">
                  <c:v>0.1411</c:v>
                </c:pt>
                <c:pt idx="9">
                  <c:v>-0.75680000000000003</c:v>
                </c:pt>
                <c:pt idx="10">
                  <c:v>-0.95889999999999997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8-40CB-B0BA-71EF143C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47001"/>
        <c:axId val="562024499"/>
      </c:lineChart>
      <c:catAx>
        <c:axId val="666747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2024499"/>
        <c:crosses val="autoZero"/>
        <c:auto val="1"/>
        <c:lblAlgn val="ctr"/>
        <c:lblOffset val="100"/>
        <c:noMultiLvlLbl val="1"/>
      </c:catAx>
      <c:valAx>
        <c:axId val="562024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y=sin(|x|)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67470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y=√(|x|) vs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Sheet1!$C$193</c:f>
              <c:strCache>
                <c:ptCount val="1"/>
                <c:pt idx="0">
                  <c:v>y=√(|x|)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Sheet1!$B$194:$B$204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Sheet1!$C$194:$C$204</c:f>
              <c:numCache>
                <c:formatCode>General</c:formatCode>
                <c:ptCount val="11"/>
                <c:pt idx="0">
                  <c:v>2.2360679774997898</c:v>
                </c:pt>
                <c:pt idx="1">
                  <c:v>2</c:v>
                </c:pt>
                <c:pt idx="2">
                  <c:v>1.7320508075688801</c:v>
                </c:pt>
                <c:pt idx="3">
                  <c:v>1.4142135623731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1.4142135623731</c:v>
                </c:pt>
                <c:pt idx="8">
                  <c:v>1.7320508075688801</c:v>
                </c:pt>
                <c:pt idx="9">
                  <c:v>2</c:v>
                </c:pt>
                <c:pt idx="10">
                  <c:v>2.2360679774997898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C-4DE8-A942-680EF01D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81549"/>
        <c:axId val="423471070"/>
      </c:lineChart>
      <c:catAx>
        <c:axId val="105281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471070"/>
        <c:crosses val="autoZero"/>
        <c:auto val="1"/>
        <c:lblAlgn val="ctr"/>
        <c:lblOffset val="100"/>
        <c:noMultiLvlLbl val="1"/>
      </c:catAx>
      <c:valAx>
        <c:axId val="423471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y=√(|x|)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815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Height vs Femur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Femur length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Sheet1!$C$111:$C$118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xVal>
          <c:yVal>
            <c:numRef>
              <c:f>Sheet1!$B$111:$B$118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5-4F0C-8A26-9589BBAB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46928"/>
        <c:axId val="1879952947"/>
      </c:scatterChart>
      <c:valAx>
        <c:axId val="1134046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Femur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9952947"/>
        <c:crosses val="autoZero"/>
        <c:crossBetween val="midCat"/>
      </c:valAx>
      <c:valAx>
        <c:axId val="1879952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04692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y=x^2 + 5 vs 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Sheet1!$C$75</c:f>
              <c:strCache>
                <c:ptCount val="1"/>
                <c:pt idx="0">
                  <c:v>y=x^2 + 5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Sheet1!$B$76:$B$83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Sheet1!$C$76:$C$83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30</c:v>
                </c:pt>
                <c:pt idx="5">
                  <c:v>41</c:v>
                </c:pt>
                <c:pt idx="6">
                  <c:v>54</c:v>
                </c:pt>
                <c:pt idx="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2-4EC1-BCFB-9D3E2050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38996"/>
        <c:axId val="287527991"/>
      </c:lineChart>
      <c:catAx>
        <c:axId val="1388238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7527991"/>
        <c:crosses val="autoZero"/>
        <c:auto val="1"/>
        <c:lblAlgn val="ctr"/>
        <c:lblOffset val="100"/>
        <c:noMultiLvlLbl val="1"/>
      </c:catAx>
      <c:valAx>
        <c:axId val="287527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y=x^2 + 5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82389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9DAF8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</xdr:row>
      <xdr:rowOff>0</xdr:rowOff>
    </xdr:from>
    <xdr:ext cx="4676775" cy="300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114300</xdr:colOff>
      <xdr:row>35</xdr:row>
      <xdr:rowOff>95250</xdr:rowOff>
    </xdr:from>
    <xdr:ext cx="4352925" cy="3000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123825</xdr:colOff>
      <xdr:row>55</xdr:row>
      <xdr:rowOff>76200</xdr:rowOff>
    </xdr:from>
    <xdr:ext cx="4467225" cy="2771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190500</xdr:colOff>
      <xdr:row>90</xdr:row>
      <xdr:rowOff>9525</xdr:rowOff>
    </xdr:from>
    <xdr:ext cx="4162425" cy="25717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190500</xdr:colOff>
      <xdr:row>124</xdr:row>
      <xdr:rowOff>161925</xdr:rowOff>
    </xdr:from>
    <xdr:ext cx="4057650" cy="25050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114300</xdr:colOff>
      <xdr:row>175</xdr:row>
      <xdr:rowOff>19050</xdr:rowOff>
    </xdr:from>
    <xdr:ext cx="4324350" cy="26860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66675</xdr:colOff>
      <xdr:row>192</xdr:row>
      <xdr:rowOff>123825</xdr:rowOff>
    </xdr:from>
    <xdr:ext cx="3838575" cy="23717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76200</xdr:colOff>
      <xdr:row>107</xdr:row>
      <xdr:rowOff>190500</xdr:rowOff>
    </xdr:from>
    <xdr:ext cx="4572000" cy="28098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114300</xdr:colOff>
      <xdr:row>72</xdr:row>
      <xdr:rowOff>57150</xdr:rowOff>
    </xdr:from>
    <xdr:ext cx="4772025" cy="294322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4</xdr:col>
      <xdr:colOff>76200</xdr:colOff>
      <xdr:row>140</xdr:row>
      <xdr:rowOff>161925</xdr:rowOff>
    </xdr:from>
    <xdr:ext cx="3781425" cy="2305050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4</xdr:col>
      <xdr:colOff>438150</xdr:colOff>
      <xdr:row>154</xdr:row>
      <xdr:rowOff>19050</xdr:rowOff>
    </xdr:from>
    <xdr:ext cx="4467225" cy="2771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</xdr:col>
      <xdr:colOff>114300</xdr:colOff>
      <xdr:row>18</xdr:row>
      <xdr:rowOff>66675</xdr:rowOff>
    </xdr:from>
    <xdr:ext cx="4467225" cy="309562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6"/>
  <sheetViews>
    <sheetView tabSelected="1" workbookViewId="0"/>
  </sheetViews>
  <sheetFormatPr defaultColWidth="12.6328125" defaultRowHeight="15.75" customHeight="1"/>
  <cols>
    <col min="1" max="1" width="10" customWidth="1"/>
    <col min="2" max="2" width="10.26953125" customWidth="1"/>
    <col min="3" max="3" width="14.36328125" customWidth="1"/>
    <col min="4" max="4" width="15" customWidth="1"/>
  </cols>
  <sheetData>
    <row r="1" spans="1:4" ht="15.75" customHeight="1">
      <c r="A1" s="1"/>
      <c r="B1" s="1"/>
      <c r="C1" s="2"/>
      <c r="D1" s="3" t="s">
        <v>0</v>
      </c>
    </row>
    <row r="2" spans="1:4" ht="15.75" customHeight="1">
      <c r="A2" s="1"/>
      <c r="B2" s="4" t="s">
        <v>1</v>
      </c>
      <c r="C2" s="5" t="s">
        <v>2</v>
      </c>
    </row>
    <row r="3" spans="1:4" ht="15.75" customHeight="1">
      <c r="A3" s="6"/>
      <c r="B3" s="7">
        <v>0</v>
      </c>
      <c r="C3" s="7">
        <v>0</v>
      </c>
    </row>
    <row r="4" spans="1:4" ht="15.75" customHeight="1">
      <c r="A4" s="6"/>
      <c r="B4" s="7">
        <v>0.2</v>
      </c>
      <c r="C4" s="7">
        <v>0.25</v>
      </c>
    </row>
    <row r="5" spans="1:4" ht="15.75" customHeight="1">
      <c r="A5" s="6"/>
      <c r="B5" s="7">
        <v>0.5</v>
      </c>
      <c r="C5" s="7">
        <v>0.41</v>
      </c>
    </row>
    <row r="6" spans="1:4" ht="15.75" customHeight="1">
      <c r="A6" s="6"/>
      <c r="B6" s="7">
        <v>0.75</v>
      </c>
      <c r="C6" s="7">
        <v>0.4</v>
      </c>
    </row>
    <row r="7" spans="1:4" ht="15.75" customHeight="1">
      <c r="A7" s="6"/>
      <c r="B7" s="7">
        <v>1</v>
      </c>
      <c r="C7" s="7">
        <v>0.33</v>
      </c>
    </row>
    <row r="8" spans="1:4" ht="15.75" customHeight="1">
      <c r="A8" s="6"/>
      <c r="B8" s="7">
        <v>1.25</v>
      </c>
      <c r="C8" s="7">
        <v>0.28999999999999998</v>
      </c>
    </row>
    <row r="9" spans="1:4" ht="15.75" customHeight="1">
      <c r="A9" s="6"/>
      <c r="B9" s="7">
        <v>1.5</v>
      </c>
      <c r="C9" s="7">
        <v>0.24</v>
      </c>
    </row>
    <row r="10" spans="1:4" ht="15.75" customHeight="1">
      <c r="A10" s="6"/>
      <c r="B10" s="7">
        <v>1.75</v>
      </c>
      <c r="C10" s="7">
        <v>0.22</v>
      </c>
    </row>
    <row r="11" spans="1:4" ht="15.75" customHeight="1">
      <c r="A11" s="6"/>
      <c r="B11" s="7">
        <v>2</v>
      </c>
      <c r="C11" s="7">
        <v>0.18</v>
      </c>
    </row>
    <row r="12" spans="1:4" ht="15.75" customHeight="1">
      <c r="A12" s="6"/>
      <c r="B12" s="7">
        <v>2.25</v>
      </c>
      <c r="C12" s="7">
        <v>0.15</v>
      </c>
    </row>
    <row r="13" spans="1:4" ht="15.75" customHeight="1">
      <c r="A13" s="6"/>
      <c r="B13" s="7">
        <v>2.5</v>
      </c>
      <c r="C13" s="7">
        <v>0.12</v>
      </c>
    </row>
    <row r="14" spans="1:4" ht="15.75" customHeight="1">
      <c r="A14" s="6"/>
      <c r="B14" s="7">
        <v>3</v>
      </c>
      <c r="C14" s="7">
        <v>7.0000000000000007E-2</v>
      </c>
    </row>
    <row r="15" spans="1:4" ht="15.75" customHeight="1">
      <c r="A15" s="6"/>
      <c r="B15" s="7">
        <v>3.5</v>
      </c>
      <c r="C15" s="7">
        <v>0.03</v>
      </c>
    </row>
    <row r="16" spans="1:4" ht="15.75" customHeight="1">
      <c r="A16" s="6"/>
      <c r="B16" s="7">
        <v>4</v>
      </c>
      <c r="C16" s="7">
        <v>0.01</v>
      </c>
    </row>
    <row r="20" spans="1:5" ht="15.75" customHeight="1">
      <c r="D20" s="8" t="s">
        <v>3</v>
      </c>
    </row>
    <row r="22" spans="1:5" ht="13">
      <c r="B22" s="9" t="s">
        <v>4</v>
      </c>
      <c r="C22" s="10" t="s">
        <v>5</v>
      </c>
      <c r="D22" s="10" t="s">
        <v>6</v>
      </c>
    </row>
    <row r="23" spans="1:5" ht="12.5">
      <c r="B23" s="11">
        <v>-2</v>
      </c>
      <c r="C23" s="11">
        <f>2+(4-(-2)^2)^1/4</f>
        <v>2</v>
      </c>
      <c r="D23" s="12">
        <f>2- (4-(-2)^2)^(1/4)</f>
        <v>2</v>
      </c>
    </row>
    <row r="24" spans="1:5" ht="12.5">
      <c r="B24" s="11">
        <v>-1.5</v>
      </c>
      <c r="C24" s="11">
        <f>2+ (4-(-1.5)^2)^(1/4)</f>
        <v>3.1501633168956031</v>
      </c>
      <c r="D24" s="13">
        <f>2- (4-(-1.5)^2)^(1/4)</f>
        <v>0.84983668310439708</v>
      </c>
    </row>
    <row r="25" spans="1:5" ht="12.5">
      <c r="B25" s="11">
        <v>-1</v>
      </c>
      <c r="C25" s="11">
        <f>2+ (4-(-1)^2)^(1/4)</f>
        <v>3.3160740129524928</v>
      </c>
      <c r="D25" s="11">
        <f>2- (4-(-1)^2)^(1/4)</f>
        <v>0.6839259870475074</v>
      </c>
    </row>
    <row r="26" spans="1:5" ht="12.5">
      <c r="B26" s="11">
        <v>-0.5</v>
      </c>
      <c r="C26" s="11">
        <f>2+ (4-(-1.5)^2)^(1/4)</f>
        <v>3.1501633168956031</v>
      </c>
      <c r="D26" s="11">
        <f>2- (4-(-0.5)^2)^(1/4)</f>
        <v>0.60842115814312958</v>
      </c>
    </row>
    <row r="27" spans="1:5" ht="13">
      <c r="A27" s="14"/>
      <c r="B27" s="11">
        <v>0</v>
      </c>
      <c r="C27" s="11">
        <f>2+ (4-(0)^2)^(1/4)</f>
        <v>3.4142135623730949</v>
      </c>
      <c r="D27" s="11">
        <f>2- (4-(0)^2)^(1/4)</f>
        <v>0.58578643762690508</v>
      </c>
      <c r="E27" s="15"/>
    </row>
    <row r="28" spans="1:5" ht="13">
      <c r="A28" s="16"/>
      <c r="B28" s="11">
        <v>0.5</v>
      </c>
      <c r="C28" s="13">
        <f>2+ (4-(0.5)^2)^(1/4)</f>
        <v>3.3915788418568704</v>
      </c>
      <c r="D28" s="11">
        <f>2- (4-(0.5)^2)^(1/4)</f>
        <v>0.60842115814312958</v>
      </c>
      <c r="E28" s="15"/>
    </row>
    <row r="29" spans="1:5" ht="13">
      <c r="A29" s="16"/>
      <c r="B29" s="11">
        <v>1</v>
      </c>
      <c r="C29" s="11">
        <f>2+ (4-(1)^2)^(1/4)</f>
        <v>3.3160740129524928</v>
      </c>
      <c r="D29" s="11">
        <f>2- (4-(1)^2)^(1/4)</f>
        <v>0.6839259870475074</v>
      </c>
      <c r="E29" s="15"/>
    </row>
    <row r="30" spans="1:5" ht="13">
      <c r="A30" s="16"/>
      <c r="B30" s="11">
        <v>1.5</v>
      </c>
      <c r="C30" s="11">
        <f>2+ (4-(1.5)^2)^(1/4)</f>
        <v>3.1501633168956031</v>
      </c>
      <c r="D30" s="11">
        <f>2- (4-(1.5)^2)^(1/4)</f>
        <v>0.84983668310439708</v>
      </c>
      <c r="E30" s="15"/>
    </row>
    <row r="31" spans="1:5" ht="13">
      <c r="A31" s="16"/>
      <c r="B31" s="11">
        <v>2</v>
      </c>
      <c r="C31" s="11">
        <f>2+ (4-(2)^2)^(1/4)</f>
        <v>2</v>
      </c>
      <c r="D31" s="11">
        <f>2- (4-(-2)^2)^(1/4)</f>
        <v>2</v>
      </c>
      <c r="E31" s="15"/>
    </row>
    <row r="32" spans="1:5" ht="13">
      <c r="A32" s="16"/>
      <c r="E32" s="15"/>
    </row>
    <row r="36" spans="1:4" ht="15.5">
      <c r="D36" s="8" t="s">
        <v>7</v>
      </c>
    </row>
    <row r="37" spans="1:4" ht="13">
      <c r="C37" s="9" t="s">
        <v>8</v>
      </c>
      <c r="D37" s="9" t="s">
        <v>9</v>
      </c>
    </row>
    <row r="38" spans="1:4" ht="13">
      <c r="C38" s="17">
        <v>5000</v>
      </c>
      <c r="D38" s="17">
        <v>0</v>
      </c>
    </row>
    <row r="39" spans="1:4" ht="13">
      <c r="C39" s="17">
        <v>7000</v>
      </c>
      <c r="D39" s="17">
        <v>0</v>
      </c>
    </row>
    <row r="40" spans="1:4" ht="13">
      <c r="C40" s="17">
        <v>10000</v>
      </c>
      <c r="D40" s="17">
        <v>0</v>
      </c>
    </row>
    <row r="41" spans="1:4" ht="13">
      <c r="C41" s="17">
        <v>17000</v>
      </c>
      <c r="D41" s="17">
        <v>0.1</v>
      </c>
    </row>
    <row r="42" spans="1:4" ht="13">
      <c r="A42" s="14"/>
      <c r="C42" s="17">
        <v>19000</v>
      </c>
      <c r="D42" s="17">
        <v>0.1</v>
      </c>
    </row>
    <row r="43" spans="1:4" ht="13">
      <c r="A43" s="16"/>
      <c r="C43" s="17">
        <v>23000</v>
      </c>
      <c r="D43" s="17">
        <v>0.15</v>
      </c>
    </row>
    <row r="44" spans="1:4" ht="13">
      <c r="A44" s="16"/>
      <c r="C44" s="17">
        <v>27000</v>
      </c>
      <c r="D44" s="17">
        <v>0.15</v>
      </c>
    </row>
    <row r="45" spans="1:4" ht="13">
      <c r="A45" s="16"/>
    </row>
    <row r="46" spans="1:4" ht="13">
      <c r="A46" s="16"/>
    </row>
    <row r="47" spans="1:4" ht="13">
      <c r="A47" s="16"/>
    </row>
    <row r="48" spans="1:4" ht="13">
      <c r="A48" s="16"/>
    </row>
    <row r="49" spans="1:4" ht="13">
      <c r="A49" s="16"/>
    </row>
    <row r="55" spans="1:4" ht="15.5">
      <c r="D55" s="8" t="s">
        <v>10</v>
      </c>
    </row>
    <row r="57" spans="1:4" ht="13">
      <c r="B57" s="9" t="s">
        <v>8</v>
      </c>
      <c r="C57" s="9" t="s">
        <v>11</v>
      </c>
    </row>
    <row r="58" spans="1:4" ht="13">
      <c r="B58" s="17">
        <v>5000</v>
      </c>
      <c r="C58" s="17">
        <v>0</v>
      </c>
    </row>
    <row r="59" spans="1:4" ht="13">
      <c r="B59" s="17">
        <v>7000</v>
      </c>
      <c r="C59" s="17">
        <v>0</v>
      </c>
    </row>
    <row r="60" spans="1:4" ht="13">
      <c r="B60" s="17">
        <v>10000</v>
      </c>
      <c r="C60" s="17">
        <v>0</v>
      </c>
    </row>
    <row r="61" spans="1:4" ht="13">
      <c r="B61" s="17">
        <v>17000</v>
      </c>
      <c r="C61" s="17">
        <v>700</v>
      </c>
    </row>
    <row r="62" spans="1:4" ht="13">
      <c r="B62" s="17">
        <v>19000</v>
      </c>
      <c r="C62" s="17">
        <v>900</v>
      </c>
    </row>
    <row r="63" spans="1:4" ht="13">
      <c r="B63" s="17">
        <v>23000</v>
      </c>
      <c r="C63" s="17">
        <v>1450</v>
      </c>
    </row>
    <row r="64" spans="1:4" ht="13">
      <c r="B64" s="17">
        <v>27000</v>
      </c>
      <c r="C64" s="17">
        <v>2050</v>
      </c>
    </row>
    <row r="66" spans="1:4" ht="13">
      <c r="A66" s="16"/>
    </row>
    <row r="67" spans="1:4" ht="13">
      <c r="A67" s="16"/>
    </row>
    <row r="68" spans="1:4" ht="13">
      <c r="A68" s="16"/>
    </row>
    <row r="69" spans="1:4" ht="13">
      <c r="A69" s="16"/>
    </row>
    <row r="70" spans="1:4" ht="13">
      <c r="A70" s="16"/>
    </row>
    <row r="71" spans="1:4" ht="13">
      <c r="A71" s="16"/>
    </row>
    <row r="72" spans="1:4" ht="15.5">
      <c r="A72" s="16"/>
      <c r="D72" s="8" t="s">
        <v>12</v>
      </c>
    </row>
    <row r="75" spans="1:4" ht="13">
      <c r="B75" s="9" t="s">
        <v>4</v>
      </c>
      <c r="C75" s="9" t="s">
        <v>13</v>
      </c>
    </row>
    <row r="76" spans="1:4" ht="13">
      <c r="B76" s="17">
        <v>1</v>
      </c>
      <c r="C76" s="17">
        <v>6</v>
      </c>
    </row>
    <row r="77" spans="1:4" ht="13">
      <c r="B77" s="17">
        <v>2</v>
      </c>
      <c r="C77" s="17">
        <v>9</v>
      </c>
    </row>
    <row r="78" spans="1:4" ht="13">
      <c r="B78" s="17">
        <v>3</v>
      </c>
      <c r="C78" s="17">
        <v>14</v>
      </c>
    </row>
    <row r="79" spans="1:4" ht="13">
      <c r="B79" s="17">
        <v>4</v>
      </c>
      <c r="C79" s="17">
        <v>21</v>
      </c>
    </row>
    <row r="80" spans="1:4" ht="13">
      <c r="B80" s="17">
        <v>5</v>
      </c>
      <c r="C80" s="17">
        <v>30</v>
      </c>
    </row>
    <row r="81" spans="1:4" ht="13">
      <c r="A81" s="14"/>
      <c r="B81" s="17">
        <v>6</v>
      </c>
      <c r="C81" s="17">
        <v>41</v>
      </c>
    </row>
    <row r="82" spans="1:4" ht="13">
      <c r="A82" s="16"/>
      <c r="B82" s="17">
        <v>7</v>
      </c>
      <c r="C82" s="17">
        <v>54</v>
      </c>
    </row>
    <row r="83" spans="1:4" ht="13">
      <c r="A83" s="16"/>
      <c r="B83" s="17">
        <v>8</v>
      </c>
      <c r="C83" s="17">
        <v>69</v>
      </c>
    </row>
    <row r="84" spans="1:4" ht="13">
      <c r="A84" s="16"/>
    </row>
    <row r="85" spans="1:4" ht="13">
      <c r="A85" s="16"/>
    </row>
    <row r="86" spans="1:4" ht="13">
      <c r="A86" s="16"/>
    </row>
    <row r="87" spans="1:4" ht="13">
      <c r="A87" s="16"/>
    </row>
    <row r="88" spans="1:4" ht="13">
      <c r="A88" s="16"/>
    </row>
    <row r="89" spans="1:4" ht="13">
      <c r="A89" s="16"/>
    </row>
    <row r="90" spans="1:4" ht="15.5">
      <c r="A90" s="11"/>
      <c r="B90" s="18"/>
      <c r="C90" s="18"/>
      <c r="D90" s="8" t="s">
        <v>14</v>
      </c>
    </row>
    <row r="93" spans="1:4" ht="13">
      <c r="C93" s="9" t="s">
        <v>4</v>
      </c>
      <c r="D93" s="9" t="s">
        <v>15</v>
      </c>
    </row>
    <row r="94" spans="1:4" ht="13">
      <c r="C94" s="17">
        <v>2</v>
      </c>
      <c r="D94" s="17">
        <v>0.5</v>
      </c>
    </row>
    <row r="95" spans="1:4" ht="13">
      <c r="C95" s="17">
        <v>4</v>
      </c>
      <c r="D95" s="17">
        <v>0.25</v>
      </c>
    </row>
    <row r="96" spans="1:4" ht="13">
      <c r="C96" s="17">
        <v>6</v>
      </c>
      <c r="D96" s="17">
        <v>0.16666666666666699</v>
      </c>
    </row>
    <row r="97" spans="1:4" ht="13">
      <c r="C97" s="17">
        <v>8</v>
      </c>
      <c r="D97" s="17">
        <v>0.125</v>
      </c>
    </row>
    <row r="98" spans="1:4" ht="13">
      <c r="C98" s="17">
        <v>10</v>
      </c>
      <c r="D98" s="17">
        <v>0.1</v>
      </c>
    </row>
    <row r="99" spans="1:4" ht="13">
      <c r="C99" s="17">
        <v>12</v>
      </c>
      <c r="D99" s="17">
        <v>8.3333333333333301E-2</v>
      </c>
    </row>
    <row r="100" spans="1:4" ht="13">
      <c r="C100" s="17">
        <v>14</v>
      </c>
      <c r="D100" s="17">
        <v>7.1428571428571397E-2</v>
      </c>
    </row>
    <row r="101" spans="1:4" ht="13">
      <c r="C101" s="17">
        <v>16</v>
      </c>
      <c r="D101" s="17">
        <v>6.25E-2</v>
      </c>
    </row>
    <row r="104" spans="1:4" ht="13">
      <c r="A104" s="16"/>
    </row>
    <row r="105" spans="1:4" ht="13">
      <c r="A105" s="16"/>
    </row>
    <row r="106" spans="1:4" ht="13">
      <c r="A106" s="16"/>
    </row>
    <row r="107" spans="1:4" ht="13">
      <c r="A107" s="16"/>
      <c r="D107" s="19" t="s">
        <v>16</v>
      </c>
    </row>
    <row r="108" spans="1:4" ht="13">
      <c r="A108" s="16"/>
    </row>
    <row r="109" spans="1:4" ht="13">
      <c r="A109" s="16"/>
    </row>
    <row r="110" spans="1:4" ht="12.5">
      <c r="B110" s="20" t="s">
        <v>17</v>
      </c>
      <c r="C110" s="20" t="s">
        <v>18</v>
      </c>
    </row>
    <row r="111" spans="1:4" ht="12.5">
      <c r="B111" s="21">
        <v>50.1</v>
      </c>
      <c r="C111" s="21">
        <v>178.5</v>
      </c>
    </row>
    <row r="112" spans="1:4" ht="12.5">
      <c r="B112" s="21">
        <v>48.3</v>
      </c>
      <c r="C112" s="21">
        <v>173.6</v>
      </c>
    </row>
    <row r="113" spans="1:4" ht="12.5">
      <c r="B113" s="21">
        <v>45.2</v>
      </c>
      <c r="C113" s="21">
        <v>164.8</v>
      </c>
    </row>
    <row r="114" spans="1:4" ht="12.5">
      <c r="B114" s="21">
        <v>44.7</v>
      </c>
      <c r="C114" s="21">
        <v>163.69999999999999</v>
      </c>
    </row>
    <row r="115" spans="1:4" ht="12.5">
      <c r="B115" s="21">
        <v>44.5</v>
      </c>
      <c r="C115" s="21">
        <v>168.3</v>
      </c>
    </row>
    <row r="116" spans="1:4" ht="12.5">
      <c r="B116" s="21">
        <v>42.7</v>
      </c>
      <c r="C116" s="21">
        <v>165</v>
      </c>
    </row>
    <row r="117" spans="1:4" ht="12.5">
      <c r="B117" s="21">
        <v>39.5</v>
      </c>
      <c r="C117" s="21">
        <v>155.4</v>
      </c>
    </row>
    <row r="118" spans="1:4" ht="12.5">
      <c r="B118" s="21">
        <v>38</v>
      </c>
      <c r="C118" s="21">
        <v>155.80000000000001</v>
      </c>
    </row>
    <row r="123" spans="1:4" ht="12.5">
      <c r="A123" s="6"/>
    </row>
    <row r="124" spans="1:4" ht="12.5">
      <c r="A124" s="6"/>
    </row>
    <row r="125" spans="1:4" ht="13">
      <c r="A125" s="6"/>
      <c r="D125" s="19" t="s">
        <v>19</v>
      </c>
    </row>
    <row r="126" spans="1:4" ht="12.5">
      <c r="A126" s="6"/>
      <c r="C126" s="20" t="s">
        <v>17</v>
      </c>
      <c r="D126" s="20" t="s">
        <v>18</v>
      </c>
    </row>
    <row r="127" spans="1:4" ht="12.5">
      <c r="C127" s="21">
        <v>50.1</v>
      </c>
      <c r="D127" s="21">
        <v>178.5</v>
      </c>
    </row>
    <row r="128" spans="1:4" ht="12.5">
      <c r="C128" s="21">
        <v>48.3</v>
      </c>
      <c r="D128" s="21">
        <v>173.6</v>
      </c>
    </row>
    <row r="129" spans="1:4" ht="12.5">
      <c r="C129" s="21">
        <v>45.2</v>
      </c>
      <c r="D129" s="21">
        <v>164.8</v>
      </c>
    </row>
    <row r="130" spans="1:4" ht="12.5">
      <c r="C130" s="21">
        <v>44.7</v>
      </c>
      <c r="D130" s="21">
        <v>163.69999999999999</v>
      </c>
    </row>
    <row r="131" spans="1:4" ht="12.5">
      <c r="A131" s="2"/>
      <c r="C131" s="21">
        <v>44.5</v>
      </c>
      <c r="D131" s="21">
        <v>168.3</v>
      </c>
    </row>
    <row r="132" spans="1:4" ht="12.5">
      <c r="A132" s="6"/>
      <c r="C132" s="21">
        <v>42.7</v>
      </c>
      <c r="D132" s="21">
        <v>165</v>
      </c>
    </row>
    <row r="133" spans="1:4" ht="12.5">
      <c r="A133" s="6"/>
      <c r="C133" s="21">
        <v>39.5</v>
      </c>
      <c r="D133" s="21">
        <v>155.4</v>
      </c>
    </row>
    <row r="134" spans="1:4" ht="12.5">
      <c r="A134" s="6"/>
      <c r="C134" s="21">
        <v>38</v>
      </c>
      <c r="D134" s="21">
        <v>155.80000000000001</v>
      </c>
    </row>
    <row r="135" spans="1:4" ht="12.5">
      <c r="A135" s="6"/>
    </row>
    <row r="136" spans="1:4" ht="12.5">
      <c r="A136" s="6"/>
    </row>
    <row r="137" spans="1:4" ht="12.5">
      <c r="A137" s="6"/>
    </row>
    <row r="138" spans="1:4" ht="12.5">
      <c r="A138" s="6"/>
    </row>
    <row r="139" spans="1:4" ht="12.5">
      <c r="A139" s="6"/>
    </row>
    <row r="141" spans="1:4" ht="15.5">
      <c r="D141" s="8" t="s">
        <v>20</v>
      </c>
    </row>
    <row r="143" spans="1:4" ht="12.5">
      <c r="A143" s="2"/>
      <c r="B143" s="5" t="s">
        <v>21</v>
      </c>
      <c r="C143" s="5" t="s">
        <v>22</v>
      </c>
      <c r="D143" s="5" t="s">
        <v>23</v>
      </c>
    </row>
    <row r="144" spans="1:4" ht="12.5">
      <c r="A144" s="6"/>
      <c r="B144" s="7" t="s">
        <v>24</v>
      </c>
      <c r="C144" s="7">
        <v>0.38700000000000001</v>
      </c>
      <c r="D144" s="7">
        <v>0.24099999999999999</v>
      </c>
    </row>
    <row r="145" spans="1:4" ht="12.5">
      <c r="A145" s="6"/>
      <c r="B145" s="7" t="s">
        <v>25</v>
      </c>
      <c r="C145" s="7">
        <v>0.72299999999999998</v>
      </c>
      <c r="D145" s="7">
        <v>0.61499999999999999</v>
      </c>
    </row>
    <row r="146" spans="1:4" ht="12.5">
      <c r="A146" s="6"/>
      <c r="B146" s="7" t="s">
        <v>26</v>
      </c>
      <c r="C146" s="7">
        <v>1</v>
      </c>
      <c r="D146" s="7">
        <v>1</v>
      </c>
    </row>
    <row r="147" spans="1:4" ht="12.5">
      <c r="A147" s="6"/>
      <c r="B147" s="7" t="s">
        <v>27</v>
      </c>
      <c r="C147" s="7">
        <v>1.5229999999999999</v>
      </c>
      <c r="D147" s="7">
        <v>1.881</v>
      </c>
    </row>
    <row r="148" spans="1:4" ht="12.5">
      <c r="A148" s="6"/>
      <c r="B148" s="7" t="s">
        <v>28</v>
      </c>
      <c r="C148" s="7">
        <v>5.2030000000000003</v>
      </c>
      <c r="D148" s="7">
        <v>11.861000000000001</v>
      </c>
    </row>
    <row r="149" spans="1:4" ht="12.5">
      <c r="A149" s="6"/>
      <c r="B149" s="7" t="s">
        <v>29</v>
      </c>
      <c r="C149" s="7">
        <v>9.5410000000000004</v>
      </c>
      <c r="D149" s="7">
        <v>29.457000000000001</v>
      </c>
    </row>
    <row r="150" spans="1:4" ht="12.5">
      <c r="A150" s="6"/>
      <c r="B150" s="7" t="s">
        <v>30</v>
      </c>
      <c r="C150" s="7">
        <v>19.190000000000001</v>
      </c>
      <c r="D150" s="7">
        <v>84.007999999999996</v>
      </c>
    </row>
    <row r="151" spans="1:4" ht="12.5">
      <c r="A151" s="6"/>
      <c r="B151" s="7" t="s">
        <v>31</v>
      </c>
      <c r="C151" s="7">
        <v>30.085999999999999</v>
      </c>
      <c r="D151" s="7">
        <v>164.78399999999999</v>
      </c>
    </row>
    <row r="155" spans="1:4" ht="15.5">
      <c r="D155" s="8" t="s">
        <v>32</v>
      </c>
    </row>
    <row r="156" spans="1:4" ht="13">
      <c r="A156" s="20" t="s">
        <v>22</v>
      </c>
      <c r="B156" s="20" t="s">
        <v>23</v>
      </c>
      <c r="C156" s="9" t="s">
        <v>33</v>
      </c>
      <c r="D156" s="9" t="s">
        <v>34</v>
      </c>
    </row>
    <row r="157" spans="1:4" ht="13">
      <c r="A157" s="21">
        <v>0.38700000000000001</v>
      </c>
      <c r="B157" s="21">
        <v>0.24099999999999999</v>
      </c>
      <c r="C157" s="17">
        <v>5.8099999999999999E-2</v>
      </c>
      <c r="D157" s="17">
        <v>5.8000000000000003E-2</v>
      </c>
    </row>
    <row r="158" spans="1:4" ht="13">
      <c r="A158" s="21">
        <v>0.72299999999999998</v>
      </c>
      <c r="B158" s="21">
        <v>0.61499999999999999</v>
      </c>
      <c r="C158" s="17">
        <v>0.37819999999999998</v>
      </c>
      <c r="D158" s="17">
        <v>0.37790000000000001</v>
      </c>
    </row>
    <row r="159" spans="1:4" ht="13">
      <c r="A159" s="21">
        <v>1</v>
      </c>
      <c r="B159" s="21">
        <v>1</v>
      </c>
      <c r="C159" s="17">
        <v>1</v>
      </c>
      <c r="D159" s="17">
        <v>1</v>
      </c>
    </row>
    <row r="160" spans="1:4" ht="13">
      <c r="A160" s="21">
        <v>1.5229999999999999</v>
      </c>
      <c r="B160" s="21">
        <v>1.881</v>
      </c>
      <c r="C160" s="17">
        <v>3.5381999999999998</v>
      </c>
      <c r="D160" s="17">
        <v>3.5326</v>
      </c>
    </row>
    <row r="161" spans="1:4" ht="13">
      <c r="A161" s="21">
        <v>5.2030000000000003</v>
      </c>
      <c r="B161" s="21">
        <v>11.861000000000001</v>
      </c>
      <c r="C161" s="17">
        <v>140.6833</v>
      </c>
      <c r="D161" s="17">
        <v>140.85149999999999</v>
      </c>
    </row>
    <row r="162" spans="1:4" ht="13">
      <c r="A162" s="21">
        <v>9.5410000000000004</v>
      </c>
      <c r="B162" s="21">
        <v>29.457000000000001</v>
      </c>
      <c r="C162" s="17">
        <v>867.71479999999997</v>
      </c>
      <c r="D162" s="17">
        <v>868.52369999999996</v>
      </c>
    </row>
    <row r="163" spans="1:4" ht="13">
      <c r="A163" s="21">
        <v>19.190000000000001</v>
      </c>
      <c r="B163" s="21">
        <v>84.007999999999996</v>
      </c>
      <c r="C163" s="17">
        <v>7057.3441000000003</v>
      </c>
      <c r="D163" s="17">
        <v>7066.8346000000001</v>
      </c>
    </row>
    <row r="164" spans="1:4" ht="13">
      <c r="A164" s="21">
        <v>30.085999999999999</v>
      </c>
      <c r="B164" s="21">
        <v>164.78399999999999</v>
      </c>
      <c r="C164" s="17">
        <v>27153.7667</v>
      </c>
      <c r="D164" s="17">
        <v>27232.866300000002</v>
      </c>
    </row>
    <row r="174" spans="1:4" ht="13">
      <c r="D174" s="19"/>
    </row>
    <row r="175" spans="1:4" ht="15.5">
      <c r="D175" s="8" t="s">
        <v>35</v>
      </c>
    </row>
    <row r="176" spans="1:4" ht="13">
      <c r="B176" s="9" t="s">
        <v>4</v>
      </c>
      <c r="C176" s="9" t="s">
        <v>36</v>
      </c>
    </row>
    <row r="177" spans="1:4" ht="13">
      <c r="B177" s="17">
        <v>-5</v>
      </c>
      <c r="C177" s="17">
        <v>-0.95889999999999997</v>
      </c>
    </row>
    <row r="178" spans="1:4" ht="13">
      <c r="B178" s="17">
        <v>-4</v>
      </c>
      <c r="C178" s="17">
        <v>-0.75680000000000003</v>
      </c>
    </row>
    <row r="179" spans="1:4" ht="13">
      <c r="B179" s="17">
        <v>-3</v>
      </c>
      <c r="C179" s="17">
        <v>0.1411</v>
      </c>
    </row>
    <row r="180" spans="1:4" ht="13">
      <c r="A180" s="14"/>
      <c r="B180" s="17">
        <v>-2</v>
      </c>
      <c r="C180" s="17">
        <v>0.9093</v>
      </c>
    </row>
    <row r="181" spans="1:4" ht="13">
      <c r="A181" s="16"/>
      <c r="B181" s="17">
        <v>-1</v>
      </c>
      <c r="C181" s="17">
        <v>0.84150000000000003</v>
      </c>
    </row>
    <row r="182" spans="1:4" ht="13">
      <c r="A182" s="16"/>
      <c r="B182" s="17">
        <v>0</v>
      </c>
      <c r="C182" s="17">
        <v>0</v>
      </c>
    </row>
    <row r="183" spans="1:4" ht="13">
      <c r="A183" s="16"/>
      <c r="B183" s="17">
        <v>1</v>
      </c>
      <c r="C183" s="17">
        <v>0.84150000000000003</v>
      </c>
    </row>
    <row r="184" spans="1:4" ht="13">
      <c r="A184" s="16"/>
      <c r="B184" s="17">
        <v>2</v>
      </c>
      <c r="C184" s="17">
        <v>0.9093</v>
      </c>
    </row>
    <row r="185" spans="1:4" ht="13">
      <c r="A185" s="16"/>
      <c r="B185" s="17">
        <v>3</v>
      </c>
      <c r="C185" s="17">
        <v>0.1411</v>
      </c>
    </row>
    <row r="186" spans="1:4" ht="13">
      <c r="A186" s="16"/>
      <c r="B186" s="17">
        <v>4</v>
      </c>
      <c r="C186" s="17">
        <v>-0.75680000000000003</v>
      </c>
    </row>
    <row r="187" spans="1:4" ht="13">
      <c r="A187" s="16"/>
      <c r="B187" s="17">
        <v>5</v>
      </c>
      <c r="C187" s="17">
        <v>-0.95889999999999997</v>
      </c>
    </row>
    <row r="188" spans="1:4" ht="13">
      <c r="A188" s="16"/>
    </row>
    <row r="189" spans="1:4" ht="13">
      <c r="A189" s="16"/>
    </row>
    <row r="190" spans="1:4" ht="13">
      <c r="A190" s="16"/>
    </row>
    <row r="191" spans="1:4" ht="13">
      <c r="A191" s="16"/>
    </row>
    <row r="192" spans="1:4" ht="15.5">
      <c r="D192" s="8" t="s">
        <v>37</v>
      </c>
    </row>
    <row r="193" spans="1:3" ht="13">
      <c r="B193" s="9" t="s">
        <v>4</v>
      </c>
      <c r="C193" s="9" t="s">
        <v>38</v>
      </c>
    </row>
    <row r="194" spans="1:3" ht="13">
      <c r="B194" s="17">
        <v>-5</v>
      </c>
      <c r="C194" s="17">
        <v>2.2360679774997898</v>
      </c>
    </row>
    <row r="195" spans="1:3" ht="13">
      <c r="A195" s="14"/>
      <c r="B195" s="17">
        <v>-4</v>
      </c>
      <c r="C195" s="17">
        <v>2</v>
      </c>
    </row>
    <row r="196" spans="1:3" ht="13">
      <c r="A196" s="16"/>
      <c r="B196" s="17">
        <v>-3</v>
      </c>
      <c r="C196" s="17">
        <v>1.7320508075688801</v>
      </c>
    </row>
    <row r="197" spans="1:3" ht="13">
      <c r="A197" s="16"/>
      <c r="B197" s="17">
        <v>-2</v>
      </c>
      <c r="C197" s="17">
        <v>1.4142135623731</v>
      </c>
    </row>
    <row r="198" spans="1:3" ht="13">
      <c r="A198" s="16"/>
      <c r="B198" s="17">
        <v>-1</v>
      </c>
      <c r="C198" s="17">
        <v>1</v>
      </c>
    </row>
    <row r="199" spans="1:3" ht="13">
      <c r="A199" s="16"/>
      <c r="B199" s="17">
        <v>0</v>
      </c>
      <c r="C199" s="17">
        <v>0</v>
      </c>
    </row>
    <row r="200" spans="1:3" ht="13">
      <c r="A200" s="16"/>
      <c r="B200" s="17">
        <v>1</v>
      </c>
      <c r="C200" s="17">
        <v>1</v>
      </c>
    </row>
    <row r="201" spans="1:3" ht="13">
      <c r="A201" s="16"/>
      <c r="B201" s="17">
        <v>2</v>
      </c>
      <c r="C201" s="17">
        <v>1.4142135623731</v>
      </c>
    </row>
    <row r="202" spans="1:3" ht="13">
      <c r="A202" s="16"/>
      <c r="B202" s="17">
        <v>3</v>
      </c>
      <c r="C202" s="17">
        <v>1.7320508075688801</v>
      </c>
    </row>
    <row r="203" spans="1:3" ht="13">
      <c r="A203" s="16"/>
      <c r="B203" s="17">
        <v>4</v>
      </c>
      <c r="C203" s="17">
        <v>2</v>
      </c>
    </row>
    <row r="204" spans="1:3" ht="13">
      <c r="A204" s="16"/>
      <c r="B204" s="17">
        <v>5</v>
      </c>
      <c r="C204" s="17">
        <v>2.2360679774997898</v>
      </c>
    </row>
    <row r="205" spans="1:3" ht="13">
      <c r="A205" s="16"/>
    </row>
    <row r="206" spans="1:3" ht="13">
      <c r="A206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sushant Humagain</cp:lastModifiedBy>
  <dcterms:created xsi:type="dcterms:W3CDTF">2025-02-11T01:57:06Z</dcterms:created>
  <dcterms:modified xsi:type="dcterms:W3CDTF">2025-02-11T01:57:06Z</dcterms:modified>
</cp:coreProperties>
</file>