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2. Masai Ptda_14 (Unit 2)\9. SQL PROJECTS\Project 2 Property Listing Analysis\"/>
    </mc:Choice>
  </mc:AlternateContent>
  <xr:revisionPtr revIDLastSave="0" documentId="13_ncr:1_{4A734D6B-56D7-4B90-B7B9-D69855065AD0}" xr6:coauthVersionLast="47" xr6:coauthVersionMax="47" xr10:uidLastSave="{00000000-0000-0000-0000-000000000000}"/>
  <bookViews>
    <workbookView xWindow="-144" yWindow="-144" windowWidth="23328" windowHeight="12648" tabRatio="880" xr2:uid="{B2D2065B-F5B1-4932-BA93-CCDE97A3F864}"/>
  </bookViews>
  <sheets>
    <sheet name="DASHBOARD" sheetId="3" r:id="rId1"/>
    <sheet name="REVENUE DISTRIBUTION" sheetId="11" r:id="rId2"/>
    <sheet name="BOOKING TREND" sheetId="10" r:id="rId3"/>
    <sheet name="AVAILABLITY OF ROOMS" sheetId="9" r:id="rId4"/>
    <sheet name="SENTIMENTS OF REVIEWS" sheetId="8" r:id="rId5"/>
    <sheet name=" AVAILABLITIY OF ROOMS" sheetId="1" r:id="rId6"/>
    <sheet name="ACCEPTENCE RATE BY HOSTS" sheetId="2" r:id="rId7"/>
    <sheet name="BOOKING OVER ROOM TYPE" sheetId="4" r:id="rId8"/>
    <sheet name="REVIEWS SCORES OF ROOM" sheetId="5" r:id="rId9"/>
    <sheet name="CATEGORY WISE TREND" sheetId="6" r:id="rId10"/>
    <sheet name="AVAILABLITY" sheetId="7" r:id="rId11"/>
  </sheets>
  <definedNames>
    <definedName name="_xlnm._FilterDatabase" localSheetId="6" hidden="1">'ACCEPTENCE RATE BY HOSTS'!$A$1:$B$1</definedName>
    <definedName name="_xlnm._FilterDatabase" localSheetId="7" hidden="1">'BOOKING OVER ROOM TYPE'!$A$1:$B$1</definedName>
  </definedNames>
  <calcPr calcId="191029"/>
  <pivotCaches>
    <pivotCache cacheId="0" r:id="rId12"/>
    <pivotCache cacheId="35" r:id="rId13"/>
    <pivotCache cacheId="43" r:id="rId14"/>
    <pivotCache cacheId="4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2" i="8"/>
  <c r="D3" i="8"/>
  <c r="D4" i="8"/>
  <c r="D5" i="8"/>
  <c r="D2" i="8"/>
  <c r="D3" i="7"/>
  <c r="D4" i="7"/>
  <c r="D5" i="7"/>
  <c r="D2" i="7"/>
</calcChain>
</file>

<file path=xl/sharedStrings.xml><?xml version="1.0" encoding="utf-8"?>
<sst xmlns="http://schemas.openxmlformats.org/spreadsheetml/2006/main" count="210" uniqueCount="53">
  <si>
    <t>room_type</t>
  </si>
  <si>
    <t>AVAILABLE_PROPERTIES</t>
  </si>
  <si>
    <t>Entire home/apt</t>
  </si>
  <si>
    <t>Available after 100 within 150 Days</t>
  </si>
  <si>
    <t>Hotel room</t>
  </si>
  <si>
    <t>Private room</t>
  </si>
  <si>
    <t>Available after 150 within 200 Days</t>
  </si>
  <si>
    <t>Available after 200 within 250 Days</t>
  </si>
  <si>
    <t>Available after 250 within 300 Days</t>
  </si>
  <si>
    <t>Available after 50 within 100 Days</t>
  </si>
  <si>
    <t>Available within 50 Days</t>
  </si>
  <si>
    <t>Shared room</t>
  </si>
  <si>
    <t>Row Labels</t>
  </si>
  <si>
    <t>Grand Total</t>
  </si>
  <si>
    <t>Column Labels</t>
  </si>
  <si>
    <t>Sum of AVAILABLE_PROPERTIES</t>
  </si>
  <si>
    <t>Duration</t>
  </si>
  <si>
    <t>NA</t>
  </si>
  <si>
    <t>AVG_ACC_RATE</t>
  </si>
  <si>
    <t>TOTAL_BOOKINGS</t>
  </si>
  <si>
    <t>AVG_review_scores_rating</t>
  </si>
  <si>
    <t>AVG_review_scores_accuracy</t>
  </si>
  <si>
    <t>AVG_review_scores_cleanliness</t>
  </si>
  <si>
    <t>AVG_review_scores_communication</t>
  </si>
  <si>
    <t>AVG_review_scores_location</t>
  </si>
  <si>
    <t>AVG_review_scores_value</t>
  </si>
  <si>
    <t>Acceptance_Rate</t>
  </si>
  <si>
    <t>Rating</t>
  </si>
  <si>
    <t>Bedrooms</t>
  </si>
  <si>
    <t>Avg_Price</t>
  </si>
  <si>
    <t>Max_Price</t>
  </si>
  <si>
    <t>Min_Price</t>
  </si>
  <si>
    <t>COUNT_OF_LISTINGS</t>
  </si>
  <si>
    <t>Instant_Avaliable</t>
  </si>
  <si>
    <t>Uninstant_Avaliable</t>
  </si>
  <si>
    <t>AVAILABLE RATE</t>
  </si>
  <si>
    <t>positive_sentimnents</t>
  </si>
  <si>
    <t>negative_sentiments</t>
  </si>
  <si>
    <t>positive_sentimnents %</t>
  </si>
  <si>
    <t>negative_sentiments %</t>
  </si>
  <si>
    <t>ROOM_TYPE</t>
  </si>
  <si>
    <t>TOTAL_ROOMS</t>
  </si>
  <si>
    <t>AVAILABLE_ROOMS</t>
  </si>
  <si>
    <t>UNAVAILABLE_ROOMS</t>
  </si>
  <si>
    <t>Sum of TOTAL_ROOMS</t>
  </si>
  <si>
    <t>Sum of AVAILABLE_ROOMS</t>
  </si>
  <si>
    <t>Sum of UNAVAILABLE_ROOMS</t>
  </si>
  <si>
    <t>Room_Type</t>
  </si>
  <si>
    <t>COUNT_OF_BOOKINGS</t>
  </si>
  <si>
    <t>Sum of COUNT_OF_BOOKINGS</t>
  </si>
  <si>
    <t>YEAR</t>
  </si>
  <si>
    <t>Total_Revenue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</si>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</sst>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 AVAILABLITIY OF ROOMS!PivotTable1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AVAILABLITY OF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AVAILABLITIY OF ROOMS'!$F$1:$F$2</c:f>
              <c:strCache>
                <c:ptCount val="1"/>
                <c:pt idx="0">
                  <c:v>Available after 100 within 150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ROOMS'!$F$3:$F$7</c:f>
              <c:numCache>
                <c:formatCode>General</c:formatCode>
                <c:ptCount val="4"/>
                <c:pt idx="0">
                  <c:v>30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3-481B-8385-F06443507AE5}"/>
            </c:ext>
          </c:extLst>
        </c:ser>
        <c:ser>
          <c:idx val="1"/>
          <c:order val="1"/>
          <c:tx>
            <c:strRef>
              <c:f>' AVAILABLITIY OF ROOMS'!$G$1:$G$2</c:f>
              <c:strCache>
                <c:ptCount val="1"/>
                <c:pt idx="0">
                  <c:v>Available after 150 within 200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ROOMS'!$G$3:$G$7</c:f>
              <c:numCache>
                <c:formatCode>General</c:formatCode>
                <c:ptCount val="4"/>
                <c:pt idx="0">
                  <c:v>25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3-481B-8385-F06443507AE5}"/>
            </c:ext>
          </c:extLst>
        </c:ser>
        <c:ser>
          <c:idx val="2"/>
          <c:order val="2"/>
          <c:tx>
            <c:strRef>
              <c:f>' AVAILABLITIY OF ROOMS'!$H$1:$H$2</c:f>
              <c:strCache>
                <c:ptCount val="1"/>
                <c:pt idx="0">
                  <c:v>Available after 200 within 250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ROOMS'!$H$3:$H$7</c:f>
              <c:numCache>
                <c:formatCode>General</c:formatCode>
                <c:ptCount val="4"/>
                <c:pt idx="0">
                  <c:v>28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3-481B-8385-F06443507AE5}"/>
            </c:ext>
          </c:extLst>
        </c:ser>
        <c:ser>
          <c:idx val="3"/>
          <c:order val="3"/>
          <c:tx>
            <c:strRef>
              <c:f>' AVAILABLITIY OF ROOMS'!$I$1:$I$2</c:f>
              <c:strCache>
                <c:ptCount val="1"/>
                <c:pt idx="0">
                  <c:v>Available after 250 within 300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ROOMS'!$I$3:$I$7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3-481B-8385-F06443507AE5}"/>
            </c:ext>
          </c:extLst>
        </c:ser>
        <c:ser>
          <c:idx val="4"/>
          <c:order val="4"/>
          <c:tx>
            <c:strRef>
              <c:f>' AVAILABLITIY OF ROOMS'!$J$1:$J$2</c:f>
              <c:strCache>
                <c:ptCount val="1"/>
                <c:pt idx="0">
                  <c:v>Available after 50 within 100 Days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ROOMS'!$J$3:$J$7</c:f>
              <c:numCache>
                <c:formatCode>General</c:formatCode>
                <c:ptCount val="4"/>
                <c:pt idx="0">
                  <c:v>40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3-481B-8385-F06443507AE5}"/>
            </c:ext>
          </c:extLst>
        </c:ser>
        <c:ser>
          <c:idx val="5"/>
          <c:order val="5"/>
          <c:tx>
            <c:strRef>
              <c:f>' AVAILABLITIY OF ROOMS'!$K$1:$K$2</c:f>
              <c:strCache>
                <c:ptCount val="1"/>
                <c:pt idx="0">
                  <c:v>Available within 50 Days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ROOMS'!$K$3:$K$7</c:f>
              <c:numCache>
                <c:formatCode>General</c:formatCode>
                <c:ptCount val="4"/>
                <c:pt idx="0">
                  <c:v>116</c:v>
                </c:pt>
                <c:pt idx="2">
                  <c:v>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E3-481B-8385-F06443507AE5}"/>
            </c:ext>
          </c:extLst>
        </c:ser>
        <c:ser>
          <c:idx val="6"/>
          <c:order val="6"/>
          <c:tx>
            <c:strRef>
              <c:f>' AVAILABLITIY OF ROOMS'!$L$1:$L$2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 AVAILABLITIY OF ROOMS'!$E$3:$E$7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 AVAILABLITIY OF ROOMS'!$L$3:$L$7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E3-481B-8385-F0644350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02655"/>
        <c:axId val="1254901823"/>
      </c:barChart>
      <c:catAx>
        <c:axId val="125490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1823"/>
        <c:crosses val="autoZero"/>
        <c:auto val="1"/>
        <c:lblAlgn val="ctr"/>
        <c:lblOffset val="100"/>
        <c:noMultiLvlLbl val="0"/>
      </c:catAx>
      <c:valAx>
        <c:axId val="125490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WHEN AVAILABLE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ACCEPTENCE RATE BY HOSTS TO DIFF ROOM</a:t>
            </a:r>
            <a:r>
              <a:rPr lang="en-US" baseline="0"/>
              <a:t>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'ACCEPTENCE RATE BY HOSTS'!$B$1</c:f>
              <c:strCache>
                <c:ptCount val="1"/>
                <c:pt idx="0">
                  <c:v>AVG_ACC_RATE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'ACCEPTENCE RATE BY HOSTS'!$A$2:$A$5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'ACCEPTENCE RATE BY HOSTS'!$B$2:$B$5</c:f>
              <c:numCache>
                <c:formatCode>General</c:formatCode>
                <c:ptCount val="4"/>
                <c:pt idx="0">
                  <c:v>87.8</c:v>
                </c:pt>
                <c:pt idx="1">
                  <c:v>81.88</c:v>
                </c:pt>
                <c:pt idx="2">
                  <c:v>78.16</c:v>
                </c:pt>
                <c:pt idx="3">
                  <c:v>61.79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D-4007-974F-4B2CBBC83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0392191"/>
        <c:axId val="1260391359"/>
      </c:barChart>
      <c:catAx>
        <c:axId val="126039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91359"/>
        <c:crosses val="autoZero"/>
        <c:auto val="1"/>
        <c:lblAlgn val="ctr"/>
        <c:lblOffset val="100"/>
        <c:noMultiLvlLbl val="0"/>
      </c:catAx>
      <c:valAx>
        <c:axId val="126039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OVER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OF PROPERTY TYPE</a:t>
            </a:r>
          </a:p>
        </c:rich>
      </c:tx>
      <c:layout>
        <c:manualLayout>
          <c:xMode val="edge"/>
          <c:yMode val="edge"/>
          <c:x val="0.46212386104197956"/>
          <c:y val="2.78145637347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'BOOKING OVER ROOM TYPE'!$B$1</c:f>
              <c:strCache>
                <c:ptCount val="1"/>
                <c:pt idx="0">
                  <c:v>TOTAL_BOOKINGS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2C-47C9-99A7-BB769CABC6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2C-47C9-99A7-BB769CABC6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2C-47C9-99A7-BB769CABC6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2C-47C9-99A7-BB769CABC6AB}"/>
              </c:ext>
            </c:extLst>
          </c:dPt>
          <c:dLbls>
            <c:dLbl>
              <c:idx val="0"/>
              <c:layout>
                <c:manualLayout>
                  <c:x val="0.10003969203879229"/>
                  <c:y val="-3.24503243572353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C-47C9-99A7-BB769CABC6AB}"/>
                </c:ext>
              </c:extLst>
            </c:dLbl>
            <c:dLbl>
              <c:idx val="1"/>
              <c:layout>
                <c:manualLayout>
                  <c:x val="-0.14980975602723226"/>
                  <c:y val="6.0731440493855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C-47C9-99A7-BB769CABC6AB}"/>
                </c:ext>
              </c:extLst>
            </c:dLbl>
            <c:dLbl>
              <c:idx val="2"/>
              <c:layout>
                <c:manualLayout>
                  <c:x val="-6.3775529150864027E-2"/>
                  <c:y val="-9.27509981512039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C-47C9-99A7-BB769CABC6AB}"/>
                </c:ext>
              </c:extLst>
            </c:dLbl>
            <c:dLbl>
              <c:idx val="3"/>
              <c:layout>
                <c:manualLayout>
                  <c:x val="0.15005953805818845"/>
                  <c:y val="4.6357606224621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2C-47C9-99A7-BB769CABC6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'BOOKING OVER ROOM TYPE'!$A$2:$A$5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OVER ROOM TYPE'!$B$2:$B$5</c:f>
              <c:numCache>
                <c:formatCode>General</c:formatCode>
                <c:ptCount val="4"/>
                <c:pt idx="0">
                  <c:v>360823</c:v>
                </c:pt>
                <c:pt idx="1">
                  <c:v>6</c:v>
                </c:pt>
                <c:pt idx="2">
                  <c:v>44540</c:v>
                </c:pt>
                <c:pt idx="3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2C-47C9-99A7-BB769CAB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 SCORES OF ALL TYPES OF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'REVIEWS SCORES OF ROOM'!$B$1</c:f>
              <c:strCache>
                <c:ptCount val="1"/>
                <c:pt idx="0">
                  <c:v>AVG_review_scores_rating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ROOM'!$B$2:$B$5</c:f>
              <c:numCache>
                <c:formatCode>0.00</c:formatCode>
                <c:ptCount val="4"/>
                <c:pt idx="0">
                  <c:v>4.6647661834312002</c:v>
                </c:pt>
                <c:pt idx="1">
                  <c:v>4.8479771845599497</c:v>
                </c:pt>
                <c:pt idx="2">
                  <c:v>4.8333333333333304</c:v>
                </c:pt>
                <c:pt idx="3">
                  <c:v>4.8562161815396596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1C2-868C-048C59666893}"/>
            </c:ext>
          </c:extLst>
        </c:ser>
        <c:ser>
          <c:idx val="1"/>
          <c:order val="1"/>
          <c:tx>
            <c:strRef>
              <c:f>'REVIEWS SCORES OF ROOM'!$C$1</c:f>
              <c:strCache>
                <c:ptCount val="1"/>
                <c:pt idx="0">
                  <c:v>AVG_review_scores_accuracy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ROOM'!$C$2:$C$5</c:f>
              <c:numCache>
                <c:formatCode>0.00</c:formatCode>
                <c:ptCount val="4"/>
                <c:pt idx="0">
                  <c:v>4.7369064684394404</c:v>
                </c:pt>
                <c:pt idx="1">
                  <c:v>4.8885422455917604</c:v>
                </c:pt>
                <c:pt idx="2">
                  <c:v>4.8333333333333304</c:v>
                </c:pt>
                <c:pt idx="3">
                  <c:v>4.8988956847630698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1C2-868C-048C59666893}"/>
            </c:ext>
          </c:extLst>
        </c:ser>
        <c:ser>
          <c:idx val="2"/>
          <c:order val="2"/>
          <c:tx>
            <c:strRef>
              <c:f>'REVIEWS SCORES OF ROOM'!$D$1</c:f>
              <c:strCache>
                <c:ptCount val="1"/>
                <c:pt idx="0">
                  <c:v>AVG_review_scores_cleanliness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ROOM'!$D$2:$D$5</c:f>
              <c:numCache>
                <c:formatCode>0.00</c:formatCode>
                <c:ptCount val="4"/>
                <c:pt idx="0">
                  <c:v>4.5032913444711102</c:v>
                </c:pt>
                <c:pt idx="1">
                  <c:v>4.8393069144049798</c:v>
                </c:pt>
                <c:pt idx="2">
                  <c:v>5</c:v>
                </c:pt>
                <c:pt idx="3">
                  <c:v>4.8403360327382998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3-41C2-868C-048C59666893}"/>
            </c:ext>
          </c:extLst>
        </c:ser>
        <c:ser>
          <c:idx val="3"/>
          <c:order val="3"/>
          <c:tx>
            <c:strRef>
              <c:f>'REVIEWS SCORES OF ROOM'!$E$1</c:f>
              <c:strCache>
                <c:ptCount val="1"/>
                <c:pt idx="0">
                  <c:v>AVG_review_scores_communication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ROOM'!$E$2:$E$5</c:f>
              <c:numCache>
                <c:formatCode>0.00</c:formatCode>
                <c:ptCount val="4"/>
                <c:pt idx="0">
                  <c:v>4.7954946151740296</c:v>
                </c:pt>
                <c:pt idx="1">
                  <c:v>4.92453486139879</c:v>
                </c:pt>
                <c:pt idx="2">
                  <c:v>5</c:v>
                </c:pt>
                <c:pt idx="3">
                  <c:v>4.9217457813181698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3-41C2-868C-048C59666893}"/>
            </c:ext>
          </c:extLst>
        </c:ser>
        <c:ser>
          <c:idx val="4"/>
          <c:order val="4"/>
          <c:tx>
            <c:strRef>
              <c:f>'REVIEWS SCORES OF ROOM'!$F$1</c:f>
              <c:strCache>
                <c:ptCount val="1"/>
                <c:pt idx="0">
                  <c:v>AVG_review_scores_location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ROOM'!$F$2:$F$5</c:f>
              <c:numCache>
                <c:formatCode>0.00</c:formatCode>
                <c:ptCount val="4"/>
                <c:pt idx="0">
                  <c:v>4.7942806465162704</c:v>
                </c:pt>
                <c:pt idx="1">
                  <c:v>4.8649882132458799</c:v>
                </c:pt>
                <c:pt idx="2">
                  <c:v>5</c:v>
                </c:pt>
                <c:pt idx="3">
                  <c:v>4.8419331445158003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3-41C2-868C-048C59666893}"/>
            </c:ext>
          </c:extLst>
        </c:ser>
        <c:ser>
          <c:idx val="5"/>
          <c:order val="5"/>
          <c:tx>
            <c:strRef>
              <c:f>'REVIEWS SCORES OF ROOM'!$G$1</c:f>
              <c:strCache>
                <c:ptCount val="1"/>
                <c:pt idx="0">
                  <c:v>AVG_review_scores_value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'REVIEWS SCORES OF ROOM'!$A$2:$A$5</c:f>
              <c:strCache>
                <c:ptCount val="4"/>
                <c:pt idx="0">
                  <c:v>Shared room</c:v>
                </c:pt>
                <c:pt idx="1">
                  <c:v>Entire home/apt</c:v>
                </c:pt>
                <c:pt idx="2">
                  <c:v>Hotel room</c:v>
                </c:pt>
                <c:pt idx="3">
                  <c:v>Private room</c:v>
                </c:pt>
              </c:strCache>
            </c:strRef>
          </c:cat>
          <c:val>
            <c:numRef>
              <c:f>'REVIEWS SCORES OF ROOM'!$G$2:$G$5</c:f>
              <c:numCache>
                <c:formatCode>0.00</c:formatCode>
                <c:ptCount val="4"/>
                <c:pt idx="0">
                  <c:v>4.7193615072065098</c:v>
                </c:pt>
                <c:pt idx="1">
                  <c:v>4.80309367224414</c:v>
                </c:pt>
                <c:pt idx="2">
                  <c:v>4.8333333333333304</c:v>
                </c:pt>
                <c:pt idx="3">
                  <c:v>4.8556049228855303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3-41C2-868C-048C5966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67599"/>
        <c:axId val="1055762607"/>
      </c:barChart>
      <c:catAx>
        <c:axId val="10557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2607"/>
        <c:crosses val="autoZero"/>
        <c:auto val="1"/>
        <c:lblAlgn val="ctr"/>
        <c:lblOffset val="100"/>
        <c:noMultiLvlLbl val="0"/>
      </c:catAx>
      <c:valAx>
        <c:axId val="105576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OUT OF 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AVAILABLITY!$B$1</c:f>
              <c:strCache>
                <c:ptCount val="1"/>
                <c:pt idx="0">
                  <c:v>Instant_Avaliable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AVAILABLITY!$A$2:$A$5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AVAILABLITY!$B$2:$B$5</c:f>
            </c:numRef>
          </c:val>
          <c:extLst>
            <c:ext xmlns:c16="http://schemas.microsoft.com/office/drawing/2014/chart" uri="{C3380CC4-5D6E-409C-BE32-E72D297353CC}">
              <c16:uniqueId val="{00000000-E6AB-437F-9480-479FC43C715C}"/>
            </c:ext>
          </c:extLst>
        </c:ser>
        <c:ser>
          <c:idx val="1"/>
          <c:order val="1"/>
          <c:tx>
            <c:strRef>
              <c:f>AVAILABLITY!$C$1</c:f>
              <c:strCache>
                <c:ptCount val="1"/>
                <c:pt idx="0">
                  <c:v>Uninstant_Avaliable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AVAILABLITY!$A$2:$A$5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AVAILABLITY!$C$2:$C$5</c:f>
            </c:numRef>
          </c:val>
          <c:extLst>
            <c:ext xmlns:c16="http://schemas.microsoft.com/office/drawing/2014/chart" uri="{C3380CC4-5D6E-409C-BE32-E72D297353CC}">
              <c16:uniqueId val="{00000001-E6AB-437F-9480-479FC43C715C}"/>
            </c:ext>
          </c:extLst>
        </c:ser>
        <c:ser>
          <c:idx val="2"/>
          <c:order val="2"/>
          <c:tx>
            <c:strRef>
              <c:f>AVAILABLITY!$D$1</c:f>
              <c:strCache>
                <c:ptCount val="1"/>
                <c:pt idx="0">
                  <c:v>AVAILABLE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AVAILABLITY!$A$2:$A$5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AVAILABLITY!$D$2:$D$5</c:f>
              <c:numCache>
                <c:formatCode>0.00%</c:formatCode>
                <c:ptCount val="4"/>
                <c:pt idx="0">
                  <c:v>0.52955278876472123</c:v>
                </c:pt>
                <c:pt idx="1">
                  <c:v>0.40237963574091584</c:v>
                </c:pt>
                <c:pt idx="2">
                  <c:v>0.29136690647482016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B-437F-9480-479FC43C7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0537039"/>
        <c:axId val="1370537455"/>
      </c:barChart>
      <c:catAx>
        <c:axId val="137053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37455"/>
        <c:crosses val="autoZero"/>
        <c:auto val="1"/>
        <c:lblAlgn val="ctr"/>
        <c:lblOffset val="100"/>
        <c:noMultiLvlLbl val="0"/>
      </c:catAx>
      <c:valAx>
        <c:axId val="137053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3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SENTIMENTS OVER DIFFERENT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'SENTIMENTS OF REVIEWS'!$B$7</c:f>
              <c:strCache>
                <c:ptCount val="1"/>
                <c:pt idx="0">
                  <c:v>positive_sentimnents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'SENTIMENTS OF REVIEWS'!$A$8:$A$11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'SENTIMENTS OF REVIEWS'!$B$8:$B$11</c:f>
              <c:numCache>
                <c:formatCode>0.00%</c:formatCode>
                <c:ptCount val="4"/>
                <c:pt idx="0">
                  <c:v>0.98641501433815737</c:v>
                </c:pt>
                <c:pt idx="1">
                  <c:v>1</c:v>
                </c:pt>
                <c:pt idx="2">
                  <c:v>0.98738447319778189</c:v>
                </c:pt>
                <c:pt idx="3">
                  <c:v>0.97748592870544093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8-49FD-8A90-EE0720318058}"/>
            </c:ext>
          </c:extLst>
        </c:ser>
        <c:ser>
          <c:idx val="1"/>
          <c:order val="1"/>
          <c:tx>
            <c:strRef>
              <c:f>'SENTIMENTS OF REVIEWS'!$C$7</c:f>
              <c:strCache>
                <c:ptCount val="1"/>
                <c:pt idx="0">
                  <c:v>negative_sentiments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'SENTIMENTS OF REVIEWS'!$A$8:$A$11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'SENTIMENTS OF REVIEWS'!$C$8:$C$11</c:f>
              <c:numCache>
                <c:formatCode>0.00%</c:formatCode>
                <c:ptCount val="4"/>
                <c:pt idx="0">
                  <c:v>1.3584985661842649E-2</c:v>
                </c:pt>
                <c:pt idx="1">
                  <c:v>0</c:v>
                </c:pt>
                <c:pt idx="2">
                  <c:v>1.2615526802218115E-2</c:v>
                </c:pt>
                <c:pt idx="3">
                  <c:v>2.2514071294559099E-2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8-49FD-8A90-EE0720318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525119"/>
        <c:axId val="1252532191"/>
      </c:barChart>
      <c:catAx>
        <c:axId val="125252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32191"/>
        <c:crosses val="autoZero"/>
        <c:auto val="1"/>
        <c:lblAlgn val="ctr"/>
        <c:lblOffset val="100"/>
        <c:noMultiLvlLbl val="0"/>
      </c:catAx>
      <c:valAx>
        <c:axId val="12525321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2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[DASHBOARD.xlsx]AVAILABLITY OF ROOMS!PivotTable26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AVAILABLITY OF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'AVAILABLITY OF ROOMS'!$G$1</c:f>
              <c:strCache>
                <c:ptCount val="1"/>
                <c:pt idx="0">
                  <c:v>Sum of TOTAL_ROOMS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'AVAILABLITY OF ROOMS'!$F$2:$F$4</c:f>
              <c:strCache>
                <c:ptCount val="2"/>
                <c:pt idx="0">
                  <c:v>Entire home/apt</c:v>
                </c:pt>
                <c:pt idx="1">
                  <c:v>Private room</c:v>
                </c:pt>
              </c:strCache>
            </c:strRef>
          </c:cat>
          <c:val>
            <c:numRef>
              <c:f>'AVAILABLITY OF ROOMS'!$G$2:$G$4</c:f>
              <c:numCache>
                <c:formatCode>General</c:formatCode>
                <c:ptCount val="2"/>
                <c:pt idx="0">
                  <c:v>732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070-A2BA-CA864F0DBE20}"/>
            </c:ext>
          </c:extLst>
        </c:ser>
        <c:ser>
          <c:idx val="1"/>
          <c:order val="1"/>
          <c:tx>
            <c:strRef>
              <c:f>'AVAILABLITY OF ROOMS'!$H$1</c:f>
              <c:strCache>
                <c:ptCount val="1"/>
                <c:pt idx="0">
                  <c:v>Sum of AVAILABLE_ROOMS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'AVAILABLITY OF ROOMS'!$F$2:$F$4</c:f>
              <c:strCache>
                <c:ptCount val="2"/>
                <c:pt idx="0">
                  <c:v>Entire home/apt</c:v>
                </c:pt>
                <c:pt idx="1">
                  <c:v>Private room</c:v>
                </c:pt>
              </c:strCache>
            </c:strRef>
          </c:cat>
          <c:val>
            <c:numRef>
              <c:f>'AVAILABLITY OF ROOMS'!$H$2:$H$4</c:f>
              <c:numCache>
                <c:formatCode>General</c:formatCode>
                <c:ptCount val="2"/>
                <c:pt idx="0">
                  <c:v>239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070-A2BA-CA864F0DBE20}"/>
            </c:ext>
          </c:extLst>
        </c:ser>
        <c:ser>
          <c:idx val="2"/>
          <c:order val="2"/>
          <c:tx>
            <c:strRef>
              <c:f>'AVAILABLITY OF ROOMS'!$I$1</c:f>
              <c:strCache>
                <c:ptCount val="1"/>
                <c:pt idx="0">
                  <c:v>Sum of UNAVAILABLE_ROOMS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'AVAILABLITY OF ROOMS'!$F$2:$F$4</c:f>
              <c:strCache>
                <c:ptCount val="2"/>
                <c:pt idx="0">
                  <c:v>Entire home/apt</c:v>
                </c:pt>
                <c:pt idx="1">
                  <c:v>Private room</c:v>
                </c:pt>
              </c:strCache>
            </c:strRef>
          </c:cat>
          <c:val>
            <c:numRef>
              <c:f>'AVAILABLITY OF ROOMS'!$I$2:$I$4</c:f>
              <c:numCache>
                <c:formatCode>General</c:formatCode>
                <c:ptCount val="2"/>
                <c:pt idx="0">
                  <c:v>493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070-A2BA-CA864F0DB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339263"/>
        <c:axId val="1515338015"/>
      </c:barChart>
      <c:catAx>
        <c:axId val="151533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38015"/>
        <c:crosses val="autoZero"/>
        <c:auto val="1"/>
        <c:lblAlgn val="ctr"/>
        <c:lblOffset val="100"/>
        <c:noMultiLvlLbl val="0"/>
      </c:catAx>
      <c:valAx>
        <c:axId val="151533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ROOMS AVAILABLE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[DASHBOARD.xlsx]BOOKING TREND!PivotTable28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TREND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'BOOKING TREND'!$F$1:$F$2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TREND'!$F$3:$F$7</c:f>
              <c:numCache>
                <c:formatCode>General</c:formatCode>
                <c:ptCount val="4"/>
                <c:pt idx="0">
                  <c:v>12775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6-4CE6-A42E-F8A4DC2C76D0}"/>
            </c:ext>
          </c:extLst>
        </c:ser>
        <c:ser>
          <c:idx val="1"/>
          <c:order val="1"/>
          <c:tx>
            <c:strRef>
              <c:f>'BOOKING TREND'!$G$1:$G$2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TREND'!$G$3:$G$7</c:f>
              <c:numCache>
                <c:formatCode>General</c:formatCode>
                <c:ptCount val="4"/>
                <c:pt idx="0">
                  <c:v>26280</c:v>
                </c:pt>
                <c:pt idx="2">
                  <c:v>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6-4CE6-A42E-F8A4DC2C76D0}"/>
            </c:ext>
          </c:extLst>
        </c:ser>
        <c:ser>
          <c:idx val="2"/>
          <c:order val="2"/>
          <c:tx>
            <c:strRef>
              <c:f>'BOOKING TREND'!$H$1:$H$2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TREND'!$H$3:$H$7</c:f>
              <c:numCache>
                <c:formatCode>General</c:formatCode>
                <c:ptCount val="4"/>
                <c:pt idx="0">
                  <c:v>174105</c:v>
                </c:pt>
                <c:pt idx="2">
                  <c:v>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6-4CE6-A42E-F8A4DC2C76D0}"/>
            </c:ext>
          </c:extLst>
        </c:ser>
        <c:ser>
          <c:idx val="3"/>
          <c:order val="3"/>
          <c:tx>
            <c:strRef>
              <c:f>'BOOKING TREND'!$I$1:$I$2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TREND'!$I$3:$I$7</c:f>
              <c:numCache>
                <c:formatCode>General</c:formatCode>
                <c:ptCount val="4"/>
                <c:pt idx="0">
                  <c:v>375220</c:v>
                </c:pt>
                <c:pt idx="2">
                  <c:v>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6-4CE6-A42E-F8A4DC2C76D0}"/>
            </c:ext>
          </c:extLst>
        </c:ser>
        <c:ser>
          <c:idx val="4"/>
          <c:order val="4"/>
          <c:tx>
            <c:strRef>
              <c:f>'BOOKING TREND'!$J$1:$J$2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TREND'!$J$3:$J$7</c:f>
              <c:numCache>
                <c:formatCode>General</c:formatCode>
                <c:ptCount val="4"/>
                <c:pt idx="0">
                  <c:v>904470</c:v>
                </c:pt>
                <c:pt idx="2">
                  <c:v>172280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6-4CE6-A42E-F8A4DC2C76D0}"/>
            </c:ext>
          </c:extLst>
        </c:ser>
        <c:ser>
          <c:idx val="5"/>
          <c:order val="5"/>
          <c:tx>
            <c:strRef>
              <c:f>'BOOKING TREND'!$K$1:$K$2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TREND'!$K$3:$K$7</c:f>
              <c:numCache>
                <c:formatCode>General</c:formatCode>
                <c:ptCount val="4"/>
                <c:pt idx="0">
                  <c:v>2111160</c:v>
                </c:pt>
                <c:pt idx="2">
                  <c:v>340180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6-4CE6-A42E-F8A4DC2C76D0}"/>
            </c:ext>
          </c:extLst>
        </c:ser>
        <c:ser>
          <c:idx val="6"/>
          <c:order val="6"/>
          <c:tx>
            <c:strRef>
              <c:f>'BOOKING TREND'!$L$1:$L$2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TREND'!$L$3:$L$7</c:f>
              <c:numCache>
                <c:formatCode>General</c:formatCode>
                <c:ptCount val="4"/>
                <c:pt idx="0">
                  <c:v>4371606</c:v>
                </c:pt>
                <c:pt idx="2">
                  <c:v>730365</c:v>
                </c:pt>
                <c:pt idx="3">
                  <c:v>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6-4CE6-A42E-F8A4DC2C76D0}"/>
            </c:ext>
          </c:extLst>
        </c:ser>
        <c:ser>
          <c:idx val="7"/>
          <c:order val="7"/>
          <c:tx>
            <c:strRef>
              <c:f>'BOOKING TREND'!$M$1:$M$2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TREND'!$M$3:$M$7</c:f>
              <c:numCache>
                <c:formatCode>General</c:formatCode>
                <c:ptCount val="4"/>
                <c:pt idx="0">
                  <c:v>7362059</c:v>
                </c:pt>
                <c:pt idx="2">
                  <c:v>1182965</c:v>
                </c:pt>
                <c:pt idx="3">
                  <c:v>40515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6-4CE6-A42E-F8A4DC2C76D0}"/>
            </c:ext>
          </c:extLst>
        </c:ser>
        <c:ser>
          <c:idx val="8"/>
          <c:order val="8"/>
          <c:tx>
            <c:strRef>
              <c:f>'BOOKING TREND'!$N$1:$N$2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TREND'!$N$3:$N$7</c:f>
              <c:numCache>
                <c:formatCode>General</c:formatCode>
                <c:ptCount val="4"/>
                <c:pt idx="0">
                  <c:v>11303353</c:v>
                </c:pt>
                <c:pt idx="1">
                  <c:v>365</c:v>
                </c:pt>
                <c:pt idx="2">
                  <c:v>1780105</c:v>
                </c:pt>
                <c:pt idx="3">
                  <c:v>48910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6-4CE6-A42E-F8A4DC2C76D0}"/>
            </c:ext>
          </c:extLst>
        </c:ser>
        <c:ser>
          <c:idx val="9"/>
          <c:order val="9"/>
          <c:tx>
            <c:strRef>
              <c:f>'BOOKING TREND'!$O$1:$O$2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TREND'!$O$3:$O$7</c:f>
              <c:numCache>
                <c:formatCode>General</c:formatCode>
                <c:ptCount val="4"/>
                <c:pt idx="0">
                  <c:v>17349194</c:v>
                </c:pt>
                <c:pt idx="2">
                  <c:v>2794075</c:v>
                </c:pt>
                <c:pt idx="3">
                  <c:v>51465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6-4CE6-A42E-F8A4DC2C76D0}"/>
            </c:ext>
          </c:extLst>
        </c:ser>
        <c:ser>
          <c:idx val="10"/>
          <c:order val="10"/>
          <c:tx>
            <c:strRef>
              <c:f>'BOOKING TREND'!$P$1:$P$2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TREND'!$P$3:$P$7</c:f>
              <c:numCache>
                <c:formatCode>General</c:formatCode>
                <c:ptCount val="4"/>
                <c:pt idx="0">
                  <c:v>24737159</c:v>
                </c:pt>
                <c:pt idx="1">
                  <c:v>730</c:v>
                </c:pt>
                <c:pt idx="2">
                  <c:v>3378440</c:v>
                </c:pt>
                <c:pt idx="3">
                  <c:v>58765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6-4CE6-A42E-F8A4DC2C76D0}"/>
            </c:ext>
          </c:extLst>
        </c:ser>
        <c:ser>
          <c:idx val="11"/>
          <c:order val="11"/>
          <c:tx>
            <c:strRef>
              <c:f>'BOOKING TREND'!$Q$1:$Q$2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TREND'!$Q$3:$Q$7</c:f>
              <c:numCache>
                <c:formatCode>General</c:formatCode>
                <c:ptCount val="4"/>
                <c:pt idx="0">
                  <c:v>19550149</c:v>
                </c:pt>
                <c:pt idx="1">
                  <c:v>1095</c:v>
                </c:pt>
                <c:pt idx="2">
                  <c:v>1848360</c:v>
                </c:pt>
                <c:pt idx="3">
                  <c:v>43070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6-4CE6-A42E-F8A4DC2C76D0}"/>
            </c:ext>
          </c:extLst>
        </c:ser>
        <c:ser>
          <c:idx val="12"/>
          <c:order val="12"/>
          <c:tx>
            <c:strRef>
              <c:f>'BOOKING TREND'!$R$1:$R$2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TREND'!$R$3:$R$7</c:f>
              <c:numCache>
                <c:formatCode>General</c:formatCode>
                <c:ptCount val="4"/>
                <c:pt idx="0">
                  <c:v>35871859</c:v>
                </c:pt>
                <c:pt idx="2">
                  <c:v>3248872</c:v>
                </c:pt>
                <c:pt idx="3">
                  <c:v>132130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6-4CE6-A42E-F8A4DC2C76D0}"/>
            </c:ext>
          </c:extLst>
        </c:ser>
        <c:ser>
          <c:idx val="13"/>
          <c:order val="13"/>
          <c:tx>
            <c:strRef>
              <c:f>'BOOKING TREND'!$S$1:$S$2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'BOOKING TREND'!$E$3:$E$7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'BOOKING TREND'!$S$3:$S$7</c:f>
              <c:numCache>
                <c:formatCode>General</c:formatCode>
                <c:ptCount val="4"/>
                <c:pt idx="0">
                  <c:v>7551126</c:v>
                </c:pt>
                <c:pt idx="2">
                  <c:v>709928</c:v>
                </c:pt>
                <c:pt idx="3">
                  <c:v>28105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6-4CE6-A42E-F8A4DC2C76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290447"/>
        <c:axId val="1482287535"/>
      </c:barChart>
      <c:catAx>
        <c:axId val="14822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87535"/>
        <c:crosses val="autoZero"/>
        <c:auto val="1"/>
        <c:lblAlgn val="ctr"/>
        <c:lblOffset val="100"/>
        <c:noMultiLvlLbl val="0"/>
      </c:catAx>
      <c:valAx>
        <c:axId val="1482287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[DASHBOARD.xlsx]REVENUE DISTRIBUTION!PivotTable29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layout>
        <c:manualLayout>
          <c:xMode val="edge"/>
          <c:yMode val="edge"/>
          <c:x val="0.723214850500193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2029710708754574"/>
              <c:y val="-4.166666666666683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9462979399016464"/>
              <c:y val="2.777777777777773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0.1278690928670628"/>
              <c:y val="3.240740740740740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5.5595257768287646E-3"/>
              <c:y val="-5.555555555555555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029710708754574"/>
              <c:y val="-4.166666666666683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278690928670628"/>
              <c:y val="3.240740740740740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5.5595257768287646E-3"/>
              <c:y val="-5.555555555555555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9462979399016464"/>
              <c:y val="2.777777777777773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029710708754574"/>
              <c:y val="-4.16666666666668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78690928670628"/>
              <c:y val="3.2407407407407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595257768287646E-3"/>
              <c:y val="-5.555555555555555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9462979399016464"/>
              <c:y val="2.77777777777777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DISTRIBUTION'!$E$1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6-4D9F-A614-451CAC4A85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6-4D9F-A614-451CAC4A85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6-4D9F-A614-451CAC4A85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56-4D9F-A614-451CAC4A85FF}"/>
              </c:ext>
            </c:extLst>
          </c:dPt>
          <c:dLbls>
            <c:dLbl>
              <c:idx val="0"/>
              <c:layout>
                <c:manualLayout>
                  <c:x val="0.2029710708754574"/>
                  <c:y val="-4.16666666666668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56-4D9F-A614-451CAC4A85FF}"/>
                </c:ext>
              </c:extLst>
            </c:dLbl>
            <c:dLbl>
              <c:idx val="1"/>
              <c:layout>
                <c:manualLayout>
                  <c:x val="-0.1278690928670628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56-4D9F-A614-451CAC4A85FF}"/>
                </c:ext>
              </c:extLst>
            </c:dLbl>
            <c:dLbl>
              <c:idx val="2"/>
              <c:layout>
                <c:manualLayout>
                  <c:x val="5.5595257768287646E-3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56-4D9F-A614-451CAC4A85FF}"/>
                </c:ext>
              </c:extLst>
            </c:dLbl>
            <c:dLbl>
              <c:idx val="3"/>
              <c:layout>
                <c:manualLayout>
                  <c:x val="0.19462979399016464"/>
                  <c:y val="2.77777777777777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56-4D9F-A614-451CAC4A85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'REVENUE DISTRIBUTION'!$D$2:$D$6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'REVENUE DISTRIBUTION'!$E$2:$E$6</c:f>
              <c:numCache>
                <c:formatCode>0.00%</c:formatCode>
                <c:ptCount val="4"/>
                <c:pt idx="0">
                  <c:v>0.96009066979344015</c:v>
                </c:pt>
                <c:pt idx="1">
                  <c:v>3.3899161095604604E-5</c:v>
                </c:pt>
                <c:pt idx="2">
                  <c:v>3.9525762334624785E-2</c:v>
                </c:pt>
                <c:pt idx="3">
                  <c:v>3.4966871083947178E-4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6-4D9F-A614-451CAC4A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646793</xdr:colOff>
      <xdr:row>14</xdr:row>
      <xdr:rowOff>155123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2BFCC-54DF-4451-81DB-A430CB3B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651328</xdr:colOff>
      <xdr:row>14</xdr:row>
      <xdr:rowOff>157844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40DE9-BD8F-4EE5-B35C-707FD1D30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645886</xdr:colOff>
      <xdr:row>30</xdr:row>
      <xdr:rowOff>161472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8403B-606E-42FD-A494-94D6EF644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648607</xdr:colOff>
      <xdr:row>30</xdr:row>
      <xdr:rowOff>161472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99C73C-7A15-4CC1-98E0-DAC94436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651328</xdr:colOff>
      <xdr:row>14</xdr:row>
      <xdr:rowOff>164193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F7EA2D-7481-471C-9145-57D58CE0F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642258</xdr:colOff>
      <xdr:row>30</xdr:row>
      <xdr:rowOff>163286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C1BCAF-92E0-49CF-B855-428240CB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643708</xdr:colOff>
      <xdr:row>47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E4255-6637-49C8-91D1-9FE5739C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22</xdr:col>
      <xdr:colOff>632460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EC43AB-F3F5-43FE-B2A6-ABB78DF7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636815</xdr:colOff>
      <xdr:row>63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1AEF4-107A-4DA7-8513-321A726EC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744.11674675926" createdVersion="8" refreshedVersion="8" minRefreshableVersion="3" recordCount="15" xr:uid="{85F2464E-FC44-4D73-A99B-04B281227FB8}">
  <cacheSource type="worksheet">
    <worksheetSource ref="A1:C16" sheet=" AVAILABLITIY OF ROOMS"/>
  </cacheSource>
  <cacheFields count="3">
    <cacheField name="room_type" numFmtId="0">
      <sharedItems count="4">
        <s v="Entire home/apt"/>
        <s v="Hotel room"/>
        <s v="Private room"/>
        <s v="Shared room"/>
      </sharedItems>
    </cacheField>
    <cacheField name="Duration" numFmtId="0">
      <sharedItems count="7">
        <s v="NA"/>
        <s v="Available after 100 within 150 Days"/>
        <s v="Available after 150 within 200 Days"/>
        <s v="Available after 200 within 250 Days"/>
        <s v="Available after 50 within 100 Days"/>
        <s v="Available within 50 Days"/>
        <s v="Available after 250 within 300 Days"/>
      </sharedItems>
    </cacheField>
    <cacheField name="AVAILABLE_PROPERTIES" numFmtId="0">
      <sharedItems containsSemiMixedTypes="0" containsString="0" containsNumber="1" containsInteger="1" minValue="0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744.483104166669" createdVersion="8" refreshedVersion="8" minRefreshableVersion="3" recordCount="26" xr:uid="{CA01F75F-8A04-4454-B8A7-00FA51617E75}">
  <cacheSource type="worksheet">
    <worksheetSource ref="A1:D27" sheet="AVAILABLITY OF ROOMS"/>
  </cacheSource>
  <cacheFields count="4">
    <cacheField name="ROOM_TYPE" numFmtId="0">
      <sharedItems count="2">
        <s v="Entire home/apt"/>
        <s v="Private room"/>
      </sharedItems>
    </cacheField>
    <cacheField name="TOTAL_ROOMS" numFmtId="0">
      <sharedItems containsSemiMixedTypes="0" containsString="0" containsNumber="1" containsInteger="1" minValue="3" maxValue="75"/>
    </cacheField>
    <cacheField name="AVAILABLE_ROOMS" numFmtId="0">
      <sharedItems containsSemiMixedTypes="0" containsString="0" containsNumber="1" containsInteger="1" minValue="1" maxValue="28"/>
    </cacheField>
    <cacheField name="UNAVAILABLE_ROOMS" numFmtId="0">
      <sharedItems containsSemiMixedTypes="0" containsString="0" containsNumber="1" containsInteger="1" minValue="1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744.487887499999" createdVersion="8" refreshedVersion="8" minRefreshableVersion="3" recordCount="38" xr:uid="{43DBF2C3-A4C7-46C5-AF1C-C27587C0166E}">
  <cacheSource type="worksheet">
    <worksheetSource ref="A1:C39" sheet="BOOKING TREND"/>
  </cacheSource>
  <cacheFields count="3">
    <cacheField name="Room_Type" numFmtId="0">
      <sharedItems count="4">
        <s v="Entire home/apt"/>
        <s v="Private room"/>
        <s v="Hotel room"/>
        <s v="Shared room"/>
      </sharedItems>
    </cacheField>
    <cacheField name="YEAR" numFmtId="0">
      <sharedItems containsSemiMixedTypes="0" containsString="0" containsNumber="1" containsInteger="1" minValue="2009" maxValue="2022" count="14">
        <n v="2016"/>
        <n v="2018"/>
        <n v="2017"/>
        <n v="2014"/>
        <n v="2013"/>
        <n v="2009"/>
        <n v="2020"/>
        <n v="2021"/>
        <n v="2019"/>
        <n v="2010"/>
        <n v="2022"/>
        <n v="2011"/>
        <n v="2015"/>
        <n v="2012"/>
      </sharedItems>
    </cacheField>
    <cacheField name="COUNT_OF_BOOKINGS" numFmtId="0">
      <sharedItems containsSemiMixedTypes="0" containsString="0" containsNumber="1" containsInteger="1" minValue="365" maxValue="35871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744.490231481483" createdVersion="8" refreshedVersion="8" minRefreshableVersion="3" recordCount="4" xr:uid="{3D446251-EDA4-4088-AA26-86163C54896C}">
  <cacheSource type="worksheet">
    <worksheetSource ref="A1:B5" sheet="REVENUE DISTRIBUTION"/>
  </cacheSource>
  <cacheFields count="2">
    <cacheField name="room_type" numFmtId="0">
      <sharedItems count="4">
        <s v="Shared room"/>
        <s v="Entire home/apt"/>
        <s v="Hotel room"/>
        <s v="Private room"/>
      </sharedItems>
    </cacheField>
    <cacheField name="Total_Revenue" numFmtId="0">
      <sharedItems containsSemiMixedTypes="0" containsString="0" containsNumber="1" containsInteger="1" minValue="1470585" maxValue="41649848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"/>
  </r>
  <r>
    <x v="0"/>
    <x v="1"/>
    <n v="30"/>
  </r>
  <r>
    <x v="0"/>
    <x v="2"/>
    <n v="25"/>
  </r>
  <r>
    <x v="0"/>
    <x v="3"/>
    <n v="28"/>
  </r>
  <r>
    <x v="0"/>
    <x v="4"/>
    <n v="40"/>
  </r>
  <r>
    <x v="0"/>
    <x v="5"/>
    <n v="116"/>
  </r>
  <r>
    <x v="1"/>
    <x v="0"/>
    <n v="0"/>
  </r>
  <r>
    <x v="2"/>
    <x v="0"/>
    <n v="0"/>
  </r>
  <r>
    <x v="2"/>
    <x v="1"/>
    <n v="9"/>
  </r>
  <r>
    <x v="2"/>
    <x v="2"/>
    <n v="9"/>
  </r>
  <r>
    <x v="2"/>
    <x v="3"/>
    <n v="6"/>
  </r>
  <r>
    <x v="2"/>
    <x v="6"/>
    <n v="1"/>
  </r>
  <r>
    <x v="2"/>
    <x v="4"/>
    <n v="8"/>
  </r>
  <r>
    <x v="2"/>
    <x v="5"/>
    <n v="26"/>
  </r>
  <r>
    <x v="3"/>
    <x v="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61"/>
    <n v="22"/>
    <n v="39"/>
  </r>
  <r>
    <x v="0"/>
    <n v="52"/>
    <n v="19"/>
    <n v="33"/>
  </r>
  <r>
    <x v="0"/>
    <n v="53"/>
    <n v="12"/>
    <n v="41"/>
  </r>
  <r>
    <x v="0"/>
    <n v="75"/>
    <n v="27"/>
    <n v="48"/>
  </r>
  <r>
    <x v="0"/>
    <n v="53"/>
    <n v="24"/>
    <n v="29"/>
  </r>
  <r>
    <x v="0"/>
    <n v="22"/>
    <n v="5"/>
    <n v="17"/>
  </r>
  <r>
    <x v="0"/>
    <n v="60"/>
    <n v="25"/>
    <n v="35"/>
  </r>
  <r>
    <x v="0"/>
    <n v="60"/>
    <n v="15"/>
    <n v="45"/>
  </r>
  <r>
    <x v="0"/>
    <n v="59"/>
    <n v="21"/>
    <n v="38"/>
  </r>
  <r>
    <x v="0"/>
    <n v="70"/>
    <n v="28"/>
    <n v="42"/>
  </r>
  <r>
    <x v="0"/>
    <n v="54"/>
    <n v="14"/>
    <n v="40"/>
  </r>
  <r>
    <x v="0"/>
    <n v="67"/>
    <n v="21"/>
    <n v="46"/>
  </r>
  <r>
    <x v="0"/>
    <n v="46"/>
    <n v="6"/>
    <n v="40"/>
  </r>
  <r>
    <x v="1"/>
    <n v="8"/>
    <n v="3"/>
    <n v="5"/>
  </r>
  <r>
    <x v="1"/>
    <n v="14"/>
    <n v="5"/>
    <n v="9"/>
  </r>
  <r>
    <x v="1"/>
    <n v="14"/>
    <n v="6"/>
    <n v="8"/>
  </r>
  <r>
    <x v="1"/>
    <n v="17"/>
    <n v="9"/>
    <n v="8"/>
  </r>
  <r>
    <x v="1"/>
    <n v="16"/>
    <n v="4"/>
    <n v="12"/>
  </r>
  <r>
    <x v="1"/>
    <n v="3"/>
    <n v="2"/>
    <n v="1"/>
  </r>
  <r>
    <x v="1"/>
    <n v="10"/>
    <n v="4"/>
    <n v="6"/>
  </r>
  <r>
    <x v="1"/>
    <n v="14"/>
    <n v="5"/>
    <n v="9"/>
  </r>
  <r>
    <x v="1"/>
    <n v="9"/>
    <n v="4"/>
    <n v="5"/>
  </r>
  <r>
    <x v="1"/>
    <n v="9"/>
    <n v="7"/>
    <n v="2"/>
  </r>
  <r>
    <x v="1"/>
    <n v="16"/>
    <n v="4"/>
    <n v="12"/>
  </r>
  <r>
    <x v="1"/>
    <n v="12"/>
    <n v="5"/>
    <n v="7"/>
  </r>
  <r>
    <x v="1"/>
    <n v="7"/>
    <n v="1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n v="7362059"/>
  </r>
  <r>
    <x v="1"/>
    <x v="1"/>
    <n v="2794075"/>
  </r>
  <r>
    <x v="2"/>
    <x v="2"/>
    <n v="365"/>
  </r>
  <r>
    <x v="0"/>
    <x v="3"/>
    <n v="2111160"/>
  </r>
  <r>
    <x v="1"/>
    <x v="4"/>
    <n v="172280"/>
  </r>
  <r>
    <x v="0"/>
    <x v="5"/>
    <n v="12775"/>
  </r>
  <r>
    <x v="1"/>
    <x v="6"/>
    <n v="1848360"/>
  </r>
  <r>
    <x v="3"/>
    <x v="1"/>
    <n v="51465"/>
  </r>
  <r>
    <x v="0"/>
    <x v="7"/>
    <n v="35871859"/>
  </r>
  <r>
    <x v="2"/>
    <x v="8"/>
    <n v="730"/>
  </r>
  <r>
    <x v="1"/>
    <x v="9"/>
    <n v="5110"/>
  </r>
  <r>
    <x v="0"/>
    <x v="4"/>
    <n v="904470"/>
  </r>
  <r>
    <x v="3"/>
    <x v="10"/>
    <n v="28105"/>
  </r>
  <r>
    <x v="1"/>
    <x v="10"/>
    <n v="709928"/>
  </r>
  <r>
    <x v="0"/>
    <x v="11"/>
    <n v="174105"/>
  </r>
  <r>
    <x v="3"/>
    <x v="6"/>
    <n v="43070"/>
  </r>
  <r>
    <x v="1"/>
    <x v="2"/>
    <n v="1780105"/>
  </r>
  <r>
    <x v="0"/>
    <x v="6"/>
    <n v="19550149"/>
  </r>
  <r>
    <x v="3"/>
    <x v="12"/>
    <n v="2920"/>
  </r>
  <r>
    <x v="1"/>
    <x v="12"/>
    <n v="730365"/>
  </r>
  <r>
    <x v="0"/>
    <x v="1"/>
    <n v="17349194"/>
  </r>
  <r>
    <x v="2"/>
    <x v="6"/>
    <n v="1095"/>
  </r>
  <r>
    <x v="0"/>
    <x v="9"/>
    <n v="26280"/>
  </r>
  <r>
    <x v="1"/>
    <x v="7"/>
    <n v="3248872"/>
  </r>
  <r>
    <x v="3"/>
    <x v="8"/>
    <n v="58765"/>
  </r>
  <r>
    <x v="1"/>
    <x v="8"/>
    <n v="3378440"/>
  </r>
  <r>
    <x v="3"/>
    <x v="2"/>
    <n v="48910"/>
  </r>
  <r>
    <x v="0"/>
    <x v="10"/>
    <n v="7551126"/>
  </r>
  <r>
    <x v="1"/>
    <x v="3"/>
    <n v="340180"/>
  </r>
  <r>
    <x v="1"/>
    <x v="13"/>
    <n v="57305"/>
  </r>
  <r>
    <x v="0"/>
    <x v="12"/>
    <n v="4371606"/>
  </r>
  <r>
    <x v="3"/>
    <x v="0"/>
    <n v="40515"/>
  </r>
  <r>
    <x v="0"/>
    <x v="8"/>
    <n v="24737159"/>
  </r>
  <r>
    <x v="1"/>
    <x v="0"/>
    <n v="1182965"/>
  </r>
  <r>
    <x v="0"/>
    <x v="2"/>
    <n v="11303353"/>
  </r>
  <r>
    <x v="1"/>
    <x v="11"/>
    <n v="9125"/>
  </r>
  <r>
    <x v="3"/>
    <x v="7"/>
    <n v="132130"/>
  </r>
  <r>
    <x v="0"/>
    <x v="13"/>
    <n v="3752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5169035"/>
  </r>
  <r>
    <x v="1"/>
    <n v="41649848905"/>
  </r>
  <r>
    <x v="2"/>
    <n v="1470585"/>
  </r>
  <r>
    <x v="3"/>
    <n v="171467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B4C74-A632-43C5-B898-329A0BC14240}" name="PivotTable2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6" firstHeaderRow="1" firstDataRow="1" firstDataCol="1"/>
  <pivotFields count="2"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Revenue" fld="1" showDataAs="percentOfTota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CD8D4-6956-4213-87E0-B457D59E6357}" name="PivotTable2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:T7" firstHeaderRow="1" firstDataRow="2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15">
        <item x="5"/>
        <item x="9"/>
        <item x="11"/>
        <item x="13"/>
        <item x="4"/>
        <item x="3"/>
        <item x="12"/>
        <item x="0"/>
        <item x="2"/>
        <item x="1"/>
        <item x="8"/>
        <item x="6"/>
        <item x="7"/>
        <item x="1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COUNT_OF_BOOKINGS" fld="2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D3323-4A97-4179-A3C3-9F4BE98C93E0}" name="PivotTable2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1:I4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ROOMS" fld="1" baseField="0" baseItem="0"/>
    <dataField name="Sum of AVAILABLE_ROOMS" fld="2" baseField="0" baseItem="0"/>
    <dataField name="Sum of UNAVAILABLE_ROOM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14D2E-33CE-4719-AB10-C3E40CFCA7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:M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8">
        <item x="1"/>
        <item x="2"/>
        <item x="3"/>
        <item x="6"/>
        <item x="4"/>
        <item x="5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VAILABLE_PROPERTIES" fld="2" baseField="0" baseItem="0"/>
  </dataFields>
  <chartFormats count="7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935E-1A1D-4F41-ABD7-3BC1FA444E1E}">
  <dimension ref="A1"/>
  <sheetViews>
    <sheetView showGridLines="0" tabSelected="1" topLeftCell="A10" workbookViewId="0">
      <selection activeCell="H31" sqref="H31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5132-B40A-40C4-8964-13EDF48D7153}">
  <dimension ref="A1:J5"/>
  <sheetViews>
    <sheetView workbookViewId="0">
      <selection activeCell="N9" sqref="N9"/>
    </sheetView>
  </sheetViews>
  <sheetFormatPr defaultRowHeight="14.6" x14ac:dyDescent="0.4"/>
  <cols>
    <col min="4" max="4" width="9.84375" bestFit="1" customWidth="1"/>
  </cols>
  <sheetData>
    <row r="1" spans="1:10" x14ac:dyDescent="0.4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4">
      <c r="A2" t="s">
        <v>2</v>
      </c>
      <c r="B2">
        <v>98.6513417021024</v>
      </c>
      <c r="C2">
        <v>4.8479772957418499</v>
      </c>
      <c r="D2">
        <v>116514325</v>
      </c>
      <c r="E2">
        <v>330.32764564360298</v>
      </c>
      <c r="F2">
        <v>12000</v>
      </c>
      <c r="G2">
        <v>1</v>
      </c>
      <c r="H2">
        <v>131700515</v>
      </c>
      <c r="I2">
        <v>69742375</v>
      </c>
      <c r="J2">
        <v>61958140</v>
      </c>
    </row>
    <row r="3" spans="1:10" x14ac:dyDescent="0.4">
      <c r="A3" t="s">
        <v>4</v>
      </c>
      <c r="B3">
        <v>100</v>
      </c>
      <c r="C3">
        <v>4.8333333333333304</v>
      </c>
      <c r="D3">
        <v>2190</v>
      </c>
      <c r="E3">
        <v>671.5</v>
      </c>
      <c r="F3">
        <v>3004</v>
      </c>
      <c r="G3">
        <v>175</v>
      </c>
      <c r="H3">
        <v>2190</v>
      </c>
      <c r="I3">
        <v>1825</v>
      </c>
      <c r="J3">
        <v>365</v>
      </c>
    </row>
    <row r="4" spans="1:10" x14ac:dyDescent="0.4">
      <c r="A4" t="s">
        <v>5</v>
      </c>
      <c r="B4">
        <v>98.073489277480604</v>
      </c>
      <c r="C4">
        <v>4.85621626998332</v>
      </c>
      <c r="D4">
        <v>16123520</v>
      </c>
      <c r="E4">
        <v>94.073293365997102</v>
      </c>
      <c r="F4">
        <v>9998</v>
      </c>
      <c r="G4">
        <v>5</v>
      </c>
      <c r="H4">
        <v>16257110</v>
      </c>
      <c r="I4">
        <v>6541530</v>
      </c>
      <c r="J4">
        <v>9715580</v>
      </c>
    </row>
    <row r="5" spans="1:10" x14ac:dyDescent="0.4">
      <c r="A5" t="s">
        <v>11</v>
      </c>
      <c r="B5">
        <v>95.007334963325206</v>
      </c>
      <c r="C5">
        <v>4.6647661834312002</v>
      </c>
      <c r="D5">
        <v>405880</v>
      </c>
      <c r="E5">
        <v>31.971459544693001</v>
      </c>
      <c r="F5">
        <v>700</v>
      </c>
      <c r="G5">
        <v>15</v>
      </c>
      <c r="H5">
        <v>405880</v>
      </c>
      <c r="I5">
        <v>118260</v>
      </c>
      <c r="J5">
        <v>287620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DE03-A61F-4468-866D-248D301B140E}">
  <dimension ref="A1:D5"/>
  <sheetViews>
    <sheetView workbookViewId="0">
      <selection activeCell="D5" sqref="A1:D5"/>
    </sheetView>
  </sheetViews>
  <sheetFormatPr defaultRowHeight="14.6" x14ac:dyDescent="0.4"/>
  <cols>
    <col min="1" max="1" width="14.53515625" bestFit="1" customWidth="1"/>
    <col min="2" max="2" width="15.07421875" hidden="1" customWidth="1"/>
    <col min="3" max="3" width="17.4609375" hidden="1" customWidth="1"/>
    <col min="4" max="4" width="14.53515625" bestFit="1" customWidth="1"/>
  </cols>
  <sheetData>
    <row r="1" spans="1:4" x14ac:dyDescent="0.4">
      <c r="A1" t="s">
        <v>0</v>
      </c>
      <c r="B1" t="s">
        <v>33</v>
      </c>
      <c r="C1" t="s">
        <v>34</v>
      </c>
      <c r="D1" t="s">
        <v>35</v>
      </c>
    </row>
    <row r="2" spans="1:4" x14ac:dyDescent="0.4">
      <c r="A2" t="s">
        <v>2</v>
      </c>
      <c r="B2">
        <v>69742375</v>
      </c>
      <c r="C2">
        <v>61958140</v>
      </c>
      <c r="D2" s="5">
        <f>B2/SUM(B2:C2)</f>
        <v>0.52955278876472123</v>
      </c>
    </row>
    <row r="3" spans="1:4" x14ac:dyDescent="0.4">
      <c r="A3" t="s">
        <v>5</v>
      </c>
      <c r="B3">
        <v>6541530</v>
      </c>
      <c r="C3">
        <v>9715580</v>
      </c>
      <c r="D3" s="5">
        <f t="shared" ref="D3:D5" si="0">B3/SUM(B3:C3)</f>
        <v>0.40237963574091584</v>
      </c>
    </row>
    <row r="4" spans="1:4" x14ac:dyDescent="0.4">
      <c r="A4" t="s">
        <v>11</v>
      </c>
      <c r="B4">
        <v>118260</v>
      </c>
      <c r="C4">
        <v>287620</v>
      </c>
      <c r="D4" s="5">
        <f t="shared" si="0"/>
        <v>0.29136690647482016</v>
      </c>
    </row>
    <row r="5" spans="1:4" x14ac:dyDescent="0.4">
      <c r="A5" t="s">
        <v>4</v>
      </c>
      <c r="B5">
        <v>1825</v>
      </c>
      <c r="C5">
        <v>365</v>
      </c>
      <c r="D5" s="5">
        <f t="shared" si="0"/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C232-B710-4498-99E9-26F46667297E}">
  <dimension ref="A1:E6"/>
  <sheetViews>
    <sheetView topLeftCell="A4" workbookViewId="0">
      <selection activeCell="G27" sqref="G27"/>
    </sheetView>
  </sheetViews>
  <sheetFormatPr defaultRowHeight="14.6" x14ac:dyDescent="0.4"/>
  <cols>
    <col min="1" max="1" width="14.53515625" bestFit="1" customWidth="1"/>
    <col min="2" max="2" width="13.23046875" bestFit="1" customWidth="1"/>
    <col min="4" max="4" width="14.53515625" bestFit="1" customWidth="1"/>
    <col min="5" max="5" width="19.69140625" bestFit="1" customWidth="1"/>
  </cols>
  <sheetData>
    <row r="1" spans="1:5" x14ac:dyDescent="0.4">
      <c r="A1" t="s">
        <v>0</v>
      </c>
      <c r="B1" t="s">
        <v>51</v>
      </c>
      <c r="D1" s="1" t="s">
        <v>12</v>
      </c>
      <c r="E1" t="s">
        <v>52</v>
      </c>
    </row>
    <row r="2" spans="1:5" x14ac:dyDescent="0.4">
      <c r="A2" t="s">
        <v>11</v>
      </c>
      <c r="B2">
        <v>15169035</v>
      </c>
      <c r="D2" s="2" t="s">
        <v>2</v>
      </c>
      <c r="E2" s="6">
        <v>0.96009066979344015</v>
      </c>
    </row>
    <row r="3" spans="1:5" x14ac:dyDescent="0.4">
      <c r="A3" t="s">
        <v>2</v>
      </c>
      <c r="B3">
        <v>41649848905</v>
      </c>
      <c r="D3" s="2" t="s">
        <v>4</v>
      </c>
      <c r="E3" s="6">
        <v>3.3899161095604604E-5</v>
      </c>
    </row>
    <row r="4" spans="1:5" x14ac:dyDescent="0.4">
      <c r="A4" t="s">
        <v>4</v>
      </c>
      <c r="B4">
        <v>1470585</v>
      </c>
      <c r="D4" s="2" t="s">
        <v>5</v>
      </c>
      <c r="E4" s="6">
        <v>3.9525762334624785E-2</v>
      </c>
    </row>
    <row r="5" spans="1:5" x14ac:dyDescent="0.4">
      <c r="A5" t="s">
        <v>5</v>
      </c>
      <c r="B5">
        <v>1714673500</v>
      </c>
      <c r="D5" s="2" t="s">
        <v>11</v>
      </c>
      <c r="E5" s="6">
        <v>3.4966871083947178E-4</v>
      </c>
    </row>
    <row r="6" spans="1:5" x14ac:dyDescent="0.4">
      <c r="D6" s="2" t="s">
        <v>13</v>
      </c>
      <c r="E6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D4CB-BC6B-4AB1-84FE-1DFF3480A3B9}">
  <dimension ref="A1:T39"/>
  <sheetViews>
    <sheetView workbookViewId="0">
      <selection activeCell="K27" sqref="K27"/>
    </sheetView>
  </sheetViews>
  <sheetFormatPr defaultRowHeight="14.6" x14ac:dyDescent="0.4"/>
  <cols>
    <col min="1" max="1" width="14.53515625" bestFit="1" customWidth="1"/>
    <col min="2" max="2" width="5.07421875" bestFit="1" customWidth="1"/>
    <col min="3" max="3" width="20" bestFit="1" customWidth="1"/>
    <col min="5" max="5" width="26.84375" bestFit="1" customWidth="1"/>
    <col min="6" max="6" width="15.15234375" bestFit="1" customWidth="1"/>
    <col min="7" max="7" width="5.84375" bestFit="1" customWidth="1"/>
    <col min="8" max="9" width="6.84375" bestFit="1" customWidth="1"/>
    <col min="10" max="13" width="7.84375" bestFit="1" customWidth="1"/>
    <col min="14" max="18" width="8.84375" bestFit="1" customWidth="1"/>
    <col min="19" max="19" width="7.84375" bestFit="1" customWidth="1"/>
    <col min="20" max="20" width="10.69140625" bestFit="1" customWidth="1"/>
  </cols>
  <sheetData>
    <row r="1" spans="1:20" x14ac:dyDescent="0.4">
      <c r="A1" t="s">
        <v>47</v>
      </c>
      <c r="B1" t="s">
        <v>50</v>
      </c>
      <c r="C1" t="s">
        <v>48</v>
      </c>
      <c r="E1" s="1" t="s">
        <v>49</v>
      </c>
      <c r="F1" s="1" t="s">
        <v>14</v>
      </c>
    </row>
    <row r="2" spans="1:20" x14ac:dyDescent="0.4">
      <c r="A2" t="s">
        <v>2</v>
      </c>
      <c r="B2">
        <v>2016</v>
      </c>
      <c r="C2">
        <v>7362059</v>
      </c>
      <c r="E2" s="1" t="s">
        <v>12</v>
      </c>
      <c r="F2">
        <v>2009</v>
      </c>
      <c r="G2">
        <v>2010</v>
      </c>
      <c r="H2">
        <v>2011</v>
      </c>
      <c r="I2">
        <v>2012</v>
      </c>
      <c r="J2">
        <v>2013</v>
      </c>
      <c r="K2">
        <v>2014</v>
      </c>
      <c r="L2">
        <v>2015</v>
      </c>
      <c r="M2">
        <v>2016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2022</v>
      </c>
      <c r="T2" t="s">
        <v>13</v>
      </c>
    </row>
    <row r="3" spans="1:20" x14ac:dyDescent="0.4">
      <c r="A3" t="s">
        <v>5</v>
      </c>
      <c r="B3">
        <v>2018</v>
      </c>
      <c r="C3">
        <v>2794075</v>
      </c>
      <c r="E3" s="2" t="s">
        <v>2</v>
      </c>
      <c r="F3" s="3">
        <v>12775</v>
      </c>
      <c r="G3" s="3">
        <v>26280</v>
      </c>
      <c r="H3" s="3">
        <v>174105</v>
      </c>
      <c r="I3" s="3">
        <v>375220</v>
      </c>
      <c r="J3" s="3">
        <v>904470</v>
      </c>
      <c r="K3" s="3">
        <v>2111160</v>
      </c>
      <c r="L3" s="3">
        <v>4371606</v>
      </c>
      <c r="M3" s="3">
        <v>7362059</v>
      </c>
      <c r="N3" s="3">
        <v>11303353</v>
      </c>
      <c r="O3" s="3">
        <v>17349194</v>
      </c>
      <c r="P3" s="3">
        <v>24737159</v>
      </c>
      <c r="Q3" s="3">
        <v>19550149</v>
      </c>
      <c r="R3" s="3">
        <v>35871859</v>
      </c>
      <c r="S3" s="3">
        <v>7551126</v>
      </c>
      <c r="T3" s="3">
        <v>131700515</v>
      </c>
    </row>
    <row r="4" spans="1:20" x14ac:dyDescent="0.4">
      <c r="A4" t="s">
        <v>4</v>
      </c>
      <c r="B4">
        <v>2017</v>
      </c>
      <c r="C4">
        <v>365</v>
      </c>
      <c r="E4" s="2" t="s">
        <v>4</v>
      </c>
      <c r="F4" s="3"/>
      <c r="G4" s="3"/>
      <c r="H4" s="3"/>
      <c r="I4" s="3"/>
      <c r="J4" s="3"/>
      <c r="K4" s="3"/>
      <c r="L4" s="3"/>
      <c r="M4" s="3"/>
      <c r="N4" s="3">
        <v>365</v>
      </c>
      <c r="O4" s="3"/>
      <c r="P4" s="3">
        <v>730</v>
      </c>
      <c r="Q4" s="3">
        <v>1095</v>
      </c>
      <c r="R4" s="3"/>
      <c r="S4" s="3"/>
      <c r="T4" s="3">
        <v>2190</v>
      </c>
    </row>
    <row r="5" spans="1:20" x14ac:dyDescent="0.4">
      <c r="A5" t="s">
        <v>2</v>
      </c>
      <c r="B5">
        <v>2014</v>
      </c>
      <c r="C5">
        <v>2111160</v>
      </c>
      <c r="E5" s="2" t="s">
        <v>5</v>
      </c>
      <c r="F5" s="3"/>
      <c r="G5" s="3">
        <v>5110</v>
      </c>
      <c r="H5" s="3">
        <v>9125</v>
      </c>
      <c r="I5" s="3">
        <v>57305</v>
      </c>
      <c r="J5" s="3">
        <v>172280</v>
      </c>
      <c r="K5" s="3">
        <v>340180</v>
      </c>
      <c r="L5" s="3">
        <v>730365</v>
      </c>
      <c r="M5" s="3">
        <v>1182965</v>
      </c>
      <c r="N5" s="3">
        <v>1780105</v>
      </c>
      <c r="O5" s="3">
        <v>2794075</v>
      </c>
      <c r="P5" s="3">
        <v>3378440</v>
      </c>
      <c r="Q5" s="3">
        <v>1848360</v>
      </c>
      <c r="R5" s="3">
        <v>3248872</v>
      </c>
      <c r="S5" s="3">
        <v>709928</v>
      </c>
      <c r="T5" s="3">
        <v>16257110</v>
      </c>
    </row>
    <row r="6" spans="1:20" x14ac:dyDescent="0.4">
      <c r="A6" t="s">
        <v>5</v>
      </c>
      <c r="B6">
        <v>2013</v>
      </c>
      <c r="C6">
        <v>172280</v>
      </c>
      <c r="E6" s="2" t="s">
        <v>11</v>
      </c>
      <c r="F6" s="3"/>
      <c r="G6" s="3"/>
      <c r="H6" s="3"/>
      <c r="I6" s="3"/>
      <c r="J6" s="3"/>
      <c r="K6" s="3"/>
      <c r="L6" s="3">
        <v>2920</v>
      </c>
      <c r="M6" s="3">
        <v>40515</v>
      </c>
      <c r="N6" s="3">
        <v>48910</v>
      </c>
      <c r="O6" s="3">
        <v>51465</v>
      </c>
      <c r="P6" s="3">
        <v>58765</v>
      </c>
      <c r="Q6" s="3">
        <v>43070</v>
      </c>
      <c r="R6" s="3">
        <v>132130</v>
      </c>
      <c r="S6" s="3">
        <v>28105</v>
      </c>
      <c r="T6" s="3">
        <v>405880</v>
      </c>
    </row>
    <row r="7" spans="1:20" x14ac:dyDescent="0.4">
      <c r="A7" t="s">
        <v>2</v>
      </c>
      <c r="B7">
        <v>2009</v>
      </c>
      <c r="C7">
        <v>12775</v>
      </c>
      <c r="E7" s="2" t="s">
        <v>13</v>
      </c>
      <c r="F7" s="3">
        <v>12775</v>
      </c>
      <c r="G7" s="3">
        <v>31390</v>
      </c>
      <c r="H7" s="3">
        <v>183230</v>
      </c>
      <c r="I7" s="3">
        <v>432525</v>
      </c>
      <c r="J7" s="3">
        <v>1076750</v>
      </c>
      <c r="K7" s="3">
        <v>2451340</v>
      </c>
      <c r="L7" s="3">
        <v>5104891</v>
      </c>
      <c r="M7" s="3">
        <v>8585539</v>
      </c>
      <c r="N7" s="3">
        <v>13132733</v>
      </c>
      <c r="O7" s="3">
        <v>20194734</v>
      </c>
      <c r="P7" s="3">
        <v>28175094</v>
      </c>
      <c r="Q7" s="3">
        <v>21442674</v>
      </c>
      <c r="R7" s="3">
        <v>39252861</v>
      </c>
      <c r="S7" s="3">
        <v>8289159</v>
      </c>
      <c r="T7" s="3">
        <v>148365695</v>
      </c>
    </row>
    <row r="8" spans="1:20" x14ac:dyDescent="0.4">
      <c r="A8" t="s">
        <v>5</v>
      </c>
      <c r="B8">
        <v>2020</v>
      </c>
      <c r="C8">
        <v>1848360</v>
      </c>
    </row>
    <row r="9" spans="1:20" x14ac:dyDescent="0.4">
      <c r="A9" t="s">
        <v>11</v>
      </c>
      <c r="B9">
        <v>2018</v>
      </c>
      <c r="C9">
        <v>51465</v>
      </c>
    </row>
    <row r="10" spans="1:20" x14ac:dyDescent="0.4">
      <c r="A10" t="s">
        <v>2</v>
      </c>
      <c r="B10">
        <v>2021</v>
      </c>
      <c r="C10">
        <v>35871859</v>
      </c>
    </row>
    <row r="11" spans="1:20" x14ac:dyDescent="0.4">
      <c r="A11" t="s">
        <v>4</v>
      </c>
      <c r="B11">
        <v>2019</v>
      </c>
      <c r="C11">
        <v>730</v>
      </c>
    </row>
    <row r="12" spans="1:20" x14ac:dyDescent="0.4">
      <c r="A12" t="s">
        <v>5</v>
      </c>
      <c r="B12">
        <v>2010</v>
      </c>
      <c r="C12">
        <v>5110</v>
      </c>
    </row>
    <row r="13" spans="1:20" x14ac:dyDescent="0.4">
      <c r="A13" t="s">
        <v>2</v>
      </c>
      <c r="B13">
        <v>2013</v>
      </c>
      <c r="C13">
        <v>904470</v>
      </c>
    </row>
    <row r="14" spans="1:20" x14ac:dyDescent="0.4">
      <c r="A14" t="s">
        <v>11</v>
      </c>
      <c r="B14">
        <v>2022</v>
      </c>
      <c r="C14">
        <v>28105</v>
      </c>
    </row>
    <row r="15" spans="1:20" x14ac:dyDescent="0.4">
      <c r="A15" t="s">
        <v>5</v>
      </c>
      <c r="B15">
        <v>2022</v>
      </c>
      <c r="C15">
        <v>709928</v>
      </c>
    </row>
    <row r="16" spans="1:20" x14ac:dyDescent="0.4">
      <c r="A16" t="s">
        <v>2</v>
      </c>
      <c r="B16">
        <v>2011</v>
      </c>
      <c r="C16">
        <v>174105</v>
      </c>
    </row>
    <row r="17" spans="1:3" x14ac:dyDescent="0.4">
      <c r="A17" t="s">
        <v>11</v>
      </c>
      <c r="B17">
        <v>2020</v>
      </c>
      <c r="C17">
        <v>43070</v>
      </c>
    </row>
    <row r="18" spans="1:3" x14ac:dyDescent="0.4">
      <c r="A18" t="s">
        <v>5</v>
      </c>
      <c r="B18">
        <v>2017</v>
      </c>
      <c r="C18">
        <v>1780105</v>
      </c>
    </row>
    <row r="19" spans="1:3" x14ac:dyDescent="0.4">
      <c r="A19" t="s">
        <v>2</v>
      </c>
      <c r="B19">
        <v>2020</v>
      </c>
      <c r="C19">
        <v>19550149</v>
      </c>
    </row>
    <row r="20" spans="1:3" x14ac:dyDescent="0.4">
      <c r="A20" t="s">
        <v>11</v>
      </c>
      <c r="B20">
        <v>2015</v>
      </c>
      <c r="C20">
        <v>2920</v>
      </c>
    </row>
    <row r="21" spans="1:3" x14ac:dyDescent="0.4">
      <c r="A21" t="s">
        <v>5</v>
      </c>
      <c r="B21">
        <v>2015</v>
      </c>
      <c r="C21">
        <v>730365</v>
      </c>
    </row>
    <row r="22" spans="1:3" x14ac:dyDescent="0.4">
      <c r="A22" t="s">
        <v>2</v>
      </c>
      <c r="B22">
        <v>2018</v>
      </c>
      <c r="C22">
        <v>17349194</v>
      </c>
    </row>
    <row r="23" spans="1:3" x14ac:dyDescent="0.4">
      <c r="A23" t="s">
        <v>4</v>
      </c>
      <c r="B23">
        <v>2020</v>
      </c>
      <c r="C23">
        <v>1095</v>
      </c>
    </row>
    <row r="24" spans="1:3" x14ac:dyDescent="0.4">
      <c r="A24" t="s">
        <v>2</v>
      </c>
      <c r="B24">
        <v>2010</v>
      </c>
      <c r="C24">
        <v>26280</v>
      </c>
    </row>
    <row r="25" spans="1:3" x14ac:dyDescent="0.4">
      <c r="A25" t="s">
        <v>5</v>
      </c>
      <c r="B25">
        <v>2021</v>
      </c>
      <c r="C25">
        <v>3248872</v>
      </c>
    </row>
    <row r="26" spans="1:3" x14ac:dyDescent="0.4">
      <c r="A26" t="s">
        <v>11</v>
      </c>
      <c r="B26">
        <v>2019</v>
      </c>
      <c r="C26">
        <v>58765</v>
      </c>
    </row>
    <row r="27" spans="1:3" x14ac:dyDescent="0.4">
      <c r="A27" t="s">
        <v>5</v>
      </c>
      <c r="B27">
        <v>2019</v>
      </c>
      <c r="C27">
        <v>3378440</v>
      </c>
    </row>
    <row r="28" spans="1:3" x14ac:dyDescent="0.4">
      <c r="A28" t="s">
        <v>11</v>
      </c>
      <c r="B28">
        <v>2017</v>
      </c>
      <c r="C28">
        <v>48910</v>
      </c>
    </row>
    <row r="29" spans="1:3" x14ac:dyDescent="0.4">
      <c r="A29" t="s">
        <v>2</v>
      </c>
      <c r="B29">
        <v>2022</v>
      </c>
      <c r="C29">
        <v>7551126</v>
      </c>
    </row>
    <row r="30" spans="1:3" x14ac:dyDescent="0.4">
      <c r="A30" t="s">
        <v>5</v>
      </c>
      <c r="B30">
        <v>2014</v>
      </c>
      <c r="C30">
        <v>340180</v>
      </c>
    </row>
    <row r="31" spans="1:3" x14ac:dyDescent="0.4">
      <c r="A31" t="s">
        <v>5</v>
      </c>
      <c r="B31">
        <v>2012</v>
      </c>
      <c r="C31">
        <v>57305</v>
      </c>
    </row>
    <row r="32" spans="1:3" x14ac:dyDescent="0.4">
      <c r="A32" t="s">
        <v>2</v>
      </c>
      <c r="B32">
        <v>2015</v>
      </c>
      <c r="C32">
        <v>4371606</v>
      </c>
    </row>
    <row r="33" spans="1:3" x14ac:dyDescent="0.4">
      <c r="A33" t="s">
        <v>11</v>
      </c>
      <c r="B33">
        <v>2016</v>
      </c>
      <c r="C33">
        <v>40515</v>
      </c>
    </row>
    <row r="34" spans="1:3" x14ac:dyDescent="0.4">
      <c r="A34" t="s">
        <v>2</v>
      </c>
      <c r="B34">
        <v>2019</v>
      </c>
      <c r="C34">
        <v>24737159</v>
      </c>
    </row>
    <row r="35" spans="1:3" x14ac:dyDescent="0.4">
      <c r="A35" t="s">
        <v>5</v>
      </c>
      <c r="B35">
        <v>2016</v>
      </c>
      <c r="C35">
        <v>1182965</v>
      </c>
    </row>
    <row r="36" spans="1:3" x14ac:dyDescent="0.4">
      <c r="A36" t="s">
        <v>2</v>
      </c>
      <c r="B36">
        <v>2017</v>
      </c>
      <c r="C36">
        <v>11303353</v>
      </c>
    </row>
    <row r="37" spans="1:3" x14ac:dyDescent="0.4">
      <c r="A37" t="s">
        <v>5</v>
      </c>
      <c r="B37">
        <v>2011</v>
      </c>
      <c r="C37">
        <v>9125</v>
      </c>
    </row>
    <row r="38" spans="1:3" x14ac:dyDescent="0.4">
      <c r="A38" t="s">
        <v>11</v>
      </c>
      <c r="B38">
        <v>2021</v>
      </c>
      <c r="C38">
        <v>132130</v>
      </c>
    </row>
    <row r="39" spans="1:3" x14ac:dyDescent="0.4">
      <c r="A39" t="s">
        <v>2</v>
      </c>
      <c r="B39">
        <v>2012</v>
      </c>
      <c r="C39">
        <v>375220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6D2B-1AF3-4DF4-803E-B8F7BDEF89C7}">
  <dimension ref="A1:I27"/>
  <sheetViews>
    <sheetView topLeftCell="B4" zoomScale="120" zoomScaleNormal="120" workbookViewId="0">
      <selection activeCell="H25" sqref="H25:H26"/>
    </sheetView>
  </sheetViews>
  <sheetFormatPr defaultRowHeight="14.6" x14ac:dyDescent="0.4"/>
  <cols>
    <col min="1" max="1" width="14.53515625" bestFit="1" customWidth="1"/>
    <col min="2" max="2" width="13.53515625" bestFit="1" customWidth="1"/>
    <col min="3" max="3" width="17.23046875" bestFit="1" customWidth="1"/>
    <col min="4" max="4" width="19.84375" bestFit="1" customWidth="1"/>
    <col min="6" max="6" width="14.53515625" bestFit="1" customWidth="1"/>
    <col min="7" max="7" width="20.3046875" bestFit="1" customWidth="1"/>
    <col min="8" max="8" width="24.15234375" bestFit="1" customWidth="1"/>
    <col min="9" max="9" width="26.84375" bestFit="1" customWidth="1"/>
  </cols>
  <sheetData>
    <row r="1" spans="1:9" x14ac:dyDescent="0.4">
      <c r="A1" t="s">
        <v>40</v>
      </c>
      <c r="B1" t="s">
        <v>41</v>
      </c>
      <c r="C1" t="s">
        <v>42</v>
      </c>
      <c r="D1" t="s">
        <v>43</v>
      </c>
      <c r="F1" s="1" t="s">
        <v>12</v>
      </c>
      <c r="G1" t="s">
        <v>44</v>
      </c>
      <c r="H1" t="s">
        <v>45</v>
      </c>
      <c r="I1" t="s">
        <v>46</v>
      </c>
    </row>
    <row r="2" spans="1:9" x14ac:dyDescent="0.4">
      <c r="A2" t="s">
        <v>2</v>
      </c>
      <c r="B2">
        <v>61</v>
      </c>
      <c r="C2">
        <v>22</v>
      </c>
      <c r="D2">
        <v>39</v>
      </c>
      <c r="F2" s="2" t="s">
        <v>2</v>
      </c>
      <c r="G2" s="3">
        <v>732</v>
      </c>
      <c r="H2" s="3">
        <v>239</v>
      </c>
      <c r="I2" s="3">
        <v>493</v>
      </c>
    </row>
    <row r="3" spans="1:9" x14ac:dyDescent="0.4">
      <c r="A3" t="s">
        <v>2</v>
      </c>
      <c r="B3">
        <v>52</v>
      </c>
      <c r="C3">
        <v>19</v>
      </c>
      <c r="D3">
        <v>33</v>
      </c>
      <c r="F3" s="2" t="s">
        <v>5</v>
      </c>
      <c r="G3" s="3">
        <v>149</v>
      </c>
      <c r="H3" s="3">
        <v>59</v>
      </c>
      <c r="I3" s="3">
        <v>90</v>
      </c>
    </row>
    <row r="4" spans="1:9" x14ac:dyDescent="0.4">
      <c r="A4" t="s">
        <v>2</v>
      </c>
      <c r="B4">
        <v>53</v>
      </c>
      <c r="C4">
        <v>12</v>
      </c>
      <c r="D4">
        <v>41</v>
      </c>
      <c r="F4" s="2" t="s">
        <v>13</v>
      </c>
      <c r="G4" s="3">
        <v>881</v>
      </c>
      <c r="H4" s="3">
        <v>298</v>
      </c>
      <c r="I4" s="3">
        <v>583</v>
      </c>
    </row>
    <row r="5" spans="1:9" x14ac:dyDescent="0.4">
      <c r="A5" t="s">
        <v>2</v>
      </c>
      <c r="B5">
        <v>75</v>
      </c>
      <c r="C5">
        <v>27</v>
      </c>
      <c r="D5">
        <v>48</v>
      </c>
    </row>
    <row r="6" spans="1:9" x14ac:dyDescent="0.4">
      <c r="A6" t="s">
        <v>2</v>
      </c>
      <c r="B6">
        <v>53</v>
      </c>
      <c r="C6">
        <v>24</v>
      </c>
      <c r="D6">
        <v>29</v>
      </c>
    </row>
    <row r="7" spans="1:9" x14ac:dyDescent="0.4">
      <c r="A7" t="s">
        <v>2</v>
      </c>
      <c r="B7">
        <v>22</v>
      </c>
      <c r="C7">
        <v>5</v>
      </c>
      <c r="D7">
        <v>17</v>
      </c>
    </row>
    <row r="8" spans="1:9" x14ac:dyDescent="0.4">
      <c r="A8" t="s">
        <v>2</v>
      </c>
      <c r="B8">
        <v>60</v>
      </c>
      <c r="C8">
        <v>25</v>
      </c>
      <c r="D8">
        <v>35</v>
      </c>
    </row>
    <row r="9" spans="1:9" x14ac:dyDescent="0.4">
      <c r="A9" t="s">
        <v>2</v>
      </c>
      <c r="B9">
        <v>60</v>
      </c>
      <c r="C9">
        <v>15</v>
      </c>
      <c r="D9">
        <v>45</v>
      </c>
    </row>
    <row r="10" spans="1:9" x14ac:dyDescent="0.4">
      <c r="A10" t="s">
        <v>2</v>
      </c>
      <c r="B10">
        <v>59</v>
      </c>
      <c r="C10">
        <v>21</v>
      </c>
      <c r="D10">
        <v>38</v>
      </c>
    </row>
    <row r="11" spans="1:9" x14ac:dyDescent="0.4">
      <c r="A11" t="s">
        <v>2</v>
      </c>
      <c r="B11">
        <v>70</v>
      </c>
      <c r="C11">
        <v>28</v>
      </c>
      <c r="D11">
        <v>42</v>
      </c>
    </row>
    <row r="12" spans="1:9" x14ac:dyDescent="0.4">
      <c r="A12" t="s">
        <v>2</v>
      </c>
      <c r="B12">
        <v>54</v>
      </c>
      <c r="C12">
        <v>14</v>
      </c>
      <c r="D12">
        <v>40</v>
      </c>
    </row>
    <row r="13" spans="1:9" x14ac:dyDescent="0.4">
      <c r="A13" t="s">
        <v>2</v>
      </c>
      <c r="B13">
        <v>67</v>
      </c>
      <c r="C13">
        <v>21</v>
      </c>
      <c r="D13">
        <v>46</v>
      </c>
    </row>
    <row r="14" spans="1:9" x14ac:dyDescent="0.4">
      <c r="A14" t="s">
        <v>2</v>
      </c>
      <c r="B14">
        <v>46</v>
      </c>
      <c r="C14">
        <v>6</v>
      </c>
      <c r="D14">
        <v>40</v>
      </c>
    </row>
    <row r="15" spans="1:9" x14ac:dyDescent="0.4">
      <c r="A15" t="s">
        <v>5</v>
      </c>
      <c r="B15">
        <v>8</v>
      </c>
      <c r="C15">
        <v>3</v>
      </c>
      <c r="D15">
        <v>5</v>
      </c>
    </row>
    <row r="16" spans="1:9" x14ac:dyDescent="0.4">
      <c r="A16" t="s">
        <v>5</v>
      </c>
      <c r="B16">
        <v>14</v>
      </c>
      <c r="C16">
        <v>5</v>
      </c>
      <c r="D16">
        <v>9</v>
      </c>
    </row>
    <row r="17" spans="1:4" x14ac:dyDescent="0.4">
      <c r="A17" t="s">
        <v>5</v>
      </c>
      <c r="B17">
        <v>14</v>
      </c>
      <c r="C17">
        <v>6</v>
      </c>
      <c r="D17">
        <v>8</v>
      </c>
    </row>
    <row r="18" spans="1:4" x14ac:dyDescent="0.4">
      <c r="A18" t="s">
        <v>5</v>
      </c>
      <c r="B18">
        <v>17</v>
      </c>
      <c r="C18">
        <v>9</v>
      </c>
      <c r="D18">
        <v>8</v>
      </c>
    </row>
    <row r="19" spans="1:4" x14ac:dyDescent="0.4">
      <c r="A19" t="s">
        <v>5</v>
      </c>
      <c r="B19">
        <v>16</v>
      </c>
      <c r="C19">
        <v>4</v>
      </c>
      <c r="D19">
        <v>12</v>
      </c>
    </row>
    <row r="20" spans="1:4" x14ac:dyDescent="0.4">
      <c r="A20" t="s">
        <v>5</v>
      </c>
      <c r="B20">
        <v>3</v>
      </c>
      <c r="C20">
        <v>2</v>
      </c>
      <c r="D20">
        <v>1</v>
      </c>
    </row>
    <row r="21" spans="1:4" x14ac:dyDescent="0.4">
      <c r="A21" t="s">
        <v>5</v>
      </c>
      <c r="B21">
        <v>10</v>
      </c>
      <c r="C21">
        <v>4</v>
      </c>
      <c r="D21">
        <v>6</v>
      </c>
    </row>
    <row r="22" spans="1:4" x14ac:dyDescent="0.4">
      <c r="A22" t="s">
        <v>5</v>
      </c>
      <c r="B22">
        <v>14</v>
      </c>
      <c r="C22">
        <v>5</v>
      </c>
      <c r="D22">
        <v>9</v>
      </c>
    </row>
    <row r="23" spans="1:4" x14ac:dyDescent="0.4">
      <c r="A23" t="s">
        <v>5</v>
      </c>
      <c r="B23">
        <v>9</v>
      </c>
      <c r="C23">
        <v>4</v>
      </c>
      <c r="D23">
        <v>5</v>
      </c>
    </row>
    <row r="24" spans="1:4" x14ac:dyDescent="0.4">
      <c r="A24" t="s">
        <v>5</v>
      </c>
      <c r="B24">
        <v>9</v>
      </c>
      <c r="C24">
        <v>7</v>
      </c>
      <c r="D24">
        <v>2</v>
      </c>
    </row>
    <row r="25" spans="1:4" x14ac:dyDescent="0.4">
      <c r="A25" t="s">
        <v>5</v>
      </c>
      <c r="B25">
        <v>16</v>
      </c>
      <c r="C25">
        <v>4</v>
      </c>
      <c r="D25">
        <v>12</v>
      </c>
    </row>
    <row r="26" spans="1:4" x14ac:dyDescent="0.4">
      <c r="A26" t="s">
        <v>5</v>
      </c>
      <c r="B26">
        <v>12</v>
      </c>
      <c r="C26">
        <v>5</v>
      </c>
      <c r="D26">
        <v>7</v>
      </c>
    </row>
    <row r="27" spans="1:4" x14ac:dyDescent="0.4">
      <c r="A27" t="s">
        <v>5</v>
      </c>
      <c r="B27">
        <v>7</v>
      </c>
      <c r="C27">
        <v>1</v>
      </c>
      <c r="D2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FAD4-44F4-4FF6-A772-75AF6C5FC89E}">
  <dimension ref="A1:E11"/>
  <sheetViews>
    <sheetView workbookViewId="0">
      <selection activeCell="C11" sqref="A7:C11"/>
    </sheetView>
  </sheetViews>
  <sheetFormatPr defaultRowHeight="14.6" x14ac:dyDescent="0.4"/>
  <cols>
    <col min="1" max="1" width="14.53515625" bestFit="1" customWidth="1"/>
    <col min="2" max="2" width="18.69140625" bestFit="1" customWidth="1"/>
    <col min="3" max="3" width="18.15234375" bestFit="1" customWidth="1"/>
    <col min="4" max="4" width="20.61328125" bestFit="1" customWidth="1"/>
    <col min="5" max="5" width="20.07421875" bestFit="1" customWidth="1"/>
  </cols>
  <sheetData>
    <row r="1" spans="1:5" x14ac:dyDescent="0.4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4">
      <c r="A2" t="s">
        <v>2</v>
      </c>
      <c r="B2">
        <v>176807</v>
      </c>
      <c r="C2">
        <v>2435</v>
      </c>
      <c r="D2" s="5">
        <f>B2/SUM(B2,C2)</f>
        <v>0.98641501433815737</v>
      </c>
      <c r="E2" s="5">
        <f>C2/SUM(B2,C2)</f>
        <v>1.3584985661842649E-2</v>
      </c>
    </row>
    <row r="3" spans="1:5" x14ac:dyDescent="0.4">
      <c r="A3" t="s">
        <v>4</v>
      </c>
      <c r="B3">
        <v>4</v>
      </c>
      <c r="C3">
        <v>0</v>
      </c>
      <c r="D3" s="5">
        <f t="shared" ref="D3:D5" si="0">B3/SUM(B3,C3)</f>
        <v>1</v>
      </c>
      <c r="E3" s="5">
        <f t="shared" ref="E3:E5" si="1">C3/SUM(B3,C3)</f>
        <v>0</v>
      </c>
    </row>
    <row r="4" spans="1:5" x14ac:dyDescent="0.4">
      <c r="A4" t="s">
        <v>5</v>
      </c>
      <c r="B4">
        <v>21367</v>
      </c>
      <c r="C4">
        <v>273</v>
      </c>
      <c r="D4" s="5">
        <f t="shared" si="0"/>
        <v>0.98738447319778189</v>
      </c>
      <c r="E4" s="5">
        <f t="shared" si="1"/>
        <v>1.2615526802218115E-2</v>
      </c>
    </row>
    <row r="5" spans="1:5" x14ac:dyDescent="0.4">
      <c r="A5" t="s">
        <v>11</v>
      </c>
      <c r="B5">
        <v>521</v>
      </c>
      <c r="C5">
        <v>12</v>
      </c>
      <c r="D5" s="5">
        <f t="shared" si="0"/>
        <v>0.97748592870544093</v>
      </c>
      <c r="E5" s="5">
        <f t="shared" si="1"/>
        <v>2.2514071294559099E-2</v>
      </c>
    </row>
    <row r="7" spans="1:5" x14ac:dyDescent="0.4">
      <c r="A7" t="s">
        <v>0</v>
      </c>
      <c r="B7" t="s">
        <v>38</v>
      </c>
      <c r="C7" t="s">
        <v>39</v>
      </c>
    </row>
    <row r="8" spans="1:5" x14ac:dyDescent="0.4">
      <c r="A8" t="s">
        <v>2</v>
      </c>
      <c r="B8" s="5">
        <v>0.98641501433815737</v>
      </c>
      <c r="C8" s="5">
        <v>1.3584985661842649E-2</v>
      </c>
    </row>
    <row r="9" spans="1:5" x14ac:dyDescent="0.4">
      <c r="A9" t="s">
        <v>4</v>
      </c>
      <c r="B9" s="5">
        <v>1</v>
      </c>
      <c r="C9" s="5">
        <v>0</v>
      </c>
    </row>
    <row r="10" spans="1:5" x14ac:dyDescent="0.4">
      <c r="A10" t="s">
        <v>5</v>
      </c>
      <c r="B10" s="5">
        <v>0.98738447319778189</v>
      </c>
      <c r="C10" s="5">
        <v>1.2615526802218115E-2</v>
      </c>
    </row>
    <row r="11" spans="1:5" x14ac:dyDescent="0.4">
      <c r="A11" t="s">
        <v>11</v>
      </c>
      <c r="B11" s="5">
        <v>0.97748592870544093</v>
      </c>
      <c r="C11" s="5">
        <v>2.2514071294559099E-2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9A49-69A2-4B38-8B3E-DE81BA04F588}">
  <dimension ref="A1:M16"/>
  <sheetViews>
    <sheetView topLeftCell="A4" workbookViewId="0">
      <selection activeCell="K17" sqref="K17"/>
    </sheetView>
  </sheetViews>
  <sheetFormatPr defaultRowHeight="14.6" x14ac:dyDescent="0.4"/>
  <cols>
    <col min="1" max="1" width="14.53515625" bestFit="1" customWidth="1"/>
    <col min="2" max="2" width="29.921875" bestFit="1" customWidth="1"/>
    <col min="3" max="3" width="20.84375" bestFit="1" customWidth="1"/>
    <col min="5" max="5" width="27.921875" bestFit="1" customWidth="1"/>
    <col min="6" max="9" width="30.3046875" bestFit="1" customWidth="1"/>
    <col min="10" max="10" width="29.3046875" bestFit="1" customWidth="1"/>
    <col min="11" max="11" width="21.23046875" bestFit="1" customWidth="1"/>
    <col min="12" max="12" width="3.3828125" bestFit="1" customWidth="1"/>
    <col min="13" max="13" width="10.69140625" bestFit="1" customWidth="1"/>
  </cols>
  <sheetData>
    <row r="1" spans="1:13" x14ac:dyDescent="0.4">
      <c r="A1" t="s">
        <v>0</v>
      </c>
      <c r="B1" t="s">
        <v>16</v>
      </c>
      <c r="C1" t="s">
        <v>1</v>
      </c>
      <c r="E1" s="1" t="s">
        <v>15</v>
      </c>
      <c r="F1" s="1" t="s">
        <v>14</v>
      </c>
    </row>
    <row r="2" spans="1:13" x14ac:dyDescent="0.4">
      <c r="A2" t="s">
        <v>2</v>
      </c>
      <c r="B2" t="s">
        <v>17</v>
      </c>
      <c r="C2">
        <v>0</v>
      </c>
      <c r="E2" s="1" t="s">
        <v>12</v>
      </c>
      <c r="F2" t="s">
        <v>3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17</v>
      </c>
      <c r="M2" t="s">
        <v>13</v>
      </c>
    </row>
    <row r="3" spans="1:13" x14ac:dyDescent="0.4">
      <c r="A3" t="s">
        <v>2</v>
      </c>
      <c r="B3" t="s">
        <v>3</v>
      </c>
      <c r="C3">
        <v>30</v>
      </c>
      <c r="E3" s="2" t="s">
        <v>2</v>
      </c>
      <c r="F3" s="3">
        <v>30</v>
      </c>
      <c r="G3" s="3">
        <v>25</v>
      </c>
      <c r="H3" s="3">
        <v>28</v>
      </c>
      <c r="I3" s="3"/>
      <c r="J3" s="3">
        <v>40</v>
      </c>
      <c r="K3" s="3">
        <v>116</v>
      </c>
      <c r="L3" s="3">
        <v>0</v>
      </c>
      <c r="M3" s="3">
        <v>239</v>
      </c>
    </row>
    <row r="4" spans="1:13" x14ac:dyDescent="0.4">
      <c r="A4" t="s">
        <v>2</v>
      </c>
      <c r="B4" t="s">
        <v>6</v>
      </c>
      <c r="C4">
        <v>25</v>
      </c>
      <c r="E4" s="2" t="s">
        <v>4</v>
      </c>
      <c r="F4" s="3"/>
      <c r="G4" s="3"/>
      <c r="H4" s="3"/>
      <c r="I4" s="3"/>
      <c r="J4" s="3"/>
      <c r="K4" s="3"/>
      <c r="L4" s="3">
        <v>0</v>
      </c>
      <c r="M4" s="3">
        <v>0</v>
      </c>
    </row>
    <row r="5" spans="1:13" x14ac:dyDescent="0.4">
      <c r="A5" t="s">
        <v>2</v>
      </c>
      <c r="B5" t="s">
        <v>7</v>
      </c>
      <c r="C5">
        <v>28</v>
      </c>
      <c r="E5" s="2" t="s">
        <v>5</v>
      </c>
      <c r="F5" s="3">
        <v>9</v>
      </c>
      <c r="G5" s="3">
        <v>9</v>
      </c>
      <c r="H5" s="3">
        <v>6</v>
      </c>
      <c r="I5" s="3">
        <v>1</v>
      </c>
      <c r="J5" s="3">
        <v>8</v>
      </c>
      <c r="K5" s="3">
        <v>26</v>
      </c>
      <c r="L5" s="3">
        <v>0</v>
      </c>
      <c r="M5" s="3">
        <v>59</v>
      </c>
    </row>
    <row r="6" spans="1:13" x14ac:dyDescent="0.4">
      <c r="A6" t="s">
        <v>2</v>
      </c>
      <c r="B6" t="s">
        <v>9</v>
      </c>
      <c r="C6">
        <v>40</v>
      </c>
      <c r="E6" s="2" t="s">
        <v>11</v>
      </c>
      <c r="F6" s="3"/>
      <c r="G6" s="3"/>
      <c r="H6" s="3"/>
      <c r="I6" s="3"/>
      <c r="J6" s="3"/>
      <c r="K6" s="3">
        <v>1</v>
      </c>
      <c r="L6" s="3"/>
      <c r="M6" s="3">
        <v>1</v>
      </c>
    </row>
    <row r="7" spans="1:13" x14ac:dyDescent="0.4">
      <c r="A7" t="s">
        <v>2</v>
      </c>
      <c r="B7" t="s">
        <v>10</v>
      </c>
      <c r="C7">
        <v>116</v>
      </c>
      <c r="E7" s="2" t="s">
        <v>13</v>
      </c>
      <c r="F7" s="3">
        <v>39</v>
      </c>
      <c r="G7" s="3">
        <v>34</v>
      </c>
      <c r="H7" s="3">
        <v>34</v>
      </c>
      <c r="I7" s="3">
        <v>1</v>
      </c>
      <c r="J7" s="3">
        <v>48</v>
      </c>
      <c r="K7" s="3">
        <v>143</v>
      </c>
      <c r="L7" s="3">
        <v>0</v>
      </c>
      <c r="M7" s="3">
        <v>299</v>
      </c>
    </row>
    <row r="8" spans="1:13" x14ac:dyDescent="0.4">
      <c r="A8" t="s">
        <v>4</v>
      </c>
      <c r="B8" t="s">
        <v>17</v>
      </c>
      <c r="C8">
        <v>0</v>
      </c>
    </row>
    <row r="9" spans="1:13" x14ac:dyDescent="0.4">
      <c r="A9" t="s">
        <v>5</v>
      </c>
      <c r="B9" t="s">
        <v>17</v>
      </c>
      <c r="C9">
        <v>0</v>
      </c>
    </row>
    <row r="10" spans="1:13" x14ac:dyDescent="0.4">
      <c r="A10" t="s">
        <v>5</v>
      </c>
      <c r="B10" t="s">
        <v>3</v>
      </c>
      <c r="C10">
        <v>9</v>
      </c>
    </row>
    <row r="11" spans="1:13" x14ac:dyDescent="0.4">
      <c r="A11" t="s">
        <v>5</v>
      </c>
      <c r="B11" t="s">
        <v>6</v>
      </c>
      <c r="C11">
        <v>9</v>
      </c>
    </row>
    <row r="12" spans="1:13" x14ac:dyDescent="0.4">
      <c r="A12" t="s">
        <v>5</v>
      </c>
      <c r="B12" t="s">
        <v>7</v>
      </c>
      <c r="C12">
        <v>6</v>
      </c>
    </row>
    <row r="13" spans="1:13" x14ac:dyDescent="0.4">
      <c r="A13" t="s">
        <v>5</v>
      </c>
      <c r="B13" t="s">
        <v>8</v>
      </c>
      <c r="C13">
        <v>1</v>
      </c>
    </row>
    <row r="14" spans="1:13" x14ac:dyDescent="0.4">
      <c r="A14" t="s">
        <v>5</v>
      </c>
      <c r="B14" t="s">
        <v>9</v>
      </c>
      <c r="C14">
        <v>8</v>
      </c>
    </row>
    <row r="15" spans="1:13" x14ac:dyDescent="0.4">
      <c r="A15" t="s">
        <v>5</v>
      </c>
      <c r="B15" t="s">
        <v>10</v>
      </c>
      <c r="C15">
        <v>26</v>
      </c>
    </row>
    <row r="16" spans="1:13" x14ac:dyDescent="0.4">
      <c r="A16" t="s">
        <v>11</v>
      </c>
      <c r="B16" t="s">
        <v>10</v>
      </c>
      <c r="C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8883-2F92-411D-965D-96499E537258}">
  <dimension ref="A1:B5"/>
  <sheetViews>
    <sheetView workbookViewId="0">
      <selection activeCell="B8" sqref="B8"/>
    </sheetView>
  </sheetViews>
  <sheetFormatPr defaultRowHeight="14.6" x14ac:dyDescent="0.4"/>
  <cols>
    <col min="1" max="1" width="14.53515625" bestFit="1" customWidth="1"/>
    <col min="2" max="2" width="14" bestFit="1" customWidth="1"/>
  </cols>
  <sheetData>
    <row r="1" spans="1:2" x14ac:dyDescent="0.4">
      <c r="A1" t="s">
        <v>0</v>
      </c>
      <c r="B1" t="s">
        <v>18</v>
      </c>
    </row>
    <row r="2" spans="1:2" x14ac:dyDescent="0.4">
      <c r="A2" t="s">
        <v>2</v>
      </c>
      <c r="B2">
        <v>87.8</v>
      </c>
    </row>
    <row r="3" spans="1:2" x14ac:dyDescent="0.4">
      <c r="A3" t="s">
        <v>4</v>
      </c>
      <c r="B3">
        <v>81.88</v>
      </c>
    </row>
    <row r="4" spans="1:2" x14ac:dyDescent="0.4">
      <c r="A4" t="s">
        <v>5</v>
      </c>
      <c r="B4">
        <v>78.16</v>
      </c>
    </row>
    <row r="5" spans="1:2" x14ac:dyDescent="0.4">
      <c r="A5" t="s">
        <v>11</v>
      </c>
      <c r="B5">
        <v>61.79</v>
      </c>
    </row>
  </sheetData>
  <autoFilter ref="A1:B1" xr:uid="{2F538883-2F92-411D-965D-96499E537258}">
    <sortState xmlns:xlrd2="http://schemas.microsoft.com/office/spreadsheetml/2017/richdata2" ref="A2:B5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03F9-3227-4EAE-B59A-F6FDDA045C13}">
  <dimension ref="A1:B5"/>
  <sheetViews>
    <sheetView workbookViewId="0">
      <selection activeCell="M9" sqref="M9"/>
    </sheetView>
  </sheetViews>
  <sheetFormatPr defaultRowHeight="14.6" x14ac:dyDescent="0.4"/>
  <cols>
    <col min="1" max="1" width="14.53515625" bestFit="1" customWidth="1"/>
    <col min="2" max="2" width="16" bestFit="1" customWidth="1"/>
  </cols>
  <sheetData>
    <row r="1" spans="1:2" x14ac:dyDescent="0.4">
      <c r="A1" t="s">
        <v>0</v>
      </c>
      <c r="B1" t="s">
        <v>19</v>
      </c>
    </row>
    <row r="2" spans="1:2" x14ac:dyDescent="0.4">
      <c r="A2" t="s">
        <v>2</v>
      </c>
      <c r="B2">
        <v>360823</v>
      </c>
    </row>
    <row r="3" spans="1:2" x14ac:dyDescent="0.4">
      <c r="A3" t="s">
        <v>4</v>
      </c>
      <c r="B3">
        <v>6</v>
      </c>
    </row>
    <row r="4" spans="1:2" x14ac:dyDescent="0.4">
      <c r="A4" t="s">
        <v>5</v>
      </c>
      <c r="B4">
        <v>44540</v>
      </c>
    </row>
    <row r="5" spans="1:2" x14ac:dyDescent="0.4">
      <c r="A5" t="s">
        <v>11</v>
      </c>
      <c r="B5">
        <v>1112</v>
      </c>
    </row>
  </sheetData>
  <autoFilter ref="A1:B1" xr:uid="{873903F9-3227-4EAE-B59A-F6FDDA045C13}">
    <sortState xmlns:xlrd2="http://schemas.microsoft.com/office/spreadsheetml/2017/richdata2" ref="A2:B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765B-302F-4130-A74C-90A972303A5B}">
  <dimension ref="A1:G5"/>
  <sheetViews>
    <sheetView workbookViewId="0">
      <selection activeCell="G5" sqref="A1:G5"/>
    </sheetView>
  </sheetViews>
  <sheetFormatPr defaultRowHeight="14.6" x14ac:dyDescent="0.4"/>
  <cols>
    <col min="1" max="1" width="14.53515625" bestFit="1" customWidth="1"/>
    <col min="2" max="2" width="23.07421875" bestFit="1" customWidth="1"/>
    <col min="3" max="3" width="25.4609375" bestFit="1" customWidth="1"/>
    <col min="4" max="4" width="27.23046875" bestFit="1" customWidth="1"/>
    <col min="5" max="5" width="31.3046875" bestFit="1" customWidth="1"/>
    <col min="6" max="6" width="24.921875" bestFit="1" customWidth="1"/>
    <col min="7" max="7" width="22.69140625" bestFit="1" customWidth="1"/>
  </cols>
  <sheetData>
    <row r="1" spans="1:7" x14ac:dyDescent="0.4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4">
      <c r="A2" t="s">
        <v>11</v>
      </c>
      <c r="B2" s="4">
        <v>4.6647661834312002</v>
      </c>
      <c r="C2" s="4">
        <v>4.7369064684394404</v>
      </c>
      <c r="D2" s="4">
        <v>4.5032913444711102</v>
      </c>
      <c r="E2" s="4">
        <v>4.7954946151740296</v>
      </c>
      <c r="F2" s="4">
        <v>4.7942806465162704</v>
      </c>
      <c r="G2" s="4">
        <v>4.7193615072065098</v>
      </c>
    </row>
    <row r="3" spans="1:7" x14ac:dyDescent="0.4">
      <c r="A3" t="s">
        <v>2</v>
      </c>
      <c r="B3" s="4">
        <v>4.8479771845599497</v>
      </c>
      <c r="C3" s="4">
        <v>4.8885422455917604</v>
      </c>
      <c r="D3" s="4">
        <v>4.8393069144049798</v>
      </c>
      <c r="E3" s="4">
        <v>4.92453486139879</v>
      </c>
      <c r="F3" s="4">
        <v>4.8649882132458799</v>
      </c>
      <c r="G3" s="4">
        <v>4.80309367224414</v>
      </c>
    </row>
    <row r="4" spans="1:7" x14ac:dyDescent="0.4">
      <c r="A4" t="s">
        <v>4</v>
      </c>
      <c r="B4" s="4">
        <v>4.8333333333333304</v>
      </c>
      <c r="C4" s="4">
        <v>4.8333333333333304</v>
      </c>
      <c r="D4" s="4">
        <v>5</v>
      </c>
      <c r="E4" s="4">
        <v>5</v>
      </c>
      <c r="F4" s="4">
        <v>5</v>
      </c>
      <c r="G4" s="4">
        <v>4.8333333333333304</v>
      </c>
    </row>
    <row r="5" spans="1:7" x14ac:dyDescent="0.4">
      <c r="A5" t="s">
        <v>5</v>
      </c>
      <c r="B5" s="4">
        <v>4.8562161815396596</v>
      </c>
      <c r="C5" s="4">
        <v>4.8988956847630698</v>
      </c>
      <c r="D5" s="4">
        <v>4.8403360327382998</v>
      </c>
      <c r="E5" s="4">
        <v>4.9217457813181698</v>
      </c>
      <c r="F5" s="4">
        <v>4.8419331445158003</v>
      </c>
      <c r="G5" s="4">
        <v>4.8556049228855303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REVENUE DISTRIBUTION</vt:lpstr>
      <vt:lpstr>BOOKING TREND</vt:lpstr>
      <vt:lpstr>AVAILABLITY OF ROOMS</vt:lpstr>
      <vt:lpstr>SENTIMENTS OF REVIEWS</vt:lpstr>
      <vt:lpstr> AVAILABLITIY OF ROOMS</vt:lpstr>
      <vt:lpstr>ACCEPTENCE RATE BY HOSTS</vt:lpstr>
      <vt:lpstr>BOOKING OVER ROOM TYPE</vt:lpstr>
      <vt:lpstr>REVIEWS SCORES OF ROOM</vt:lpstr>
      <vt:lpstr>CATEGORY WISE TREND</vt:lpstr>
      <vt:lpstr>AVAILABLITY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2022-07-01T06:27:22Z</dcterms:created>
  <dcterms:modified xsi:type="dcterms:W3CDTF">2022-07-02T06:19:04Z</dcterms:modified>
</cp:coreProperties>
</file>