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535" yWindow="-60" windowWidth="9075" windowHeight="8055" tabRatio="605" firstSheet="3" activeTab="7"/>
  </bookViews>
  <sheets>
    <sheet name="All India" sheetId="2" r:id="rId1"/>
    <sheet name="Statewise 2009-10" sheetId="1" r:id="rId2"/>
    <sheet name="Statewise 2010-11" sheetId="3" r:id="rId3"/>
    <sheet name="Statewise 2011-12" sheetId="4" r:id="rId4"/>
    <sheet name="Statewise 2012-13" sheetId="5" r:id="rId5"/>
    <sheet name="Statewise 2013-14" sheetId="7" r:id="rId6"/>
    <sheet name="Statewise 2014-15" sheetId="6" r:id="rId7"/>
    <sheet name="Statewise 2015-16" sheetId="8" r:id="rId8"/>
  </sheets>
  <definedNames>
    <definedName name="\c" localSheetId="3">'Statewise 2009-10'!#REF!</definedName>
    <definedName name="\c" localSheetId="5">'Statewise 2009-10'!#REF!</definedName>
    <definedName name="\c">'Statewise 2009-10'!#REF!</definedName>
    <definedName name="\x">#N/A</definedName>
    <definedName name="\z">#N/A</definedName>
    <definedName name="_Regression_Int" localSheetId="1" hidden="1">1</definedName>
    <definedName name="ABC">#N/A</definedName>
    <definedName name="_xlnm.Print_Area" localSheetId="0">'All India'!$A$1:$AJ$34</definedName>
    <definedName name="_xlnm.Print_Area" localSheetId="1">'Statewise 2009-10'!$A$1:$AJ$60</definedName>
    <definedName name="_xlnm.Print_Area" localSheetId="2">'Statewise 2010-11'!$A$1:$AJ$64</definedName>
    <definedName name="_xlnm.Print_Area" localSheetId="3">'Statewise 2011-12'!$A$1:$AJ$64</definedName>
    <definedName name="_xlnm.Print_Area" localSheetId="4">'Statewise 2012-13'!$A$1:$AJ$65</definedName>
    <definedName name="_xlnm.Print_Area" localSheetId="5">'Statewise 2013-14'!$A$1:$AT$40</definedName>
    <definedName name="_xlnm.Print_Area" localSheetId="6">'Statewise 2014-15'!$A$1:$AL$36</definedName>
    <definedName name="_xlnm.Print_Area" localSheetId="7">'Statewise 2015-16'!$A$1:$AM$37</definedName>
    <definedName name="Print_Area_MI" localSheetId="1">'Statewise 2009-10'!$X$58:$AJ$58</definedName>
    <definedName name="_xlnm.Print_Titles" localSheetId="0">'All India'!$A:$A</definedName>
    <definedName name="_xlnm.Print_Titles" localSheetId="1">'Statewise 2009-10'!$A:$A</definedName>
    <definedName name="_xlnm.Print_Titles" localSheetId="2">'Statewise 2010-11'!$A:$A</definedName>
    <definedName name="_xlnm.Print_Titles" localSheetId="3">'Statewise 2011-12'!$A:$A</definedName>
    <definedName name="_xlnm.Print_Titles" localSheetId="4">'Statewise 2012-13'!$A:$A</definedName>
    <definedName name="_xlnm.Print_Titles" localSheetId="5">'Statewise 2013-14'!$A:$A</definedName>
    <definedName name="X">#N/A</definedName>
  </definedNames>
  <calcPr calcId="124519"/>
</workbook>
</file>

<file path=xl/calcChain.xml><?xml version="1.0" encoding="utf-8"?>
<calcChain xmlns="http://schemas.openxmlformats.org/spreadsheetml/2006/main">
  <c r="O32" i="8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31" i="6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Q10" i="7" l="1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9"/>
  <c r="AM30"/>
  <c r="AF30" l="1"/>
  <c r="AE30"/>
  <c r="AD30"/>
  <c r="AC30"/>
  <c r="AG29"/>
  <c r="AG28"/>
  <c r="AG27"/>
  <c r="AG26"/>
  <c r="AG25"/>
  <c r="AG24"/>
  <c r="AG23"/>
  <c r="AG22"/>
  <c r="AG21"/>
  <c r="AG20"/>
  <c r="AG19"/>
  <c r="AG18"/>
  <c r="AG17"/>
  <c r="AG16"/>
  <c r="AG15"/>
  <c r="AG14"/>
  <c r="AG13"/>
  <c r="AG12"/>
  <c r="AG11"/>
  <c r="AG10"/>
  <c r="AG9"/>
  <c r="AA30"/>
  <c r="Z30"/>
  <c r="Y30"/>
  <c r="W30"/>
  <c r="V30"/>
  <c r="U30"/>
  <c r="T30"/>
  <c r="M30"/>
  <c r="L30"/>
  <c r="I30"/>
  <c r="H30"/>
  <c r="G30"/>
  <c r="E30"/>
  <c r="C30"/>
  <c r="Q30" l="1"/>
  <c r="AG30"/>
  <c r="AE38" i="5" l="1"/>
</calcChain>
</file>

<file path=xl/comments1.xml><?xml version="1.0" encoding="utf-8"?>
<comments xmlns="http://schemas.openxmlformats.org/spreadsheetml/2006/main">
  <authors>
    <author>horo</author>
  </authors>
  <commentList>
    <comment ref="AB22" authorId="0">
      <text>
        <r>
          <rPr>
            <b/>
            <sz val="8"/>
            <color indexed="81"/>
            <rFont val="Tahoma"/>
            <family val="2"/>
          </rPr>
          <t>horo:</t>
        </r>
        <r>
          <rPr>
            <sz val="8"/>
            <color indexed="81"/>
            <rFont val="Tahoma"/>
            <family val="2"/>
          </rPr>
          <t xml:space="preserve">
Including ther state data the actual figure +1329.5
</t>
        </r>
      </text>
    </comment>
    <comment ref="AE22" authorId="0">
      <text>
        <r>
          <rPr>
            <b/>
            <sz val="8"/>
            <color indexed="81"/>
            <rFont val="Tahoma"/>
            <family val="2"/>
          </rPr>
          <t>horo:</t>
        </r>
        <r>
          <rPr>
            <sz val="8"/>
            <color indexed="81"/>
            <rFont val="Tahoma"/>
            <family val="2"/>
          </rPr>
          <t xml:space="preserve">
including other states data + 2363.1
</t>
        </r>
      </text>
    </comment>
    <comment ref="AF22" authorId="0">
      <text>
        <r>
          <rPr>
            <b/>
            <sz val="8"/>
            <color indexed="81"/>
            <rFont val="Tahoma"/>
            <family val="2"/>
          </rPr>
          <t>horo:</t>
        </r>
        <r>
          <rPr>
            <sz val="8"/>
            <color indexed="81"/>
            <rFont val="Tahoma"/>
            <family val="2"/>
          </rPr>
          <t xml:space="preserve">
including other states data + 2363.1
</t>
        </r>
      </text>
    </comment>
    <comment ref="AG22" authorId="0">
      <text>
        <r>
          <rPr>
            <b/>
            <sz val="8"/>
            <color indexed="81"/>
            <rFont val="Tahoma"/>
            <family val="2"/>
          </rPr>
          <t>horo:</t>
        </r>
        <r>
          <rPr>
            <sz val="8"/>
            <color indexed="81"/>
            <rFont val="Tahoma"/>
            <family val="2"/>
          </rPr>
          <t xml:space="preserve">
including other states data + 2363.1
</t>
        </r>
      </text>
    </comment>
    <comment ref="AH22" authorId="0">
      <text>
        <r>
          <rPr>
            <b/>
            <sz val="8"/>
            <color indexed="81"/>
            <rFont val="Tahoma"/>
            <family val="2"/>
          </rPr>
          <t>horo:</t>
        </r>
        <r>
          <rPr>
            <sz val="8"/>
            <color indexed="81"/>
            <rFont val="Tahoma"/>
            <family val="2"/>
          </rPr>
          <t xml:space="preserve">
including other states data + 2363.1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B1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Including ther state data the actual figure +1329.5
</t>
        </r>
      </text>
    </comment>
    <comment ref="AE1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including other states data + 2363.1
</t>
        </r>
      </text>
    </comment>
    <comment ref="AF1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including other states data + 2363.1
</t>
        </r>
      </text>
    </comment>
    <comment ref="AG1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including other states data + 2363.1
</t>
        </r>
      </text>
    </comment>
    <comment ref="AH1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including other states data + 2363.1
</t>
        </r>
      </text>
    </comment>
  </commentList>
</comments>
</file>

<file path=xl/sharedStrings.xml><?xml version="1.0" encoding="utf-8"?>
<sst xmlns="http://schemas.openxmlformats.org/spreadsheetml/2006/main" count="1058" uniqueCount="249">
  <si>
    <t>Total</t>
  </si>
  <si>
    <t xml:space="preserve"> </t>
  </si>
  <si>
    <t>Year/State/</t>
  </si>
  <si>
    <t>Ground-</t>
  </si>
  <si>
    <t>Rapeseed</t>
  </si>
  <si>
    <t xml:space="preserve"> Linseed</t>
  </si>
  <si>
    <t>Cotton</t>
  </si>
  <si>
    <t>Jute</t>
  </si>
  <si>
    <t>Natural</t>
  </si>
  <si>
    <t>Union Territory</t>
  </si>
  <si>
    <t>Other</t>
  </si>
  <si>
    <t xml:space="preserve">   and</t>
  </si>
  <si>
    <t xml:space="preserve"> seed</t>
  </si>
  <si>
    <t>Mesta</t>
  </si>
  <si>
    <t>Tea</t>
  </si>
  <si>
    <t>Coffee</t>
  </si>
  <si>
    <t>Rubber</t>
  </si>
  <si>
    <t>Rice</t>
  </si>
  <si>
    <t>Jowar</t>
  </si>
  <si>
    <t>Bajra</t>
  </si>
  <si>
    <t>Maize</t>
  </si>
  <si>
    <t>Ragi</t>
  </si>
  <si>
    <t>Small</t>
  </si>
  <si>
    <t>Wheat</t>
  </si>
  <si>
    <t>Barley</t>
  </si>
  <si>
    <t>Gram</t>
  </si>
  <si>
    <t>Tur</t>
  </si>
  <si>
    <t>millets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</si>
  <si>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</si>
  <si>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</si>
  <si>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</si>
  <si>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</si>
  <si>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</si>
  <si>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</si>
  <si>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</si>
  <si>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</si>
  <si>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</si>
  <si>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</si>
  <si>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</si>
  <si>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 xml:space="preserve">    1</t>
  </si>
  <si>
    <t>13</t>
  </si>
  <si>
    <t>State:</t>
  </si>
  <si>
    <t xml:space="preserve"> Andhra Pradesh</t>
  </si>
  <si>
    <t>-</t>
  </si>
  <si>
    <t xml:space="preserve"> Arunachal Pradesh</t>
  </si>
  <si>
    <t xml:space="preserve"> Assam</t>
  </si>
  <si>
    <t xml:space="preserve"> Bihar</t>
  </si>
  <si>
    <t xml:space="preserve"> Goa</t>
  </si>
  <si>
    <t xml:space="preserve"> Gujarat</t>
  </si>
  <si>
    <t xml:space="preserve"> Haryana</t>
  </si>
  <si>
    <t xml:space="preserve"> Himachal Pradesh</t>
  </si>
  <si>
    <t xml:space="preserve"> Jammu &amp; Kashmir</t>
  </si>
  <si>
    <t xml:space="preserve"> Karnataka</t>
  </si>
  <si>
    <t xml:space="preserve"> Kerala</t>
  </si>
  <si>
    <t xml:space="preserve"> Madhya Pradesh</t>
  </si>
  <si>
    <t xml:space="preserve"> Maharashtra</t>
  </si>
  <si>
    <t xml:space="preserve"> Manipur</t>
  </si>
  <si>
    <t xml:space="preserve"> Meghalaya</t>
  </si>
  <si>
    <t xml:space="preserve"> Mizoram</t>
  </si>
  <si>
    <t xml:space="preserve"> Nagaland</t>
  </si>
  <si>
    <t xml:space="preserve"> Orissa </t>
  </si>
  <si>
    <t xml:space="preserve"> Punjab</t>
  </si>
  <si>
    <t xml:space="preserve"> Rajasthan</t>
  </si>
  <si>
    <t xml:space="preserve"> Sikkim </t>
  </si>
  <si>
    <t xml:space="preserve"> Tamil Nadu</t>
  </si>
  <si>
    <t xml:space="preserve"> Tripura</t>
  </si>
  <si>
    <t xml:space="preserve"> Uttar Pradesh</t>
  </si>
  <si>
    <t xml:space="preserve"> West Bengal</t>
  </si>
  <si>
    <t>Union Territory:</t>
  </si>
  <si>
    <t xml:space="preserve"> A. &amp; N. Islands</t>
  </si>
  <si>
    <t xml:space="preserve"> Chandigarh</t>
  </si>
  <si>
    <t xml:space="preserve"> D. &amp; N. Haveli</t>
  </si>
  <si>
    <t xml:space="preserve"> Daman &amp; Diu</t>
  </si>
  <si>
    <t xml:space="preserve"> Delhi</t>
  </si>
  <si>
    <t xml:space="preserve"> Lakshadweep</t>
  </si>
  <si>
    <t xml:space="preserve">           Oilseeds</t>
  </si>
  <si>
    <t>Sesamum</t>
  </si>
  <si>
    <t>Castor</t>
  </si>
  <si>
    <t>pulses</t>
  </si>
  <si>
    <t xml:space="preserve">   </t>
  </si>
  <si>
    <t>Jharkhand</t>
  </si>
  <si>
    <t>Chhattisgarh</t>
  </si>
  <si>
    <t xml:space="preserve"> 2001-02</t>
  </si>
  <si>
    <t xml:space="preserve"> 2002-03</t>
  </si>
  <si>
    <t xml:space="preserve"> 2003-04</t>
  </si>
  <si>
    <t xml:space="preserve"> 2004-05</t>
  </si>
  <si>
    <t xml:space="preserve"> 2005-06</t>
  </si>
  <si>
    <t xml:space="preserve"> 2006-07</t>
  </si>
  <si>
    <t xml:space="preserve"> 2007-08</t>
  </si>
  <si>
    <t xml:space="preserve"> 2008-09</t>
  </si>
  <si>
    <t>Table 8.3 -PRODUCTION OF PRINCIPAL CROPS</t>
  </si>
  <si>
    <t>Sources: 1. Directorate of Economics and Statistics, Ministry of Agriculture</t>
  </si>
  <si>
    <t xml:space="preserve"> 2.  Tea Board, Ministry of Commerce &amp; Industry</t>
  </si>
  <si>
    <t xml:space="preserve"> 3.  Coffee Board, Ministry of Commerce &amp; Industry</t>
  </si>
  <si>
    <t xml:space="preserve"> 4. Rubber Board, Ministry of Commerce &amp; Industry</t>
  </si>
  <si>
    <t>AGRICULTURE</t>
  </si>
  <si>
    <t xml:space="preserve"> Uttarakhand</t>
  </si>
  <si>
    <t xml:space="preserve"> Puducherry</t>
  </si>
  <si>
    <t xml:space="preserve"> 2009-10</t>
  </si>
  <si>
    <t xml:space="preserve"> 2010-11</t>
  </si>
  <si>
    <t>Note : Totals may not tally due to rounding off of figure</t>
  </si>
  <si>
    <t>Food grains (cereals)</t>
  </si>
  <si>
    <t>Food grains(pulses)</t>
  </si>
  <si>
    <t xml:space="preserve">(*) Relates to the nine number of oilseeds viz.,  groundnut, seasamum, rapeseed and mustard, linseed, castorseed,  nigerseed, safflower, sunflower and soyabeen.  </t>
  </si>
  <si>
    <t>#</t>
  </si>
  <si>
    <t># Included 150 in others.</t>
  </si>
  <si>
    <t>904(P)</t>
  </si>
  <si>
    <t>(000 Bales)</t>
  </si>
  <si>
    <r>
      <t xml:space="preserve">Other North Indian States(Includes Tripura,Uttarakhand, Bihar, Manipur, Sikkim, Arunachal Pradesh, Himachal Pradesh, Nagaland, Meghalaya, Mizoram and Orissa ) production of Tea </t>
    </r>
    <r>
      <rPr>
        <b/>
        <sz val="10"/>
        <color indexed="8"/>
        <rFont val="Times New Roman"/>
        <family val="1"/>
      </rPr>
      <t>13.28 m.kgs</t>
    </r>
  </si>
  <si>
    <t>(million kgs)</t>
  </si>
  <si>
    <t>(MT)</t>
  </si>
  <si>
    <t>(000MT)</t>
  </si>
  <si>
    <t>(000 tonnes)</t>
  </si>
  <si>
    <t>(Production is Thausand Toones)</t>
  </si>
  <si>
    <t>nuts</t>
  </si>
  <si>
    <t># Included 840 in others.</t>
  </si>
  <si>
    <t xml:space="preserve"> Production of cotton is in bales of 170kgs. Each and Jute &amp; Mesta in bales of 180 kgs. each.</t>
  </si>
  <si>
    <t>Chillies (P)</t>
  </si>
  <si>
    <t>Ginger (P)</t>
  </si>
  <si>
    <t>Turmeric (P)</t>
  </si>
  <si>
    <t>Total Food Grains</t>
  </si>
  <si>
    <t>Total Oilseeds</t>
  </si>
  <si>
    <t>Banana</t>
  </si>
  <si>
    <t>Black Pepper(P)</t>
  </si>
  <si>
    <t>Coconut</t>
  </si>
  <si>
    <t>Potatoes</t>
  </si>
  <si>
    <t>Total cereals</t>
  </si>
  <si>
    <t>Sugarcane</t>
  </si>
  <si>
    <t>Tobacco</t>
  </si>
  <si>
    <t>Total Oilseeds*</t>
  </si>
  <si>
    <t xml:space="preserve"> Notes : Production of cotton is in bales of 170kgs. Each and Jute &amp; Mesta in bales of 180 kgs. each.</t>
  </si>
  <si>
    <t>2011-12</t>
  </si>
  <si>
    <t>Year</t>
  </si>
  <si>
    <t>Production is Coffee 2012-13,  318 (MT ) and Rubber 914 P) (MT) ,Provisional.</t>
  </si>
  <si>
    <t>2012-13</t>
  </si>
  <si>
    <t>Others</t>
  </si>
  <si>
    <t>914(P)</t>
  </si>
  <si>
    <t xml:space="preserve">   and Mustard</t>
  </si>
  <si>
    <t>2010-11</t>
  </si>
  <si>
    <t>2013-14</t>
  </si>
  <si>
    <t>Coarse Cereals</t>
  </si>
  <si>
    <t>Pulses</t>
  </si>
  <si>
    <t>Foodgrains</t>
  </si>
  <si>
    <t>State/ UT</t>
  </si>
  <si>
    <t>Groundnut</t>
  </si>
  <si>
    <t>Castorseed</t>
  </si>
  <si>
    <t>Nigerseed</t>
  </si>
  <si>
    <t>Soyabean</t>
  </si>
  <si>
    <t>Sunflower</t>
  </si>
  <si>
    <t>R &amp; M</t>
  </si>
  <si>
    <t>Linseed</t>
  </si>
  <si>
    <t>Safflower</t>
  </si>
  <si>
    <t>Cotton *</t>
  </si>
  <si>
    <t>Jute **</t>
  </si>
  <si>
    <t>Mesta **</t>
  </si>
  <si>
    <t>Jute &amp; Mesta**</t>
  </si>
  <si>
    <t>Assam</t>
  </si>
  <si>
    <t>Bihar</t>
  </si>
  <si>
    <t>Gujarat</t>
  </si>
  <si>
    <t>Haryana</t>
  </si>
  <si>
    <t>Himachal Pradesh</t>
  </si>
  <si>
    <t>Jammu &amp; Kashmir</t>
  </si>
  <si>
    <t>Madhya Pradesh</t>
  </si>
  <si>
    <t>Maharashtra</t>
  </si>
  <si>
    <t>Orissa</t>
  </si>
  <si>
    <t>Punjab</t>
  </si>
  <si>
    <t>Rajasthan</t>
  </si>
  <si>
    <t>Tamilnadu</t>
  </si>
  <si>
    <t>Uttar Pradesh</t>
  </si>
  <si>
    <t>Uttarakhand</t>
  </si>
  <si>
    <t>West Bengal</t>
  </si>
  <si>
    <t>*   Thousand bales of 170 kgs each.</t>
  </si>
  <si>
    <t>**  Thousand Bales of 180 kgs each.</t>
  </si>
  <si>
    <t xml:space="preserve">Wheat </t>
  </si>
  <si>
    <t xml:space="preserve">Bajra </t>
  </si>
  <si>
    <t xml:space="preserve">Tur </t>
  </si>
  <si>
    <t>Urad</t>
  </si>
  <si>
    <t>Moong</t>
  </si>
  <si>
    <t>Karnataka</t>
  </si>
  <si>
    <t xml:space="preserve">Kerala </t>
  </si>
  <si>
    <t xml:space="preserve">All-India </t>
  </si>
  <si>
    <t>Production : ('000 tonnes)</t>
  </si>
  <si>
    <t>Small Millets Kharif</t>
  </si>
  <si>
    <t>Other Pulses</t>
  </si>
  <si>
    <t>(000,Tonnes)</t>
  </si>
  <si>
    <t>State/UT</t>
  </si>
  <si>
    <t>Small Millets</t>
  </si>
  <si>
    <t>Andhra Pradesh</t>
  </si>
  <si>
    <t xml:space="preserve">Gujarat   </t>
  </si>
  <si>
    <t xml:space="preserve">Himachal Pradesh </t>
  </si>
  <si>
    <t xml:space="preserve">Kerala  </t>
  </si>
  <si>
    <t xml:space="preserve">Tamil Nadu </t>
  </si>
  <si>
    <t>All india</t>
  </si>
  <si>
    <t>Cereals Total</t>
  </si>
  <si>
    <t>Moong Total</t>
  </si>
  <si>
    <t xml:space="preserve">Other Pulses </t>
  </si>
  <si>
    <t>Food Grains Total</t>
  </si>
  <si>
    <t xml:space="preserve">Pulses Total </t>
  </si>
  <si>
    <t xml:space="preserve">Jowar </t>
  </si>
  <si>
    <t xml:space="preserve">Rice </t>
  </si>
  <si>
    <t xml:space="preserve">Maize </t>
  </si>
  <si>
    <t xml:space="preserve">Coarse Cereals </t>
  </si>
  <si>
    <t>Cotton*</t>
  </si>
  <si>
    <t>Jute**</t>
  </si>
  <si>
    <t>Mesta**</t>
  </si>
  <si>
    <t>J &amp; M**</t>
  </si>
  <si>
    <t>Guarseed</t>
  </si>
  <si>
    <t>tobacco</t>
  </si>
  <si>
    <t>Sanhemp</t>
  </si>
  <si>
    <t>*  '000 bales of 170 kg each. Note: Total of State-wise production and area estimates of cotton will not telly with all-India total as production and area estimates of minor States not indicated  in the statement (not available seperatly).</t>
  </si>
  <si>
    <t xml:space="preserve"> Banana</t>
  </si>
  <si>
    <t xml:space="preserve"> Potato</t>
  </si>
  <si>
    <t>Turmeric-</t>
  </si>
  <si>
    <t xml:space="preserve"> Black Pepper</t>
  </si>
  <si>
    <t>Chillies</t>
  </si>
  <si>
    <t>Ginger</t>
  </si>
  <si>
    <t>area)</t>
  </si>
  <si>
    <t>Table 8.3 -PRODUCTION OF PRINCIPAL CROPS(2013-14)</t>
  </si>
  <si>
    <t>Coffee(Mn.Kg)</t>
  </si>
  <si>
    <t>Natural Rubber(000 Tonnes)</t>
  </si>
  <si>
    <t xml:space="preserve">Tea </t>
  </si>
  <si>
    <t xml:space="preserve"> (Th. tonnes)</t>
  </si>
  <si>
    <t>MT</t>
  </si>
  <si>
    <t>(Production is Thausand Tonnes)</t>
  </si>
  <si>
    <t>Total Nine Oilseeds</t>
  </si>
  <si>
    <t>774.03(P)</t>
  </si>
  <si>
    <t>Table 8.3 -PRODUCTION OF PRINCIPAL CROPS (2014-15)</t>
  </si>
  <si>
    <t>Telangana</t>
  </si>
  <si>
    <t>(State-wise Fourth Advance Estimates of Production of Principle Crops during 2015-16)</t>
  </si>
  <si>
    <t>2014-15</t>
  </si>
  <si>
    <t>2016-17(A.E)</t>
  </si>
  <si>
    <t>2015-16</t>
  </si>
  <si>
    <t>28137 P</t>
  </si>
  <si>
    <t>45951 P</t>
  </si>
  <si>
    <t>Black Pepper</t>
  </si>
  <si>
    <t xml:space="preserve">Ginger </t>
  </si>
  <si>
    <t xml:space="preserve">Turmeric </t>
  </si>
  <si>
    <t>55 P</t>
  </si>
  <si>
    <t>1453 P</t>
  </si>
  <si>
    <t>704 P</t>
  </si>
  <si>
    <t>14154 P</t>
  </si>
  <si>
    <t>852 P</t>
  </si>
  <si>
    <t xml:space="preserve"> (Mkg)</t>
  </si>
  <si>
    <t>1233.14 P</t>
  </si>
  <si>
    <t>Tea (P)</t>
  </si>
  <si>
    <t xml:space="preserve"> (Mkgs)</t>
  </si>
  <si>
    <t>P: Provisional</t>
  </si>
  <si>
    <t>320 P</t>
  </si>
  <si>
    <t xml:space="preserve"> (MT)</t>
  </si>
</sst>
</file>

<file path=xl/styles.xml><?xml version="1.0" encoding="utf-8"?>
<styleSheet xmlns="http://schemas.openxmlformats.org/spreadsheetml/2006/main">
  <numFmts count="4">
    <numFmt numFmtId="164" formatCode="0_)"/>
    <numFmt numFmtId="165" formatCode="0.0_)"/>
    <numFmt numFmtId="166" formatCode="0.0"/>
    <numFmt numFmtId="167" formatCode="0.00_)"/>
  </numFmts>
  <fonts count="20">
    <font>
      <sz val="10"/>
      <name val="Courie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Courier"/>
      <family val="3"/>
    </font>
    <font>
      <sz val="8"/>
      <name val="Courier"/>
      <family val="3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1"/>
      <color indexed="8"/>
      <name val="Times New Roman"/>
      <family val="1"/>
    </font>
    <font>
      <b/>
      <sz val="10"/>
      <color rgb="FFFF0000"/>
      <name val="Times New Roman"/>
      <family val="1"/>
    </font>
    <font>
      <sz val="10"/>
      <name val="Courier"/>
      <family val="3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5">
    <xf numFmtId="164" fontId="0" fillId="0" borderId="0"/>
    <xf numFmtId="0" fontId="2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</cellStyleXfs>
  <cellXfs count="563">
    <xf numFmtId="164" fontId="0" fillId="0" borderId="0" xfId="0"/>
    <xf numFmtId="164" fontId="5" fillId="0" borderId="0" xfId="0" applyFont="1" applyAlignment="1">
      <alignment horizontal="center"/>
    </xf>
    <xf numFmtId="164" fontId="5" fillId="0" borderId="0" xfId="0" applyFont="1"/>
    <xf numFmtId="164" fontId="5" fillId="0" borderId="0" xfId="0" applyFont="1" applyBorder="1"/>
    <xf numFmtId="164" fontId="5" fillId="0" borderId="0" xfId="0" applyFont="1" applyAlignment="1" applyProtection="1">
      <alignment horizontal="center"/>
    </xf>
    <xf numFmtId="164" fontId="5" fillId="2" borderId="0" xfId="0" applyFont="1" applyFill="1"/>
    <xf numFmtId="164" fontId="0" fillId="2" borderId="0" xfId="0" applyFill="1" applyAlignment="1"/>
    <xf numFmtId="164" fontId="5" fillId="2" borderId="1" xfId="0" applyFont="1" applyFill="1" applyBorder="1"/>
    <xf numFmtId="164" fontId="5" fillId="2" borderId="1" xfId="0" applyFont="1" applyFill="1" applyBorder="1" applyAlignment="1" applyProtection="1">
      <alignment horizontal="fill"/>
    </xf>
    <xf numFmtId="164" fontId="5" fillId="2" borderId="1" xfId="0" quotePrefix="1" applyFont="1" applyFill="1" applyBorder="1"/>
    <xf numFmtId="164" fontId="5" fillId="3" borderId="0" xfId="0" applyFont="1" applyFill="1"/>
    <xf numFmtId="164" fontId="5" fillId="4" borderId="0" xfId="0" applyFont="1" applyFill="1"/>
    <xf numFmtId="164" fontId="5" fillId="4" borderId="0" xfId="0" applyFont="1" applyFill="1" applyBorder="1"/>
    <xf numFmtId="164" fontId="0" fillId="3" borderId="0" xfId="0" applyFill="1"/>
    <xf numFmtId="164" fontId="0" fillId="4" borderId="0" xfId="0" applyFill="1"/>
    <xf numFmtId="164" fontId="0" fillId="2" borderId="1" xfId="0" applyFill="1" applyBorder="1"/>
    <xf numFmtId="1" fontId="5" fillId="4" borderId="0" xfId="0" quotePrefix="1" applyNumberFormat="1" applyFont="1" applyFill="1" applyBorder="1" applyAlignment="1">
      <alignment horizontal="right"/>
    </xf>
    <xf numFmtId="164" fontId="0" fillId="0" borderId="0" xfId="0" applyBorder="1"/>
    <xf numFmtId="164" fontId="0" fillId="0" borderId="2" xfId="0" applyBorder="1"/>
    <xf numFmtId="164" fontId="8" fillId="2" borderId="1" xfId="0" applyFont="1" applyFill="1" applyBorder="1" applyAlignment="1" applyProtection="1"/>
    <xf numFmtId="1" fontId="8" fillId="4" borderId="3" xfId="0" applyNumberFormat="1" applyFont="1" applyFill="1" applyBorder="1" applyAlignment="1" applyProtection="1">
      <alignment horizontal="right"/>
    </xf>
    <xf numFmtId="1" fontId="8" fillId="4" borderId="3" xfId="0" applyNumberFormat="1" applyFont="1" applyFill="1" applyBorder="1" applyAlignment="1">
      <alignment horizontal="right"/>
    </xf>
    <xf numFmtId="1" fontId="8" fillId="3" borderId="3" xfId="0" applyNumberFormat="1" applyFont="1" applyFill="1" applyBorder="1" applyAlignment="1">
      <alignment horizontal="right"/>
    </xf>
    <xf numFmtId="164" fontId="5" fillId="0" borderId="1" xfId="0" applyFont="1" applyBorder="1"/>
    <xf numFmtId="1" fontId="5" fillId="3" borderId="3" xfId="0" applyNumberFormat="1" applyFont="1" applyFill="1" applyBorder="1" applyAlignment="1">
      <alignment horizontal="right"/>
    </xf>
    <xf numFmtId="1" fontId="8" fillId="3" borderId="3" xfId="0" applyNumberFormat="1" applyFont="1" applyFill="1" applyBorder="1" applyAlignment="1" applyProtection="1">
      <alignment horizontal="right"/>
    </xf>
    <xf numFmtId="1" fontId="5" fillId="3" borderId="3" xfId="0" applyNumberFormat="1" applyFont="1" applyFill="1" applyBorder="1" applyAlignment="1" applyProtection="1">
      <alignment horizontal="right"/>
    </xf>
    <xf numFmtId="49" fontId="8" fillId="2" borderId="3" xfId="0" applyNumberFormat="1" applyFont="1" applyFill="1" applyBorder="1" applyAlignment="1" applyProtection="1">
      <alignment horizontal="right"/>
    </xf>
    <xf numFmtId="1" fontId="5" fillId="3" borderId="3" xfId="0" applyNumberFormat="1" applyFont="1" applyFill="1" applyBorder="1" applyAlignment="1" applyProtection="1">
      <alignment horizontal="center"/>
    </xf>
    <xf numFmtId="1" fontId="5" fillId="4" borderId="3" xfId="0" applyNumberFormat="1" applyFont="1" applyFill="1" applyBorder="1" applyAlignment="1" applyProtection="1">
      <alignment horizontal="center"/>
    </xf>
    <xf numFmtId="1" fontId="5" fillId="4" borderId="3" xfId="0" applyNumberFormat="1" applyFont="1" applyFill="1" applyBorder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5" fillId="3" borderId="4" xfId="0" quotePrefix="1" applyNumberFormat="1" applyFont="1" applyFill="1" applyBorder="1" applyAlignment="1" applyProtection="1">
      <alignment horizontal="right"/>
    </xf>
    <xf numFmtId="1" fontId="5" fillId="4" borderId="4" xfId="0" applyNumberFormat="1" applyFont="1" applyFill="1" applyBorder="1" applyAlignment="1" applyProtection="1">
      <alignment horizontal="right"/>
    </xf>
    <xf numFmtId="1" fontId="5" fillId="3" borderId="4" xfId="0" applyNumberFormat="1" applyFont="1" applyFill="1" applyBorder="1" applyAlignment="1" applyProtection="1">
      <alignment horizontal="right"/>
    </xf>
    <xf numFmtId="1" fontId="5" fillId="4" borderId="4" xfId="0" applyNumberFormat="1" applyFont="1" applyFill="1" applyBorder="1" applyAlignment="1" applyProtection="1"/>
    <xf numFmtId="1" fontId="5" fillId="4" borderId="4" xfId="0" quotePrefix="1" applyNumberFormat="1" applyFont="1" applyFill="1" applyBorder="1" applyAlignment="1">
      <alignment horizontal="right"/>
    </xf>
    <xf numFmtId="1" fontId="5" fillId="3" borderId="4" xfId="0" quotePrefix="1" applyNumberFormat="1" applyFont="1" applyFill="1" applyBorder="1" applyAlignment="1">
      <alignment horizontal="right"/>
    </xf>
    <xf numFmtId="1" fontId="5" fillId="3" borderId="4" xfId="0" applyNumberFormat="1" applyFont="1" applyFill="1" applyBorder="1" applyAlignment="1" applyProtection="1"/>
    <xf numFmtId="1" fontId="5" fillId="3" borderId="4" xfId="0" applyNumberFormat="1" applyFont="1" applyFill="1" applyBorder="1" applyAlignment="1">
      <alignment horizontal="right"/>
    </xf>
    <xf numFmtId="1" fontId="5" fillId="4" borderId="4" xfId="0" applyNumberFormat="1" applyFont="1" applyFill="1" applyBorder="1" applyAlignment="1">
      <alignment horizontal="right"/>
    </xf>
    <xf numFmtId="1" fontId="5" fillId="4" borderId="3" xfId="0" applyNumberFormat="1" applyFont="1" applyFill="1" applyBorder="1" applyAlignment="1" applyProtection="1">
      <alignment horizontal="right"/>
    </xf>
    <xf numFmtId="1" fontId="5" fillId="4" borderId="3" xfId="0" quotePrefix="1" applyNumberFormat="1" applyFont="1" applyFill="1" applyBorder="1" applyAlignment="1">
      <alignment horizontal="right"/>
    </xf>
    <xf numFmtId="1" fontId="5" fillId="3" borderId="3" xfId="0" quotePrefix="1" applyNumberFormat="1" applyFont="1" applyFill="1" applyBorder="1" applyAlignment="1">
      <alignment horizontal="right"/>
    </xf>
    <xf numFmtId="1" fontId="5" fillId="4" borderId="3" xfId="0" applyNumberFormat="1" applyFont="1" applyFill="1" applyBorder="1" applyAlignment="1">
      <alignment horizontal="right"/>
    </xf>
    <xf numFmtId="164" fontId="8" fillId="2" borderId="2" xfId="0" applyNumberFormat="1" applyFont="1" applyFill="1" applyBorder="1" applyAlignment="1" applyProtection="1">
      <alignment horizontal="right"/>
    </xf>
    <xf numFmtId="164" fontId="8" fillId="2" borderId="0" xfId="0" applyNumberFormat="1" applyFont="1" applyFill="1" applyBorder="1" applyAlignment="1">
      <alignment horizontal="center"/>
    </xf>
    <xf numFmtId="164" fontId="8" fillId="2" borderId="0" xfId="0" applyNumberFormat="1" applyFont="1" applyFill="1" applyBorder="1" applyAlignment="1" applyProtection="1">
      <alignment horizontal="right"/>
    </xf>
    <xf numFmtId="164" fontId="8" fillId="2" borderId="3" xfId="0" applyNumberFormat="1" applyFont="1" applyFill="1" applyBorder="1" applyAlignment="1" applyProtection="1">
      <alignment horizontal="right"/>
    </xf>
    <xf numFmtId="164" fontId="8" fillId="2" borderId="5" xfId="0" applyNumberFormat="1" applyFont="1" applyFill="1" applyBorder="1" applyAlignment="1" applyProtection="1">
      <alignment horizontal="right"/>
    </xf>
    <xf numFmtId="164" fontId="8" fillId="2" borderId="6" xfId="0" applyNumberFormat="1" applyFont="1" applyFill="1" applyBorder="1" applyAlignment="1" applyProtection="1">
      <alignment horizontal="center"/>
    </xf>
    <xf numFmtId="164" fontId="8" fillId="2" borderId="7" xfId="0" applyNumberFormat="1" applyFont="1" applyFill="1" applyBorder="1" applyAlignment="1" applyProtection="1">
      <alignment horizontal="right"/>
    </xf>
    <xf numFmtId="164" fontId="8" fillId="2" borderId="6" xfId="0" applyNumberFormat="1" applyFont="1" applyFill="1" applyBorder="1" applyAlignment="1" applyProtection="1">
      <alignment horizontal="right"/>
    </xf>
    <xf numFmtId="164" fontId="8" fillId="2" borderId="4" xfId="0" applyNumberFormat="1" applyFont="1" applyFill="1" applyBorder="1" applyAlignment="1" applyProtection="1">
      <alignment horizontal="right"/>
    </xf>
    <xf numFmtId="164" fontId="8" fillId="2" borderId="4" xfId="0" applyNumberFormat="1" applyFont="1" applyFill="1" applyBorder="1"/>
    <xf numFmtId="164" fontId="8" fillId="2" borderId="4" xfId="0" applyNumberFormat="1" applyFont="1" applyFill="1" applyBorder="1" applyAlignment="1" applyProtection="1">
      <alignment horizontal="left"/>
    </xf>
    <xf numFmtId="164" fontId="5" fillId="2" borderId="0" xfId="0" applyNumberFormat="1" applyFont="1" applyFill="1" applyBorder="1"/>
    <xf numFmtId="164" fontId="8" fillId="2" borderId="3" xfId="0" applyNumberFormat="1" applyFont="1" applyFill="1" applyBorder="1" applyProtection="1"/>
    <xf numFmtId="164" fontId="8" fillId="2" borderId="8" xfId="0" applyNumberFormat="1" applyFont="1" applyFill="1" applyBorder="1" applyProtection="1"/>
    <xf numFmtId="164" fontId="8" fillId="2" borderId="7" xfId="0" applyNumberFormat="1" applyFont="1" applyFill="1" applyBorder="1" applyProtection="1"/>
    <xf numFmtId="164" fontId="8" fillId="2" borderId="4" xfId="0" applyNumberFormat="1" applyFont="1" applyFill="1" applyBorder="1" applyProtection="1"/>
    <xf numFmtId="164" fontId="5" fillId="2" borderId="9" xfId="0" applyNumberFormat="1" applyFont="1" applyFill="1" applyBorder="1"/>
    <xf numFmtId="164" fontId="8" fillId="2" borderId="9" xfId="0" applyNumberFormat="1" applyFont="1" applyFill="1" applyBorder="1"/>
    <xf numFmtId="164" fontId="8" fillId="2" borderId="10" xfId="0" applyNumberFormat="1" applyFont="1" applyFill="1" applyBorder="1"/>
    <xf numFmtId="164" fontId="8" fillId="2" borderId="11" xfId="0" applyNumberFormat="1" applyFont="1" applyFill="1" applyBorder="1"/>
    <xf numFmtId="164" fontId="5" fillId="3" borderId="4" xfId="0" applyNumberFormat="1" applyFont="1" applyFill="1" applyBorder="1"/>
    <xf numFmtId="1" fontId="5" fillId="3" borderId="4" xfId="0" applyNumberFormat="1" applyFont="1" applyFill="1" applyBorder="1"/>
    <xf numFmtId="1" fontId="5" fillId="4" borderId="4" xfId="0" quotePrefix="1" applyNumberFormat="1" applyFont="1" applyFill="1" applyBorder="1" applyAlignment="1" applyProtection="1">
      <alignment horizontal="right"/>
    </xf>
    <xf numFmtId="164" fontId="8" fillId="2" borderId="2" xfId="0" applyNumberFormat="1" applyFont="1" applyFill="1" applyBorder="1" applyAlignment="1" applyProtection="1">
      <alignment horizontal="center"/>
    </xf>
    <xf numFmtId="164" fontId="8" fillId="2" borderId="2" xfId="0" applyNumberFormat="1" applyFont="1" applyFill="1" applyBorder="1" applyAlignment="1">
      <alignment horizontal="center"/>
    </xf>
    <xf numFmtId="164" fontId="8" fillId="2" borderId="6" xfId="0" applyNumberFormat="1" applyFont="1" applyFill="1" applyBorder="1" applyAlignment="1">
      <alignment horizontal="center"/>
    </xf>
    <xf numFmtId="164" fontId="8" fillId="2" borderId="12" xfId="0" applyNumberFormat="1" applyFont="1" applyFill="1" applyBorder="1" applyAlignment="1">
      <alignment vertical="center"/>
    </xf>
    <xf numFmtId="164" fontId="0" fillId="0" borderId="12" xfId="0" applyBorder="1" applyAlignment="1"/>
    <xf numFmtId="164" fontId="0" fillId="0" borderId="13" xfId="0" applyBorder="1" applyAlignment="1"/>
    <xf numFmtId="164" fontId="0" fillId="2" borderId="0" xfId="0" applyFill="1"/>
    <xf numFmtId="164" fontId="8" fillId="2" borderId="3" xfId="0" applyNumberFormat="1" applyFont="1" applyFill="1" applyBorder="1" applyAlignment="1">
      <alignment horizontal="center"/>
    </xf>
    <xf numFmtId="164" fontId="8" fillId="2" borderId="3" xfId="0" applyNumberFormat="1" applyFont="1" applyFill="1" applyBorder="1" applyAlignment="1">
      <alignment horizontal="right"/>
    </xf>
    <xf numFmtId="164" fontId="8" fillId="2" borderId="9" xfId="0" applyNumberFormat="1" applyFont="1" applyFill="1" applyBorder="1" applyAlignment="1">
      <alignment horizontal="center"/>
    </xf>
    <xf numFmtId="1" fontId="5" fillId="4" borderId="3" xfId="0" applyNumberFormat="1" applyFont="1" applyFill="1" applyBorder="1" applyAlignment="1"/>
    <xf numFmtId="1" fontId="5" fillId="3" borderId="3" xfId="0" applyNumberFormat="1" applyFont="1" applyFill="1" applyBorder="1" applyAlignment="1"/>
    <xf numFmtId="164" fontId="8" fillId="2" borderId="10" xfId="0" applyNumberFormat="1" applyFont="1" applyFill="1" applyBorder="1" applyAlignment="1">
      <alignment horizontal="center"/>
    </xf>
    <xf numFmtId="1" fontId="8" fillId="4" borderId="4" xfId="0" applyNumberFormat="1" applyFont="1" applyFill="1" applyBorder="1" applyAlignment="1"/>
    <xf numFmtId="1" fontId="5" fillId="3" borderId="4" xfId="0" applyNumberFormat="1" applyFont="1" applyFill="1" applyBorder="1" applyAlignment="1"/>
    <xf numFmtId="1" fontId="8" fillId="4" borderId="4" xfId="0" applyNumberFormat="1" applyFont="1" applyFill="1" applyBorder="1" applyAlignment="1" applyProtection="1">
      <alignment horizontal="right"/>
    </xf>
    <xf numFmtId="1" fontId="8" fillId="3" borderId="4" xfId="0" applyNumberFormat="1" applyFont="1" applyFill="1" applyBorder="1" applyAlignment="1" applyProtection="1">
      <alignment horizontal="right"/>
    </xf>
    <xf numFmtId="164" fontId="8" fillId="2" borderId="9" xfId="0" applyNumberFormat="1" applyFont="1" applyFill="1" applyBorder="1" applyAlignment="1" applyProtection="1">
      <alignment horizontal="right"/>
    </xf>
    <xf numFmtId="164" fontId="8" fillId="2" borderId="11" xfId="0" applyNumberFormat="1" applyFont="1" applyFill="1" applyBorder="1" applyAlignment="1" applyProtection="1">
      <alignment horizontal="right"/>
    </xf>
    <xf numFmtId="164" fontId="8" fillId="2" borderId="5" xfId="0" applyNumberFormat="1" applyFont="1" applyFill="1" applyBorder="1" applyAlignment="1" applyProtection="1">
      <alignment horizontal="center"/>
    </xf>
    <xf numFmtId="1" fontId="8" fillId="4" borderId="3" xfId="0" applyNumberFormat="1" applyFont="1" applyFill="1" applyBorder="1" applyAlignment="1"/>
    <xf numFmtId="164" fontId="5" fillId="2" borderId="10" xfId="0" applyNumberFormat="1" applyFont="1" applyFill="1" applyBorder="1"/>
    <xf numFmtId="1" fontId="11" fillId="4" borderId="4" xfId="0" applyNumberFormat="1" applyFont="1" applyFill="1" applyBorder="1" applyAlignment="1">
      <alignment horizontal="right"/>
    </xf>
    <xf numFmtId="164" fontId="8" fillId="2" borderId="7" xfId="0" applyNumberFormat="1" applyFont="1" applyFill="1" applyBorder="1" applyAlignment="1" applyProtection="1">
      <alignment horizontal="center"/>
    </xf>
    <xf numFmtId="164" fontId="8" fillId="2" borderId="5" xfId="0" applyNumberFormat="1" applyFont="1" applyFill="1" applyBorder="1" applyAlignment="1" applyProtection="1"/>
    <xf numFmtId="164" fontId="8" fillId="2" borderId="2" xfId="0" applyNumberFormat="1" applyFont="1" applyFill="1" applyBorder="1" applyAlignment="1" applyProtection="1"/>
    <xf numFmtId="164" fontId="8" fillId="2" borderId="6" xfId="0" applyNumberFormat="1" applyFont="1" applyFill="1" applyBorder="1" applyAlignment="1" applyProtection="1"/>
    <xf numFmtId="164" fontId="8" fillId="2" borderId="8" xfId="0" applyNumberFormat="1" applyFont="1" applyFill="1" applyBorder="1" applyAlignment="1">
      <alignment horizontal="right"/>
    </xf>
    <xf numFmtId="164" fontId="8" fillId="2" borderId="0" xfId="0" applyNumberFormat="1" applyFont="1" applyFill="1" applyBorder="1" applyAlignment="1" applyProtection="1">
      <alignment wrapText="1"/>
    </xf>
    <xf numFmtId="164" fontId="8" fillId="2" borderId="10" xfId="0" applyNumberFormat="1" applyFont="1" applyFill="1" applyBorder="1" applyAlignment="1">
      <alignment horizontal="right"/>
    </xf>
    <xf numFmtId="164" fontId="8" fillId="2" borderId="10" xfId="0" applyNumberFormat="1" applyFont="1" applyFill="1" applyBorder="1" applyAlignment="1" applyProtection="1">
      <alignment horizontal="right"/>
    </xf>
    <xf numFmtId="1" fontId="5" fillId="4" borderId="7" xfId="0" applyNumberFormat="1" applyFont="1" applyFill="1" applyBorder="1" applyAlignment="1">
      <alignment horizontal="right"/>
    </xf>
    <xf numFmtId="1" fontId="5" fillId="4" borderId="4" xfId="0" applyNumberFormat="1" applyFont="1" applyFill="1" applyBorder="1"/>
    <xf numFmtId="164" fontId="5" fillId="2" borderId="10" xfId="0" applyNumberFormat="1" applyFont="1" applyFill="1" applyBorder="1" applyAlignment="1" applyProtection="1">
      <alignment horizontal="fill"/>
    </xf>
    <xf numFmtId="164" fontId="5" fillId="2" borderId="10" xfId="0" applyNumberFormat="1" applyFont="1" applyFill="1" applyBorder="1" applyAlignment="1" applyProtection="1">
      <alignment horizontal="center"/>
    </xf>
    <xf numFmtId="164" fontId="8" fillId="2" borderId="10" xfId="0" applyNumberFormat="1" applyFont="1" applyFill="1" applyBorder="1" applyAlignment="1" applyProtection="1">
      <alignment horizontal="center"/>
    </xf>
    <xf numFmtId="165" fontId="8" fillId="2" borderId="10" xfId="0" applyNumberFormat="1" applyFont="1" applyFill="1" applyBorder="1" applyProtection="1"/>
    <xf numFmtId="1" fontId="5" fillId="4" borderId="4" xfId="0" applyNumberFormat="1" applyFont="1" applyFill="1" applyBorder="1" applyAlignment="1"/>
    <xf numFmtId="166" fontId="5" fillId="3" borderId="4" xfId="0" applyNumberFormat="1" applyFont="1" applyFill="1" applyBorder="1" applyAlignment="1"/>
    <xf numFmtId="166" fontId="5" fillId="4" borderId="4" xfId="0" applyNumberFormat="1" applyFont="1" applyFill="1" applyBorder="1" applyAlignment="1">
      <alignment horizontal="right"/>
    </xf>
    <xf numFmtId="166" fontId="5" fillId="3" borderId="4" xfId="0" applyNumberFormat="1" applyFont="1" applyFill="1" applyBorder="1" applyAlignment="1">
      <alignment horizontal="right"/>
    </xf>
    <xf numFmtId="166" fontId="5" fillId="4" borderId="4" xfId="0" applyNumberFormat="1" applyFont="1" applyFill="1" applyBorder="1" applyAlignment="1" applyProtection="1">
      <alignment horizontal="right"/>
    </xf>
    <xf numFmtId="166" fontId="5" fillId="3" borderId="4" xfId="0" applyNumberFormat="1" applyFont="1" applyFill="1" applyBorder="1" applyAlignment="1" applyProtection="1">
      <alignment horizontal="right"/>
    </xf>
    <xf numFmtId="164" fontId="8" fillId="2" borderId="14" xfId="0" applyNumberFormat="1" applyFont="1" applyFill="1" applyBorder="1" applyAlignment="1" applyProtection="1">
      <alignment horizontal="center" vertical="center" wrapText="1"/>
    </xf>
    <xf numFmtId="164" fontId="8" fillId="2" borderId="14" xfId="0" applyNumberFormat="1" applyFont="1" applyFill="1" applyBorder="1" applyAlignment="1" applyProtection="1">
      <alignment horizontal="center" vertical="center"/>
    </xf>
    <xf numFmtId="164" fontId="8" fillId="2" borderId="14" xfId="0" applyNumberFormat="1" applyFont="1" applyFill="1" applyBorder="1" applyAlignment="1">
      <alignment horizontal="center" vertical="center"/>
    </xf>
    <xf numFmtId="164" fontId="8" fillId="2" borderId="8" xfId="0" applyNumberFormat="1" applyFont="1" applyFill="1" applyBorder="1"/>
    <xf numFmtId="1" fontId="5" fillId="4" borderId="7" xfId="0" applyNumberFormat="1" applyFont="1" applyFill="1" applyBorder="1" applyAlignment="1"/>
    <xf numFmtId="1" fontId="8" fillId="4" borderId="7" xfId="0" applyNumberFormat="1" applyFont="1" applyFill="1" applyBorder="1" applyAlignment="1"/>
    <xf numFmtId="1" fontId="5" fillId="4" borderId="7" xfId="0" applyNumberFormat="1" applyFont="1" applyFill="1" applyBorder="1" applyAlignment="1" applyProtection="1"/>
    <xf numFmtId="1" fontId="8" fillId="4" borderId="4" xfId="0" applyNumberFormat="1" applyFont="1" applyFill="1" applyBorder="1" applyAlignment="1">
      <alignment horizontal="right"/>
    </xf>
    <xf numFmtId="1" fontId="8" fillId="3" borderId="4" xfId="0" applyNumberFormat="1" applyFont="1" applyFill="1" applyBorder="1" applyAlignment="1">
      <alignment horizontal="right"/>
    </xf>
    <xf numFmtId="1" fontId="8" fillId="4" borderId="7" xfId="0" applyNumberFormat="1" applyFont="1" applyFill="1" applyBorder="1" applyAlignment="1">
      <alignment horizontal="right"/>
    </xf>
    <xf numFmtId="1" fontId="5" fillId="4" borderId="7" xfId="0" applyNumberFormat="1" applyFont="1" applyFill="1" applyBorder="1" applyAlignment="1">
      <alignment horizontal="center"/>
    </xf>
    <xf numFmtId="1" fontId="5" fillId="3" borderId="4" xfId="0" applyNumberFormat="1" applyFont="1" applyFill="1" applyBorder="1" applyAlignment="1">
      <alignment horizontal="center"/>
    </xf>
    <xf numFmtId="1" fontId="5" fillId="4" borderId="4" xfId="0" applyNumberFormat="1" applyFont="1" applyFill="1" applyBorder="1" applyAlignment="1" applyProtection="1">
      <alignment horizontal="center"/>
    </xf>
    <xf numFmtId="1" fontId="5" fillId="3" borderId="4" xfId="0" applyNumberFormat="1" applyFont="1" applyFill="1" applyBorder="1" applyAlignment="1" applyProtection="1">
      <alignment horizontal="center"/>
    </xf>
    <xf numFmtId="1" fontId="5" fillId="4" borderId="4" xfId="0" applyNumberFormat="1" applyFont="1" applyFill="1" applyBorder="1" applyAlignment="1">
      <alignment horizontal="center"/>
    </xf>
    <xf numFmtId="1" fontId="5" fillId="4" borderId="7" xfId="0" quotePrefix="1" applyNumberFormat="1" applyFont="1" applyFill="1" applyBorder="1" applyAlignment="1">
      <alignment horizontal="right"/>
    </xf>
    <xf numFmtId="164" fontId="5" fillId="3" borderId="4" xfId="0" applyFont="1" applyFill="1" applyBorder="1"/>
    <xf numFmtId="1" fontId="8" fillId="3" borderId="4" xfId="0" applyNumberFormat="1" applyFont="1" applyFill="1" applyBorder="1" applyAlignment="1"/>
    <xf numFmtId="164" fontId="8" fillId="2" borderId="14" xfId="0" applyNumberFormat="1" applyFont="1" applyFill="1" applyBorder="1" applyAlignment="1" applyProtection="1">
      <alignment horizontal="right"/>
    </xf>
    <xf numFmtId="164" fontId="8" fillId="2" borderId="14" xfId="0" applyNumberFormat="1" applyFont="1" applyFill="1" applyBorder="1" applyAlignment="1" applyProtection="1">
      <alignment horizontal="center"/>
    </xf>
    <xf numFmtId="164" fontId="8" fillId="2" borderId="9" xfId="0" applyNumberFormat="1" applyFont="1" applyFill="1" applyBorder="1" applyProtection="1"/>
    <xf numFmtId="164" fontId="8" fillId="2" borderId="10" xfId="0" applyNumberFormat="1" applyFont="1" applyFill="1" applyBorder="1" applyProtection="1"/>
    <xf numFmtId="164" fontId="8" fillId="2" borderId="14" xfId="0" applyNumberFormat="1" applyFont="1" applyFill="1" applyBorder="1" applyProtection="1"/>
    <xf numFmtId="164" fontId="8" fillId="2" borderId="13" xfId="0" applyNumberFormat="1" applyFont="1" applyFill="1" applyBorder="1" applyProtection="1"/>
    <xf numFmtId="164" fontId="5" fillId="3" borderId="4" xfId="0" quotePrefix="1" applyFont="1" applyFill="1" applyBorder="1"/>
    <xf numFmtId="164" fontId="8" fillId="2" borderId="13" xfId="0" applyNumberFormat="1" applyFont="1" applyFill="1" applyBorder="1" applyAlignment="1" applyProtection="1">
      <alignment horizontal="center"/>
    </xf>
    <xf numFmtId="164" fontId="8" fillId="2" borderId="8" xfId="0" applyNumberFormat="1" applyFont="1" applyFill="1" applyBorder="1" applyAlignment="1" applyProtection="1">
      <alignment horizontal="center"/>
    </xf>
    <xf numFmtId="164" fontId="8" fillId="2" borderId="0" xfId="0" applyNumberFormat="1" applyFont="1" applyFill="1" applyBorder="1" applyAlignment="1" applyProtection="1">
      <alignment horizontal="center"/>
    </xf>
    <xf numFmtId="164" fontId="8" fillId="2" borderId="3" xfId="0" applyNumberFormat="1" applyFont="1" applyFill="1" applyBorder="1" applyAlignment="1" applyProtection="1">
      <alignment horizontal="center"/>
    </xf>
    <xf numFmtId="164" fontId="8" fillId="2" borderId="5" xfId="0" applyNumberFormat="1" applyFont="1" applyFill="1" applyBorder="1" applyAlignment="1">
      <alignment horizontal="center"/>
    </xf>
    <xf numFmtId="164" fontId="6" fillId="2" borderId="0" xfId="0" applyFont="1" applyFill="1" applyAlignment="1" applyProtection="1"/>
    <xf numFmtId="164" fontId="6" fillId="2" borderId="0" xfId="0" applyFont="1" applyFill="1" applyAlignment="1"/>
    <xf numFmtId="164" fontId="8" fillId="2" borderId="1" xfId="0" applyFont="1" applyFill="1" applyBorder="1" applyAlignment="1"/>
    <xf numFmtId="164" fontId="8" fillId="4" borderId="2" xfId="0" applyFont="1" applyFill="1" applyBorder="1" applyAlignment="1" applyProtection="1"/>
    <xf numFmtId="164" fontId="8" fillId="4" borderId="0" xfId="0" applyFont="1" applyFill="1" applyBorder="1" applyAlignment="1" applyProtection="1"/>
    <xf numFmtId="164" fontId="5" fillId="2" borderId="15" xfId="0" applyFont="1" applyFill="1" applyBorder="1"/>
    <xf numFmtId="164" fontId="5" fillId="2" borderId="16" xfId="0" applyFont="1" applyFill="1" applyBorder="1"/>
    <xf numFmtId="164" fontId="5" fillId="2" borderId="17" xfId="0" applyFont="1" applyFill="1" applyBorder="1"/>
    <xf numFmtId="164" fontId="5" fillId="2" borderId="18" xfId="0" applyFont="1" applyFill="1" applyBorder="1" applyAlignment="1">
      <alignment horizontal="center"/>
    </xf>
    <xf numFmtId="164" fontId="5" fillId="2" borderId="0" xfId="0" applyFont="1" applyFill="1" applyBorder="1" applyAlignment="1">
      <alignment horizontal="center"/>
    </xf>
    <xf numFmtId="49" fontId="6" fillId="2" borderId="18" xfId="0" applyNumberFormat="1" applyFont="1" applyFill="1" applyBorder="1" applyAlignment="1" applyProtection="1"/>
    <xf numFmtId="164" fontId="6" fillId="2" borderId="18" xfId="0" applyFont="1" applyFill="1" applyBorder="1" applyAlignment="1" applyProtection="1"/>
    <xf numFmtId="164" fontId="6" fillId="2" borderId="0" xfId="0" applyFont="1" applyFill="1" applyBorder="1" applyAlignment="1" applyProtection="1"/>
    <xf numFmtId="164" fontId="7" fillId="2" borderId="0" xfId="0" applyFont="1" applyFill="1" applyBorder="1"/>
    <xf numFmtId="164" fontId="7" fillId="2" borderId="19" xfId="0" applyFont="1" applyFill="1" applyBorder="1"/>
    <xf numFmtId="164" fontId="8" fillId="2" borderId="20" xfId="0" applyFont="1" applyFill="1" applyBorder="1" applyAlignment="1" applyProtection="1"/>
    <xf numFmtId="164" fontId="8" fillId="2" borderId="21" xfId="0" applyNumberFormat="1" applyFont="1" applyFill="1" applyBorder="1" applyAlignment="1" applyProtection="1">
      <alignment horizontal="center"/>
    </xf>
    <xf numFmtId="164" fontId="8" fillId="2" borderId="0" xfId="0" applyNumberFormat="1" applyFont="1" applyFill="1" applyBorder="1" applyAlignment="1">
      <alignment horizontal="right"/>
    </xf>
    <xf numFmtId="164" fontId="8" fillId="2" borderId="18" xfId="0" applyNumberFormat="1" applyFont="1" applyFill="1" applyBorder="1" applyAlignment="1">
      <alignment horizontal="center"/>
    </xf>
    <xf numFmtId="164" fontId="5" fillId="2" borderId="19" xfId="0" applyNumberFormat="1" applyFont="1" applyFill="1" applyBorder="1" applyAlignment="1" applyProtection="1">
      <alignment horizontal="right"/>
    </xf>
    <xf numFmtId="164" fontId="8" fillId="2" borderId="18" xfId="0" applyNumberFormat="1" applyFont="1" applyFill="1" applyBorder="1" applyAlignment="1" applyProtection="1">
      <alignment horizontal="center"/>
    </xf>
    <xf numFmtId="164" fontId="8" fillId="2" borderId="19" xfId="0" applyNumberFormat="1" applyFont="1" applyFill="1" applyBorder="1" applyAlignment="1" applyProtection="1">
      <alignment horizontal="right"/>
    </xf>
    <xf numFmtId="164" fontId="5" fillId="2" borderId="18" xfId="0" applyNumberFormat="1" applyFont="1" applyFill="1" applyBorder="1"/>
    <xf numFmtId="164" fontId="5" fillId="2" borderId="20" xfId="0" applyNumberFormat="1" applyFont="1" applyFill="1" applyBorder="1"/>
    <xf numFmtId="164" fontId="8" fillId="2" borderId="20" xfId="0" applyNumberFormat="1" applyFont="1" applyFill="1" applyBorder="1" applyAlignment="1" applyProtection="1">
      <alignment horizontal="center"/>
    </xf>
    <xf numFmtId="164" fontId="5" fillId="3" borderId="18" xfId="0" applyFont="1" applyFill="1" applyBorder="1" applyAlignment="1" applyProtection="1">
      <alignment horizontal="left"/>
    </xf>
    <xf numFmtId="1" fontId="5" fillId="3" borderId="19" xfId="0" applyNumberFormat="1" applyFont="1" applyFill="1" applyBorder="1" applyAlignment="1" applyProtection="1">
      <alignment horizontal="right"/>
    </xf>
    <xf numFmtId="164" fontId="5" fillId="4" borderId="18" xfId="0" applyFont="1" applyFill="1" applyBorder="1" applyAlignment="1" applyProtection="1">
      <alignment horizontal="left"/>
    </xf>
    <xf numFmtId="1" fontId="5" fillId="4" borderId="19" xfId="0" quotePrefix="1" applyNumberFormat="1" applyFont="1" applyFill="1" applyBorder="1" applyAlignment="1">
      <alignment horizontal="right"/>
    </xf>
    <xf numFmtId="1" fontId="5" fillId="3" borderId="19" xfId="0" quotePrefix="1" applyNumberFormat="1" applyFont="1" applyFill="1" applyBorder="1" applyAlignment="1">
      <alignment horizontal="right"/>
    </xf>
    <xf numFmtId="164" fontId="8" fillId="4" borderId="21" xfId="0" applyFont="1" applyFill="1" applyBorder="1" applyAlignment="1" applyProtection="1"/>
    <xf numFmtId="164" fontId="0" fillId="4" borderId="0" xfId="0" applyFill="1" applyBorder="1"/>
    <xf numFmtId="164" fontId="0" fillId="4" borderId="19" xfId="0" applyFill="1" applyBorder="1"/>
    <xf numFmtId="164" fontId="8" fillId="4" borderId="18" xfId="0" applyFont="1" applyFill="1" applyBorder="1" applyAlignment="1" applyProtection="1"/>
    <xf numFmtId="164" fontId="5" fillId="4" borderId="0" xfId="0" applyFont="1" applyFill="1" applyBorder="1" applyAlignment="1"/>
    <xf numFmtId="164" fontId="0" fillId="4" borderId="24" xfId="0" applyFill="1" applyBorder="1"/>
    <xf numFmtId="164" fontId="0" fillId="4" borderId="25" xfId="0" applyFill="1" applyBorder="1"/>
    <xf numFmtId="164" fontId="8" fillId="0" borderId="0" xfId="0" applyFont="1" applyBorder="1" applyAlignment="1" applyProtection="1"/>
    <xf numFmtId="164" fontId="6" fillId="2" borderId="18" xfId="0" applyFont="1" applyFill="1" applyBorder="1" applyAlignment="1"/>
    <xf numFmtId="164" fontId="6" fillId="2" borderId="0" xfId="0" applyFont="1" applyFill="1" applyBorder="1" applyAlignment="1"/>
    <xf numFmtId="164" fontId="7" fillId="2" borderId="18" xfId="0" applyFont="1" applyFill="1" applyBorder="1" applyAlignment="1">
      <alignment horizontal="center"/>
    </xf>
    <xf numFmtId="164" fontId="6" fillId="2" borderId="19" xfId="0" applyFont="1" applyFill="1" applyBorder="1" applyAlignment="1"/>
    <xf numFmtId="164" fontId="0" fillId="2" borderId="0" xfId="0" applyFill="1" applyBorder="1" applyAlignment="1"/>
    <xf numFmtId="164" fontId="8" fillId="2" borderId="26" xfId="0" applyNumberFormat="1" applyFont="1" applyFill="1" applyBorder="1" applyProtection="1"/>
    <xf numFmtId="164" fontId="5" fillId="2" borderId="22" xfId="0" applyNumberFormat="1" applyFont="1" applyFill="1" applyBorder="1" applyAlignment="1" applyProtection="1">
      <alignment horizontal="right"/>
    </xf>
    <xf numFmtId="164" fontId="6" fillId="4" borderId="18" xfId="0" applyNumberFormat="1" applyFont="1" applyFill="1" applyBorder="1" applyAlignment="1" applyProtection="1">
      <alignment horizontal="left"/>
    </xf>
    <xf numFmtId="164" fontId="8" fillId="3" borderId="18" xfId="0" applyFont="1" applyFill="1" applyBorder="1" applyAlignment="1" applyProtection="1">
      <alignment horizontal="left"/>
    </xf>
    <xf numFmtId="1" fontId="5" fillId="3" borderId="19" xfId="0" applyNumberFormat="1" applyFont="1" applyFill="1" applyBorder="1" applyAlignment="1">
      <alignment horizontal="right"/>
    </xf>
    <xf numFmtId="1" fontId="5" fillId="4" borderId="19" xfId="0" applyNumberFormat="1" applyFont="1" applyFill="1" applyBorder="1" applyAlignment="1" applyProtection="1">
      <alignment horizontal="right"/>
    </xf>
    <xf numFmtId="164" fontId="5" fillId="4" borderId="18" xfId="0" applyFont="1" applyFill="1" applyBorder="1" applyAlignment="1">
      <alignment horizontal="left"/>
    </xf>
    <xf numFmtId="164" fontId="5" fillId="3" borderId="18" xfId="0" applyFont="1" applyFill="1" applyBorder="1" applyAlignment="1">
      <alignment horizontal="left"/>
    </xf>
    <xf numFmtId="164" fontId="8" fillId="4" borderId="18" xfId="0" applyFont="1" applyFill="1" applyBorder="1" applyAlignment="1" applyProtection="1">
      <alignment horizontal="left"/>
    </xf>
    <xf numFmtId="164" fontId="8" fillId="0" borderId="18" xfId="0" applyFont="1" applyBorder="1" applyAlignment="1" applyProtection="1"/>
    <xf numFmtId="164" fontId="9" fillId="0" borderId="0" xfId="0" applyFont="1" applyBorder="1" applyAlignment="1"/>
    <xf numFmtId="164" fontId="5" fillId="0" borderId="0" xfId="0" applyFont="1" applyBorder="1" applyAlignment="1"/>
    <xf numFmtId="164" fontId="5" fillId="0" borderId="18" xfId="0" applyFont="1" applyBorder="1" applyAlignment="1" applyProtection="1">
      <alignment horizontal="left"/>
    </xf>
    <xf numFmtId="1" fontId="5" fillId="0" borderId="0" xfId="0" quotePrefix="1" applyNumberFormat="1" applyFont="1" applyBorder="1" applyAlignment="1">
      <alignment horizontal="right"/>
    </xf>
    <xf numFmtId="164" fontId="5" fillId="0" borderId="19" xfId="0" applyFont="1" applyBorder="1"/>
    <xf numFmtId="164" fontId="5" fillId="0" borderId="18" xfId="0" quotePrefix="1" applyFont="1" applyBorder="1"/>
    <xf numFmtId="164" fontId="5" fillId="0" borderId="23" xfId="0" quotePrefix="1" applyFont="1" applyBorder="1"/>
    <xf numFmtId="164" fontId="5" fillId="0" borderId="24" xfId="0" applyFont="1" applyBorder="1"/>
    <xf numFmtId="164" fontId="5" fillId="0" borderId="25" xfId="0" applyFont="1" applyBorder="1"/>
    <xf numFmtId="164" fontId="0" fillId="2" borderId="18" xfId="0" applyFill="1" applyBorder="1" applyAlignment="1"/>
    <xf numFmtId="164" fontId="0" fillId="2" borderId="19" xfId="0" applyFill="1" applyBorder="1" applyAlignment="1"/>
    <xf numFmtId="164" fontId="5" fillId="2" borderId="20" xfId="0" applyFont="1" applyFill="1" applyBorder="1"/>
    <xf numFmtId="164" fontId="5" fillId="2" borderId="0" xfId="0" applyFont="1" applyFill="1" applyBorder="1"/>
    <xf numFmtId="164" fontId="5" fillId="2" borderId="27" xfId="0" quotePrefix="1" applyFont="1" applyFill="1" applyBorder="1"/>
    <xf numFmtId="1" fontId="5" fillId="4" borderId="26" xfId="0" applyNumberFormat="1" applyFont="1" applyFill="1" applyBorder="1" applyAlignment="1">
      <alignment horizontal="right"/>
    </xf>
    <xf numFmtId="1" fontId="5" fillId="3" borderId="26" xfId="0" applyNumberFormat="1" applyFont="1" applyFill="1" applyBorder="1" applyAlignment="1">
      <alignment horizontal="right"/>
    </xf>
    <xf numFmtId="1" fontId="5" fillId="4" borderId="26" xfId="0" quotePrefix="1" applyNumberFormat="1" applyFont="1" applyFill="1" applyBorder="1" applyAlignment="1">
      <alignment horizontal="right"/>
    </xf>
    <xf numFmtId="1" fontId="5" fillId="3" borderId="26" xfId="0" quotePrefix="1" applyNumberFormat="1" applyFont="1" applyFill="1" applyBorder="1" applyAlignment="1">
      <alignment horizontal="right"/>
    </xf>
    <xf numFmtId="1" fontId="5" fillId="4" borderId="26" xfId="0" applyNumberFormat="1" applyFont="1" applyFill="1" applyBorder="1" applyAlignment="1" applyProtection="1">
      <alignment horizontal="right"/>
    </xf>
    <xf numFmtId="1" fontId="5" fillId="3" borderId="26" xfId="0" applyNumberFormat="1" applyFont="1" applyFill="1" applyBorder="1" applyAlignment="1" applyProtection="1">
      <alignment horizontal="right"/>
    </xf>
    <xf numFmtId="164" fontId="5" fillId="4" borderId="18" xfId="0" applyFont="1" applyFill="1" applyBorder="1" applyAlignment="1"/>
    <xf numFmtId="164" fontId="8" fillId="4" borderId="18" xfId="0" applyFont="1" applyFill="1" applyBorder="1" applyAlignment="1" applyProtection="1">
      <alignment vertical="center"/>
    </xf>
    <xf numFmtId="164" fontId="8" fillId="4" borderId="0" xfId="0" applyFont="1" applyFill="1" applyBorder="1" applyAlignment="1" applyProtection="1">
      <alignment vertical="center"/>
    </xf>
    <xf numFmtId="164" fontId="5" fillId="4" borderId="18" xfId="0" applyFont="1" applyFill="1" applyBorder="1"/>
    <xf numFmtId="164" fontId="5" fillId="4" borderId="0" xfId="0" applyFont="1" applyFill="1" applyBorder="1" applyAlignment="1">
      <alignment horizontal="center"/>
    </xf>
    <xf numFmtId="49" fontId="5" fillId="4" borderId="18" xfId="0" applyNumberFormat="1" applyFont="1" applyFill="1" applyBorder="1" applyAlignment="1" applyProtection="1"/>
    <xf numFmtId="49" fontId="5" fillId="4" borderId="0" xfId="0" applyNumberFormat="1" applyFont="1" applyFill="1" applyBorder="1" applyAlignment="1" applyProtection="1"/>
    <xf numFmtId="164" fontId="9" fillId="4" borderId="0" xfId="0" applyFont="1" applyFill="1" applyBorder="1" applyAlignment="1"/>
    <xf numFmtId="164" fontId="5" fillId="4" borderId="24" xfId="0" applyFont="1" applyFill="1" applyBorder="1"/>
    <xf numFmtId="164" fontId="5" fillId="4" borderId="0" xfId="0" quotePrefix="1" applyFont="1" applyFill="1" applyBorder="1"/>
    <xf numFmtId="164" fontId="5" fillId="2" borderId="18" xfId="0" applyFont="1" applyFill="1" applyBorder="1"/>
    <xf numFmtId="164" fontId="8" fillId="3" borderId="18" xfId="0" applyNumberFormat="1" applyFont="1" applyFill="1" applyBorder="1" applyAlignment="1" applyProtection="1">
      <alignment horizontal="left"/>
    </xf>
    <xf numFmtId="164" fontId="5" fillId="4" borderId="18" xfId="0" applyNumberFormat="1" applyFont="1" applyFill="1" applyBorder="1" applyAlignment="1" applyProtection="1">
      <alignment horizontal="left"/>
    </xf>
    <xf numFmtId="164" fontId="5" fillId="3" borderId="18" xfId="0" applyNumberFormat="1" applyFont="1" applyFill="1" applyBorder="1" applyAlignment="1" applyProtection="1">
      <alignment horizontal="left"/>
    </xf>
    <xf numFmtId="164" fontId="5" fillId="4" borderId="18" xfId="0" applyNumberFormat="1" applyFont="1" applyFill="1" applyBorder="1" applyAlignment="1">
      <alignment horizontal="left"/>
    </xf>
    <xf numFmtId="164" fontId="5" fillId="4" borderId="18" xfId="0" quotePrefix="1" applyFont="1" applyFill="1" applyBorder="1"/>
    <xf numFmtId="164" fontId="5" fillId="4" borderId="23" xfId="0" applyFont="1" applyFill="1" applyBorder="1" applyAlignment="1" applyProtection="1">
      <alignment horizontal="left"/>
    </xf>
    <xf numFmtId="164" fontId="5" fillId="4" borderId="0" xfId="0" applyFont="1" applyFill="1" applyBorder="1" applyAlignment="1" applyProtection="1"/>
    <xf numFmtId="1" fontId="5" fillId="3" borderId="19" xfId="0" quotePrefix="1" applyNumberFormat="1" applyFont="1" applyFill="1" applyBorder="1" applyAlignment="1" applyProtection="1">
      <alignment horizontal="right"/>
    </xf>
    <xf numFmtId="1" fontId="5" fillId="4" borderId="19" xfId="0" quotePrefix="1" applyNumberFormat="1" applyFont="1" applyFill="1" applyBorder="1" applyAlignment="1" applyProtection="1">
      <alignment horizontal="right"/>
    </xf>
    <xf numFmtId="164" fontId="5" fillId="4" borderId="18" xfId="0" applyFont="1" applyFill="1" applyBorder="1" applyAlignment="1" applyProtection="1">
      <alignment vertical="center"/>
    </xf>
    <xf numFmtId="164" fontId="5" fillId="4" borderId="0" xfId="0" applyFont="1" applyFill="1" applyBorder="1" applyAlignment="1" applyProtection="1">
      <alignment vertical="center"/>
    </xf>
    <xf numFmtId="164" fontId="5" fillId="4" borderId="18" xfId="0" applyFont="1" applyFill="1" applyBorder="1" applyAlignment="1" applyProtection="1"/>
    <xf numFmtId="164" fontId="5" fillId="4" borderId="18" xfId="0" quotePrefix="1" applyFont="1" applyFill="1" applyBorder="1" applyAlignment="1"/>
    <xf numFmtId="49" fontId="5" fillId="4" borderId="0" xfId="0" applyNumberFormat="1" applyFont="1" applyFill="1" applyBorder="1" applyAlignment="1" applyProtection="1">
      <alignment horizontal="center"/>
    </xf>
    <xf numFmtId="164" fontId="5" fillId="4" borderId="23" xfId="0" applyFont="1" applyFill="1" applyBorder="1" applyAlignment="1" applyProtection="1"/>
    <xf numFmtId="49" fontId="5" fillId="4" borderId="0" xfId="0" applyNumberFormat="1" applyFont="1" applyFill="1" applyBorder="1" applyAlignment="1"/>
    <xf numFmtId="164" fontId="5" fillId="4" borderId="0" xfId="0" quotePrefix="1" applyFont="1" applyFill="1" applyBorder="1" applyAlignment="1"/>
    <xf numFmtId="164" fontId="9" fillId="4" borderId="2" xfId="0" applyFont="1" applyFill="1" applyBorder="1" applyAlignment="1"/>
    <xf numFmtId="164" fontId="8" fillId="4" borderId="28" xfId="0" applyFont="1" applyFill="1" applyBorder="1" applyAlignment="1" applyProtection="1"/>
    <xf numFmtId="164" fontId="5" fillId="4" borderId="24" xfId="0" applyFont="1" applyFill="1" applyBorder="1" applyAlignment="1" applyProtection="1"/>
    <xf numFmtId="164" fontId="8" fillId="3" borderId="29" xfId="0" applyNumberFormat="1" applyFont="1" applyFill="1" applyBorder="1" applyAlignment="1" applyProtection="1">
      <alignment horizontal="left"/>
    </xf>
    <xf numFmtId="164" fontId="5" fillId="4" borderId="0" xfId="0" applyFont="1" applyFill="1" applyBorder="1" applyAlignment="1" applyProtection="1">
      <alignment horizontal="left"/>
    </xf>
    <xf numFmtId="164" fontId="5" fillId="4" borderId="24" xfId="0" applyFont="1" applyFill="1" applyBorder="1" applyAlignment="1" applyProtection="1">
      <alignment horizontal="left"/>
    </xf>
    <xf numFmtId="164" fontId="8" fillId="2" borderId="6" xfId="0" applyNumberFormat="1" applyFont="1" applyFill="1" applyBorder="1" applyProtection="1"/>
    <xf numFmtId="164" fontId="8" fillId="4" borderId="2" xfId="0" applyNumberFormat="1" applyFont="1" applyFill="1" applyBorder="1" applyAlignment="1" applyProtection="1">
      <alignment horizontal="center"/>
    </xf>
    <xf numFmtId="164" fontId="8" fillId="4" borderId="2" xfId="0" applyNumberFormat="1" applyFont="1" applyFill="1" applyBorder="1" applyAlignment="1" applyProtection="1">
      <alignment horizontal="right"/>
    </xf>
    <xf numFmtId="164" fontId="8" fillId="4" borderId="2" xfId="0" applyNumberFormat="1" applyFont="1" applyFill="1" applyBorder="1" applyProtection="1"/>
    <xf numFmtId="164" fontId="8" fillId="4" borderId="5" xfId="0" applyNumberFormat="1" applyFont="1" applyFill="1" applyBorder="1" applyAlignment="1" applyProtection="1">
      <alignment horizontal="right"/>
    </xf>
    <xf numFmtId="164" fontId="8" fillId="3" borderId="4" xfId="0" applyFont="1" applyFill="1" applyBorder="1" applyAlignment="1">
      <alignment horizontal="center"/>
    </xf>
    <xf numFmtId="164" fontId="6" fillId="4" borderId="21" xfId="0" applyNumberFormat="1" applyFont="1" applyFill="1" applyBorder="1" applyAlignment="1" applyProtection="1">
      <alignment horizontal="left"/>
    </xf>
    <xf numFmtId="164" fontId="5" fillId="4" borderId="20" xfId="0" applyFont="1" applyFill="1" applyBorder="1" applyAlignment="1" applyProtection="1">
      <alignment horizontal="left"/>
    </xf>
    <xf numFmtId="1" fontId="5" fillId="4" borderId="10" xfId="0" applyNumberFormat="1" applyFont="1" applyFill="1" applyBorder="1" applyAlignment="1" applyProtection="1">
      <alignment horizontal="right"/>
    </xf>
    <xf numFmtId="166" fontId="5" fillId="4" borderId="10" xfId="0" applyNumberFormat="1" applyFont="1" applyFill="1" applyBorder="1" applyAlignment="1" applyProtection="1">
      <alignment horizontal="right"/>
    </xf>
    <xf numFmtId="1" fontId="8" fillId="4" borderId="10" xfId="0" applyNumberFormat="1" applyFont="1" applyFill="1" applyBorder="1" applyAlignment="1" applyProtection="1">
      <alignment horizontal="right"/>
    </xf>
    <xf numFmtId="1" fontId="5" fillId="4" borderId="10" xfId="0" applyNumberFormat="1" applyFont="1" applyFill="1" applyBorder="1" applyAlignment="1" applyProtection="1">
      <alignment horizontal="center"/>
    </xf>
    <xf numFmtId="164" fontId="5" fillId="4" borderId="10" xfId="0" applyFont="1" applyFill="1" applyBorder="1"/>
    <xf numFmtId="1" fontId="5" fillId="4" borderId="10" xfId="0" quotePrefix="1" applyNumberFormat="1" applyFont="1" applyFill="1" applyBorder="1" applyAlignment="1">
      <alignment horizontal="right"/>
    </xf>
    <xf numFmtId="1" fontId="5" fillId="4" borderId="10" xfId="0" quotePrefix="1" applyNumberFormat="1" applyFont="1" applyFill="1" applyBorder="1" applyAlignment="1" applyProtection="1">
      <alignment horizontal="right"/>
    </xf>
    <xf numFmtId="1" fontId="5" fillId="4" borderId="27" xfId="0" applyNumberFormat="1" applyFont="1" applyFill="1" applyBorder="1" applyAlignment="1" applyProtection="1">
      <alignment horizontal="right"/>
    </xf>
    <xf numFmtId="1" fontId="5" fillId="4" borderId="10" xfId="0" applyNumberFormat="1" applyFont="1" applyFill="1" applyBorder="1" applyAlignment="1"/>
    <xf numFmtId="1" fontId="8" fillId="4" borderId="10" xfId="0" applyNumberFormat="1" applyFont="1" applyFill="1" applyBorder="1" applyAlignment="1"/>
    <xf numFmtId="1" fontId="5" fillId="4" borderId="9" xfId="0" applyNumberFormat="1" applyFont="1" applyFill="1" applyBorder="1" applyAlignment="1"/>
    <xf numFmtId="1" fontId="5" fillId="4" borderId="10" xfId="0" applyNumberFormat="1" applyFont="1" applyFill="1" applyBorder="1" applyAlignment="1" applyProtection="1"/>
    <xf numFmtId="1" fontId="8" fillId="4" borderId="10" xfId="0" applyNumberFormat="1" applyFont="1" applyFill="1" applyBorder="1" applyAlignment="1">
      <alignment horizontal="right"/>
    </xf>
    <xf numFmtId="1" fontId="5" fillId="4" borderId="10" xfId="0" applyNumberFormat="1" applyFont="1" applyFill="1" applyBorder="1" applyAlignment="1">
      <alignment horizontal="right"/>
    </xf>
    <xf numFmtId="1" fontId="5" fillId="4" borderId="9" xfId="0" applyNumberFormat="1" applyFont="1" applyFill="1" applyBorder="1" applyAlignment="1">
      <alignment horizontal="center"/>
    </xf>
    <xf numFmtId="1" fontId="5" fillId="4" borderId="9" xfId="0" quotePrefix="1" applyNumberFormat="1" applyFont="1" applyFill="1" applyBorder="1" applyAlignment="1">
      <alignment horizontal="right"/>
    </xf>
    <xf numFmtId="1" fontId="5" fillId="4" borderId="9" xfId="0" applyNumberFormat="1" applyFont="1" applyFill="1" applyBorder="1" applyAlignment="1">
      <alignment horizontal="right"/>
    </xf>
    <xf numFmtId="1" fontId="5" fillId="4" borderId="27" xfId="0" quotePrefix="1" applyNumberFormat="1" applyFont="1" applyFill="1" applyBorder="1" applyAlignment="1">
      <alignment horizontal="right"/>
    </xf>
    <xf numFmtId="164" fontId="0" fillId="0" borderId="0" xfId="0"/>
    <xf numFmtId="164" fontId="0" fillId="0" borderId="0" xfId="0"/>
    <xf numFmtId="164" fontId="8" fillId="3" borderId="7" xfId="0" applyFont="1" applyFill="1" applyBorder="1" applyAlignment="1" applyProtection="1">
      <alignment horizontal="center"/>
    </xf>
    <xf numFmtId="164" fontId="8" fillId="4" borderId="4" xfId="0" applyFont="1" applyFill="1" applyBorder="1" applyAlignment="1" applyProtection="1">
      <alignment horizontal="center"/>
    </xf>
    <xf numFmtId="164" fontId="8" fillId="3" borderId="4" xfId="0" applyFont="1" applyFill="1" applyBorder="1" applyAlignment="1" applyProtection="1">
      <alignment horizontal="center"/>
    </xf>
    <xf numFmtId="164" fontId="8" fillId="4" borderId="4" xfId="0" applyNumberFormat="1" applyFont="1" applyFill="1" applyBorder="1" applyAlignment="1" applyProtection="1">
      <alignment horizontal="center"/>
    </xf>
    <xf numFmtId="164" fontId="8" fillId="3" borderId="4" xfId="0" applyNumberFormat="1" applyFont="1" applyFill="1" applyBorder="1" applyAlignment="1" applyProtection="1">
      <alignment horizontal="center"/>
    </xf>
    <xf numFmtId="164" fontId="5" fillId="0" borderId="0" xfId="0" applyFont="1" applyFill="1" applyBorder="1" applyAlignment="1"/>
    <xf numFmtId="164" fontId="0" fillId="0" borderId="0" xfId="0" applyFill="1" applyBorder="1"/>
    <xf numFmtId="164" fontId="0" fillId="0" borderId="0" xfId="0" applyFill="1"/>
    <xf numFmtId="164" fontId="0" fillId="5" borderId="0" xfId="0" applyFill="1" applyBorder="1"/>
    <xf numFmtId="164" fontId="0" fillId="5" borderId="19" xfId="0" applyFill="1" applyBorder="1"/>
    <xf numFmtId="164" fontId="8" fillId="5" borderId="18" xfId="0" applyFont="1" applyFill="1" applyBorder="1" applyAlignment="1" applyProtection="1"/>
    <xf numFmtId="164" fontId="5" fillId="5" borderId="0" xfId="0" applyFont="1" applyFill="1" applyBorder="1" applyAlignment="1"/>
    <xf numFmtId="164" fontId="8" fillId="5" borderId="23" xfId="0" applyFont="1" applyFill="1" applyBorder="1" applyAlignment="1" applyProtection="1"/>
    <xf numFmtId="164" fontId="0" fillId="5" borderId="24" xfId="0" applyFill="1" applyBorder="1"/>
    <xf numFmtId="164" fontId="0" fillId="5" borderId="25" xfId="0" applyFill="1" applyBorder="1"/>
    <xf numFmtId="164" fontId="0" fillId="0" borderId="2" xfId="0" applyFill="1" applyBorder="1"/>
    <xf numFmtId="164" fontId="8" fillId="0" borderId="0" xfId="0" applyFont="1" applyFill="1" applyBorder="1" applyAlignment="1" applyProtection="1"/>
    <xf numFmtId="164" fontId="14" fillId="2" borderId="14" xfId="0" applyFont="1" applyFill="1" applyBorder="1"/>
    <xf numFmtId="164" fontId="14" fillId="2" borderId="14" xfId="0" applyFont="1" applyFill="1" applyBorder="1" applyAlignment="1">
      <alignment wrapText="1"/>
    </xf>
    <xf numFmtId="164" fontId="0" fillId="5" borderId="2" xfId="0" applyFill="1" applyBorder="1"/>
    <xf numFmtId="164" fontId="8" fillId="5" borderId="0" xfId="0" applyFont="1" applyFill="1" applyBorder="1" applyAlignment="1" applyProtection="1"/>
    <xf numFmtId="164" fontId="13" fillId="2" borderId="15" xfId="0" applyFont="1" applyFill="1" applyBorder="1"/>
    <xf numFmtId="164" fontId="13" fillId="2" borderId="16" xfId="0" applyFont="1" applyFill="1" applyBorder="1"/>
    <xf numFmtId="164" fontId="13" fillId="2" borderId="0" xfId="0" applyFont="1" applyFill="1" applyBorder="1"/>
    <xf numFmtId="164" fontId="13" fillId="2" borderId="18" xfId="0" applyFont="1" applyFill="1" applyBorder="1"/>
    <xf numFmtId="164" fontId="14" fillId="2" borderId="34" xfId="0" applyFont="1" applyFill="1" applyBorder="1"/>
    <xf numFmtId="164" fontId="14" fillId="2" borderId="35" xfId="0" applyFont="1" applyFill="1" applyBorder="1"/>
    <xf numFmtId="164" fontId="11" fillId="2" borderId="18" xfId="0" applyFont="1" applyFill="1" applyBorder="1" applyAlignment="1">
      <alignment wrapText="1"/>
    </xf>
    <xf numFmtId="164" fontId="12" fillId="3" borderId="0" xfId="0" applyFont="1" applyFill="1" applyBorder="1"/>
    <xf numFmtId="164" fontId="11" fillId="2" borderId="0" xfId="0" applyFont="1" applyFill="1" applyBorder="1" applyAlignment="1">
      <alignment wrapText="1"/>
    </xf>
    <xf numFmtId="164" fontId="11" fillId="2" borderId="18" xfId="0" applyFont="1" applyFill="1" applyBorder="1"/>
    <xf numFmtId="164" fontId="12" fillId="4" borderId="0" xfId="0" applyFont="1" applyFill="1" applyBorder="1"/>
    <xf numFmtId="164" fontId="11" fillId="2" borderId="0" xfId="0" applyFont="1" applyFill="1" applyBorder="1"/>
    <xf numFmtId="164" fontId="11" fillId="4" borderId="0" xfId="0" applyFont="1" applyFill="1" applyBorder="1"/>
    <xf numFmtId="164" fontId="0" fillId="5" borderId="18" xfId="0" applyFill="1" applyBorder="1"/>
    <xf numFmtId="164" fontId="0" fillId="5" borderId="23" xfId="0" applyFill="1" applyBorder="1"/>
    <xf numFmtId="164" fontId="14" fillId="2" borderId="34" xfId="0" applyFont="1" applyFill="1" applyBorder="1" applyAlignment="1">
      <alignment horizontal="center"/>
    </xf>
    <xf numFmtId="164" fontId="14" fillId="2" borderId="14" xfId="0" applyFont="1" applyFill="1" applyBorder="1" applyAlignment="1">
      <alignment horizontal="center"/>
    </xf>
    <xf numFmtId="164" fontId="14" fillId="2" borderId="35" xfId="0" applyFont="1" applyFill="1" applyBorder="1" applyAlignment="1">
      <alignment horizontal="center"/>
    </xf>
    <xf numFmtId="164" fontId="15" fillId="5" borderId="18" xfId="0" applyFont="1" applyFill="1" applyBorder="1" applyAlignment="1" applyProtection="1"/>
    <xf numFmtId="164" fontId="8" fillId="5" borderId="24" xfId="0" applyFont="1" applyFill="1" applyBorder="1" applyAlignment="1" applyProtection="1"/>
    <xf numFmtId="0" fontId="12" fillId="0" borderId="0" xfId="0" applyNumberFormat="1" applyFont="1"/>
    <xf numFmtId="164" fontId="12" fillId="2" borderId="0" xfId="0" applyFont="1" applyFill="1" applyBorder="1" applyAlignment="1"/>
    <xf numFmtId="0" fontId="12" fillId="2" borderId="14" xfId="0" applyNumberFormat="1" applyFont="1" applyFill="1" applyBorder="1"/>
    <xf numFmtId="1" fontId="12" fillId="2" borderId="14" xfId="0" applyNumberFormat="1" applyFont="1" applyFill="1" applyBorder="1" applyAlignment="1">
      <alignment horizontal="right"/>
    </xf>
    <xf numFmtId="1" fontId="12" fillId="2" borderId="14" xfId="0" applyNumberFormat="1" applyFont="1" applyFill="1" applyBorder="1"/>
    <xf numFmtId="1" fontId="12" fillId="2" borderId="7" xfId="0" applyNumberFormat="1" applyFont="1" applyFill="1" applyBorder="1" applyAlignment="1">
      <alignment horizontal="center" vertical="center"/>
    </xf>
    <xf numFmtId="0" fontId="12" fillId="2" borderId="13" xfId="0" applyNumberFormat="1" applyFont="1" applyFill="1" applyBorder="1" applyAlignment="1">
      <alignment horizontal="center" vertical="center"/>
    </xf>
    <xf numFmtId="2" fontId="12" fillId="4" borderId="14" xfId="0" applyNumberFormat="1" applyFont="1" applyFill="1" applyBorder="1" applyProtection="1"/>
    <xf numFmtId="2" fontId="12" fillId="3" borderId="14" xfId="0" applyNumberFormat="1" applyFont="1" applyFill="1" applyBorder="1" applyProtection="1"/>
    <xf numFmtId="2" fontId="11" fillId="3" borderId="14" xfId="0" applyNumberFormat="1" applyFont="1" applyFill="1" applyBorder="1" applyProtection="1">
      <protection locked="0"/>
    </xf>
    <xf numFmtId="1" fontId="12" fillId="2" borderId="7" xfId="0" applyNumberFormat="1" applyFont="1" applyFill="1" applyBorder="1" applyAlignment="1">
      <alignment vertical="center"/>
    </xf>
    <xf numFmtId="164" fontId="8" fillId="2" borderId="7" xfId="0" applyNumberFormat="1" applyFont="1" applyFill="1" applyBorder="1" applyAlignment="1" applyProtection="1">
      <alignment horizontal="center" vertical="center" wrapText="1"/>
    </xf>
    <xf numFmtId="164" fontId="8" fillId="2" borderId="36" xfId="0" applyNumberFormat="1" applyFont="1" applyFill="1" applyBorder="1" applyAlignment="1" applyProtection="1">
      <alignment horizontal="center"/>
    </xf>
    <xf numFmtId="164" fontId="8" fillId="4" borderId="8" xfId="0" applyNumberFormat="1" applyFont="1" applyFill="1" applyBorder="1" applyAlignment="1" applyProtection="1">
      <alignment horizontal="right"/>
    </xf>
    <xf numFmtId="164" fontId="8" fillId="4" borderId="0" xfId="0" applyNumberFormat="1" applyFont="1" applyFill="1" applyBorder="1" applyAlignment="1" applyProtection="1">
      <alignment horizontal="right"/>
    </xf>
    <xf numFmtId="164" fontId="8" fillId="4" borderId="0" xfId="0" applyNumberFormat="1" applyFont="1" applyFill="1" applyBorder="1" applyAlignment="1" applyProtection="1">
      <alignment horizontal="center"/>
    </xf>
    <xf numFmtId="164" fontId="8" fillId="4" borderId="0" xfId="0" applyNumberFormat="1" applyFont="1" applyFill="1" applyBorder="1" applyProtection="1"/>
    <xf numFmtId="164" fontId="8" fillId="4" borderId="19" xfId="0" applyNumberFormat="1" applyFont="1" applyFill="1" applyBorder="1" applyProtection="1"/>
    <xf numFmtId="164" fontId="8" fillId="5" borderId="2" xfId="0" applyFont="1" applyFill="1" applyBorder="1" applyAlignment="1" applyProtection="1"/>
    <xf numFmtId="166" fontId="12" fillId="5" borderId="2" xfId="0" applyNumberFormat="1" applyFont="1" applyFill="1" applyBorder="1" applyAlignment="1">
      <alignment horizontal="right"/>
    </xf>
    <xf numFmtId="164" fontId="5" fillId="5" borderId="0" xfId="0" applyFont="1" applyFill="1" applyBorder="1" applyAlignment="1" applyProtection="1">
      <alignment vertical="center"/>
    </xf>
    <xf numFmtId="164" fontId="5" fillId="5" borderId="0" xfId="0" applyFont="1" applyFill="1" applyBorder="1" applyAlignment="1">
      <alignment horizontal="center"/>
    </xf>
    <xf numFmtId="164" fontId="5" fillId="5" borderId="0" xfId="0" applyFont="1" applyFill="1" applyBorder="1" applyAlignment="1" applyProtection="1"/>
    <xf numFmtId="164" fontId="5" fillId="5" borderId="0" xfId="0" quotePrefix="1" applyFont="1" applyFill="1" applyBorder="1" applyAlignment="1"/>
    <xf numFmtId="49" fontId="5" fillId="5" borderId="0" xfId="0" applyNumberFormat="1" applyFont="1" applyFill="1" applyBorder="1" applyAlignment="1" applyProtection="1">
      <alignment horizontal="center"/>
    </xf>
    <xf numFmtId="1" fontId="5" fillId="5" borderId="0" xfId="0" quotePrefix="1" applyNumberFormat="1" applyFont="1" applyFill="1" applyBorder="1" applyAlignment="1">
      <alignment horizontal="right"/>
    </xf>
    <xf numFmtId="164" fontId="5" fillId="5" borderId="24" xfId="0" applyFont="1" applyFill="1" applyBorder="1" applyAlignment="1" applyProtection="1"/>
    <xf numFmtId="164" fontId="5" fillId="5" borderId="24" xfId="0" applyFont="1" applyFill="1" applyBorder="1"/>
    <xf numFmtId="0" fontId="12" fillId="5" borderId="2" xfId="0" applyNumberFormat="1" applyFont="1" applyFill="1" applyBorder="1"/>
    <xf numFmtId="166" fontId="12" fillId="5" borderId="2" xfId="0" applyNumberFormat="1" applyFont="1" applyFill="1" applyBorder="1"/>
    <xf numFmtId="0" fontId="12" fillId="5" borderId="0" xfId="0" applyNumberFormat="1" applyFont="1" applyFill="1" applyBorder="1"/>
    <xf numFmtId="166" fontId="12" fillId="5" borderId="0" xfId="0" applyNumberFormat="1" applyFont="1" applyFill="1" applyBorder="1"/>
    <xf numFmtId="0" fontId="12" fillId="5" borderId="24" xfId="0" applyNumberFormat="1" applyFont="1" applyFill="1" applyBorder="1"/>
    <xf numFmtId="164" fontId="0" fillId="2" borderId="0" xfId="0" applyFill="1" applyBorder="1"/>
    <xf numFmtId="164" fontId="11" fillId="4" borderId="1" xfId="0" applyFont="1" applyFill="1" applyBorder="1"/>
    <xf numFmtId="164" fontId="14" fillId="2" borderId="13" xfId="0" applyFont="1" applyFill="1" applyBorder="1" applyAlignment="1">
      <alignment horizontal="center"/>
    </xf>
    <xf numFmtId="164" fontId="11" fillId="2" borderId="14" xfId="0" applyFont="1" applyFill="1" applyBorder="1"/>
    <xf numFmtId="0" fontId="12" fillId="2" borderId="15" xfId="0" applyNumberFormat="1" applyFont="1" applyFill="1" applyBorder="1"/>
    <xf numFmtId="0" fontId="12" fillId="2" borderId="16" xfId="0" applyNumberFormat="1" applyFont="1" applyFill="1" applyBorder="1"/>
    <xf numFmtId="164" fontId="0" fillId="2" borderId="16" xfId="0" applyFill="1" applyBorder="1"/>
    <xf numFmtId="164" fontId="0" fillId="2" borderId="17" xfId="0" applyFill="1" applyBorder="1"/>
    <xf numFmtId="0" fontId="12" fillId="2" borderId="18" xfId="0" applyNumberFormat="1" applyFont="1" applyFill="1" applyBorder="1"/>
    <xf numFmtId="0" fontId="12" fillId="2" borderId="0" xfId="0" applyNumberFormat="1" applyFont="1" applyFill="1" applyBorder="1"/>
    <xf numFmtId="164" fontId="0" fillId="2" borderId="19" xfId="0" applyFill="1" applyBorder="1"/>
    <xf numFmtId="167" fontId="11" fillId="2" borderId="18" xfId="0" applyNumberFormat="1" applyFont="1" applyFill="1" applyBorder="1" applyAlignment="1" applyProtection="1">
      <alignment vertical="center"/>
      <protection locked="0"/>
    </xf>
    <xf numFmtId="0" fontId="12" fillId="2" borderId="20" xfId="0" applyNumberFormat="1" applyFont="1" applyFill="1" applyBorder="1" applyAlignment="1" applyProtection="1">
      <alignment horizontal="fill" vertical="center"/>
    </xf>
    <xf numFmtId="0" fontId="12" fillId="2" borderId="34" xfId="0" applyNumberFormat="1" applyFont="1" applyFill="1" applyBorder="1" applyAlignment="1">
      <alignment horizontal="center" vertical="center"/>
    </xf>
    <xf numFmtId="1" fontId="12" fillId="2" borderId="31" xfId="0" applyNumberFormat="1" applyFont="1" applyFill="1" applyBorder="1" applyAlignment="1">
      <alignment horizontal="center" vertical="center"/>
    </xf>
    <xf numFmtId="0" fontId="12" fillId="2" borderId="34" xfId="0" applyNumberFormat="1" applyFont="1" applyFill="1" applyBorder="1" applyAlignment="1">
      <alignment vertical="center"/>
    </xf>
    <xf numFmtId="2" fontId="12" fillId="4" borderId="35" xfId="0" applyNumberFormat="1" applyFont="1" applyFill="1" applyBorder="1" applyProtection="1"/>
    <xf numFmtId="2" fontId="12" fillId="3" borderId="35" xfId="0" applyNumberFormat="1" applyFont="1" applyFill="1" applyBorder="1" applyProtection="1"/>
    <xf numFmtId="2" fontId="11" fillId="3" borderId="35" xfId="0" applyNumberFormat="1" applyFont="1" applyFill="1" applyBorder="1" applyProtection="1">
      <protection locked="0"/>
    </xf>
    <xf numFmtId="0" fontId="12" fillId="5" borderId="21" xfId="0" applyNumberFormat="1" applyFont="1" applyFill="1" applyBorder="1"/>
    <xf numFmtId="0" fontId="12" fillId="5" borderId="18" xfId="0" applyNumberFormat="1" applyFont="1" applyFill="1" applyBorder="1"/>
    <xf numFmtId="166" fontId="12" fillId="5" borderId="19" xfId="0" applyNumberFormat="1" applyFont="1" applyFill="1" applyBorder="1"/>
    <xf numFmtId="0" fontId="12" fillId="5" borderId="19" xfId="0" applyNumberFormat="1" applyFont="1" applyFill="1" applyBorder="1"/>
    <xf numFmtId="0" fontId="12" fillId="5" borderId="23" xfId="0" applyNumberFormat="1" applyFont="1" applyFill="1" applyBorder="1"/>
    <xf numFmtId="0" fontId="12" fillId="5" borderId="25" xfId="0" applyNumberFormat="1" applyFont="1" applyFill="1" applyBorder="1"/>
    <xf numFmtId="1" fontId="12" fillId="2" borderId="13" xfId="0" applyNumberFormat="1" applyFont="1" applyFill="1" applyBorder="1" applyAlignment="1">
      <alignment horizontal="right"/>
    </xf>
    <xf numFmtId="2" fontId="12" fillId="4" borderId="13" xfId="0" applyNumberFormat="1" applyFont="1" applyFill="1" applyBorder="1" applyProtection="1"/>
    <xf numFmtId="2" fontId="12" fillId="3" borderId="13" xfId="0" applyNumberFormat="1" applyFont="1" applyFill="1" applyBorder="1" applyProtection="1"/>
    <xf numFmtId="2" fontId="11" fillId="3" borderId="13" xfId="0" applyNumberFormat="1" applyFont="1" applyFill="1" applyBorder="1" applyProtection="1">
      <protection locked="0"/>
    </xf>
    <xf numFmtId="0" fontId="12" fillId="2" borderId="37" xfId="0" applyNumberFormat="1" applyFont="1" applyFill="1" applyBorder="1"/>
    <xf numFmtId="0" fontId="12" fillId="2" borderId="3" xfId="0" applyNumberFormat="1" applyFont="1" applyFill="1" applyBorder="1"/>
    <xf numFmtId="164" fontId="14" fillId="2" borderId="13" xfId="0" applyFont="1" applyFill="1" applyBorder="1"/>
    <xf numFmtId="164" fontId="13" fillId="2" borderId="37" xfId="0" applyFont="1" applyFill="1" applyBorder="1"/>
    <xf numFmtId="164" fontId="13" fillId="2" borderId="3" xfId="0" applyFont="1" applyFill="1" applyBorder="1"/>
    <xf numFmtId="164" fontId="12" fillId="3" borderId="3" xfId="0" applyFont="1" applyFill="1" applyBorder="1"/>
    <xf numFmtId="164" fontId="12" fillId="4" borderId="3" xfId="0" applyFont="1" applyFill="1" applyBorder="1"/>
    <xf numFmtId="164" fontId="11" fillId="4" borderId="3" xfId="0" applyFont="1" applyFill="1" applyBorder="1"/>
    <xf numFmtId="164" fontId="0" fillId="0" borderId="0" xfId="0"/>
    <xf numFmtId="164" fontId="0" fillId="0" borderId="0" xfId="0"/>
    <xf numFmtId="164" fontId="17" fillId="5" borderId="0" xfId="0" applyFont="1" applyFill="1" applyBorder="1"/>
    <xf numFmtId="164" fontId="16" fillId="3" borderId="4" xfId="0" applyFont="1" applyFill="1" applyBorder="1" applyAlignment="1" applyProtection="1">
      <alignment horizontal="center"/>
    </xf>
    <xf numFmtId="164" fontId="8" fillId="2" borderId="8" xfId="0" applyNumberFormat="1" applyFont="1" applyFill="1" applyBorder="1" applyAlignment="1" applyProtection="1">
      <alignment horizontal="center"/>
    </xf>
    <xf numFmtId="164" fontId="8" fillId="2" borderId="0" xfId="0" applyNumberFormat="1" applyFont="1" applyFill="1" applyBorder="1" applyAlignment="1" applyProtection="1">
      <alignment horizontal="center"/>
    </xf>
    <xf numFmtId="164" fontId="8" fillId="2" borderId="3" xfId="0" applyNumberFormat="1" applyFont="1" applyFill="1" applyBorder="1" applyAlignment="1" applyProtection="1">
      <alignment horizontal="center"/>
    </xf>
    <xf numFmtId="164" fontId="8" fillId="2" borderId="0" xfId="0" applyNumberFormat="1" applyFont="1" applyFill="1" applyBorder="1" applyAlignment="1">
      <alignment horizontal="right"/>
    </xf>
    <xf numFmtId="164" fontId="7" fillId="2" borderId="0" xfId="0" applyFont="1" applyFill="1" applyBorder="1" applyAlignment="1">
      <alignment horizontal="center"/>
    </xf>
    <xf numFmtId="0" fontId="12" fillId="2" borderId="14" xfId="0" applyNumberFormat="1" applyFont="1" applyFill="1" applyBorder="1" applyAlignment="1">
      <alignment horizontal="center" vertical="center" wrapText="1"/>
    </xf>
    <xf numFmtId="0" fontId="12" fillId="2" borderId="10" xfId="0" applyNumberFormat="1" applyFont="1" applyFill="1" applyBorder="1" applyAlignment="1">
      <alignment horizontal="center" vertical="center"/>
    </xf>
    <xf numFmtId="0" fontId="12" fillId="2" borderId="14" xfId="0" applyNumberFormat="1" applyFont="1" applyFill="1" applyBorder="1" applyAlignment="1">
      <alignment horizontal="center" vertical="center"/>
    </xf>
    <xf numFmtId="0" fontId="12" fillId="2" borderId="10" xfId="0" applyNumberFormat="1" applyFont="1" applyFill="1" applyBorder="1" applyAlignment="1">
      <alignment horizontal="center" vertical="center" wrapText="1"/>
    </xf>
    <xf numFmtId="164" fontId="8" fillId="2" borderId="22" xfId="0" applyNumberFormat="1" applyFont="1" applyFill="1" applyBorder="1" applyProtection="1"/>
    <xf numFmtId="164" fontId="8" fillId="3" borderId="36" xfId="0" applyFont="1" applyFill="1" applyBorder="1" applyAlignment="1" applyProtection="1">
      <alignment horizontal="center"/>
    </xf>
    <xf numFmtId="164" fontId="8" fillId="3" borderId="31" xfId="0" applyFont="1" applyFill="1" applyBorder="1" applyAlignment="1" applyProtection="1">
      <alignment horizontal="center"/>
    </xf>
    <xf numFmtId="164" fontId="8" fillId="4" borderId="29" xfId="0" applyFont="1" applyFill="1" applyBorder="1" applyAlignment="1" applyProtection="1">
      <alignment horizontal="center"/>
    </xf>
    <xf numFmtId="164" fontId="8" fillId="4" borderId="26" xfId="0" applyFont="1" applyFill="1" applyBorder="1" applyAlignment="1" applyProtection="1">
      <alignment horizontal="center"/>
    </xf>
    <xf numFmtId="164" fontId="8" fillId="3" borderId="29" xfId="0" applyFont="1" applyFill="1" applyBorder="1" applyAlignment="1" applyProtection="1">
      <alignment horizontal="center"/>
    </xf>
    <xf numFmtId="164" fontId="8" fillId="3" borderId="26" xfId="0" applyFont="1" applyFill="1" applyBorder="1" applyAlignment="1" applyProtection="1">
      <alignment horizontal="center"/>
    </xf>
    <xf numFmtId="164" fontId="8" fillId="4" borderId="29" xfId="0" applyNumberFormat="1" applyFont="1" applyFill="1" applyBorder="1" applyAlignment="1" applyProtection="1">
      <alignment horizontal="center"/>
    </xf>
    <xf numFmtId="164" fontId="8" fillId="4" borderId="26" xfId="0" applyNumberFormat="1" applyFont="1" applyFill="1" applyBorder="1" applyAlignment="1" applyProtection="1">
      <alignment horizontal="center"/>
    </xf>
    <xf numFmtId="164" fontId="8" fillId="3" borderId="29" xfId="0" applyNumberFormat="1" applyFont="1" applyFill="1" applyBorder="1" applyAlignment="1" applyProtection="1">
      <alignment horizontal="center"/>
    </xf>
    <xf numFmtId="164" fontId="8" fillId="3" borderId="26" xfId="0" applyNumberFormat="1" applyFont="1" applyFill="1" applyBorder="1" applyAlignment="1" applyProtection="1">
      <alignment horizontal="center"/>
    </xf>
    <xf numFmtId="164" fontId="8" fillId="4" borderId="18" xfId="0" applyFont="1" applyFill="1" applyBorder="1" applyAlignment="1" applyProtection="1">
      <alignment horizontal="center"/>
    </xf>
    <xf numFmtId="164" fontId="8" fillId="3" borderId="18" xfId="0" applyFont="1" applyFill="1" applyBorder="1" applyAlignment="1" applyProtection="1">
      <alignment horizontal="center"/>
    </xf>
    <xf numFmtId="164" fontId="8" fillId="4" borderId="20" xfId="0" applyFont="1" applyFill="1" applyBorder="1" applyAlignment="1" applyProtection="1">
      <alignment horizontal="center"/>
    </xf>
    <xf numFmtId="164" fontId="5" fillId="0" borderId="0" xfId="0" applyFont="1" applyBorder="1" applyAlignment="1" applyProtection="1">
      <alignment horizontal="left"/>
    </xf>
    <xf numFmtId="164" fontId="5" fillId="0" borderId="0" xfId="0" quotePrefix="1" applyFont="1" applyBorder="1"/>
    <xf numFmtId="1" fontId="5" fillId="4" borderId="11" xfId="0" applyNumberFormat="1" applyFont="1" applyFill="1" applyBorder="1" applyAlignment="1" applyProtection="1">
      <alignment horizontal="right"/>
    </xf>
    <xf numFmtId="164" fontId="8" fillId="4" borderId="28" xfId="0" applyNumberFormat="1" applyFont="1" applyFill="1" applyBorder="1" applyProtection="1"/>
    <xf numFmtId="164" fontId="8" fillId="3" borderId="38" xfId="0" applyFont="1" applyFill="1" applyBorder="1" applyAlignment="1" applyProtection="1">
      <alignment horizontal="left"/>
    </xf>
    <xf numFmtId="164" fontId="5" fillId="4" borderId="38" xfId="0" applyFont="1" applyFill="1" applyBorder="1" applyAlignment="1" applyProtection="1">
      <alignment horizontal="left"/>
    </xf>
    <xf numFmtId="164" fontId="5" fillId="3" borderId="38" xfId="0" applyFont="1" applyFill="1" applyBorder="1" applyAlignment="1" applyProtection="1">
      <alignment horizontal="left"/>
    </xf>
    <xf numFmtId="164" fontId="5" fillId="4" borderId="38" xfId="0" applyFont="1" applyFill="1" applyBorder="1" applyAlignment="1">
      <alignment horizontal="left"/>
    </xf>
    <xf numFmtId="164" fontId="5" fillId="3" borderId="39" xfId="0" applyFont="1" applyFill="1" applyBorder="1" applyAlignment="1" applyProtection="1">
      <alignment horizontal="left"/>
    </xf>
    <xf numFmtId="164" fontId="6" fillId="2" borderId="3" xfId="0" applyFont="1" applyFill="1" applyBorder="1" applyAlignment="1"/>
    <xf numFmtId="164" fontId="6" fillId="2" borderId="3" xfId="0" applyFont="1" applyFill="1" applyBorder="1" applyAlignment="1" applyProtection="1"/>
    <xf numFmtId="164" fontId="12" fillId="2" borderId="9" xfId="0" applyFont="1" applyFill="1" applyBorder="1" applyAlignment="1"/>
    <xf numFmtId="0" fontId="12" fillId="2" borderId="19" xfId="0" applyNumberFormat="1" applyFont="1" applyFill="1" applyBorder="1"/>
    <xf numFmtId="164" fontId="13" fillId="2" borderId="18" xfId="0" applyFont="1" applyFill="1" applyBorder="1" applyAlignment="1"/>
    <xf numFmtId="164" fontId="14" fillId="2" borderId="35" xfId="0" applyFont="1" applyFill="1" applyBorder="1" applyAlignment="1">
      <alignment wrapText="1"/>
    </xf>
    <xf numFmtId="164" fontId="11" fillId="2" borderId="35" xfId="0" applyFont="1" applyFill="1" applyBorder="1"/>
    <xf numFmtId="164" fontId="0" fillId="5" borderId="28" xfId="0" applyFill="1" applyBorder="1"/>
    <xf numFmtId="164" fontId="15" fillId="5" borderId="21" xfId="0" applyFont="1" applyFill="1" applyBorder="1" applyAlignment="1" applyProtection="1"/>
    <xf numFmtId="164" fontId="15" fillId="5" borderId="2" xfId="0" applyFont="1" applyFill="1" applyBorder="1" applyAlignment="1" applyProtection="1"/>
    <xf numFmtId="164" fontId="15" fillId="5" borderId="0" xfId="0" applyFont="1" applyFill="1" applyBorder="1" applyAlignment="1" applyProtection="1"/>
    <xf numFmtId="164" fontId="11" fillId="2" borderId="20" xfId="0" applyFont="1" applyFill="1" applyBorder="1"/>
    <xf numFmtId="164" fontId="14" fillId="2" borderId="18" xfId="0" applyFont="1" applyFill="1" applyBorder="1" applyAlignment="1"/>
    <xf numFmtId="164" fontId="13" fillId="2" borderId="40" xfId="0" applyFont="1" applyFill="1" applyBorder="1"/>
    <xf numFmtId="164" fontId="13" fillId="2" borderId="8" xfId="0" applyFont="1" applyFill="1" applyBorder="1"/>
    <xf numFmtId="164" fontId="18" fillId="4" borderId="8" xfId="0" applyFont="1" applyFill="1" applyBorder="1" applyAlignment="1" applyProtection="1">
      <alignment horizontal="center"/>
    </xf>
    <xf numFmtId="164" fontId="18" fillId="4" borderId="4" xfId="0" applyFont="1" applyFill="1" applyBorder="1" applyAlignment="1" applyProtection="1">
      <alignment horizontal="center"/>
    </xf>
    <xf numFmtId="164" fontId="18" fillId="4" borderId="3" xfId="0" applyFont="1" applyFill="1" applyBorder="1" applyAlignment="1" applyProtection="1">
      <alignment horizontal="center"/>
    </xf>
    <xf numFmtId="164" fontId="18" fillId="4" borderId="0" xfId="0" applyFont="1" applyFill="1" applyBorder="1" applyAlignment="1" applyProtection="1">
      <alignment horizontal="center"/>
    </xf>
    <xf numFmtId="164" fontId="18" fillId="4" borderId="19" xfId="0" applyFont="1" applyFill="1" applyBorder="1" applyAlignment="1" applyProtection="1">
      <alignment horizontal="center"/>
    </xf>
    <xf numFmtId="164" fontId="18" fillId="3" borderId="8" xfId="0" applyFont="1" applyFill="1" applyBorder="1" applyAlignment="1" applyProtection="1">
      <alignment horizontal="center"/>
    </xf>
    <xf numFmtId="164" fontId="18" fillId="3" borderId="26" xfId="0" applyFont="1" applyFill="1" applyBorder="1" applyAlignment="1" applyProtection="1">
      <alignment horizontal="center"/>
    </xf>
    <xf numFmtId="164" fontId="18" fillId="4" borderId="11" xfId="0" applyFont="1" applyFill="1" applyBorder="1" applyAlignment="1" applyProtection="1">
      <alignment horizontal="center"/>
    </xf>
    <xf numFmtId="164" fontId="18" fillId="4" borderId="11" xfId="0" quotePrefix="1" applyFont="1" applyFill="1" applyBorder="1" applyAlignment="1" applyProtection="1">
      <alignment horizontal="center"/>
    </xf>
    <xf numFmtId="164" fontId="18" fillId="4" borderId="22" xfId="0" applyFont="1" applyFill="1" applyBorder="1" applyAlignment="1" applyProtection="1">
      <alignment horizontal="center"/>
    </xf>
    <xf numFmtId="2" fontId="19" fillId="4" borderId="14" xfId="0" applyNumberFormat="1" applyFont="1" applyFill="1" applyBorder="1" applyProtection="1"/>
    <xf numFmtId="2" fontId="19" fillId="3" borderId="14" xfId="0" applyNumberFormat="1" applyFont="1" applyFill="1" applyBorder="1" applyProtection="1"/>
    <xf numFmtId="2" fontId="18" fillId="3" borderId="14" xfId="0" applyNumberFormat="1" applyFont="1" applyFill="1" applyBorder="1" applyProtection="1">
      <protection locked="0"/>
    </xf>
    <xf numFmtId="164" fontId="19" fillId="3" borderId="19" xfId="0" applyFont="1" applyFill="1" applyBorder="1"/>
    <xf numFmtId="164" fontId="19" fillId="4" borderId="19" xfId="0" applyFont="1" applyFill="1" applyBorder="1"/>
    <xf numFmtId="164" fontId="18" fillId="4" borderId="19" xfId="0" applyFont="1" applyFill="1" applyBorder="1"/>
    <xf numFmtId="164" fontId="19" fillId="3" borderId="0" xfId="0" applyFont="1" applyFill="1" applyBorder="1"/>
    <xf numFmtId="164" fontId="19" fillId="4" borderId="0" xfId="0" applyFont="1" applyFill="1" applyBorder="1"/>
    <xf numFmtId="164" fontId="18" fillId="4" borderId="0" xfId="0" applyFont="1" applyFill="1" applyBorder="1"/>
    <xf numFmtId="164" fontId="7" fillId="2" borderId="0" xfId="0" applyFont="1" applyFill="1" applyBorder="1" applyAlignment="1">
      <alignment horizontal="center"/>
    </xf>
    <xf numFmtId="49" fontId="5" fillId="2" borderId="0" xfId="0" applyNumberFormat="1" applyFont="1" applyFill="1" applyBorder="1" applyAlignment="1"/>
    <xf numFmtId="49" fontId="5" fillId="2" borderId="19" xfId="0" applyNumberFormat="1" applyFont="1" applyFill="1" applyBorder="1" applyAlignment="1"/>
    <xf numFmtId="49" fontId="6" fillId="2" borderId="0" xfId="0" applyNumberFormat="1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49" fontId="6" fillId="2" borderId="19" xfId="0" applyNumberFormat="1" applyFont="1" applyFill="1" applyBorder="1" applyAlignment="1" applyProtection="1">
      <alignment horizontal="center"/>
    </xf>
    <xf numFmtId="164" fontId="6" fillId="2" borderId="19" xfId="0" applyFont="1" applyFill="1" applyBorder="1" applyAlignment="1" applyProtection="1">
      <alignment horizontal="center"/>
    </xf>
    <xf numFmtId="164" fontId="8" fillId="2" borderId="0" xfId="0" applyFont="1" applyFill="1" applyBorder="1" applyAlignment="1">
      <alignment horizontal="right"/>
    </xf>
    <xf numFmtId="49" fontId="8" fillId="2" borderId="2" xfId="0" applyNumberFormat="1" applyFont="1" applyFill="1" applyBorder="1" applyAlignment="1" applyProtection="1">
      <alignment horizontal="center"/>
    </xf>
    <xf numFmtId="49" fontId="8" fillId="2" borderId="6" xfId="0" applyNumberFormat="1" applyFont="1" applyFill="1" applyBorder="1" applyAlignment="1">
      <alignment horizontal="center"/>
    </xf>
    <xf numFmtId="164" fontId="8" fillId="2" borderId="7" xfId="0" applyNumberFormat="1" applyFont="1" applyFill="1" applyBorder="1" applyAlignment="1" applyProtection="1">
      <alignment horizontal="center" vertical="center"/>
    </xf>
    <xf numFmtId="164" fontId="8" fillId="2" borderId="10" xfId="0" applyNumberFormat="1" applyFont="1" applyFill="1" applyBorder="1" applyAlignment="1" applyProtection="1">
      <alignment horizontal="center" vertical="center"/>
    </xf>
    <xf numFmtId="164" fontId="8" fillId="2" borderId="7" xfId="0" applyNumberFormat="1" applyFont="1" applyFill="1" applyBorder="1" applyAlignment="1" applyProtection="1">
      <alignment horizontal="center" vertical="center" wrapText="1"/>
    </xf>
    <xf numFmtId="164" fontId="8" fillId="2" borderId="4" xfId="0" applyNumberFormat="1" applyFont="1" applyFill="1" applyBorder="1" applyAlignment="1" applyProtection="1">
      <alignment horizontal="center" vertical="center" wrapText="1"/>
    </xf>
    <xf numFmtId="164" fontId="8" fillId="2" borderId="10" xfId="0" applyNumberFormat="1" applyFont="1" applyFill="1" applyBorder="1" applyAlignment="1" applyProtection="1">
      <alignment horizontal="center" vertical="center" wrapText="1"/>
    </xf>
    <xf numFmtId="164" fontId="8" fillId="2" borderId="8" xfId="0" applyNumberFormat="1" applyFont="1" applyFill="1" applyBorder="1" applyAlignment="1" applyProtection="1">
      <alignment horizontal="center"/>
    </xf>
    <xf numFmtId="164" fontId="8" fillId="2" borderId="0" xfId="0" applyNumberFormat="1" applyFont="1" applyFill="1" applyBorder="1" applyAlignment="1" applyProtection="1">
      <alignment horizontal="center"/>
    </xf>
    <xf numFmtId="164" fontId="8" fillId="2" borderId="3" xfId="0" applyNumberFormat="1" applyFont="1" applyFill="1" applyBorder="1" applyAlignment="1" applyProtection="1">
      <alignment horizontal="center"/>
    </xf>
    <xf numFmtId="164" fontId="8" fillId="2" borderId="0" xfId="0" applyNumberFormat="1" applyFont="1" applyFill="1" applyBorder="1" applyAlignment="1">
      <alignment horizontal="right"/>
    </xf>
    <xf numFmtId="164" fontId="8" fillId="2" borderId="19" xfId="0" applyNumberFormat="1" applyFont="1" applyFill="1" applyBorder="1" applyAlignment="1">
      <alignment horizontal="right"/>
    </xf>
    <xf numFmtId="164" fontId="8" fillId="2" borderId="31" xfId="0" applyNumberFormat="1" applyFont="1" applyFill="1" applyBorder="1" applyAlignment="1" applyProtection="1">
      <alignment horizontal="center" vertical="center" wrapText="1"/>
    </xf>
    <xf numFmtId="164" fontId="8" fillId="2" borderId="22" xfId="0" applyNumberFormat="1" applyFont="1" applyFill="1" applyBorder="1" applyAlignment="1" applyProtection="1">
      <alignment horizontal="center" vertical="center" wrapText="1"/>
    </xf>
    <xf numFmtId="164" fontId="8" fillId="2" borderId="8" xfId="0" applyNumberFormat="1" applyFont="1" applyFill="1" applyBorder="1" applyAlignment="1" applyProtection="1">
      <alignment horizontal="center" vertical="top"/>
    </xf>
    <xf numFmtId="164" fontId="8" fillId="2" borderId="0" xfId="0" applyNumberFormat="1" applyFont="1" applyFill="1" applyBorder="1" applyAlignment="1" applyProtection="1">
      <alignment horizontal="center" vertical="top"/>
    </xf>
    <xf numFmtId="164" fontId="8" fillId="2" borderId="3" xfId="0" applyNumberFormat="1" applyFont="1" applyFill="1" applyBorder="1" applyAlignment="1" applyProtection="1">
      <alignment horizontal="center" vertical="top"/>
    </xf>
    <xf numFmtId="164" fontId="8" fillId="2" borderId="32" xfId="0" applyNumberFormat="1" applyFont="1" applyFill="1" applyBorder="1" applyAlignment="1">
      <alignment horizontal="center" vertical="center"/>
    </xf>
    <xf numFmtId="164" fontId="0" fillId="0" borderId="12" xfId="0" applyBorder="1"/>
    <xf numFmtId="164" fontId="0" fillId="0" borderId="13" xfId="0" applyBorder="1"/>
    <xf numFmtId="164" fontId="6" fillId="2" borderId="1" xfId="0" applyFont="1" applyFill="1" applyBorder="1" applyAlignment="1">
      <alignment horizontal="right"/>
    </xf>
    <xf numFmtId="164" fontId="6" fillId="2" borderId="27" xfId="0" applyFont="1" applyFill="1" applyBorder="1" applyAlignment="1">
      <alignment horizontal="right"/>
    </xf>
    <xf numFmtId="164" fontId="8" fillId="2" borderId="32" xfId="0" applyNumberFormat="1" applyFont="1" applyFill="1" applyBorder="1" applyAlignment="1" applyProtection="1">
      <alignment horizontal="center" vertical="center"/>
    </xf>
    <xf numFmtId="164" fontId="8" fillId="2" borderId="13" xfId="0" applyNumberFormat="1" applyFont="1" applyFill="1" applyBorder="1" applyAlignment="1" applyProtection="1">
      <alignment horizontal="center" vertical="center"/>
    </xf>
    <xf numFmtId="164" fontId="8" fillId="2" borderId="12" xfId="0" applyNumberFormat="1" applyFont="1" applyFill="1" applyBorder="1" applyAlignment="1">
      <alignment horizontal="center" vertical="center"/>
    </xf>
    <xf numFmtId="164" fontId="8" fillId="2" borderId="13" xfId="0" applyNumberFormat="1" applyFont="1" applyFill="1" applyBorder="1" applyAlignment="1">
      <alignment horizontal="center" vertical="center"/>
    </xf>
    <xf numFmtId="49" fontId="8" fillId="2" borderId="8" xfId="0" applyNumberFormat="1" applyFont="1" applyFill="1" applyBorder="1" applyAlignment="1" applyProtection="1">
      <alignment horizontal="center"/>
    </xf>
    <xf numFmtId="49" fontId="8" fillId="2" borderId="0" xfId="0" applyNumberFormat="1" applyFont="1" applyFill="1" applyBorder="1" applyAlignment="1">
      <alignment horizontal="center"/>
    </xf>
    <xf numFmtId="49" fontId="8" fillId="2" borderId="3" xfId="0" applyNumberFormat="1" applyFont="1" applyFill="1" applyBorder="1" applyAlignment="1">
      <alignment horizontal="center"/>
    </xf>
    <xf numFmtId="164" fontId="8" fillId="2" borderId="8" xfId="0" applyNumberFormat="1" applyFont="1" applyFill="1" applyBorder="1" applyAlignment="1" applyProtection="1">
      <alignment horizontal="center" vertical="center" wrapText="1"/>
    </xf>
    <xf numFmtId="164" fontId="8" fillId="2" borderId="12" xfId="0" applyNumberFormat="1" applyFont="1" applyFill="1" applyBorder="1" applyAlignment="1" applyProtection="1">
      <alignment horizontal="center" vertical="center"/>
    </xf>
    <xf numFmtId="164" fontId="8" fillId="2" borderId="33" xfId="0" applyNumberFormat="1" applyFont="1" applyFill="1" applyBorder="1" applyAlignment="1" applyProtection="1">
      <alignment horizontal="center" vertical="center"/>
    </xf>
    <xf numFmtId="164" fontId="6" fillId="2" borderId="0" xfId="0" applyFont="1" applyFill="1" applyBorder="1" applyAlignment="1">
      <alignment horizontal="center"/>
    </xf>
    <xf numFmtId="164" fontId="8" fillId="0" borderId="0" xfId="0" applyFont="1" applyBorder="1" applyAlignment="1" applyProtection="1">
      <alignment horizontal="right"/>
    </xf>
    <xf numFmtId="164" fontId="8" fillId="0" borderId="19" xfId="0" applyFont="1" applyBorder="1" applyAlignment="1" applyProtection="1">
      <alignment horizontal="right"/>
    </xf>
    <xf numFmtId="164" fontId="6" fillId="2" borderId="1" xfId="0" applyFont="1" applyFill="1" applyBorder="1" applyAlignment="1">
      <alignment horizontal="center"/>
    </xf>
    <xf numFmtId="164" fontId="6" fillId="2" borderId="27" xfId="0" applyFont="1" applyFill="1" applyBorder="1" applyAlignment="1">
      <alignment horizontal="center"/>
    </xf>
    <xf numFmtId="164" fontId="8" fillId="2" borderId="5" xfId="0" applyNumberFormat="1" applyFont="1" applyFill="1" applyBorder="1" applyAlignment="1" applyProtection="1">
      <alignment horizontal="center" vertical="center" wrapText="1"/>
    </xf>
    <xf numFmtId="164" fontId="8" fillId="2" borderId="11" xfId="0" applyNumberFormat="1" applyFont="1" applyFill="1" applyBorder="1" applyAlignment="1" applyProtection="1">
      <alignment horizontal="center" vertical="center" wrapText="1"/>
    </xf>
    <xf numFmtId="164" fontId="6" fillId="2" borderId="19" xfId="0" applyFont="1" applyFill="1" applyBorder="1" applyAlignment="1">
      <alignment horizontal="center"/>
    </xf>
    <xf numFmtId="164" fontId="5" fillId="0" borderId="0" xfId="0" applyFont="1" applyAlignment="1">
      <alignment horizontal="right"/>
    </xf>
    <xf numFmtId="164" fontId="5" fillId="6" borderId="0" xfId="0" applyFont="1" applyFill="1" applyBorder="1" applyAlignment="1">
      <alignment horizontal="right"/>
    </xf>
    <xf numFmtId="164" fontId="5" fillId="6" borderId="19" xfId="0" applyFont="1" applyFill="1" applyBorder="1" applyAlignment="1">
      <alignment horizontal="right"/>
    </xf>
    <xf numFmtId="164" fontId="5" fillId="0" borderId="0" xfId="0" applyFont="1" applyBorder="1" applyAlignment="1">
      <alignment horizontal="right"/>
    </xf>
    <xf numFmtId="164" fontId="5" fillId="0" borderId="19" xfId="0" applyFont="1" applyBorder="1" applyAlignment="1">
      <alignment horizontal="right"/>
    </xf>
    <xf numFmtId="164" fontId="0" fillId="0" borderId="0" xfId="0"/>
    <xf numFmtId="164" fontId="8" fillId="2" borderId="33" xfId="0" applyNumberFormat="1" applyFont="1" applyFill="1" applyBorder="1" applyAlignment="1">
      <alignment horizontal="center" vertical="center"/>
    </xf>
    <xf numFmtId="49" fontId="5" fillId="4" borderId="0" xfId="0" applyNumberFormat="1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right"/>
    </xf>
    <xf numFmtId="164" fontId="8" fillId="2" borderId="28" xfId="0" applyNumberFormat="1" applyFont="1" applyFill="1" applyBorder="1" applyAlignment="1">
      <alignment horizontal="right"/>
    </xf>
    <xf numFmtId="164" fontId="8" fillId="2" borderId="5" xfId="0" applyNumberFormat="1" applyFont="1" applyFill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 vertical="center"/>
    </xf>
    <xf numFmtId="164" fontId="8" fillId="2" borderId="6" xfId="0" applyNumberFormat="1" applyFont="1" applyFill="1" applyBorder="1" applyAlignment="1">
      <alignment horizontal="center" vertical="center"/>
    </xf>
    <xf numFmtId="164" fontId="8" fillId="2" borderId="28" xfId="0" applyNumberFormat="1" applyFont="1" applyFill="1" applyBorder="1" applyAlignment="1">
      <alignment horizontal="center" vertical="center"/>
    </xf>
    <xf numFmtId="164" fontId="8" fillId="2" borderId="5" xfId="0" applyNumberFormat="1" applyFont="1" applyFill="1" applyBorder="1" applyAlignment="1" applyProtection="1">
      <alignment horizontal="center" vertical="center"/>
    </xf>
    <xf numFmtId="164" fontId="8" fillId="2" borderId="6" xfId="0" applyNumberFormat="1" applyFont="1" applyFill="1" applyBorder="1" applyAlignment="1" applyProtection="1">
      <alignment horizontal="center" vertical="center"/>
    </xf>
    <xf numFmtId="0" fontId="12" fillId="5" borderId="2" xfId="0" applyNumberFormat="1" applyFont="1" applyFill="1" applyBorder="1" applyAlignment="1">
      <alignment horizontal="left" wrapText="1"/>
    </xf>
    <xf numFmtId="0" fontId="12" fillId="5" borderId="28" xfId="0" applyNumberFormat="1" applyFont="1" applyFill="1" applyBorder="1" applyAlignment="1">
      <alignment horizontal="left" wrapText="1"/>
    </xf>
    <xf numFmtId="164" fontId="6" fillId="2" borderId="3" xfId="0" applyFont="1" applyFill="1" applyBorder="1" applyAlignment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12" fillId="2" borderId="1" xfId="0" applyFont="1" applyFill="1" applyBorder="1" applyAlignment="1">
      <alignment horizontal="right"/>
    </xf>
    <xf numFmtId="164" fontId="12" fillId="2" borderId="9" xfId="0" applyFont="1" applyFill="1" applyBorder="1" applyAlignment="1">
      <alignment horizontal="right"/>
    </xf>
    <xf numFmtId="164" fontId="6" fillId="2" borderId="8" xfId="0" applyFont="1" applyFill="1" applyBorder="1" applyAlignment="1">
      <alignment horizontal="center"/>
    </xf>
    <xf numFmtId="164" fontId="6" fillId="2" borderId="8" xfId="0" applyFont="1" applyFill="1" applyBorder="1" applyAlignment="1" applyProtection="1">
      <alignment horizontal="center"/>
    </xf>
    <xf numFmtId="164" fontId="12" fillId="2" borderId="11" xfId="0" applyFont="1" applyFill="1" applyBorder="1" applyAlignment="1">
      <alignment horizontal="right"/>
    </xf>
    <xf numFmtId="164" fontId="12" fillId="2" borderId="27" xfId="0" applyFont="1" applyFill="1" applyBorder="1" applyAlignment="1">
      <alignment horizontal="right"/>
    </xf>
    <xf numFmtId="0" fontId="12" fillId="2" borderId="7" xfId="0" applyNumberFormat="1" applyFont="1" applyFill="1" applyBorder="1" applyAlignment="1">
      <alignment horizontal="center" vertical="center" wrapText="1"/>
    </xf>
    <xf numFmtId="0" fontId="12" fillId="2" borderId="10" xfId="0" applyNumberFormat="1" applyFont="1" applyFill="1" applyBorder="1" applyAlignment="1">
      <alignment horizontal="center" vertical="center" wrapText="1"/>
    </xf>
    <xf numFmtId="166" fontId="12" fillId="2" borderId="14" xfId="0" applyNumberFormat="1" applyFont="1" applyFill="1" applyBorder="1" applyAlignment="1">
      <alignment horizontal="center" vertical="center"/>
    </xf>
    <xf numFmtId="166" fontId="12" fillId="2" borderId="7" xfId="0" applyNumberFormat="1" applyFont="1" applyFill="1" applyBorder="1" applyAlignment="1">
      <alignment horizontal="center" vertical="center"/>
    </xf>
    <xf numFmtId="166" fontId="12" fillId="2" borderId="10" xfId="0" applyNumberFormat="1" applyFont="1" applyFill="1" applyBorder="1" applyAlignment="1">
      <alignment horizontal="center" vertical="center"/>
    </xf>
    <xf numFmtId="166" fontId="12" fillId="2" borderId="7" xfId="0" applyNumberFormat="1" applyFont="1" applyFill="1" applyBorder="1" applyAlignment="1">
      <alignment horizontal="center"/>
    </xf>
    <xf numFmtId="166" fontId="12" fillId="2" borderId="10" xfId="0" applyNumberFormat="1" applyFont="1" applyFill="1" applyBorder="1" applyAlignment="1">
      <alignment horizontal="center"/>
    </xf>
    <xf numFmtId="0" fontId="12" fillId="2" borderId="36" xfId="0" applyNumberFormat="1" applyFont="1" applyFill="1" applyBorder="1" applyAlignment="1">
      <alignment horizontal="center" vertical="center"/>
    </xf>
    <xf numFmtId="0" fontId="12" fillId="2" borderId="30" xfId="0" applyNumberFormat="1" applyFont="1" applyFill="1" applyBorder="1" applyAlignment="1">
      <alignment horizontal="center" vertical="center"/>
    </xf>
    <xf numFmtId="0" fontId="12" fillId="2" borderId="14" xfId="0" applyNumberFormat="1" applyFont="1" applyFill="1" applyBorder="1" applyAlignment="1">
      <alignment horizontal="center" vertical="center" wrapText="1"/>
    </xf>
    <xf numFmtId="0" fontId="12" fillId="2" borderId="7" xfId="0" applyNumberFormat="1" applyFont="1" applyFill="1" applyBorder="1" applyAlignment="1">
      <alignment horizontal="center" vertical="center"/>
    </xf>
    <xf numFmtId="0" fontId="12" fillId="2" borderId="10" xfId="0" applyNumberFormat="1" applyFont="1" applyFill="1" applyBorder="1" applyAlignment="1">
      <alignment horizontal="center" vertical="center"/>
    </xf>
    <xf numFmtId="0" fontId="12" fillId="2" borderId="14" xfId="0" applyNumberFormat="1" applyFont="1" applyFill="1" applyBorder="1" applyAlignment="1">
      <alignment horizontal="center" vertical="center"/>
    </xf>
    <xf numFmtId="166" fontId="12" fillId="2" borderId="6" xfId="0" applyNumberFormat="1" applyFont="1" applyFill="1" applyBorder="1" applyAlignment="1">
      <alignment horizontal="center"/>
    </xf>
    <xf numFmtId="166" fontId="12" fillId="2" borderId="9" xfId="0" applyNumberFormat="1" applyFont="1" applyFill="1" applyBorder="1" applyAlignment="1">
      <alignment horizontal="center"/>
    </xf>
    <xf numFmtId="166" fontId="12" fillId="2" borderId="7" xfId="0" applyNumberFormat="1" applyFont="1" applyFill="1" applyBorder="1" applyAlignment="1">
      <alignment horizontal="center" vertical="center" wrapText="1"/>
    </xf>
    <xf numFmtId="166" fontId="12" fillId="2" borderId="10" xfId="0" applyNumberFormat="1" applyFont="1" applyFill="1" applyBorder="1" applyAlignment="1">
      <alignment horizontal="center" vertical="center" wrapText="1"/>
    </xf>
    <xf numFmtId="0" fontId="12" fillId="2" borderId="22" xfId="0" applyNumberFormat="1" applyFont="1" applyFill="1" applyBorder="1" applyAlignment="1">
      <alignment horizontal="center" vertical="center"/>
    </xf>
    <xf numFmtId="0" fontId="12" fillId="2" borderId="35" xfId="0" applyNumberFormat="1" applyFont="1" applyFill="1" applyBorder="1" applyAlignment="1">
      <alignment horizontal="center" vertical="center"/>
    </xf>
    <xf numFmtId="0" fontId="12" fillId="2" borderId="4" xfId="0" applyNumberFormat="1" applyFont="1" applyFill="1" applyBorder="1" applyAlignment="1">
      <alignment horizontal="center" vertical="center" wrapText="1"/>
    </xf>
    <xf numFmtId="164" fontId="14" fillId="2" borderId="1" xfId="0" applyFont="1" applyFill="1" applyBorder="1" applyAlignment="1">
      <alignment horizontal="right"/>
    </xf>
    <xf numFmtId="164" fontId="14" fillId="2" borderId="9" xfId="0" applyFont="1" applyFill="1" applyBorder="1" applyAlignment="1">
      <alignment horizontal="right"/>
    </xf>
    <xf numFmtId="164" fontId="13" fillId="2" borderId="0" xfId="0" applyFont="1" applyFill="1" applyBorder="1" applyAlignment="1">
      <alignment horizontal="center"/>
    </xf>
    <xf numFmtId="164" fontId="13" fillId="2" borderId="3" xfId="0" applyFont="1" applyFill="1" applyBorder="1" applyAlignment="1">
      <alignment horizontal="center"/>
    </xf>
    <xf numFmtId="164" fontId="13" fillId="2" borderId="8" xfId="0" applyFont="1" applyFill="1" applyBorder="1" applyAlignment="1">
      <alignment horizontal="center"/>
    </xf>
    <xf numFmtId="164" fontId="13" fillId="2" borderId="19" xfId="0" applyFont="1" applyFill="1" applyBorder="1" applyAlignment="1">
      <alignment horizontal="center"/>
    </xf>
    <xf numFmtId="164" fontId="14" fillId="2" borderId="11" xfId="0" applyFont="1" applyFill="1" applyBorder="1" applyAlignment="1">
      <alignment horizontal="right"/>
    </xf>
    <xf numFmtId="164" fontId="14" fillId="2" borderId="27" xfId="0" applyFont="1" applyFill="1" applyBorder="1" applyAlignment="1">
      <alignment horizontal="right"/>
    </xf>
    <xf numFmtId="164" fontId="14" fillId="2" borderId="8" xfId="0" applyFont="1" applyFill="1" applyBorder="1" applyAlignment="1">
      <alignment horizontal="center"/>
    </xf>
    <xf numFmtId="164" fontId="14" fillId="2" borderId="0" xfId="0" applyFont="1" applyFill="1" applyBorder="1" applyAlignment="1">
      <alignment horizontal="center"/>
    </xf>
    <xf numFmtId="164" fontId="14" fillId="2" borderId="19" xfId="0" applyFont="1" applyFill="1" applyBorder="1" applyAlignment="1">
      <alignment horizontal="center"/>
    </xf>
    <xf numFmtId="164" fontId="18" fillId="4" borderId="10" xfId="0" applyFont="1" applyFill="1" applyBorder="1" applyAlignment="1" applyProtection="1">
      <alignment horizontal="center"/>
    </xf>
  </cellXfs>
  <cellStyles count="5">
    <cellStyle name="Normal" xfId="0" builtinId="0"/>
    <cellStyle name="Normal 10" xfId="2"/>
    <cellStyle name="Normal 2" xfId="1"/>
    <cellStyle name="Normal 7" xfId="3"/>
    <cellStyle name="Percent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G39"/>
  <sheetViews>
    <sheetView view="pageBreakPreview" topLeftCell="O1" zoomScale="90" zoomScaleSheetLayoutView="90" workbookViewId="0">
      <selection activeCell="T50" sqref="T50"/>
    </sheetView>
  </sheetViews>
  <sheetFormatPr defaultRowHeight="12"/>
  <cols>
    <col min="1" max="1" width="15.875" customWidth="1"/>
    <col min="28" max="28" width="10" customWidth="1"/>
    <col min="31" max="31" width="10" customWidth="1"/>
    <col min="36" max="36" width="9.875" customWidth="1"/>
  </cols>
  <sheetData>
    <row r="1" spans="1:189" ht="12.75">
      <c r="A1" s="146"/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8"/>
    </row>
    <row r="2" spans="1:189" ht="15.75">
      <c r="A2" s="149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457"/>
      <c r="N2" s="457"/>
      <c r="O2" s="457"/>
      <c r="P2" s="457"/>
      <c r="Q2" s="457"/>
      <c r="R2" s="457"/>
      <c r="S2" s="457"/>
      <c r="T2" s="457"/>
      <c r="U2" s="457"/>
      <c r="V2" s="457"/>
      <c r="W2" s="457"/>
      <c r="X2" s="458"/>
      <c r="Y2" s="458"/>
      <c r="Z2" s="458"/>
      <c r="AA2" s="458"/>
      <c r="AB2" s="458"/>
      <c r="AC2" s="458"/>
      <c r="AD2" s="458"/>
      <c r="AE2" s="458"/>
      <c r="AF2" s="458"/>
      <c r="AG2" s="458"/>
      <c r="AH2" s="458"/>
      <c r="AI2" s="458"/>
      <c r="AJ2" s="459"/>
    </row>
    <row r="3" spans="1:189" ht="15.75">
      <c r="A3" s="151"/>
      <c r="B3" s="460" t="s">
        <v>95</v>
      </c>
      <c r="C3" s="460"/>
      <c r="D3" s="460"/>
      <c r="E3" s="460"/>
      <c r="F3" s="460"/>
      <c r="G3" s="460"/>
      <c r="H3" s="460"/>
      <c r="I3" s="460"/>
      <c r="J3" s="460"/>
      <c r="K3" s="460"/>
      <c r="L3" s="460"/>
      <c r="M3" s="460"/>
      <c r="N3" s="460"/>
      <c r="O3" s="460"/>
      <c r="P3" s="460"/>
      <c r="Q3" s="460"/>
      <c r="R3" s="460"/>
      <c r="S3" s="460"/>
      <c r="T3" s="460"/>
      <c r="U3" s="460"/>
      <c r="V3" s="460" t="s">
        <v>95</v>
      </c>
      <c r="W3" s="460"/>
      <c r="X3" s="460"/>
      <c r="Y3" s="460"/>
      <c r="Z3" s="460"/>
      <c r="AA3" s="460"/>
      <c r="AB3" s="460"/>
      <c r="AC3" s="460"/>
      <c r="AD3" s="460"/>
      <c r="AE3" s="460"/>
      <c r="AF3" s="460"/>
      <c r="AG3" s="460"/>
      <c r="AH3" s="460"/>
      <c r="AI3" s="460"/>
      <c r="AJ3" s="462"/>
    </row>
    <row r="4" spans="1:189" ht="15.75">
      <c r="A4" s="152"/>
      <c r="B4" s="461" t="s">
        <v>90</v>
      </c>
      <c r="C4" s="461"/>
      <c r="D4" s="461"/>
      <c r="E4" s="461"/>
      <c r="F4" s="461"/>
      <c r="G4" s="461"/>
      <c r="H4" s="461"/>
      <c r="I4" s="461"/>
      <c r="J4" s="461"/>
      <c r="K4" s="461"/>
      <c r="L4" s="461"/>
      <c r="M4" s="461"/>
      <c r="N4" s="461"/>
      <c r="O4" s="461"/>
      <c r="P4" s="461"/>
      <c r="Q4" s="461"/>
      <c r="R4" s="461"/>
      <c r="S4" s="461"/>
      <c r="T4" s="461"/>
      <c r="U4" s="461"/>
      <c r="V4" s="461" t="s">
        <v>90</v>
      </c>
      <c r="W4" s="461"/>
      <c r="X4" s="461"/>
      <c r="Y4" s="461"/>
      <c r="Z4" s="461"/>
      <c r="AA4" s="461"/>
      <c r="AB4" s="461"/>
      <c r="AC4" s="461"/>
      <c r="AD4" s="461"/>
      <c r="AE4" s="461"/>
      <c r="AF4" s="461"/>
      <c r="AG4" s="461"/>
      <c r="AH4" s="461"/>
      <c r="AI4" s="461"/>
      <c r="AJ4" s="463"/>
    </row>
    <row r="5" spans="1:189" ht="15.75">
      <c r="A5" s="152"/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464"/>
      <c r="N5" s="464"/>
      <c r="O5" s="464"/>
      <c r="P5" s="464"/>
      <c r="Q5" s="464"/>
      <c r="R5" s="464"/>
      <c r="S5" s="464"/>
      <c r="T5" s="464"/>
      <c r="U5" s="464"/>
      <c r="V5" s="464"/>
      <c r="W5" s="464"/>
      <c r="X5" s="154"/>
      <c r="Y5" s="154"/>
      <c r="Z5" s="154"/>
      <c r="AA5" s="154"/>
      <c r="AB5" s="154"/>
      <c r="AC5" s="154"/>
      <c r="AD5" s="154"/>
      <c r="AE5" s="154"/>
      <c r="AF5" s="154"/>
      <c r="AG5" s="154"/>
      <c r="AH5" s="154"/>
      <c r="AI5" s="154"/>
      <c r="AJ5" s="155"/>
    </row>
    <row r="6" spans="1:189" ht="15.75">
      <c r="A6" s="156"/>
      <c r="B6" s="19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7"/>
      <c r="N6" s="7"/>
      <c r="O6" s="7"/>
      <c r="P6" s="7"/>
      <c r="Q6" s="7"/>
      <c r="R6" s="7"/>
      <c r="S6" s="7"/>
      <c r="T6" s="7"/>
      <c r="U6" s="7"/>
      <c r="V6" s="8"/>
      <c r="W6" s="8"/>
      <c r="X6" s="485"/>
      <c r="Y6" s="485"/>
      <c r="Z6" s="485"/>
      <c r="AA6" s="485"/>
      <c r="AB6" s="485"/>
      <c r="AC6" s="485"/>
      <c r="AD6" s="485"/>
      <c r="AE6" s="485"/>
      <c r="AF6" s="485"/>
      <c r="AG6" s="485"/>
      <c r="AH6" s="485"/>
      <c r="AI6" s="485"/>
      <c r="AJ6" s="486"/>
    </row>
    <row r="7" spans="1:189" ht="12.75">
      <c r="A7" s="157"/>
      <c r="B7" s="140"/>
      <c r="C7" s="69"/>
      <c r="D7" s="69"/>
      <c r="E7" s="69"/>
      <c r="F7" s="69"/>
      <c r="G7" s="69"/>
      <c r="H7" s="69"/>
      <c r="I7" s="70"/>
      <c r="J7" s="469" t="s">
        <v>126</v>
      </c>
      <c r="K7" s="87"/>
      <c r="L7" s="68"/>
      <c r="M7" s="465"/>
      <c r="N7" s="466"/>
      <c r="O7" s="469" t="s">
        <v>120</v>
      </c>
      <c r="P7" s="92"/>
      <c r="Q7" s="93"/>
      <c r="R7" s="93"/>
      <c r="S7" s="93"/>
      <c r="T7" s="94"/>
      <c r="U7" s="469" t="s">
        <v>224</v>
      </c>
      <c r="V7" s="45"/>
      <c r="W7" s="68"/>
      <c r="X7" s="475"/>
      <c r="Y7" s="475"/>
      <c r="Z7" s="475"/>
      <c r="AA7" s="475"/>
      <c r="AB7" s="475"/>
      <c r="AC7" s="475"/>
      <c r="AD7" s="475"/>
      <c r="AE7" s="475"/>
      <c r="AF7" s="475"/>
      <c r="AG7" s="475"/>
      <c r="AH7" s="475"/>
      <c r="AI7" s="475"/>
      <c r="AJ7" s="476"/>
    </row>
    <row r="8" spans="1:189" ht="12.75">
      <c r="A8" s="159"/>
      <c r="B8" s="491" t="s">
        <v>101</v>
      </c>
      <c r="C8" s="492"/>
      <c r="D8" s="492"/>
      <c r="E8" s="492"/>
      <c r="F8" s="492"/>
      <c r="G8" s="492"/>
      <c r="H8" s="492"/>
      <c r="I8" s="493"/>
      <c r="J8" s="470"/>
      <c r="K8" s="479" t="s">
        <v>102</v>
      </c>
      <c r="L8" s="480"/>
      <c r="M8" s="480"/>
      <c r="N8" s="481"/>
      <c r="O8" s="494"/>
      <c r="P8" s="472" t="s">
        <v>75</v>
      </c>
      <c r="Q8" s="473"/>
      <c r="R8" s="473"/>
      <c r="S8" s="473"/>
      <c r="T8" s="474"/>
      <c r="U8" s="470"/>
      <c r="V8" s="394"/>
      <c r="W8" s="4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160"/>
    </row>
    <row r="9" spans="1:189" ht="12.75">
      <c r="A9" s="161" t="s">
        <v>132</v>
      </c>
      <c r="B9" s="391"/>
      <c r="C9" s="46"/>
      <c r="D9" s="46"/>
      <c r="E9" s="46"/>
      <c r="F9" s="46"/>
      <c r="G9" s="46"/>
      <c r="H9" s="46"/>
      <c r="I9" s="75"/>
      <c r="J9" s="470"/>
      <c r="K9" s="86"/>
      <c r="L9" s="392"/>
      <c r="M9" s="47"/>
      <c r="N9" s="48"/>
      <c r="O9" s="470"/>
      <c r="P9" s="47"/>
      <c r="Q9" s="47"/>
      <c r="R9" s="47"/>
      <c r="S9" s="47"/>
      <c r="T9" s="48"/>
      <c r="U9" s="470"/>
      <c r="V9" s="47"/>
      <c r="W9" s="392"/>
      <c r="X9" s="392"/>
      <c r="Y9" s="47"/>
      <c r="Z9" s="47"/>
      <c r="AA9" s="47"/>
      <c r="AB9" s="47"/>
      <c r="AC9" s="47"/>
      <c r="AD9" s="47"/>
      <c r="AE9" s="47"/>
      <c r="AF9" s="96"/>
      <c r="AG9" s="96"/>
      <c r="AH9" s="96"/>
      <c r="AI9" s="47"/>
      <c r="AJ9" s="162"/>
    </row>
    <row r="10" spans="1:189" ht="12.75">
      <c r="A10" s="161"/>
      <c r="B10" s="91" t="s">
        <v>17</v>
      </c>
      <c r="C10" s="91" t="s">
        <v>18</v>
      </c>
      <c r="D10" s="91" t="s">
        <v>19</v>
      </c>
      <c r="E10" s="91" t="s">
        <v>20</v>
      </c>
      <c r="F10" s="91" t="s">
        <v>21</v>
      </c>
      <c r="G10" s="91" t="s">
        <v>22</v>
      </c>
      <c r="H10" s="91" t="s">
        <v>23</v>
      </c>
      <c r="I10" s="50" t="s">
        <v>24</v>
      </c>
      <c r="J10" s="470"/>
      <c r="K10" s="91" t="s">
        <v>25</v>
      </c>
      <c r="L10" s="91" t="s">
        <v>26</v>
      </c>
      <c r="M10" s="91" t="s">
        <v>10</v>
      </c>
      <c r="N10" s="50" t="s">
        <v>0</v>
      </c>
      <c r="O10" s="470"/>
      <c r="P10" s="91" t="s">
        <v>3</v>
      </c>
      <c r="Q10" s="91" t="s">
        <v>76</v>
      </c>
      <c r="R10" s="91" t="s">
        <v>4</v>
      </c>
      <c r="S10" s="91" t="s">
        <v>5</v>
      </c>
      <c r="T10" s="50" t="s">
        <v>77</v>
      </c>
      <c r="U10" s="470"/>
      <c r="V10" s="50" t="s">
        <v>6</v>
      </c>
      <c r="W10" s="91" t="s">
        <v>7</v>
      </c>
      <c r="X10" s="68" t="s">
        <v>13</v>
      </c>
      <c r="Y10" s="87" t="s">
        <v>14</v>
      </c>
      <c r="Z10" s="87" t="s">
        <v>15</v>
      </c>
      <c r="AA10" s="87" t="s">
        <v>8</v>
      </c>
      <c r="AB10" s="87" t="s">
        <v>122</v>
      </c>
      <c r="AC10" s="91" t="s">
        <v>127</v>
      </c>
      <c r="AD10" s="68" t="s">
        <v>128</v>
      </c>
      <c r="AE10" s="49" t="s">
        <v>125</v>
      </c>
      <c r="AF10" s="469" t="s">
        <v>234</v>
      </c>
      <c r="AG10" s="469" t="s">
        <v>214</v>
      </c>
      <c r="AH10" s="469" t="s">
        <v>235</v>
      </c>
      <c r="AI10" s="467" t="s">
        <v>124</v>
      </c>
      <c r="AJ10" s="477" t="s">
        <v>236</v>
      </c>
    </row>
    <row r="11" spans="1:189" ht="13.5" customHeight="1">
      <c r="A11" s="163"/>
      <c r="B11" s="97"/>
      <c r="C11" s="97"/>
      <c r="D11" s="97"/>
      <c r="E11" s="97"/>
      <c r="F11" s="97"/>
      <c r="G11" s="103" t="s">
        <v>27</v>
      </c>
      <c r="H11" s="97"/>
      <c r="I11" s="76"/>
      <c r="J11" s="471"/>
      <c r="K11" s="98"/>
      <c r="L11" s="103"/>
      <c r="M11" s="103" t="s">
        <v>78</v>
      </c>
      <c r="N11" s="393" t="s">
        <v>78</v>
      </c>
      <c r="O11" s="471"/>
      <c r="P11" s="103" t="s">
        <v>114</v>
      </c>
      <c r="Q11" s="98" t="s">
        <v>79</v>
      </c>
      <c r="R11" s="103" t="s">
        <v>137</v>
      </c>
      <c r="S11" s="104"/>
      <c r="T11" s="393" t="s">
        <v>12</v>
      </c>
      <c r="U11" s="471"/>
      <c r="V11" s="61"/>
      <c r="W11" s="89"/>
      <c r="X11" s="27"/>
      <c r="Y11" s="55" t="s">
        <v>1</v>
      </c>
      <c r="Z11" s="55" t="s">
        <v>1</v>
      </c>
      <c r="AA11" s="392" t="s">
        <v>16</v>
      </c>
      <c r="AB11" s="54"/>
      <c r="AC11" s="103"/>
      <c r="AD11" s="392"/>
      <c r="AE11" s="114"/>
      <c r="AF11" s="471"/>
      <c r="AG11" s="471"/>
      <c r="AH11" s="471"/>
      <c r="AI11" s="468"/>
      <c r="AJ11" s="478"/>
    </row>
    <row r="12" spans="1:189" s="17" customFormat="1" ht="25.5" customHeight="1">
      <c r="A12" s="164"/>
      <c r="B12" s="482" t="s">
        <v>223</v>
      </c>
      <c r="C12" s="483"/>
      <c r="D12" s="483"/>
      <c r="E12" s="483"/>
      <c r="F12" s="483"/>
      <c r="G12" s="483"/>
      <c r="H12" s="483"/>
      <c r="I12" s="483"/>
      <c r="J12" s="483"/>
      <c r="K12" s="483"/>
      <c r="L12" s="483"/>
      <c r="M12" s="483"/>
      <c r="N12" s="483"/>
      <c r="O12" s="483"/>
      <c r="P12" s="483"/>
      <c r="Q12" s="483"/>
      <c r="R12" s="483"/>
      <c r="S12" s="483"/>
      <c r="T12" s="483"/>
      <c r="U12" s="484"/>
      <c r="V12" s="482" t="s">
        <v>107</v>
      </c>
      <c r="W12" s="489"/>
      <c r="X12" s="490"/>
      <c r="Y12" s="111" t="s">
        <v>109</v>
      </c>
      <c r="Z12" s="112" t="s">
        <v>111</v>
      </c>
      <c r="AA12" s="112" t="s">
        <v>111</v>
      </c>
      <c r="AB12" s="113" t="s">
        <v>112</v>
      </c>
      <c r="AC12" s="487" t="s">
        <v>112</v>
      </c>
      <c r="AD12" s="488"/>
      <c r="AE12" s="487" t="s">
        <v>112</v>
      </c>
      <c r="AF12" s="495"/>
      <c r="AG12" s="495"/>
      <c r="AH12" s="495"/>
      <c r="AI12" s="495"/>
      <c r="AJ12" s="496"/>
      <c r="AK12" s="292"/>
      <c r="AL12" s="282"/>
      <c r="AM12" s="282"/>
      <c r="AN12" s="282"/>
      <c r="AO12" s="282"/>
      <c r="AP12" s="282"/>
      <c r="AQ12" s="282"/>
      <c r="AR12" s="282"/>
      <c r="AS12" s="282"/>
      <c r="AT12" s="282"/>
      <c r="AU12" s="282"/>
      <c r="AV12" s="282"/>
      <c r="AW12" s="282"/>
      <c r="AX12" s="282"/>
      <c r="AY12" s="282"/>
      <c r="AZ12" s="282"/>
      <c r="BA12" s="282"/>
      <c r="BB12" s="282"/>
      <c r="BC12" s="282"/>
      <c r="BD12" s="282"/>
      <c r="BE12" s="282"/>
      <c r="BF12" s="282"/>
      <c r="BG12" s="282"/>
      <c r="BH12" s="282"/>
      <c r="BI12" s="282"/>
      <c r="BJ12" s="282"/>
      <c r="BK12" s="282"/>
      <c r="BL12" s="282"/>
      <c r="BM12" s="282"/>
      <c r="BN12" s="282"/>
      <c r="BO12" s="282"/>
      <c r="BP12" s="282"/>
      <c r="BQ12" s="282"/>
      <c r="BR12" s="282"/>
      <c r="BS12" s="282"/>
      <c r="BT12" s="282"/>
      <c r="BU12" s="282"/>
      <c r="BV12" s="282"/>
      <c r="BW12" s="282"/>
      <c r="BX12" s="282"/>
      <c r="BY12" s="282"/>
      <c r="BZ12" s="282"/>
      <c r="CA12" s="282"/>
      <c r="CB12" s="282"/>
      <c r="CC12" s="282"/>
      <c r="CD12" s="282"/>
      <c r="CE12" s="282"/>
      <c r="CF12" s="282"/>
      <c r="CG12" s="282"/>
      <c r="CH12" s="282"/>
      <c r="CI12" s="282"/>
      <c r="CJ12" s="282"/>
      <c r="CK12" s="282"/>
      <c r="CL12" s="282"/>
      <c r="CM12" s="282"/>
      <c r="CN12" s="282"/>
      <c r="CO12" s="282"/>
      <c r="CP12" s="282"/>
      <c r="CQ12" s="282"/>
      <c r="CR12" s="282"/>
      <c r="CS12" s="282"/>
      <c r="CT12" s="282"/>
      <c r="CU12" s="282"/>
      <c r="CV12" s="282"/>
      <c r="CW12" s="282"/>
      <c r="CX12" s="282"/>
      <c r="CY12" s="282"/>
      <c r="CZ12" s="282"/>
      <c r="DA12" s="282"/>
      <c r="DB12" s="282"/>
      <c r="DC12" s="282"/>
      <c r="DD12" s="282"/>
      <c r="DE12" s="282"/>
      <c r="DF12" s="282"/>
      <c r="DG12" s="282"/>
      <c r="DH12" s="282"/>
      <c r="DI12" s="282"/>
      <c r="DJ12" s="282"/>
      <c r="DK12" s="282"/>
      <c r="DL12" s="282"/>
      <c r="DM12" s="282"/>
      <c r="DN12" s="282"/>
      <c r="DO12" s="282"/>
      <c r="DP12" s="282"/>
      <c r="DQ12" s="282"/>
      <c r="DR12" s="282"/>
      <c r="DS12" s="282"/>
      <c r="DT12" s="282"/>
      <c r="DU12" s="282"/>
      <c r="DV12" s="282"/>
      <c r="DW12" s="282"/>
      <c r="DX12" s="282"/>
      <c r="DY12" s="282"/>
      <c r="DZ12" s="282"/>
      <c r="EA12" s="282"/>
      <c r="EB12" s="282"/>
      <c r="EC12" s="282"/>
      <c r="ED12" s="282"/>
      <c r="EE12" s="282"/>
      <c r="EF12" s="282"/>
      <c r="EG12" s="282"/>
      <c r="EH12" s="282"/>
      <c r="EI12" s="282"/>
      <c r="EJ12" s="282"/>
      <c r="EK12" s="282"/>
      <c r="EL12" s="282"/>
      <c r="EM12" s="282"/>
      <c r="EN12" s="282"/>
      <c r="EO12" s="282"/>
      <c r="EP12" s="282"/>
      <c r="EQ12" s="282"/>
      <c r="ER12" s="282"/>
      <c r="ES12" s="282"/>
      <c r="ET12" s="282"/>
      <c r="EU12" s="282"/>
      <c r="EV12" s="282"/>
      <c r="EW12" s="282"/>
      <c r="EX12" s="282"/>
      <c r="EY12" s="282"/>
      <c r="EZ12" s="282"/>
      <c r="FA12" s="282"/>
      <c r="FB12" s="282"/>
      <c r="FC12" s="282"/>
      <c r="FD12" s="282"/>
      <c r="FE12" s="282"/>
      <c r="FF12" s="282"/>
      <c r="FG12" s="282"/>
      <c r="FH12" s="282"/>
      <c r="FI12" s="282"/>
      <c r="FJ12" s="282"/>
      <c r="FK12" s="282"/>
      <c r="FL12" s="282"/>
      <c r="FM12" s="282"/>
      <c r="FN12" s="282"/>
      <c r="FO12" s="282"/>
      <c r="FP12" s="282"/>
      <c r="FQ12" s="282"/>
      <c r="FR12" s="282"/>
      <c r="FS12" s="282"/>
      <c r="FT12" s="282"/>
      <c r="FU12" s="282"/>
      <c r="FV12" s="282"/>
      <c r="FW12" s="282"/>
      <c r="FX12" s="282"/>
      <c r="FY12" s="282"/>
      <c r="FZ12" s="282"/>
      <c r="GA12" s="282"/>
      <c r="GB12" s="282"/>
      <c r="GC12" s="282"/>
      <c r="GD12" s="282"/>
      <c r="GE12" s="282"/>
      <c r="GF12" s="282"/>
      <c r="GG12" s="282"/>
    </row>
    <row r="13" spans="1:189" s="18" customFormat="1" ht="12.75">
      <c r="A13" s="165" t="s">
        <v>39</v>
      </c>
      <c r="B13" s="129" t="s">
        <v>28</v>
      </c>
      <c r="C13" s="129" t="s">
        <v>29</v>
      </c>
      <c r="D13" s="129" t="s">
        <v>30</v>
      </c>
      <c r="E13" s="129" t="s">
        <v>31</v>
      </c>
      <c r="F13" s="129" t="s">
        <v>32</v>
      </c>
      <c r="G13" s="129" t="s">
        <v>33</v>
      </c>
      <c r="H13" s="129" t="s">
        <v>34</v>
      </c>
      <c r="I13" s="85" t="s">
        <v>35</v>
      </c>
      <c r="J13" s="98" t="s">
        <v>36</v>
      </c>
      <c r="K13" s="129" t="s">
        <v>37</v>
      </c>
      <c r="L13" s="130" t="s">
        <v>38</v>
      </c>
      <c r="M13" s="129" t="s">
        <v>40</v>
      </c>
      <c r="N13" s="133">
        <v>14</v>
      </c>
      <c r="O13" s="133">
        <v>15</v>
      </c>
      <c r="P13" s="133">
        <v>16</v>
      </c>
      <c r="Q13" s="134">
        <v>17</v>
      </c>
      <c r="R13" s="133">
        <v>18</v>
      </c>
      <c r="S13" s="133">
        <v>19</v>
      </c>
      <c r="T13" s="131">
        <v>20</v>
      </c>
      <c r="U13" s="131">
        <v>21</v>
      </c>
      <c r="V13" s="133">
        <v>22</v>
      </c>
      <c r="W13" s="136">
        <v>23</v>
      </c>
      <c r="X13" s="131">
        <v>24</v>
      </c>
      <c r="Y13" s="133">
        <v>25</v>
      </c>
      <c r="Z13" s="133">
        <v>26</v>
      </c>
      <c r="AA13" s="132">
        <v>27</v>
      </c>
      <c r="AB13" s="133">
        <v>28</v>
      </c>
      <c r="AC13" s="133">
        <v>29</v>
      </c>
      <c r="AD13" s="131">
        <v>30</v>
      </c>
      <c r="AE13" s="133">
        <v>31</v>
      </c>
      <c r="AF13" s="129">
        <v>32</v>
      </c>
      <c r="AG13" s="133">
        <v>33</v>
      </c>
      <c r="AH13" s="131">
        <v>34</v>
      </c>
      <c r="AI13" s="133">
        <v>35</v>
      </c>
      <c r="AJ13" s="400">
        <v>36</v>
      </c>
      <c r="AK13" s="282"/>
      <c r="AL13" s="282"/>
      <c r="AM13" s="282"/>
      <c r="AN13" s="282"/>
      <c r="AO13" s="282"/>
      <c r="AP13" s="282"/>
      <c r="AQ13" s="282"/>
      <c r="AR13" s="282"/>
      <c r="AS13" s="282"/>
      <c r="AT13" s="282"/>
      <c r="AU13" s="282"/>
      <c r="AV13" s="282"/>
      <c r="AW13" s="282"/>
      <c r="AX13" s="282"/>
      <c r="AY13" s="282"/>
      <c r="AZ13" s="282"/>
      <c r="BA13" s="282"/>
      <c r="BB13" s="282"/>
      <c r="BC13" s="282"/>
      <c r="BD13" s="282"/>
      <c r="BE13" s="282"/>
      <c r="BF13" s="282"/>
      <c r="BG13" s="282"/>
      <c r="BH13" s="282"/>
      <c r="BI13" s="282"/>
      <c r="BJ13" s="282"/>
      <c r="BK13" s="282"/>
      <c r="BL13" s="282"/>
      <c r="BM13" s="282"/>
      <c r="BN13" s="282"/>
      <c r="BO13" s="282"/>
      <c r="BP13" s="282"/>
      <c r="BQ13" s="282"/>
      <c r="BR13" s="282"/>
      <c r="BS13" s="282"/>
      <c r="BT13" s="282"/>
      <c r="BU13" s="282"/>
      <c r="BV13" s="282"/>
      <c r="BW13" s="282"/>
      <c r="BX13" s="282"/>
      <c r="BY13" s="282"/>
      <c r="BZ13" s="282"/>
      <c r="CA13" s="282"/>
      <c r="CB13" s="282"/>
      <c r="CC13" s="282"/>
      <c r="CD13" s="282"/>
      <c r="CE13" s="282"/>
      <c r="CF13" s="282"/>
      <c r="CG13" s="282"/>
      <c r="CH13" s="282"/>
      <c r="CI13" s="282"/>
      <c r="CJ13" s="282"/>
      <c r="CK13" s="282"/>
      <c r="CL13" s="282"/>
      <c r="CM13" s="282"/>
      <c r="CN13" s="282"/>
      <c r="CO13" s="282"/>
      <c r="CP13" s="282"/>
      <c r="CQ13" s="282"/>
      <c r="CR13" s="282"/>
      <c r="CS13" s="282"/>
      <c r="CT13" s="282"/>
      <c r="CU13" s="282"/>
      <c r="CV13" s="282"/>
      <c r="CW13" s="282"/>
      <c r="CX13" s="282"/>
      <c r="CY13" s="282"/>
      <c r="CZ13" s="282"/>
      <c r="DA13" s="282"/>
      <c r="DB13" s="282"/>
      <c r="DC13" s="282"/>
      <c r="DD13" s="282"/>
      <c r="DE13" s="282"/>
      <c r="DF13" s="282"/>
      <c r="DG13" s="282"/>
      <c r="DH13" s="282"/>
      <c r="DI13" s="282"/>
      <c r="DJ13" s="282"/>
      <c r="DK13" s="282"/>
      <c r="DL13" s="282"/>
      <c r="DM13" s="291"/>
      <c r="DN13" s="291"/>
      <c r="DO13" s="291"/>
      <c r="DP13" s="291"/>
      <c r="DQ13" s="291"/>
      <c r="DR13" s="291"/>
      <c r="DS13" s="291"/>
      <c r="DT13" s="291"/>
      <c r="DU13" s="291"/>
      <c r="DV13" s="291"/>
      <c r="DW13" s="291"/>
      <c r="DX13" s="291"/>
      <c r="DY13" s="291"/>
      <c r="DZ13" s="291"/>
      <c r="EA13" s="291"/>
      <c r="EB13" s="291"/>
      <c r="EC13" s="291"/>
      <c r="ED13" s="291"/>
      <c r="EE13" s="291"/>
      <c r="EF13" s="291"/>
      <c r="EG13" s="291"/>
      <c r="EH13" s="291"/>
      <c r="EI13" s="291"/>
      <c r="EJ13" s="291"/>
      <c r="EK13" s="291"/>
      <c r="EL13" s="291"/>
      <c r="EM13" s="291"/>
      <c r="EN13" s="291"/>
      <c r="EO13" s="291"/>
      <c r="EP13" s="291"/>
      <c r="EQ13" s="291"/>
      <c r="ER13" s="291"/>
      <c r="ES13" s="291"/>
      <c r="ET13" s="291"/>
      <c r="EU13" s="291"/>
      <c r="EV13" s="291"/>
      <c r="EW13" s="291"/>
      <c r="EX13" s="291"/>
      <c r="EY13" s="291"/>
      <c r="EZ13" s="291"/>
      <c r="FA13" s="291"/>
      <c r="FB13" s="291"/>
      <c r="FC13" s="291"/>
      <c r="FD13" s="291"/>
      <c r="FE13" s="291"/>
      <c r="FF13" s="291"/>
      <c r="FG13" s="291"/>
      <c r="FH13" s="291"/>
      <c r="FI13" s="291"/>
      <c r="FJ13" s="291"/>
      <c r="FK13" s="291"/>
      <c r="FL13" s="291"/>
      <c r="FM13" s="291"/>
      <c r="FN13" s="291"/>
      <c r="FO13" s="291"/>
      <c r="FP13" s="291"/>
      <c r="FQ13" s="291"/>
      <c r="FR13" s="291"/>
      <c r="FS13" s="291"/>
      <c r="FT13" s="291"/>
      <c r="FU13" s="291"/>
      <c r="FV13" s="291"/>
      <c r="FW13" s="291"/>
      <c r="FX13" s="291"/>
      <c r="FY13" s="291"/>
      <c r="FZ13" s="291"/>
      <c r="GA13" s="291"/>
      <c r="GB13" s="291"/>
      <c r="GC13" s="291"/>
      <c r="GD13" s="291"/>
      <c r="GE13" s="291"/>
      <c r="GF13" s="291"/>
      <c r="GG13" s="291"/>
    </row>
    <row r="14" spans="1:189" s="13" customFormat="1" ht="20.100000000000001" customHeight="1">
      <c r="A14" s="401" t="s">
        <v>82</v>
      </c>
      <c r="B14" s="276">
        <v>93340</v>
      </c>
      <c r="C14" s="276">
        <v>7556.8</v>
      </c>
      <c r="D14" s="276">
        <v>8284</v>
      </c>
      <c r="E14" s="276">
        <v>13160.2</v>
      </c>
      <c r="F14" s="276">
        <v>2374.6</v>
      </c>
      <c r="G14" s="276">
        <v>576.70000000000005</v>
      </c>
      <c r="H14" s="276">
        <v>72766.3</v>
      </c>
      <c r="I14" s="276">
        <v>1424.5</v>
      </c>
      <c r="J14" s="276">
        <v>199483.1</v>
      </c>
      <c r="K14" s="276">
        <v>5473</v>
      </c>
      <c r="L14" s="276">
        <v>2259.8000000000002</v>
      </c>
      <c r="M14" s="276">
        <v>5635.3</v>
      </c>
      <c r="N14" s="276">
        <v>13368.1</v>
      </c>
      <c r="O14" s="276">
        <v>212851.20000000001</v>
      </c>
      <c r="P14" s="276">
        <v>7027.5</v>
      </c>
      <c r="Q14" s="276">
        <v>697.8</v>
      </c>
      <c r="R14" s="276">
        <v>5082.6000000000004</v>
      </c>
      <c r="S14" s="276">
        <v>209.1</v>
      </c>
      <c r="T14" s="276">
        <v>652.70000000000005</v>
      </c>
      <c r="U14" s="276">
        <v>20662.400000000001</v>
      </c>
      <c r="V14" s="276">
        <v>9997</v>
      </c>
      <c r="W14" s="276">
        <v>10583.9</v>
      </c>
      <c r="X14" s="276">
        <v>1094</v>
      </c>
      <c r="Y14" s="276">
        <v>854</v>
      </c>
      <c r="Z14" s="276">
        <v>301</v>
      </c>
      <c r="AA14" s="276">
        <v>631</v>
      </c>
      <c r="AB14" s="276">
        <v>13159.9</v>
      </c>
      <c r="AC14" s="276">
        <v>297208</v>
      </c>
      <c r="AD14" s="276">
        <v>545.5</v>
      </c>
      <c r="AE14" s="276">
        <v>23923.8</v>
      </c>
      <c r="AF14" s="276">
        <v>62.4</v>
      </c>
      <c r="AG14" s="276">
        <v>1069</v>
      </c>
      <c r="AH14" s="276">
        <v>322.10000000000002</v>
      </c>
      <c r="AI14" s="276">
        <v>12962.9</v>
      </c>
      <c r="AJ14" s="402">
        <v>562.79999999999995</v>
      </c>
      <c r="AK14" s="282"/>
      <c r="AL14" s="282"/>
      <c r="AM14" s="282"/>
      <c r="AN14" s="282"/>
      <c r="AO14" s="282"/>
      <c r="AP14" s="282"/>
      <c r="AQ14" s="282"/>
      <c r="AR14" s="282"/>
      <c r="AS14" s="282"/>
      <c r="AT14" s="282"/>
      <c r="AU14" s="282"/>
      <c r="AV14" s="282"/>
      <c r="AW14" s="282"/>
      <c r="AX14" s="282"/>
      <c r="AY14" s="282"/>
      <c r="AZ14" s="282"/>
      <c r="BA14" s="282"/>
      <c r="BB14" s="282"/>
      <c r="BC14" s="282"/>
      <c r="BD14" s="282"/>
      <c r="BE14" s="282"/>
      <c r="BF14" s="282"/>
      <c r="BG14" s="282"/>
      <c r="BH14" s="282"/>
      <c r="BI14" s="282"/>
      <c r="BJ14" s="282"/>
      <c r="BK14" s="282"/>
      <c r="BL14" s="282"/>
      <c r="BM14" s="282"/>
      <c r="BN14" s="282"/>
      <c r="BO14" s="282"/>
      <c r="BP14" s="282"/>
      <c r="BQ14" s="282"/>
      <c r="BR14" s="282"/>
      <c r="BS14" s="282"/>
      <c r="BT14" s="282"/>
      <c r="BU14" s="282"/>
      <c r="BV14" s="282"/>
      <c r="BW14" s="282"/>
      <c r="BX14" s="282"/>
      <c r="BY14" s="282"/>
      <c r="BZ14" s="282"/>
      <c r="CA14" s="282"/>
      <c r="CB14" s="282"/>
      <c r="CC14" s="282"/>
      <c r="CD14" s="282"/>
      <c r="CE14" s="282"/>
      <c r="CF14" s="282"/>
      <c r="CG14" s="282"/>
      <c r="CH14" s="282"/>
      <c r="CI14" s="282"/>
      <c r="CJ14" s="282"/>
      <c r="CK14" s="282"/>
      <c r="CL14" s="282"/>
      <c r="CM14" s="282"/>
      <c r="CN14" s="282"/>
      <c r="CO14" s="282"/>
      <c r="CP14" s="282"/>
      <c r="CQ14" s="282"/>
      <c r="CR14" s="282"/>
      <c r="CS14" s="282"/>
      <c r="CT14" s="282"/>
      <c r="CU14" s="282"/>
      <c r="CV14" s="282"/>
      <c r="CW14" s="282"/>
      <c r="CX14" s="282"/>
      <c r="CY14" s="282"/>
      <c r="CZ14" s="282"/>
      <c r="DA14" s="282"/>
      <c r="DB14" s="282"/>
      <c r="DC14" s="282"/>
      <c r="DD14" s="282"/>
      <c r="DE14" s="282"/>
      <c r="DF14" s="282"/>
      <c r="DG14" s="282"/>
      <c r="DH14" s="282"/>
      <c r="DI14" s="282"/>
      <c r="DJ14" s="282"/>
      <c r="DK14" s="282"/>
      <c r="DL14" s="282"/>
      <c r="DM14" s="283"/>
      <c r="DN14" s="283"/>
      <c r="DO14" s="283"/>
      <c r="DP14" s="283"/>
      <c r="DQ14" s="283"/>
      <c r="DR14" s="283"/>
      <c r="DS14" s="283"/>
      <c r="DT14" s="283"/>
      <c r="DU14" s="283"/>
      <c r="DV14" s="283"/>
      <c r="DW14" s="283"/>
      <c r="DX14" s="283"/>
      <c r="DY14" s="283"/>
      <c r="DZ14" s="283"/>
      <c r="EA14" s="283"/>
      <c r="EB14" s="283"/>
      <c r="EC14" s="283"/>
      <c r="ED14" s="283"/>
      <c r="EE14" s="283"/>
      <c r="EF14" s="283"/>
      <c r="EG14" s="283"/>
      <c r="EH14" s="283"/>
      <c r="EI14" s="283"/>
      <c r="EJ14" s="283"/>
      <c r="EK14" s="283"/>
      <c r="EL14" s="283"/>
      <c r="EM14" s="283"/>
      <c r="EN14" s="283"/>
      <c r="EO14" s="283"/>
      <c r="EP14" s="283"/>
      <c r="EQ14" s="283"/>
      <c r="ER14" s="283"/>
      <c r="ES14" s="283"/>
      <c r="ET14" s="283"/>
      <c r="EU14" s="283"/>
      <c r="EV14" s="283"/>
      <c r="EW14" s="283"/>
      <c r="EX14" s="283"/>
      <c r="EY14" s="283"/>
      <c r="EZ14" s="283"/>
      <c r="FA14" s="283"/>
      <c r="FB14" s="283"/>
      <c r="FC14" s="283"/>
      <c r="FD14" s="283"/>
      <c r="FE14" s="283"/>
      <c r="FF14" s="283"/>
      <c r="FG14" s="283"/>
      <c r="FH14" s="283"/>
      <c r="FI14" s="283"/>
      <c r="FJ14" s="283"/>
      <c r="FK14" s="283"/>
      <c r="FL14" s="283"/>
      <c r="FM14" s="283"/>
      <c r="FN14" s="283"/>
      <c r="FO14" s="283"/>
      <c r="FP14" s="283"/>
      <c r="FQ14" s="283"/>
      <c r="FR14" s="283"/>
      <c r="FS14" s="283"/>
      <c r="FT14" s="283"/>
      <c r="FU14" s="283"/>
      <c r="FV14" s="283"/>
      <c r="FW14" s="283"/>
      <c r="FX14" s="283"/>
      <c r="FY14" s="283"/>
      <c r="FZ14" s="283"/>
      <c r="GA14" s="283"/>
      <c r="GB14" s="283"/>
      <c r="GC14" s="283"/>
      <c r="GD14" s="283"/>
      <c r="GE14" s="283"/>
      <c r="GF14" s="283"/>
      <c r="GG14" s="283"/>
    </row>
    <row r="15" spans="1:189" ht="20.100000000000001" customHeight="1">
      <c r="A15" s="403" t="s">
        <v>83</v>
      </c>
      <c r="B15" s="277">
        <v>71820</v>
      </c>
      <c r="C15" s="277">
        <v>7012.4</v>
      </c>
      <c r="D15" s="277">
        <v>4718.8999999999996</v>
      </c>
      <c r="E15" s="277">
        <v>11151.7</v>
      </c>
      <c r="F15" s="277">
        <v>1315.7</v>
      </c>
      <c r="G15" s="277">
        <v>459.3</v>
      </c>
      <c r="H15" s="277">
        <v>65760.800000000003</v>
      </c>
      <c r="I15" s="277">
        <v>1407.4</v>
      </c>
      <c r="J15" s="277">
        <v>163646.20000000001</v>
      </c>
      <c r="K15" s="277">
        <v>4236.8</v>
      </c>
      <c r="L15" s="277">
        <v>2185.8000000000002</v>
      </c>
      <c r="M15" s="277">
        <v>4702.3999999999996</v>
      </c>
      <c r="N15" s="277">
        <v>11125</v>
      </c>
      <c r="O15" s="277">
        <v>174771.4</v>
      </c>
      <c r="P15" s="277">
        <v>4121.1000000000004</v>
      </c>
      <c r="Q15" s="277">
        <v>441.3</v>
      </c>
      <c r="R15" s="277">
        <v>3879.8</v>
      </c>
      <c r="S15" s="277">
        <v>176.7</v>
      </c>
      <c r="T15" s="277">
        <v>427.5</v>
      </c>
      <c r="U15" s="277">
        <v>14838.4</v>
      </c>
      <c r="V15" s="277">
        <v>8623.7000000000007</v>
      </c>
      <c r="W15" s="277">
        <v>10273.700000000001</v>
      </c>
      <c r="X15" s="277">
        <v>1001.7</v>
      </c>
      <c r="Y15" s="277">
        <v>845.97</v>
      </c>
      <c r="Z15" s="277">
        <v>275</v>
      </c>
      <c r="AA15" s="277">
        <v>649</v>
      </c>
      <c r="AB15" s="277">
        <v>11974.9</v>
      </c>
      <c r="AC15" s="277">
        <v>287383.2</v>
      </c>
      <c r="AD15" s="277">
        <v>500.2</v>
      </c>
      <c r="AE15" s="277">
        <v>23268.7</v>
      </c>
      <c r="AF15" s="277">
        <v>71.7</v>
      </c>
      <c r="AG15" s="277">
        <v>894.6</v>
      </c>
      <c r="AH15" s="277">
        <v>280.2</v>
      </c>
      <c r="AI15" s="277">
        <v>12535</v>
      </c>
      <c r="AJ15" s="404">
        <v>522.20000000000005</v>
      </c>
      <c r="AK15" s="282"/>
      <c r="AL15" s="282"/>
      <c r="AM15" s="282"/>
      <c r="AN15" s="282"/>
      <c r="AO15" s="282"/>
      <c r="AP15" s="282"/>
      <c r="AQ15" s="282"/>
      <c r="AR15" s="282"/>
      <c r="AS15" s="282"/>
      <c r="AT15" s="282"/>
      <c r="AU15" s="282"/>
      <c r="AV15" s="282"/>
      <c r="AW15" s="282"/>
      <c r="AX15" s="282"/>
      <c r="AY15" s="282"/>
      <c r="AZ15" s="282"/>
      <c r="BA15" s="282"/>
      <c r="BB15" s="282"/>
      <c r="BC15" s="282"/>
      <c r="BD15" s="282"/>
      <c r="BE15" s="282"/>
      <c r="BF15" s="282"/>
      <c r="BG15" s="282"/>
      <c r="BH15" s="282"/>
      <c r="BI15" s="282"/>
      <c r="BJ15" s="282"/>
      <c r="BK15" s="282"/>
      <c r="BL15" s="282"/>
      <c r="BM15" s="282"/>
      <c r="BN15" s="282"/>
      <c r="BO15" s="282"/>
      <c r="BP15" s="282"/>
      <c r="BQ15" s="282"/>
      <c r="BR15" s="282"/>
      <c r="BS15" s="282"/>
      <c r="BT15" s="282"/>
      <c r="BU15" s="282"/>
      <c r="BV15" s="282"/>
      <c r="BW15" s="282"/>
      <c r="BX15" s="282"/>
      <c r="BY15" s="282"/>
      <c r="BZ15" s="282"/>
      <c r="CA15" s="282"/>
      <c r="CB15" s="282"/>
      <c r="CC15" s="282"/>
      <c r="CD15" s="282"/>
      <c r="CE15" s="282"/>
      <c r="CF15" s="282"/>
      <c r="CG15" s="282"/>
      <c r="CH15" s="282"/>
      <c r="CI15" s="282"/>
      <c r="CJ15" s="282"/>
      <c r="CK15" s="282"/>
      <c r="CL15" s="282"/>
      <c r="CM15" s="282"/>
      <c r="CN15" s="282"/>
      <c r="CO15" s="282"/>
      <c r="CP15" s="282"/>
      <c r="CQ15" s="282"/>
      <c r="CR15" s="282"/>
      <c r="CS15" s="282"/>
      <c r="CT15" s="282"/>
      <c r="CU15" s="282"/>
      <c r="CV15" s="282"/>
      <c r="CW15" s="282"/>
      <c r="CX15" s="282"/>
      <c r="CY15" s="282"/>
      <c r="CZ15" s="282"/>
      <c r="DA15" s="282"/>
      <c r="DB15" s="282"/>
      <c r="DC15" s="282"/>
      <c r="DD15" s="282"/>
      <c r="DE15" s="282"/>
      <c r="DF15" s="282"/>
      <c r="DG15" s="282"/>
      <c r="DH15" s="282"/>
      <c r="DI15" s="282"/>
      <c r="DJ15" s="282"/>
      <c r="DK15" s="282"/>
      <c r="DL15" s="282"/>
      <c r="DM15" s="283"/>
      <c r="DN15" s="283"/>
      <c r="DO15" s="283"/>
      <c r="DP15" s="283"/>
      <c r="DQ15" s="283"/>
      <c r="DR15" s="283"/>
      <c r="DS15" s="283"/>
      <c r="DT15" s="283"/>
      <c r="DU15" s="283"/>
      <c r="DV15" s="283"/>
      <c r="DW15" s="283"/>
      <c r="DX15" s="283"/>
      <c r="DY15" s="283"/>
      <c r="DZ15" s="283"/>
      <c r="EA15" s="283"/>
      <c r="EB15" s="283"/>
      <c r="EC15" s="283"/>
      <c r="ED15" s="283"/>
      <c r="EE15" s="283"/>
      <c r="EF15" s="283"/>
      <c r="EG15" s="283"/>
      <c r="EH15" s="283"/>
      <c r="EI15" s="283"/>
      <c r="EJ15" s="283"/>
      <c r="EK15" s="283"/>
      <c r="EL15" s="283"/>
      <c r="EM15" s="283"/>
      <c r="EN15" s="283"/>
      <c r="EO15" s="283"/>
      <c r="EP15" s="283"/>
      <c r="EQ15" s="283"/>
      <c r="ER15" s="283"/>
      <c r="ES15" s="283"/>
      <c r="ET15" s="283"/>
      <c r="EU15" s="283"/>
      <c r="EV15" s="283"/>
      <c r="EW15" s="283"/>
      <c r="EX15" s="283"/>
      <c r="EY15" s="283"/>
      <c r="EZ15" s="283"/>
      <c r="FA15" s="283"/>
      <c r="FB15" s="283"/>
      <c r="FC15" s="283"/>
      <c r="FD15" s="283"/>
      <c r="FE15" s="283"/>
      <c r="FF15" s="283"/>
      <c r="FG15" s="283"/>
      <c r="FH15" s="283"/>
      <c r="FI15" s="283"/>
      <c r="FJ15" s="283"/>
      <c r="FK15" s="283"/>
      <c r="FL15" s="283"/>
      <c r="FM15" s="283"/>
      <c r="FN15" s="283"/>
      <c r="FO15" s="283"/>
      <c r="FP15" s="283"/>
      <c r="FQ15" s="283"/>
      <c r="FR15" s="283"/>
      <c r="FS15" s="283"/>
      <c r="FT15" s="283"/>
      <c r="FU15" s="283"/>
      <c r="FV15" s="283"/>
      <c r="FW15" s="283"/>
      <c r="FX15" s="283"/>
      <c r="FY15" s="283"/>
      <c r="FZ15" s="283"/>
      <c r="GA15" s="283"/>
      <c r="GB15" s="283"/>
      <c r="GC15" s="283"/>
      <c r="GD15" s="283"/>
      <c r="GE15" s="283"/>
      <c r="GF15" s="283"/>
      <c r="GG15" s="283"/>
    </row>
    <row r="16" spans="1:189" s="13" customFormat="1" ht="20.100000000000001" customHeight="1">
      <c r="A16" s="405" t="s">
        <v>84</v>
      </c>
      <c r="B16" s="278">
        <v>88526</v>
      </c>
      <c r="C16" s="278">
        <v>6681</v>
      </c>
      <c r="D16" s="278">
        <v>12109</v>
      </c>
      <c r="E16" s="278">
        <v>14984</v>
      </c>
      <c r="F16" s="278">
        <v>1966</v>
      </c>
      <c r="G16" s="278">
        <v>564</v>
      </c>
      <c r="H16" s="278">
        <v>72156</v>
      </c>
      <c r="I16" s="278">
        <v>1298</v>
      </c>
      <c r="J16" s="278">
        <v>198284</v>
      </c>
      <c r="K16" s="278">
        <v>5718</v>
      </c>
      <c r="L16" s="278">
        <v>2356</v>
      </c>
      <c r="M16" s="278">
        <v>6831</v>
      </c>
      <c r="N16" s="278">
        <v>14905</v>
      </c>
      <c r="O16" s="278">
        <v>213189</v>
      </c>
      <c r="P16" s="278">
        <v>8127</v>
      </c>
      <c r="Q16" s="278">
        <v>782</v>
      </c>
      <c r="R16" s="278">
        <v>6291</v>
      </c>
      <c r="S16" s="278">
        <v>197</v>
      </c>
      <c r="T16" s="278">
        <v>797</v>
      </c>
      <c r="U16" s="278">
        <v>25186</v>
      </c>
      <c r="V16" s="278">
        <v>13729</v>
      </c>
      <c r="W16" s="278">
        <v>10252</v>
      </c>
      <c r="X16" s="278">
        <v>921</v>
      </c>
      <c r="Y16" s="278">
        <v>878.65</v>
      </c>
      <c r="Z16" s="278">
        <v>271</v>
      </c>
      <c r="AA16" s="278">
        <v>712</v>
      </c>
      <c r="AB16" s="278">
        <v>11388</v>
      </c>
      <c r="AC16" s="278">
        <v>233862</v>
      </c>
      <c r="AD16" s="278">
        <v>549.9</v>
      </c>
      <c r="AE16" s="278">
        <v>23060.1</v>
      </c>
      <c r="AF16" s="278">
        <v>73.180000000000007</v>
      </c>
      <c r="AG16" s="278">
        <v>1235.7</v>
      </c>
      <c r="AH16" s="278">
        <v>301.89999999999998</v>
      </c>
      <c r="AI16" s="278">
        <v>12178.2</v>
      </c>
      <c r="AJ16" s="406">
        <v>564.9</v>
      </c>
      <c r="AK16" s="282"/>
      <c r="AL16" s="282"/>
      <c r="AM16" s="282"/>
      <c r="AN16" s="282"/>
      <c r="AO16" s="282"/>
      <c r="AP16" s="282"/>
      <c r="AQ16" s="282"/>
      <c r="AR16" s="282"/>
      <c r="AS16" s="282"/>
      <c r="AT16" s="282"/>
      <c r="AU16" s="282"/>
      <c r="AV16" s="282"/>
      <c r="AW16" s="282"/>
      <c r="AX16" s="282"/>
      <c r="AY16" s="282"/>
      <c r="AZ16" s="282"/>
      <c r="BA16" s="282"/>
      <c r="BB16" s="282"/>
      <c r="BC16" s="282"/>
      <c r="BD16" s="282"/>
      <c r="BE16" s="282"/>
      <c r="BF16" s="282"/>
      <c r="BG16" s="282"/>
      <c r="BH16" s="282"/>
      <c r="BI16" s="282"/>
      <c r="BJ16" s="282"/>
      <c r="BK16" s="282"/>
      <c r="BL16" s="282"/>
      <c r="BM16" s="282"/>
      <c r="BN16" s="282"/>
      <c r="BO16" s="282"/>
      <c r="BP16" s="282"/>
      <c r="BQ16" s="282"/>
      <c r="BR16" s="282"/>
      <c r="BS16" s="282"/>
      <c r="BT16" s="282"/>
      <c r="BU16" s="282"/>
      <c r="BV16" s="282"/>
      <c r="BW16" s="282"/>
      <c r="BX16" s="282"/>
      <c r="BY16" s="282"/>
      <c r="BZ16" s="282"/>
      <c r="CA16" s="282"/>
      <c r="CB16" s="282"/>
      <c r="CC16" s="282"/>
      <c r="CD16" s="282"/>
      <c r="CE16" s="282"/>
      <c r="CF16" s="282"/>
      <c r="CG16" s="282"/>
      <c r="CH16" s="282"/>
      <c r="CI16" s="282"/>
      <c r="CJ16" s="282"/>
      <c r="CK16" s="282"/>
      <c r="CL16" s="282"/>
      <c r="CM16" s="282"/>
      <c r="CN16" s="282"/>
      <c r="CO16" s="282"/>
      <c r="CP16" s="282"/>
      <c r="CQ16" s="282"/>
      <c r="CR16" s="282"/>
      <c r="CS16" s="282"/>
      <c r="CT16" s="282"/>
      <c r="CU16" s="282"/>
      <c r="CV16" s="282"/>
      <c r="CW16" s="282"/>
      <c r="CX16" s="282"/>
      <c r="CY16" s="282"/>
      <c r="CZ16" s="282"/>
      <c r="DA16" s="282"/>
      <c r="DB16" s="282"/>
      <c r="DC16" s="282"/>
      <c r="DD16" s="282"/>
      <c r="DE16" s="282"/>
      <c r="DF16" s="282"/>
      <c r="DG16" s="282"/>
      <c r="DH16" s="282"/>
      <c r="DI16" s="282"/>
      <c r="DJ16" s="282"/>
      <c r="DK16" s="282"/>
      <c r="DL16" s="282"/>
      <c r="DM16" s="283"/>
      <c r="DN16" s="283"/>
      <c r="DO16" s="283"/>
      <c r="DP16" s="283"/>
      <c r="DQ16" s="283"/>
      <c r="DR16" s="283"/>
      <c r="DS16" s="283"/>
      <c r="DT16" s="283"/>
      <c r="DU16" s="283"/>
      <c r="DV16" s="283"/>
      <c r="DW16" s="283"/>
      <c r="DX16" s="283"/>
      <c r="DY16" s="283"/>
      <c r="DZ16" s="283"/>
      <c r="EA16" s="283"/>
      <c r="EB16" s="283"/>
      <c r="EC16" s="283"/>
      <c r="ED16" s="283"/>
      <c r="EE16" s="283"/>
      <c r="EF16" s="283"/>
      <c r="EG16" s="283"/>
      <c r="EH16" s="283"/>
      <c r="EI16" s="283"/>
      <c r="EJ16" s="283"/>
      <c r="EK16" s="283"/>
      <c r="EL16" s="283"/>
      <c r="EM16" s="283"/>
      <c r="EN16" s="283"/>
      <c r="EO16" s="283"/>
      <c r="EP16" s="283"/>
      <c r="EQ16" s="283"/>
      <c r="ER16" s="283"/>
      <c r="ES16" s="283"/>
      <c r="ET16" s="283"/>
      <c r="EU16" s="283"/>
      <c r="EV16" s="283"/>
      <c r="EW16" s="283"/>
      <c r="EX16" s="283"/>
      <c r="EY16" s="283"/>
      <c r="EZ16" s="283"/>
      <c r="FA16" s="283"/>
      <c r="FB16" s="283"/>
      <c r="FC16" s="283"/>
      <c r="FD16" s="283"/>
      <c r="FE16" s="283"/>
      <c r="FF16" s="283"/>
      <c r="FG16" s="283"/>
      <c r="FH16" s="283"/>
      <c r="FI16" s="283"/>
      <c r="FJ16" s="283"/>
      <c r="FK16" s="283"/>
      <c r="FL16" s="283"/>
      <c r="FM16" s="283"/>
      <c r="FN16" s="283"/>
      <c r="FO16" s="283"/>
      <c r="FP16" s="283"/>
      <c r="FQ16" s="283"/>
      <c r="FR16" s="283"/>
      <c r="FS16" s="283"/>
      <c r="FT16" s="283"/>
      <c r="FU16" s="283"/>
      <c r="FV16" s="283"/>
      <c r="FW16" s="283"/>
      <c r="FX16" s="283"/>
      <c r="FY16" s="283"/>
      <c r="FZ16" s="283"/>
      <c r="GA16" s="283"/>
      <c r="GB16" s="283"/>
      <c r="GC16" s="283"/>
      <c r="GD16" s="283"/>
      <c r="GE16" s="283"/>
      <c r="GF16" s="283"/>
      <c r="GG16" s="283"/>
    </row>
    <row r="17" spans="1:189" ht="20.100000000000001" customHeight="1">
      <c r="A17" s="403" t="s">
        <v>85</v>
      </c>
      <c r="B17" s="277">
        <v>83131.7</v>
      </c>
      <c r="C17" s="277">
        <v>7244.3</v>
      </c>
      <c r="D17" s="277">
        <v>7931.3</v>
      </c>
      <c r="E17" s="277">
        <v>14172</v>
      </c>
      <c r="F17" s="277">
        <v>2432.4</v>
      </c>
      <c r="G17" s="277">
        <v>477.6</v>
      </c>
      <c r="H17" s="277">
        <v>68636.899999999994</v>
      </c>
      <c r="I17" s="277">
        <v>1207.0999999999999</v>
      </c>
      <c r="J17" s="277">
        <v>185233.3</v>
      </c>
      <c r="K17" s="277">
        <v>5469.4</v>
      </c>
      <c r="L17" s="277">
        <v>2346.9</v>
      </c>
      <c r="M17" s="277">
        <v>5314.3</v>
      </c>
      <c r="N17" s="277">
        <v>13129.5</v>
      </c>
      <c r="O17" s="277">
        <v>198362.8</v>
      </c>
      <c r="P17" s="277">
        <v>6774.4</v>
      </c>
      <c r="Q17" s="277">
        <v>674.1</v>
      </c>
      <c r="R17" s="277">
        <v>7593.1</v>
      </c>
      <c r="S17" s="277">
        <v>169.7</v>
      </c>
      <c r="T17" s="277">
        <v>793.4</v>
      </c>
      <c r="U17" s="277">
        <v>24353.5</v>
      </c>
      <c r="V17" s="277">
        <v>16428.599999999999</v>
      </c>
      <c r="W17" s="277">
        <v>9399.2999999999993</v>
      </c>
      <c r="X17" s="277">
        <v>873</v>
      </c>
      <c r="Y17" s="277">
        <v>906.84</v>
      </c>
      <c r="Z17" s="277">
        <v>276</v>
      </c>
      <c r="AA17" s="277">
        <v>750</v>
      </c>
      <c r="AB17" s="277">
        <v>11710.3</v>
      </c>
      <c r="AC17" s="277">
        <v>237088.4</v>
      </c>
      <c r="AD17" s="277">
        <v>549.1</v>
      </c>
      <c r="AE17" s="277">
        <v>23631.3</v>
      </c>
      <c r="AF17" s="277">
        <v>73.010000000000005</v>
      </c>
      <c r="AG17" s="277">
        <v>1185.5</v>
      </c>
      <c r="AH17" s="277">
        <v>359</v>
      </c>
      <c r="AI17" s="277">
        <v>12832.9</v>
      </c>
      <c r="AJ17" s="404">
        <v>718.1</v>
      </c>
      <c r="AK17" s="282"/>
      <c r="AL17" s="282"/>
      <c r="AM17" s="282"/>
      <c r="AN17" s="282"/>
      <c r="AO17" s="282"/>
      <c r="AP17" s="282"/>
      <c r="AQ17" s="282"/>
      <c r="AR17" s="282"/>
      <c r="AS17" s="282"/>
      <c r="AT17" s="282"/>
      <c r="AU17" s="282"/>
      <c r="AV17" s="282"/>
      <c r="AW17" s="282"/>
      <c r="AX17" s="282"/>
      <c r="AY17" s="282"/>
      <c r="AZ17" s="282"/>
      <c r="BA17" s="282"/>
      <c r="BB17" s="282"/>
      <c r="BC17" s="282"/>
      <c r="BD17" s="282"/>
      <c r="BE17" s="282"/>
      <c r="BF17" s="282"/>
      <c r="BG17" s="282"/>
      <c r="BH17" s="282"/>
      <c r="BI17" s="282"/>
      <c r="BJ17" s="282"/>
      <c r="BK17" s="282"/>
      <c r="BL17" s="282"/>
      <c r="BM17" s="282"/>
      <c r="BN17" s="282"/>
      <c r="BO17" s="282"/>
      <c r="BP17" s="282"/>
      <c r="BQ17" s="282"/>
      <c r="BR17" s="282"/>
      <c r="BS17" s="282"/>
      <c r="BT17" s="282"/>
      <c r="BU17" s="282"/>
      <c r="BV17" s="282"/>
      <c r="BW17" s="282"/>
      <c r="BX17" s="282"/>
      <c r="BY17" s="282"/>
      <c r="BZ17" s="282"/>
      <c r="CA17" s="282"/>
      <c r="CB17" s="282"/>
      <c r="CC17" s="282"/>
      <c r="CD17" s="282"/>
      <c r="CE17" s="282"/>
      <c r="CF17" s="282"/>
      <c r="CG17" s="282"/>
      <c r="CH17" s="282"/>
      <c r="CI17" s="282"/>
      <c r="CJ17" s="282"/>
      <c r="CK17" s="282"/>
      <c r="CL17" s="282"/>
      <c r="CM17" s="282"/>
      <c r="CN17" s="282"/>
      <c r="CO17" s="282"/>
      <c r="CP17" s="282"/>
      <c r="CQ17" s="282"/>
      <c r="CR17" s="282"/>
      <c r="CS17" s="282"/>
      <c r="CT17" s="282"/>
      <c r="CU17" s="282"/>
      <c r="CV17" s="282"/>
      <c r="CW17" s="282"/>
      <c r="CX17" s="282"/>
      <c r="CY17" s="282"/>
      <c r="CZ17" s="282"/>
      <c r="DA17" s="282"/>
      <c r="DB17" s="282"/>
      <c r="DC17" s="282"/>
      <c r="DD17" s="282"/>
      <c r="DE17" s="282"/>
      <c r="DF17" s="282"/>
      <c r="DG17" s="282"/>
      <c r="DH17" s="282"/>
      <c r="DI17" s="282"/>
      <c r="DJ17" s="282"/>
      <c r="DK17" s="282"/>
      <c r="DL17" s="282"/>
      <c r="DM17" s="283"/>
      <c r="DN17" s="283"/>
      <c r="DO17" s="283"/>
      <c r="DP17" s="283"/>
      <c r="DQ17" s="283"/>
      <c r="DR17" s="283"/>
      <c r="DS17" s="283"/>
      <c r="DT17" s="283"/>
      <c r="DU17" s="283"/>
      <c r="DV17" s="283"/>
      <c r="DW17" s="283"/>
      <c r="DX17" s="283"/>
      <c r="DY17" s="283"/>
      <c r="DZ17" s="283"/>
      <c r="EA17" s="283"/>
      <c r="EB17" s="283"/>
      <c r="EC17" s="283"/>
      <c r="ED17" s="283"/>
      <c r="EE17" s="283"/>
      <c r="EF17" s="283"/>
      <c r="EG17" s="283"/>
      <c r="EH17" s="283"/>
      <c r="EI17" s="283"/>
      <c r="EJ17" s="283"/>
      <c r="EK17" s="283"/>
      <c r="EL17" s="283"/>
      <c r="EM17" s="283"/>
      <c r="EN17" s="283"/>
      <c r="EO17" s="283"/>
      <c r="EP17" s="283"/>
      <c r="EQ17" s="283"/>
      <c r="ER17" s="283"/>
      <c r="ES17" s="283"/>
      <c r="ET17" s="283"/>
      <c r="EU17" s="283"/>
      <c r="EV17" s="283"/>
      <c r="EW17" s="283"/>
      <c r="EX17" s="283"/>
      <c r="EY17" s="283"/>
      <c r="EZ17" s="283"/>
      <c r="FA17" s="283"/>
      <c r="FB17" s="283"/>
      <c r="FC17" s="283"/>
      <c r="FD17" s="283"/>
      <c r="FE17" s="283"/>
      <c r="FF17" s="283"/>
      <c r="FG17" s="283"/>
      <c r="FH17" s="283"/>
      <c r="FI17" s="283"/>
      <c r="FJ17" s="283"/>
      <c r="FK17" s="283"/>
      <c r="FL17" s="283"/>
      <c r="FM17" s="283"/>
      <c r="FN17" s="283"/>
      <c r="FO17" s="283"/>
      <c r="FP17" s="283"/>
      <c r="FQ17" s="283"/>
      <c r="FR17" s="283"/>
      <c r="FS17" s="283"/>
      <c r="FT17" s="283"/>
      <c r="FU17" s="283"/>
      <c r="FV17" s="283"/>
      <c r="FW17" s="283"/>
      <c r="FX17" s="283"/>
      <c r="FY17" s="283"/>
      <c r="FZ17" s="283"/>
      <c r="GA17" s="283"/>
      <c r="GB17" s="283"/>
      <c r="GC17" s="283"/>
      <c r="GD17" s="283"/>
      <c r="GE17" s="283"/>
      <c r="GF17" s="283"/>
      <c r="GG17" s="283"/>
    </row>
    <row r="18" spans="1:189" s="13" customFormat="1" ht="20.100000000000001" customHeight="1">
      <c r="A18" s="405" t="s">
        <v>86</v>
      </c>
      <c r="B18" s="278">
        <v>91793.4</v>
      </c>
      <c r="C18" s="278">
        <v>7629.6</v>
      </c>
      <c r="D18" s="278">
        <v>7684</v>
      </c>
      <c r="E18" s="278">
        <v>14710</v>
      </c>
      <c r="F18" s="278">
        <v>2353.6</v>
      </c>
      <c r="G18" s="278">
        <v>471.6</v>
      </c>
      <c r="H18" s="278">
        <v>69354.5</v>
      </c>
      <c r="I18" s="278">
        <v>1220.5999999999999</v>
      </c>
      <c r="J18" s="278">
        <v>195217.2</v>
      </c>
      <c r="K18" s="278">
        <v>5599.9</v>
      </c>
      <c r="L18" s="278">
        <v>2738</v>
      </c>
      <c r="M18" s="278">
        <v>5045.5</v>
      </c>
      <c r="N18" s="278">
        <v>13384.4</v>
      </c>
      <c r="O18" s="278">
        <v>208601.5</v>
      </c>
      <c r="P18" s="278">
        <v>7993.3</v>
      </c>
      <c r="Q18" s="278">
        <v>641.1</v>
      </c>
      <c r="R18" s="278">
        <v>8131.2</v>
      </c>
      <c r="S18" s="278">
        <v>172.5</v>
      </c>
      <c r="T18" s="278">
        <v>990.7</v>
      </c>
      <c r="U18" s="278">
        <v>27977.9</v>
      </c>
      <c r="V18" s="278">
        <v>18499</v>
      </c>
      <c r="W18" s="278">
        <v>9969.5</v>
      </c>
      <c r="X18" s="278">
        <v>870.1</v>
      </c>
      <c r="Y18" s="278">
        <v>948.94</v>
      </c>
      <c r="Z18" s="278">
        <v>274</v>
      </c>
      <c r="AA18" s="278">
        <v>802.625</v>
      </c>
      <c r="AB18" s="278">
        <v>12104.5</v>
      </c>
      <c r="AC18" s="278">
        <v>281171.8</v>
      </c>
      <c r="AD18" s="278">
        <v>552.20000000000005</v>
      </c>
      <c r="AE18" s="278">
        <v>23905.3</v>
      </c>
      <c r="AF18" s="278">
        <v>92.93</v>
      </c>
      <c r="AG18" s="278">
        <v>1014.6</v>
      </c>
      <c r="AH18" s="278">
        <v>391.2</v>
      </c>
      <c r="AI18" s="278">
        <v>14811.1</v>
      </c>
      <c r="AJ18" s="406">
        <v>851.7</v>
      </c>
      <c r="AK18" s="282"/>
      <c r="AL18" s="282"/>
      <c r="AM18" s="282"/>
      <c r="AN18" s="282"/>
      <c r="AO18" s="282"/>
      <c r="AP18" s="282"/>
      <c r="AQ18" s="282"/>
      <c r="AR18" s="282"/>
      <c r="AS18" s="282"/>
      <c r="AT18" s="282"/>
      <c r="AU18" s="282"/>
      <c r="AV18" s="282"/>
      <c r="AW18" s="282"/>
      <c r="AX18" s="282"/>
      <c r="AY18" s="282"/>
      <c r="AZ18" s="282"/>
      <c r="BA18" s="282"/>
      <c r="BB18" s="282"/>
      <c r="BC18" s="282"/>
      <c r="BD18" s="282"/>
      <c r="BE18" s="282"/>
      <c r="BF18" s="282"/>
      <c r="BG18" s="282"/>
      <c r="BH18" s="282"/>
      <c r="BI18" s="282"/>
      <c r="BJ18" s="282"/>
      <c r="BK18" s="282"/>
      <c r="BL18" s="282"/>
      <c r="BM18" s="282"/>
      <c r="BN18" s="282"/>
      <c r="BO18" s="282"/>
      <c r="BP18" s="282"/>
      <c r="BQ18" s="282"/>
      <c r="BR18" s="282"/>
      <c r="BS18" s="282"/>
      <c r="BT18" s="282"/>
      <c r="BU18" s="282"/>
      <c r="BV18" s="282"/>
      <c r="BW18" s="282"/>
      <c r="BX18" s="282"/>
      <c r="BY18" s="282"/>
      <c r="BZ18" s="282"/>
      <c r="CA18" s="282"/>
      <c r="CB18" s="282"/>
      <c r="CC18" s="282"/>
      <c r="CD18" s="282"/>
      <c r="CE18" s="282"/>
      <c r="CF18" s="282"/>
      <c r="CG18" s="282"/>
      <c r="CH18" s="282"/>
      <c r="CI18" s="282"/>
      <c r="CJ18" s="282"/>
      <c r="CK18" s="282"/>
      <c r="CL18" s="282"/>
      <c r="CM18" s="282"/>
      <c r="CN18" s="282"/>
      <c r="CO18" s="282"/>
      <c r="CP18" s="282"/>
      <c r="CQ18" s="282"/>
      <c r="CR18" s="282"/>
      <c r="CS18" s="282"/>
      <c r="CT18" s="282"/>
      <c r="CU18" s="282"/>
      <c r="CV18" s="282"/>
      <c r="CW18" s="282"/>
      <c r="CX18" s="282"/>
      <c r="CY18" s="282"/>
      <c r="CZ18" s="282"/>
      <c r="DA18" s="282"/>
      <c r="DB18" s="282"/>
      <c r="DC18" s="282"/>
      <c r="DD18" s="282"/>
      <c r="DE18" s="282"/>
      <c r="DF18" s="282"/>
      <c r="DG18" s="282"/>
      <c r="DH18" s="282"/>
      <c r="DI18" s="282"/>
      <c r="DJ18" s="282"/>
      <c r="DK18" s="282"/>
      <c r="DL18" s="282"/>
      <c r="DM18" s="283"/>
      <c r="DN18" s="283"/>
      <c r="DO18" s="283"/>
      <c r="DP18" s="283"/>
      <c r="DQ18" s="283"/>
      <c r="DR18" s="283"/>
      <c r="DS18" s="283"/>
      <c r="DT18" s="283"/>
      <c r="DU18" s="283"/>
      <c r="DV18" s="283"/>
      <c r="DW18" s="283"/>
      <c r="DX18" s="283"/>
      <c r="DY18" s="283"/>
      <c r="DZ18" s="283"/>
      <c r="EA18" s="283"/>
      <c r="EB18" s="283"/>
      <c r="EC18" s="283"/>
      <c r="ED18" s="283"/>
      <c r="EE18" s="283"/>
      <c r="EF18" s="283"/>
      <c r="EG18" s="283"/>
      <c r="EH18" s="283"/>
      <c r="EI18" s="283"/>
      <c r="EJ18" s="283"/>
      <c r="EK18" s="283"/>
      <c r="EL18" s="283"/>
      <c r="EM18" s="283"/>
      <c r="EN18" s="283"/>
      <c r="EO18" s="283"/>
      <c r="EP18" s="283"/>
      <c r="EQ18" s="283"/>
      <c r="ER18" s="283"/>
      <c r="ES18" s="283"/>
      <c r="ET18" s="283"/>
      <c r="EU18" s="283"/>
      <c r="EV18" s="283"/>
      <c r="EW18" s="283"/>
      <c r="EX18" s="283"/>
      <c r="EY18" s="283"/>
      <c r="EZ18" s="283"/>
      <c r="FA18" s="283"/>
      <c r="FB18" s="283"/>
      <c r="FC18" s="283"/>
      <c r="FD18" s="283"/>
      <c r="FE18" s="283"/>
      <c r="FF18" s="283"/>
      <c r="FG18" s="283"/>
      <c r="FH18" s="283"/>
      <c r="FI18" s="283"/>
      <c r="FJ18" s="283"/>
      <c r="FK18" s="283"/>
      <c r="FL18" s="283"/>
      <c r="FM18" s="283"/>
      <c r="FN18" s="283"/>
      <c r="FO18" s="283"/>
      <c r="FP18" s="283"/>
      <c r="FQ18" s="283"/>
      <c r="FR18" s="283"/>
      <c r="FS18" s="283"/>
      <c r="FT18" s="283"/>
      <c r="FU18" s="283"/>
      <c r="FV18" s="283"/>
      <c r="FW18" s="283"/>
      <c r="FX18" s="283"/>
      <c r="FY18" s="283"/>
      <c r="FZ18" s="283"/>
      <c r="GA18" s="283"/>
      <c r="GB18" s="283"/>
      <c r="GC18" s="283"/>
      <c r="GD18" s="283"/>
      <c r="GE18" s="283"/>
      <c r="GF18" s="283"/>
      <c r="GG18" s="283"/>
    </row>
    <row r="19" spans="1:189" ht="20.100000000000001" customHeight="1">
      <c r="A19" s="403" t="s">
        <v>87</v>
      </c>
      <c r="B19" s="277">
        <v>93355.3</v>
      </c>
      <c r="C19" s="277">
        <v>7150.8</v>
      </c>
      <c r="D19" s="277">
        <v>8423.7000000000007</v>
      </c>
      <c r="E19" s="277">
        <v>15097</v>
      </c>
      <c r="F19" s="277">
        <v>1443.6</v>
      </c>
      <c r="G19" s="277">
        <v>479.6</v>
      </c>
      <c r="H19" s="277">
        <v>75806.7</v>
      </c>
      <c r="I19" s="277">
        <v>1327.9</v>
      </c>
      <c r="J19" s="277">
        <v>203084.6</v>
      </c>
      <c r="K19" s="277">
        <v>6333.7</v>
      </c>
      <c r="L19" s="277">
        <v>2314.1</v>
      </c>
      <c r="M19" s="277">
        <v>5549.7</v>
      </c>
      <c r="N19" s="277">
        <v>14197.5</v>
      </c>
      <c r="O19" s="277">
        <v>217282.1</v>
      </c>
      <c r="P19" s="277">
        <v>4863.5</v>
      </c>
      <c r="Q19" s="277">
        <v>618.4</v>
      </c>
      <c r="R19" s="277">
        <v>7437.8</v>
      </c>
      <c r="S19" s="277">
        <v>167.9</v>
      </c>
      <c r="T19" s="277">
        <v>762.3</v>
      </c>
      <c r="U19" s="277">
        <v>24289.4</v>
      </c>
      <c r="V19" s="277">
        <v>22631.8</v>
      </c>
      <c r="W19" s="277">
        <v>10317.1</v>
      </c>
      <c r="X19" s="277">
        <v>955.9</v>
      </c>
      <c r="Y19" s="277">
        <v>973.07</v>
      </c>
      <c r="Z19" s="277">
        <v>288</v>
      </c>
      <c r="AA19" s="277">
        <v>852.89499999999998</v>
      </c>
      <c r="AB19" s="277">
        <v>16608.71</v>
      </c>
      <c r="AC19" s="277">
        <v>355519.7</v>
      </c>
      <c r="AD19" s="277">
        <v>469</v>
      </c>
      <c r="AE19" s="277">
        <v>22181.119999999999</v>
      </c>
      <c r="AF19" s="277">
        <v>69.010000000000005</v>
      </c>
      <c r="AG19" s="277">
        <v>1242.1099999999999</v>
      </c>
      <c r="AH19" s="277">
        <v>393.44</v>
      </c>
      <c r="AI19" s="277">
        <v>15840.4</v>
      </c>
      <c r="AJ19" s="404">
        <v>786.75</v>
      </c>
      <c r="AK19" s="282"/>
      <c r="AL19" s="282"/>
      <c r="AM19" s="282"/>
      <c r="AN19" s="282"/>
      <c r="AO19" s="282"/>
      <c r="AP19" s="282"/>
      <c r="AQ19" s="282"/>
      <c r="AR19" s="282"/>
      <c r="AS19" s="282"/>
      <c r="AT19" s="282"/>
      <c r="AU19" s="282"/>
      <c r="AV19" s="282"/>
      <c r="AW19" s="282"/>
      <c r="AX19" s="282"/>
      <c r="AY19" s="282"/>
      <c r="AZ19" s="282"/>
      <c r="BA19" s="282"/>
      <c r="BB19" s="282"/>
      <c r="BC19" s="282"/>
      <c r="BD19" s="282"/>
      <c r="BE19" s="282"/>
      <c r="BF19" s="282"/>
      <c r="BG19" s="282"/>
      <c r="BH19" s="282"/>
      <c r="BI19" s="282"/>
      <c r="BJ19" s="282"/>
      <c r="BK19" s="282"/>
      <c r="BL19" s="282"/>
      <c r="BM19" s="282"/>
      <c r="BN19" s="282"/>
      <c r="BO19" s="282"/>
      <c r="BP19" s="282"/>
      <c r="BQ19" s="282"/>
      <c r="BR19" s="282"/>
      <c r="BS19" s="282"/>
      <c r="BT19" s="282"/>
      <c r="BU19" s="282"/>
      <c r="BV19" s="282"/>
      <c r="BW19" s="282"/>
      <c r="BX19" s="282"/>
      <c r="BY19" s="282"/>
      <c r="BZ19" s="282"/>
      <c r="CA19" s="282"/>
      <c r="CB19" s="282"/>
      <c r="CC19" s="282"/>
      <c r="CD19" s="282"/>
      <c r="CE19" s="282"/>
      <c r="CF19" s="282"/>
      <c r="CG19" s="282"/>
      <c r="CH19" s="282"/>
      <c r="CI19" s="282"/>
      <c r="CJ19" s="282"/>
      <c r="CK19" s="282"/>
      <c r="CL19" s="282"/>
      <c r="CM19" s="282"/>
      <c r="CN19" s="282"/>
      <c r="CO19" s="282"/>
      <c r="CP19" s="282"/>
      <c r="CQ19" s="282"/>
      <c r="CR19" s="282"/>
      <c r="CS19" s="282"/>
      <c r="CT19" s="282"/>
      <c r="CU19" s="282"/>
      <c r="CV19" s="282"/>
      <c r="CW19" s="282"/>
      <c r="CX19" s="282"/>
      <c r="CY19" s="282"/>
      <c r="CZ19" s="282"/>
      <c r="DA19" s="282"/>
      <c r="DB19" s="282"/>
      <c r="DC19" s="282"/>
      <c r="DD19" s="282"/>
      <c r="DE19" s="282"/>
      <c r="DF19" s="282"/>
      <c r="DG19" s="282"/>
      <c r="DH19" s="282"/>
      <c r="DI19" s="282"/>
      <c r="DJ19" s="282"/>
      <c r="DK19" s="282"/>
      <c r="DL19" s="282"/>
      <c r="DM19" s="283"/>
      <c r="DN19" s="283"/>
      <c r="DO19" s="283"/>
      <c r="DP19" s="283"/>
      <c r="DQ19" s="283"/>
      <c r="DR19" s="283"/>
      <c r="DS19" s="283"/>
      <c r="DT19" s="283"/>
      <c r="DU19" s="283"/>
      <c r="DV19" s="283"/>
      <c r="DW19" s="283"/>
      <c r="DX19" s="283"/>
      <c r="DY19" s="283"/>
      <c r="DZ19" s="283"/>
      <c r="EA19" s="283"/>
      <c r="EB19" s="283"/>
      <c r="EC19" s="283"/>
      <c r="ED19" s="283"/>
      <c r="EE19" s="283"/>
      <c r="EF19" s="283"/>
      <c r="EG19" s="283"/>
      <c r="EH19" s="283"/>
      <c r="EI19" s="283"/>
      <c r="EJ19" s="283"/>
      <c r="EK19" s="283"/>
      <c r="EL19" s="283"/>
      <c r="EM19" s="283"/>
      <c r="EN19" s="283"/>
      <c r="EO19" s="283"/>
      <c r="EP19" s="283"/>
      <c r="EQ19" s="283"/>
      <c r="ER19" s="283"/>
      <c r="ES19" s="283"/>
      <c r="ET19" s="283"/>
      <c r="EU19" s="283"/>
      <c r="EV19" s="283"/>
      <c r="EW19" s="283"/>
      <c r="EX19" s="283"/>
      <c r="EY19" s="283"/>
      <c r="EZ19" s="283"/>
      <c r="FA19" s="283"/>
      <c r="FB19" s="283"/>
      <c r="FC19" s="283"/>
      <c r="FD19" s="283"/>
      <c r="FE19" s="283"/>
      <c r="FF19" s="283"/>
      <c r="FG19" s="283"/>
      <c r="FH19" s="283"/>
      <c r="FI19" s="283"/>
      <c r="FJ19" s="283"/>
      <c r="FK19" s="283"/>
      <c r="FL19" s="283"/>
      <c r="FM19" s="283"/>
      <c r="FN19" s="283"/>
      <c r="FO19" s="283"/>
      <c r="FP19" s="283"/>
      <c r="FQ19" s="283"/>
      <c r="FR19" s="283"/>
      <c r="FS19" s="283"/>
      <c r="FT19" s="283"/>
      <c r="FU19" s="283"/>
      <c r="FV19" s="283"/>
      <c r="FW19" s="283"/>
      <c r="FX19" s="283"/>
      <c r="FY19" s="283"/>
      <c r="FZ19" s="283"/>
      <c r="GA19" s="283"/>
      <c r="GB19" s="283"/>
      <c r="GC19" s="283"/>
      <c r="GD19" s="283"/>
      <c r="GE19" s="283"/>
      <c r="GF19" s="283"/>
      <c r="GG19" s="283"/>
    </row>
    <row r="20" spans="1:189" s="13" customFormat="1" ht="20.100000000000001" customHeight="1">
      <c r="A20" s="405" t="s">
        <v>88</v>
      </c>
      <c r="B20" s="278">
        <v>96692.9</v>
      </c>
      <c r="C20" s="278">
        <v>7925.9</v>
      </c>
      <c r="D20" s="278">
        <v>9970.1</v>
      </c>
      <c r="E20" s="278">
        <v>18955.400000000001</v>
      </c>
      <c r="F20" s="278">
        <v>2152.1999999999998</v>
      </c>
      <c r="G20" s="278">
        <v>550.70000000000005</v>
      </c>
      <c r="H20" s="278">
        <v>78570.2</v>
      </c>
      <c r="I20" s="278">
        <v>1196.0999999999999</v>
      </c>
      <c r="J20" s="278">
        <v>216013.5</v>
      </c>
      <c r="K20" s="278">
        <v>5748.6</v>
      </c>
      <c r="L20" s="278">
        <v>3075.9</v>
      </c>
      <c r="M20" s="278">
        <v>5937</v>
      </c>
      <c r="N20" s="278">
        <v>14761.5</v>
      </c>
      <c r="O20" s="278">
        <v>230775</v>
      </c>
      <c r="P20" s="278">
        <v>9182.5</v>
      </c>
      <c r="Q20" s="278">
        <v>756.9</v>
      </c>
      <c r="R20" s="278">
        <v>5833.6</v>
      </c>
      <c r="S20" s="278">
        <v>163.4</v>
      </c>
      <c r="T20" s="278">
        <v>1053.5999999999999</v>
      </c>
      <c r="U20" s="278">
        <v>29755.3</v>
      </c>
      <c r="V20" s="278">
        <v>25884.1</v>
      </c>
      <c r="W20" s="278">
        <v>10220.1</v>
      </c>
      <c r="X20" s="278">
        <v>990.4</v>
      </c>
      <c r="Y20" s="278">
        <v>987.02</v>
      </c>
      <c r="Z20" s="278">
        <v>262</v>
      </c>
      <c r="AA20" s="278">
        <v>825</v>
      </c>
      <c r="AB20" s="278">
        <v>23823</v>
      </c>
      <c r="AC20" s="278">
        <v>348187.9</v>
      </c>
      <c r="AD20" s="278">
        <v>437</v>
      </c>
      <c r="AE20" s="278">
        <v>34658.300000000003</v>
      </c>
      <c r="AF20" s="278">
        <v>50</v>
      </c>
      <c r="AG20" s="278">
        <v>1371</v>
      </c>
      <c r="AH20" s="278">
        <v>775</v>
      </c>
      <c r="AI20" s="278">
        <v>10148.299999999999</v>
      </c>
      <c r="AJ20" s="406">
        <v>884</v>
      </c>
      <c r="AK20" s="282"/>
      <c r="AL20" s="282"/>
      <c r="AM20" s="282"/>
      <c r="AN20" s="282"/>
      <c r="AO20" s="282"/>
      <c r="AP20" s="282"/>
      <c r="AQ20" s="282"/>
      <c r="AR20" s="282"/>
      <c r="AS20" s="282"/>
      <c r="AT20" s="282"/>
      <c r="AU20" s="282"/>
      <c r="AV20" s="282"/>
      <c r="AW20" s="282"/>
      <c r="AX20" s="282"/>
      <c r="AY20" s="282"/>
      <c r="AZ20" s="282"/>
      <c r="BA20" s="282"/>
      <c r="BB20" s="282"/>
      <c r="BC20" s="282"/>
      <c r="BD20" s="282"/>
      <c r="BE20" s="282"/>
      <c r="BF20" s="282"/>
      <c r="BG20" s="282"/>
      <c r="BH20" s="282"/>
      <c r="BI20" s="282"/>
      <c r="BJ20" s="282"/>
      <c r="BK20" s="282"/>
      <c r="BL20" s="282"/>
      <c r="BM20" s="282"/>
      <c r="BN20" s="282"/>
      <c r="BO20" s="282"/>
      <c r="BP20" s="282"/>
      <c r="BQ20" s="282"/>
      <c r="BR20" s="282"/>
      <c r="BS20" s="282"/>
      <c r="BT20" s="282"/>
      <c r="BU20" s="282"/>
      <c r="BV20" s="282"/>
      <c r="BW20" s="282"/>
      <c r="BX20" s="282"/>
      <c r="BY20" s="282"/>
      <c r="BZ20" s="282"/>
      <c r="CA20" s="282"/>
      <c r="CB20" s="282"/>
      <c r="CC20" s="282"/>
      <c r="CD20" s="282"/>
      <c r="CE20" s="282"/>
      <c r="CF20" s="282"/>
      <c r="CG20" s="282"/>
      <c r="CH20" s="282"/>
      <c r="CI20" s="282"/>
      <c r="CJ20" s="282"/>
      <c r="CK20" s="282"/>
      <c r="CL20" s="282"/>
      <c r="CM20" s="282"/>
      <c r="CN20" s="282"/>
      <c r="CO20" s="282"/>
      <c r="CP20" s="282"/>
      <c r="CQ20" s="282"/>
      <c r="CR20" s="282"/>
      <c r="CS20" s="282"/>
      <c r="CT20" s="282"/>
      <c r="CU20" s="282"/>
      <c r="CV20" s="282"/>
      <c r="CW20" s="282"/>
      <c r="CX20" s="282"/>
      <c r="CY20" s="282"/>
      <c r="CZ20" s="282"/>
      <c r="DA20" s="282"/>
      <c r="DB20" s="282"/>
      <c r="DC20" s="282"/>
      <c r="DD20" s="282"/>
      <c r="DE20" s="282"/>
      <c r="DF20" s="282"/>
      <c r="DG20" s="282"/>
      <c r="DH20" s="282"/>
      <c r="DI20" s="282"/>
      <c r="DJ20" s="282"/>
      <c r="DK20" s="282"/>
      <c r="DL20" s="282"/>
      <c r="DM20" s="283"/>
      <c r="DN20" s="283"/>
      <c r="DO20" s="283"/>
      <c r="DP20" s="283"/>
      <c r="DQ20" s="283"/>
      <c r="DR20" s="283"/>
      <c r="DS20" s="283"/>
      <c r="DT20" s="283"/>
      <c r="DU20" s="283"/>
      <c r="DV20" s="283"/>
      <c r="DW20" s="283"/>
      <c r="DX20" s="283"/>
      <c r="DY20" s="283"/>
      <c r="DZ20" s="283"/>
      <c r="EA20" s="283"/>
      <c r="EB20" s="283"/>
      <c r="EC20" s="283"/>
      <c r="ED20" s="283"/>
      <c r="EE20" s="283"/>
      <c r="EF20" s="283"/>
      <c r="EG20" s="283"/>
      <c r="EH20" s="283"/>
      <c r="EI20" s="283"/>
      <c r="EJ20" s="283"/>
      <c r="EK20" s="283"/>
      <c r="EL20" s="283"/>
      <c r="EM20" s="283"/>
      <c r="EN20" s="283"/>
      <c r="EO20" s="283"/>
      <c r="EP20" s="283"/>
      <c r="EQ20" s="283"/>
      <c r="ER20" s="283"/>
      <c r="ES20" s="283"/>
      <c r="ET20" s="283"/>
      <c r="EU20" s="283"/>
      <c r="EV20" s="283"/>
      <c r="EW20" s="283"/>
      <c r="EX20" s="283"/>
      <c r="EY20" s="283"/>
      <c r="EZ20" s="283"/>
      <c r="FA20" s="283"/>
      <c r="FB20" s="283"/>
      <c r="FC20" s="283"/>
      <c r="FD20" s="283"/>
      <c r="FE20" s="283"/>
      <c r="FF20" s="283"/>
      <c r="FG20" s="283"/>
      <c r="FH20" s="283"/>
      <c r="FI20" s="283"/>
      <c r="FJ20" s="283"/>
      <c r="FK20" s="283"/>
      <c r="FL20" s="283"/>
      <c r="FM20" s="283"/>
      <c r="FN20" s="283"/>
      <c r="FO20" s="283"/>
      <c r="FP20" s="283"/>
      <c r="FQ20" s="283"/>
      <c r="FR20" s="283"/>
      <c r="FS20" s="283"/>
      <c r="FT20" s="283"/>
      <c r="FU20" s="283"/>
      <c r="FV20" s="283"/>
      <c r="FW20" s="283"/>
      <c r="FX20" s="283"/>
      <c r="FY20" s="283"/>
      <c r="FZ20" s="283"/>
      <c r="GA20" s="283"/>
      <c r="GB20" s="283"/>
      <c r="GC20" s="283"/>
      <c r="GD20" s="283"/>
      <c r="GE20" s="283"/>
      <c r="GF20" s="283"/>
      <c r="GG20" s="283"/>
    </row>
    <row r="21" spans="1:189" ht="20.100000000000001" customHeight="1">
      <c r="A21" s="403" t="s">
        <v>89</v>
      </c>
      <c r="B21" s="277">
        <v>99172</v>
      </c>
      <c r="C21" s="277">
        <v>7245.6</v>
      </c>
      <c r="D21" s="277">
        <v>8887.1</v>
      </c>
      <c r="E21" s="277">
        <v>19731.2</v>
      </c>
      <c r="F21" s="277">
        <v>2039.9</v>
      </c>
      <c r="G21" s="277">
        <v>444.8</v>
      </c>
      <c r="H21" s="277">
        <v>80679.100000000006</v>
      </c>
      <c r="I21" s="277">
        <v>1689.1</v>
      </c>
      <c r="J21" s="277">
        <v>219889</v>
      </c>
      <c r="K21" s="277">
        <v>7060.2</v>
      </c>
      <c r="L21" s="277">
        <v>2265.5</v>
      </c>
      <c r="M21" s="277">
        <v>5240</v>
      </c>
      <c r="N21" s="277">
        <v>14566</v>
      </c>
      <c r="O21" s="277">
        <v>234456</v>
      </c>
      <c r="P21" s="277">
        <v>7168</v>
      </c>
      <c r="Q21" s="277">
        <v>640.29999999999995</v>
      </c>
      <c r="R21" s="277">
        <v>7200.7</v>
      </c>
      <c r="S21" s="277">
        <v>169.2</v>
      </c>
      <c r="T21" s="277">
        <v>1171.0999999999999</v>
      </c>
      <c r="U21" s="277">
        <v>27719</v>
      </c>
      <c r="V21" s="277">
        <v>22276.2</v>
      </c>
      <c r="W21" s="277">
        <v>9634.4</v>
      </c>
      <c r="X21" s="277">
        <v>730.9</v>
      </c>
      <c r="Y21" s="277">
        <v>973</v>
      </c>
      <c r="Z21" s="277">
        <v>262</v>
      </c>
      <c r="AA21" s="277">
        <v>865</v>
      </c>
      <c r="AB21" s="277">
        <v>26217</v>
      </c>
      <c r="AC21" s="277">
        <v>285029.3</v>
      </c>
      <c r="AD21" s="277">
        <v>569</v>
      </c>
      <c r="AE21" s="277">
        <v>34390.9</v>
      </c>
      <c r="AF21" s="277">
        <v>50</v>
      </c>
      <c r="AG21" s="277">
        <v>1382</v>
      </c>
      <c r="AH21" s="277">
        <v>832</v>
      </c>
      <c r="AI21" s="277">
        <v>10148.299999999999</v>
      </c>
      <c r="AJ21" s="404">
        <v>895</v>
      </c>
      <c r="AK21" s="282"/>
      <c r="AL21" s="282"/>
      <c r="AM21" s="282"/>
      <c r="AN21" s="282"/>
      <c r="AO21" s="282"/>
      <c r="AP21" s="282"/>
      <c r="AQ21" s="282"/>
      <c r="AR21" s="282"/>
      <c r="AS21" s="282"/>
      <c r="AT21" s="282"/>
      <c r="AU21" s="282"/>
      <c r="AV21" s="282"/>
      <c r="AW21" s="282"/>
      <c r="AX21" s="282"/>
      <c r="AY21" s="282"/>
      <c r="AZ21" s="282"/>
      <c r="BA21" s="282"/>
      <c r="BB21" s="282"/>
      <c r="BC21" s="282"/>
      <c r="BD21" s="282"/>
      <c r="BE21" s="282"/>
      <c r="BF21" s="282"/>
      <c r="BG21" s="282"/>
      <c r="BH21" s="282"/>
      <c r="BI21" s="282"/>
      <c r="BJ21" s="282"/>
      <c r="BK21" s="282"/>
      <c r="BL21" s="282"/>
      <c r="BM21" s="282"/>
      <c r="BN21" s="282"/>
      <c r="BO21" s="282"/>
      <c r="BP21" s="282"/>
      <c r="BQ21" s="282"/>
      <c r="BR21" s="282"/>
      <c r="BS21" s="282"/>
      <c r="BT21" s="282"/>
      <c r="BU21" s="282"/>
      <c r="BV21" s="282"/>
      <c r="BW21" s="282"/>
      <c r="BX21" s="282"/>
      <c r="BY21" s="282"/>
      <c r="BZ21" s="282"/>
      <c r="CA21" s="282"/>
      <c r="CB21" s="282"/>
      <c r="CC21" s="282"/>
      <c r="CD21" s="282"/>
      <c r="CE21" s="282"/>
      <c r="CF21" s="282"/>
      <c r="CG21" s="282"/>
      <c r="CH21" s="282"/>
      <c r="CI21" s="282"/>
      <c r="CJ21" s="282"/>
      <c r="CK21" s="282"/>
      <c r="CL21" s="282"/>
      <c r="CM21" s="282"/>
      <c r="CN21" s="282"/>
      <c r="CO21" s="282"/>
      <c r="CP21" s="282"/>
      <c r="CQ21" s="282"/>
      <c r="CR21" s="282"/>
      <c r="CS21" s="282"/>
      <c r="CT21" s="282"/>
      <c r="CU21" s="282"/>
      <c r="CV21" s="282"/>
      <c r="CW21" s="282"/>
      <c r="CX21" s="282"/>
      <c r="CY21" s="282"/>
      <c r="CZ21" s="282"/>
      <c r="DA21" s="282"/>
      <c r="DB21" s="282"/>
      <c r="DC21" s="282"/>
      <c r="DD21" s="282"/>
      <c r="DE21" s="282"/>
      <c r="DF21" s="282"/>
      <c r="DG21" s="282"/>
      <c r="DH21" s="282"/>
      <c r="DI21" s="282"/>
      <c r="DJ21" s="282"/>
      <c r="DK21" s="282"/>
      <c r="DL21" s="282"/>
      <c r="DM21" s="283"/>
      <c r="DN21" s="283"/>
      <c r="DO21" s="283"/>
      <c r="DP21" s="283"/>
      <c r="DQ21" s="283"/>
      <c r="DR21" s="283"/>
      <c r="DS21" s="283"/>
      <c r="DT21" s="283"/>
      <c r="DU21" s="283"/>
      <c r="DV21" s="283"/>
      <c r="DW21" s="283"/>
      <c r="DX21" s="283"/>
      <c r="DY21" s="283"/>
      <c r="DZ21" s="283"/>
      <c r="EA21" s="283"/>
      <c r="EB21" s="283"/>
      <c r="EC21" s="283"/>
      <c r="ED21" s="283"/>
      <c r="EE21" s="283"/>
      <c r="EF21" s="283"/>
      <c r="EG21" s="283"/>
      <c r="EH21" s="283"/>
      <c r="EI21" s="283"/>
      <c r="EJ21" s="283"/>
      <c r="EK21" s="283"/>
      <c r="EL21" s="283"/>
      <c r="EM21" s="283"/>
      <c r="EN21" s="283"/>
      <c r="EO21" s="283"/>
      <c r="EP21" s="283"/>
      <c r="EQ21" s="283"/>
      <c r="ER21" s="283"/>
      <c r="ES21" s="283"/>
      <c r="ET21" s="283"/>
      <c r="EU21" s="283"/>
      <c r="EV21" s="283"/>
      <c r="EW21" s="283"/>
      <c r="EX21" s="283"/>
      <c r="EY21" s="283"/>
      <c r="EZ21" s="283"/>
      <c r="FA21" s="283"/>
      <c r="FB21" s="283"/>
      <c r="FC21" s="283"/>
      <c r="FD21" s="283"/>
      <c r="FE21" s="283"/>
      <c r="FF21" s="283"/>
      <c r="FG21" s="283"/>
      <c r="FH21" s="283"/>
      <c r="FI21" s="283"/>
      <c r="FJ21" s="283"/>
      <c r="FK21" s="283"/>
      <c r="FL21" s="283"/>
      <c r="FM21" s="283"/>
      <c r="FN21" s="283"/>
      <c r="FO21" s="283"/>
      <c r="FP21" s="283"/>
      <c r="FQ21" s="283"/>
      <c r="FR21" s="283"/>
      <c r="FS21" s="283"/>
      <c r="FT21" s="283"/>
      <c r="FU21" s="283"/>
      <c r="FV21" s="283"/>
      <c r="FW21" s="283"/>
      <c r="FX21" s="283"/>
      <c r="FY21" s="283"/>
      <c r="FZ21" s="283"/>
      <c r="GA21" s="283"/>
      <c r="GB21" s="283"/>
      <c r="GC21" s="283"/>
      <c r="GD21" s="283"/>
      <c r="GE21" s="283"/>
      <c r="GF21" s="283"/>
      <c r="GG21" s="283"/>
    </row>
    <row r="22" spans="1:189" s="13" customFormat="1" ht="20.100000000000001" customHeight="1">
      <c r="A22" s="405" t="s">
        <v>98</v>
      </c>
      <c r="B22" s="278">
        <v>89083</v>
      </c>
      <c r="C22" s="278">
        <v>6698.1</v>
      </c>
      <c r="D22" s="278">
        <v>6505.6</v>
      </c>
      <c r="E22" s="278">
        <v>16719.8</v>
      </c>
      <c r="F22" s="278">
        <v>1888.9</v>
      </c>
      <c r="G22" s="278">
        <v>381.7</v>
      </c>
      <c r="H22" s="278">
        <v>80803.600000000006</v>
      </c>
      <c r="I22" s="278">
        <v>1354.6</v>
      </c>
      <c r="J22" s="278">
        <v>203435</v>
      </c>
      <c r="K22" s="278">
        <v>7476.3</v>
      </c>
      <c r="L22" s="278">
        <v>2465.4</v>
      </c>
      <c r="M22" s="278">
        <v>4720</v>
      </c>
      <c r="N22" s="278">
        <v>14661.7</v>
      </c>
      <c r="O22" s="278">
        <v>218098</v>
      </c>
      <c r="P22" s="278">
        <v>5428</v>
      </c>
      <c r="Q22" s="278">
        <v>588.1</v>
      </c>
      <c r="R22" s="278">
        <v>6607.5</v>
      </c>
      <c r="S22" s="278">
        <v>153.9</v>
      </c>
      <c r="T22" s="278">
        <v>1009.4</v>
      </c>
      <c r="U22" s="278">
        <v>24881.7</v>
      </c>
      <c r="V22" s="278">
        <v>24021.5</v>
      </c>
      <c r="W22" s="278">
        <v>11230.4</v>
      </c>
      <c r="X22" s="278">
        <v>587.1</v>
      </c>
      <c r="Y22" s="278">
        <v>991</v>
      </c>
      <c r="Z22" s="278">
        <v>290</v>
      </c>
      <c r="AA22" s="278">
        <v>831</v>
      </c>
      <c r="AB22" s="278">
        <v>26469.5</v>
      </c>
      <c r="AC22" s="278">
        <v>292302</v>
      </c>
      <c r="AD22" s="278">
        <v>665</v>
      </c>
      <c r="AE22" s="278">
        <v>36577.300000000003</v>
      </c>
      <c r="AF22" s="278">
        <v>50.25</v>
      </c>
      <c r="AG22" s="278">
        <v>1470</v>
      </c>
      <c r="AH22" s="278">
        <v>708</v>
      </c>
      <c r="AI22" s="278">
        <v>10824</v>
      </c>
      <c r="AJ22" s="406">
        <v>928</v>
      </c>
      <c r="AK22" s="282"/>
      <c r="AL22" s="282"/>
      <c r="AM22" s="282"/>
      <c r="AN22" s="282"/>
      <c r="AO22" s="282"/>
      <c r="AP22" s="282"/>
      <c r="AQ22" s="282"/>
      <c r="AR22" s="282"/>
      <c r="AS22" s="282"/>
      <c r="AT22" s="282"/>
      <c r="AU22" s="282"/>
      <c r="AV22" s="282"/>
      <c r="AW22" s="282"/>
      <c r="AX22" s="282"/>
      <c r="AY22" s="282"/>
      <c r="AZ22" s="282"/>
      <c r="BA22" s="282"/>
      <c r="BB22" s="282"/>
      <c r="BC22" s="282"/>
      <c r="BD22" s="282"/>
      <c r="BE22" s="282"/>
      <c r="BF22" s="282"/>
      <c r="BG22" s="282"/>
      <c r="BH22" s="282"/>
      <c r="BI22" s="282"/>
      <c r="BJ22" s="282"/>
      <c r="BK22" s="282"/>
      <c r="BL22" s="282"/>
      <c r="BM22" s="282"/>
      <c r="BN22" s="282"/>
      <c r="BO22" s="282"/>
      <c r="BP22" s="282"/>
      <c r="BQ22" s="282"/>
      <c r="BR22" s="282"/>
      <c r="BS22" s="282"/>
      <c r="BT22" s="282"/>
      <c r="BU22" s="282"/>
      <c r="BV22" s="282"/>
      <c r="BW22" s="282"/>
      <c r="BX22" s="282"/>
      <c r="BY22" s="282"/>
      <c r="BZ22" s="282"/>
      <c r="CA22" s="282"/>
      <c r="CB22" s="282"/>
      <c r="CC22" s="282"/>
      <c r="CD22" s="282"/>
      <c r="CE22" s="282"/>
      <c r="CF22" s="282"/>
      <c r="CG22" s="282"/>
      <c r="CH22" s="282"/>
      <c r="CI22" s="282"/>
      <c r="CJ22" s="282"/>
      <c r="CK22" s="282"/>
      <c r="CL22" s="282"/>
      <c r="CM22" s="282"/>
      <c r="CN22" s="282"/>
      <c r="CO22" s="282"/>
      <c r="CP22" s="282"/>
      <c r="CQ22" s="282"/>
      <c r="CR22" s="282"/>
      <c r="CS22" s="282"/>
      <c r="CT22" s="282"/>
      <c r="CU22" s="282"/>
      <c r="CV22" s="282"/>
      <c r="CW22" s="282"/>
      <c r="CX22" s="282"/>
      <c r="CY22" s="282"/>
      <c r="CZ22" s="282"/>
      <c r="DA22" s="282"/>
      <c r="DB22" s="282"/>
      <c r="DC22" s="282"/>
      <c r="DD22" s="282"/>
      <c r="DE22" s="282"/>
      <c r="DF22" s="282"/>
      <c r="DG22" s="282"/>
      <c r="DH22" s="282"/>
      <c r="DI22" s="282"/>
      <c r="DJ22" s="282"/>
      <c r="DK22" s="282"/>
      <c r="DL22" s="282"/>
      <c r="DM22" s="283"/>
      <c r="DN22" s="283"/>
      <c r="DO22" s="283"/>
      <c r="DP22" s="283"/>
      <c r="DQ22" s="283"/>
      <c r="DR22" s="283"/>
      <c r="DS22" s="283"/>
      <c r="DT22" s="283"/>
      <c r="DU22" s="283"/>
      <c r="DV22" s="283"/>
      <c r="DW22" s="283"/>
      <c r="DX22" s="283"/>
      <c r="DY22" s="283"/>
      <c r="DZ22" s="283"/>
      <c r="EA22" s="283"/>
      <c r="EB22" s="283"/>
      <c r="EC22" s="283"/>
      <c r="ED22" s="283"/>
      <c r="EE22" s="283"/>
      <c r="EF22" s="283"/>
      <c r="EG22" s="283"/>
      <c r="EH22" s="283"/>
      <c r="EI22" s="283"/>
      <c r="EJ22" s="283"/>
      <c r="EK22" s="283"/>
      <c r="EL22" s="283"/>
      <c r="EM22" s="283"/>
      <c r="EN22" s="283"/>
      <c r="EO22" s="283"/>
      <c r="EP22" s="283"/>
      <c r="EQ22" s="283"/>
      <c r="ER22" s="283"/>
      <c r="ES22" s="283"/>
      <c r="ET22" s="283"/>
      <c r="EU22" s="283"/>
      <c r="EV22" s="283"/>
      <c r="EW22" s="283"/>
      <c r="EX22" s="283"/>
      <c r="EY22" s="283"/>
      <c r="EZ22" s="283"/>
      <c r="FA22" s="283"/>
      <c r="FB22" s="283"/>
      <c r="FC22" s="283"/>
      <c r="FD22" s="283"/>
      <c r="FE22" s="283"/>
      <c r="FF22" s="283"/>
      <c r="FG22" s="283"/>
      <c r="FH22" s="283"/>
      <c r="FI22" s="283"/>
      <c r="FJ22" s="283"/>
      <c r="FK22" s="283"/>
      <c r="FL22" s="283"/>
      <c r="FM22" s="283"/>
      <c r="FN22" s="283"/>
      <c r="FO22" s="283"/>
      <c r="FP22" s="283"/>
      <c r="FQ22" s="283"/>
      <c r="FR22" s="283"/>
      <c r="FS22" s="283"/>
      <c r="FT22" s="283"/>
      <c r="FU22" s="283"/>
      <c r="FV22" s="283"/>
      <c r="FW22" s="283"/>
      <c r="FX22" s="283"/>
      <c r="FY22" s="283"/>
      <c r="FZ22" s="283"/>
      <c r="GA22" s="283"/>
      <c r="GB22" s="283"/>
      <c r="GC22" s="283"/>
      <c r="GD22" s="283"/>
      <c r="GE22" s="283"/>
      <c r="GF22" s="283"/>
      <c r="GG22" s="283"/>
    </row>
    <row r="23" spans="1:189" ht="20.100000000000001" customHeight="1">
      <c r="A23" s="407" t="s">
        <v>138</v>
      </c>
      <c r="B23" s="279">
        <v>95970</v>
      </c>
      <c r="C23" s="279">
        <v>7003</v>
      </c>
      <c r="D23" s="279">
        <v>10370</v>
      </c>
      <c r="E23" s="279">
        <v>21726</v>
      </c>
      <c r="F23" s="279">
        <v>2194</v>
      </c>
      <c r="G23" s="279">
        <v>441.97</v>
      </c>
      <c r="H23" s="279">
        <v>86874</v>
      </c>
      <c r="I23" s="279">
        <v>1662.9</v>
      </c>
      <c r="J23" s="279">
        <v>226241</v>
      </c>
      <c r="K23" s="279">
        <v>8221.1</v>
      </c>
      <c r="L23" s="279">
        <v>2861.1</v>
      </c>
      <c r="M23" s="279">
        <v>7158.7999999999993</v>
      </c>
      <c r="N23" s="279">
        <v>18241</v>
      </c>
      <c r="O23" s="279">
        <v>244482</v>
      </c>
      <c r="P23" s="279">
        <v>8266</v>
      </c>
      <c r="Q23" s="279">
        <v>893</v>
      </c>
      <c r="R23" s="279">
        <v>8179</v>
      </c>
      <c r="S23" s="279">
        <v>147</v>
      </c>
      <c r="T23" s="279">
        <v>1350</v>
      </c>
      <c r="U23" s="279">
        <v>32477</v>
      </c>
      <c r="V23" s="279">
        <v>33000</v>
      </c>
      <c r="W23" s="279">
        <v>10009</v>
      </c>
      <c r="X23" s="279">
        <v>611</v>
      </c>
      <c r="Y23" s="279">
        <v>967</v>
      </c>
      <c r="Z23" s="279">
        <v>302</v>
      </c>
      <c r="AA23" s="279">
        <v>862</v>
      </c>
      <c r="AB23" s="279">
        <v>29780</v>
      </c>
      <c r="AC23" s="279">
        <v>342382</v>
      </c>
      <c r="AD23" s="279">
        <v>802</v>
      </c>
      <c r="AE23" s="279">
        <v>42339</v>
      </c>
      <c r="AF23" s="279">
        <v>52</v>
      </c>
      <c r="AG23" s="279">
        <v>1223</v>
      </c>
      <c r="AH23" s="279">
        <v>702</v>
      </c>
      <c r="AI23" s="279">
        <v>10840</v>
      </c>
      <c r="AJ23" s="408">
        <v>993</v>
      </c>
      <c r="AK23" s="282"/>
      <c r="AL23" s="282"/>
      <c r="AM23" s="282"/>
      <c r="AN23" s="282"/>
      <c r="AO23" s="282"/>
      <c r="AP23" s="282"/>
      <c r="AQ23" s="282"/>
      <c r="AR23" s="282"/>
      <c r="AS23" s="282"/>
      <c r="AT23" s="282"/>
      <c r="AU23" s="282"/>
      <c r="AV23" s="282"/>
      <c r="AW23" s="282"/>
      <c r="AX23" s="282"/>
      <c r="AY23" s="282"/>
      <c r="AZ23" s="282"/>
      <c r="BA23" s="282"/>
      <c r="BB23" s="282"/>
      <c r="BC23" s="282"/>
      <c r="BD23" s="282"/>
      <c r="BE23" s="282"/>
      <c r="BF23" s="282"/>
      <c r="BG23" s="282"/>
      <c r="BH23" s="282"/>
      <c r="BI23" s="282"/>
      <c r="BJ23" s="282"/>
      <c r="BK23" s="282"/>
      <c r="BL23" s="282"/>
      <c r="BM23" s="282"/>
      <c r="BN23" s="282"/>
      <c r="BO23" s="282"/>
      <c r="BP23" s="282"/>
      <c r="BQ23" s="282"/>
      <c r="BR23" s="282"/>
      <c r="BS23" s="282"/>
      <c r="BT23" s="282"/>
      <c r="BU23" s="282"/>
      <c r="BV23" s="282"/>
      <c r="BW23" s="282"/>
      <c r="BX23" s="282"/>
      <c r="BY23" s="282"/>
      <c r="BZ23" s="282"/>
      <c r="CA23" s="282"/>
      <c r="CB23" s="282"/>
      <c r="CC23" s="282"/>
      <c r="CD23" s="282"/>
      <c r="CE23" s="282"/>
      <c r="CF23" s="282"/>
      <c r="CG23" s="282"/>
      <c r="CH23" s="282"/>
      <c r="CI23" s="282"/>
      <c r="CJ23" s="282"/>
      <c r="CK23" s="282"/>
      <c r="CL23" s="282"/>
      <c r="CM23" s="282"/>
      <c r="CN23" s="282"/>
      <c r="CO23" s="282"/>
      <c r="CP23" s="282"/>
      <c r="CQ23" s="282"/>
      <c r="CR23" s="282"/>
      <c r="CS23" s="282"/>
      <c r="CT23" s="282"/>
      <c r="CU23" s="282"/>
      <c r="CV23" s="282"/>
      <c r="CW23" s="282"/>
      <c r="CX23" s="282"/>
      <c r="CY23" s="282"/>
      <c r="CZ23" s="282"/>
      <c r="DA23" s="282"/>
      <c r="DB23" s="282"/>
      <c r="DC23" s="282"/>
      <c r="DD23" s="282"/>
      <c r="DE23" s="282"/>
      <c r="DF23" s="282"/>
      <c r="DG23" s="282"/>
      <c r="DH23" s="282"/>
      <c r="DI23" s="282"/>
      <c r="DJ23" s="282"/>
      <c r="DK23" s="282"/>
      <c r="DL23" s="282"/>
      <c r="DM23" s="283"/>
      <c r="DN23" s="283"/>
      <c r="DO23" s="283"/>
      <c r="DP23" s="283"/>
      <c r="DQ23" s="283"/>
      <c r="DR23" s="283"/>
      <c r="DS23" s="283"/>
      <c r="DT23" s="283"/>
      <c r="DU23" s="283"/>
      <c r="DV23" s="283"/>
      <c r="DW23" s="283"/>
      <c r="DX23" s="283"/>
      <c r="DY23" s="283"/>
      <c r="DZ23" s="283"/>
      <c r="EA23" s="283"/>
      <c r="EB23" s="283"/>
      <c r="EC23" s="283"/>
      <c r="ED23" s="283"/>
      <c r="EE23" s="283"/>
      <c r="EF23" s="283"/>
      <c r="EG23" s="283"/>
      <c r="EH23" s="283"/>
      <c r="EI23" s="283"/>
      <c r="EJ23" s="283"/>
      <c r="EK23" s="283"/>
      <c r="EL23" s="283"/>
      <c r="EM23" s="283"/>
      <c r="EN23" s="283"/>
      <c r="EO23" s="283"/>
      <c r="EP23" s="283"/>
      <c r="EQ23" s="283"/>
      <c r="ER23" s="283"/>
      <c r="ES23" s="283"/>
      <c r="ET23" s="283"/>
      <c r="EU23" s="283"/>
      <c r="EV23" s="283"/>
      <c r="EW23" s="283"/>
      <c r="EX23" s="283"/>
      <c r="EY23" s="283"/>
      <c r="EZ23" s="283"/>
      <c r="FA23" s="283"/>
      <c r="FB23" s="283"/>
      <c r="FC23" s="283"/>
      <c r="FD23" s="283"/>
      <c r="FE23" s="283"/>
      <c r="FF23" s="283"/>
      <c r="FG23" s="283"/>
      <c r="FH23" s="283"/>
      <c r="FI23" s="283"/>
      <c r="FJ23" s="283"/>
      <c r="FK23" s="283"/>
      <c r="FL23" s="283"/>
      <c r="FM23" s="283"/>
      <c r="FN23" s="283"/>
      <c r="FO23" s="283"/>
      <c r="FP23" s="283"/>
      <c r="FQ23" s="283"/>
      <c r="FR23" s="283"/>
      <c r="FS23" s="283"/>
      <c r="FT23" s="283"/>
      <c r="FU23" s="283"/>
      <c r="FV23" s="283"/>
      <c r="FW23" s="283"/>
      <c r="FX23" s="283"/>
      <c r="FY23" s="283"/>
      <c r="FZ23" s="283"/>
      <c r="GA23" s="283"/>
      <c r="GB23" s="283"/>
      <c r="GC23" s="283"/>
      <c r="GD23" s="283"/>
      <c r="GE23" s="283"/>
      <c r="GF23" s="283"/>
      <c r="GG23" s="283"/>
    </row>
    <row r="24" spans="1:189" ht="20.100000000000001" customHeight="1">
      <c r="A24" s="409" t="s">
        <v>131</v>
      </c>
      <c r="B24" s="280">
        <v>105301</v>
      </c>
      <c r="C24" s="280">
        <v>5979</v>
      </c>
      <c r="D24" s="280">
        <v>10276</v>
      </c>
      <c r="E24" s="280">
        <v>21759</v>
      </c>
      <c r="F24" s="280">
        <v>1929</v>
      </c>
      <c r="G24" s="280">
        <v>451.53</v>
      </c>
      <c r="H24" s="280">
        <v>94882</v>
      </c>
      <c r="I24" s="280">
        <v>1618.7</v>
      </c>
      <c r="J24" s="280">
        <v>242197</v>
      </c>
      <c r="K24" s="280">
        <v>7702.3</v>
      </c>
      <c r="L24" s="280">
        <v>2654.1</v>
      </c>
      <c r="M24" s="280">
        <v>6732.6</v>
      </c>
      <c r="N24" s="280">
        <v>17089</v>
      </c>
      <c r="O24" s="280">
        <v>259286</v>
      </c>
      <c r="P24" s="280">
        <v>6964</v>
      </c>
      <c r="Q24" s="280">
        <v>810</v>
      </c>
      <c r="R24" s="280">
        <v>6604</v>
      </c>
      <c r="S24" s="280">
        <v>153</v>
      </c>
      <c r="T24" s="280">
        <v>2295</v>
      </c>
      <c r="U24" s="280">
        <v>29799</v>
      </c>
      <c r="V24" s="280">
        <v>35200</v>
      </c>
      <c r="W24" s="280">
        <v>10736</v>
      </c>
      <c r="X24" s="280">
        <v>663</v>
      </c>
      <c r="Y24" s="280">
        <v>1095</v>
      </c>
      <c r="Z24" s="280">
        <v>314</v>
      </c>
      <c r="AA24" s="280" t="s">
        <v>106</v>
      </c>
      <c r="AB24" s="280">
        <v>28455</v>
      </c>
      <c r="AC24" s="280">
        <v>361037</v>
      </c>
      <c r="AD24" s="280">
        <v>752</v>
      </c>
      <c r="AE24" s="280">
        <v>41483</v>
      </c>
      <c r="AF24" s="280">
        <v>40.6</v>
      </c>
      <c r="AG24" s="280">
        <v>1276</v>
      </c>
      <c r="AH24" s="280">
        <v>756</v>
      </c>
      <c r="AI24" s="280">
        <v>14940</v>
      </c>
      <c r="AJ24" s="410">
        <v>1167</v>
      </c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</row>
    <row r="25" spans="1:189" ht="20.100000000000001" customHeight="1">
      <c r="A25" s="403" t="s">
        <v>134</v>
      </c>
      <c r="B25" s="277">
        <v>105241</v>
      </c>
      <c r="C25" s="277">
        <v>5282</v>
      </c>
      <c r="D25" s="277">
        <v>8742</v>
      </c>
      <c r="E25" s="277">
        <v>22258</v>
      </c>
      <c r="F25" s="277">
        <v>1574</v>
      </c>
      <c r="G25" s="277">
        <v>435.65</v>
      </c>
      <c r="H25" s="277">
        <v>93506</v>
      </c>
      <c r="I25" s="277">
        <v>1752.4</v>
      </c>
      <c r="J25" s="277">
        <v>238792</v>
      </c>
      <c r="K25" s="277">
        <v>8832.5</v>
      </c>
      <c r="L25" s="277">
        <v>3022.7</v>
      </c>
      <c r="M25" s="277">
        <v>6486</v>
      </c>
      <c r="N25" s="277">
        <v>18342</v>
      </c>
      <c r="O25" s="277">
        <v>257135</v>
      </c>
      <c r="P25" s="277">
        <v>4694</v>
      </c>
      <c r="Q25" s="277">
        <v>685</v>
      </c>
      <c r="R25" s="277">
        <v>8029</v>
      </c>
      <c r="S25" s="277">
        <v>149</v>
      </c>
      <c r="T25" s="277">
        <v>1964</v>
      </c>
      <c r="U25" s="277">
        <v>30940</v>
      </c>
      <c r="V25" s="277">
        <v>34220</v>
      </c>
      <c r="W25" s="277">
        <v>10340</v>
      </c>
      <c r="X25" s="277">
        <v>590</v>
      </c>
      <c r="Y25" s="277">
        <v>1135</v>
      </c>
      <c r="Z25" s="277">
        <v>318</v>
      </c>
      <c r="AA25" s="277" t="s">
        <v>136</v>
      </c>
      <c r="AB25" s="277">
        <v>26509</v>
      </c>
      <c r="AC25" s="277">
        <v>341200</v>
      </c>
      <c r="AD25" s="277">
        <v>657</v>
      </c>
      <c r="AE25" s="277">
        <v>45344</v>
      </c>
      <c r="AF25" s="277">
        <v>53</v>
      </c>
      <c r="AG25" s="277">
        <v>1304</v>
      </c>
      <c r="AH25" s="277">
        <v>683</v>
      </c>
      <c r="AI25" s="277">
        <v>15609</v>
      </c>
      <c r="AJ25" s="404">
        <v>971</v>
      </c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</row>
    <row r="26" spans="1:189" s="274" customFormat="1" ht="20.100000000000001" customHeight="1">
      <c r="A26" s="405" t="s">
        <v>139</v>
      </c>
      <c r="B26" s="278">
        <v>106646</v>
      </c>
      <c r="C26" s="278">
        <v>5541.8</v>
      </c>
      <c r="D26" s="278">
        <v>9250.1</v>
      </c>
      <c r="E26" s="278">
        <v>24259</v>
      </c>
      <c r="F26" s="278">
        <v>1982.9</v>
      </c>
      <c r="G26" s="278">
        <v>429.91</v>
      </c>
      <c r="H26" s="278">
        <v>95850</v>
      </c>
      <c r="I26" s="278">
        <v>1830.7</v>
      </c>
      <c r="J26" s="278">
        <v>245790</v>
      </c>
      <c r="K26" s="278">
        <v>9526.2999999999993</v>
      </c>
      <c r="L26" s="278">
        <v>3174.4</v>
      </c>
      <c r="M26" s="278">
        <v>6555</v>
      </c>
      <c r="N26" s="278">
        <v>19255</v>
      </c>
      <c r="O26" s="278">
        <v>265045</v>
      </c>
      <c r="P26" s="278">
        <v>9713.9</v>
      </c>
      <c r="Q26" s="278">
        <v>714.58</v>
      </c>
      <c r="R26" s="278">
        <v>7876.65</v>
      </c>
      <c r="S26" s="278">
        <v>141.72999999999999</v>
      </c>
      <c r="T26" s="278">
        <v>1726.55</v>
      </c>
      <c r="U26" s="278">
        <v>32749.39</v>
      </c>
      <c r="V26" s="278">
        <v>35902</v>
      </c>
      <c r="W26" s="278">
        <v>11083.27</v>
      </c>
      <c r="X26" s="278">
        <v>606.89</v>
      </c>
      <c r="Y26" s="390">
        <v>1208.78</v>
      </c>
      <c r="Z26" s="278">
        <v>305</v>
      </c>
      <c r="AA26" s="278" t="s">
        <v>225</v>
      </c>
      <c r="AB26" s="278">
        <v>29724.55</v>
      </c>
      <c r="AC26" s="278">
        <v>352141.83</v>
      </c>
      <c r="AD26" s="278">
        <v>778.39</v>
      </c>
      <c r="AE26" s="278">
        <v>41555.379999999997</v>
      </c>
      <c r="AF26" s="278">
        <v>50.87</v>
      </c>
      <c r="AG26" s="278">
        <v>1492.14</v>
      </c>
      <c r="AH26" s="278">
        <v>655.05999999999995</v>
      </c>
      <c r="AI26" s="278">
        <v>14910.66</v>
      </c>
      <c r="AJ26" s="406">
        <v>1189.8900000000001</v>
      </c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</row>
    <row r="27" spans="1:189" s="275" customFormat="1" ht="20.100000000000001" customHeight="1">
      <c r="A27" s="411" t="s">
        <v>229</v>
      </c>
      <c r="B27" s="438">
        <v>105482</v>
      </c>
      <c r="C27" s="439">
        <v>5445</v>
      </c>
      <c r="D27" s="440">
        <v>9184</v>
      </c>
      <c r="E27" s="440">
        <v>24173</v>
      </c>
      <c r="F27" s="440">
        <v>2061</v>
      </c>
      <c r="G27" s="440">
        <v>386</v>
      </c>
      <c r="H27" s="440">
        <v>86527</v>
      </c>
      <c r="I27" s="440">
        <v>1613</v>
      </c>
      <c r="J27" s="440">
        <v>234871</v>
      </c>
      <c r="K27" s="441">
        <v>7332</v>
      </c>
      <c r="L27" s="439">
        <v>2807</v>
      </c>
      <c r="M27" s="440">
        <v>7013</v>
      </c>
      <c r="N27" s="440">
        <v>17152</v>
      </c>
      <c r="O27" s="440">
        <v>252023</v>
      </c>
      <c r="P27" s="440">
        <v>7402</v>
      </c>
      <c r="Q27" s="440">
        <v>828</v>
      </c>
      <c r="R27" s="440">
        <v>6282</v>
      </c>
      <c r="S27" s="440">
        <v>155</v>
      </c>
      <c r="T27" s="440">
        <v>1870</v>
      </c>
      <c r="U27" s="440">
        <v>27511</v>
      </c>
      <c r="V27" s="440">
        <v>34805</v>
      </c>
      <c r="W27" s="440">
        <v>10618</v>
      </c>
      <c r="X27" s="440">
        <v>508</v>
      </c>
      <c r="Y27" s="440">
        <v>1197.18</v>
      </c>
      <c r="Z27" s="440">
        <v>327</v>
      </c>
      <c r="AA27" s="440" t="s">
        <v>43</v>
      </c>
      <c r="AB27" s="440" t="s">
        <v>232</v>
      </c>
      <c r="AC27" s="440">
        <v>362333</v>
      </c>
      <c r="AD27" s="440" t="s">
        <v>43</v>
      </c>
      <c r="AE27" s="440" t="s">
        <v>233</v>
      </c>
      <c r="AF27" s="440" t="s">
        <v>237</v>
      </c>
      <c r="AG27" s="440" t="s">
        <v>238</v>
      </c>
      <c r="AH27" s="440" t="s">
        <v>239</v>
      </c>
      <c r="AI27" s="440" t="s">
        <v>240</v>
      </c>
      <c r="AJ27" s="442" t="s">
        <v>241</v>
      </c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</row>
    <row r="28" spans="1:189" s="388" customFormat="1" ht="20.100000000000001" customHeight="1">
      <c r="A28" s="412" t="s">
        <v>231</v>
      </c>
      <c r="B28" s="443">
        <v>104320</v>
      </c>
      <c r="C28" s="443">
        <v>4410</v>
      </c>
      <c r="D28" s="443">
        <v>8060</v>
      </c>
      <c r="E28" s="443">
        <v>21810</v>
      </c>
      <c r="F28" s="443">
        <v>1790</v>
      </c>
      <c r="G28" s="443">
        <v>370</v>
      </c>
      <c r="H28" s="443">
        <v>93500</v>
      </c>
      <c r="I28" s="443">
        <v>1510</v>
      </c>
      <c r="J28" s="443">
        <v>235760</v>
      </c>
      <c r="K28" s="443">
        <v>7170</v>
      </c>
      <c r="L28" s="443">
        <v>2460</v>
      </c>
      <c r="M28" s="443">
        <v>6840</v>
      </c>
      <c r="N28" s="443">
        <v>16470</v>
      </c>
      <c r="O28" s="443">
        <v>252220</v>
      </c>
      <c r="P28" s="443">
        <v>6771</v>
      </c>
      <c r="Q28" s="443">
        <v>866</v>
      </c>
      <c r="R28" s="443">
        <v>6821</v>
      </c>
      <c r="S28" s="443">
        <v>132</v>
      </c>
      <c r="T28" s="443">
        <v>1650</v>
      </c>
      <c r="U28" s="443">
        <v>25304</v>
      </c>
      <c r="V28" s="443">
        <v>30147</v>
      </c>
      <c r="W28" s="443">
        <v>9938</v>
      </c>
      <c r="X28" s="443">
        <v>528</v>
      </c>
      <c r="Y28" s="443" t="s">
        <v>243</v>
      </c>
      <c r="Z28" s="443">
        <v>348</v>
      </c>
      <c r="AA28" s="443"/>
      <c r="AB28" s="443"/>
      <c r="AC28" s="443"/>
      <c r="AD28" s="443"/>
      <c r="AE28" s="443"/>
      <c r="AF28" s="443"/>
      <c r="AG28" s="443"/>
      <c r="AH28" s="443"/>
      <c r="AI28" s="443"/>
      <c r="AJ28" s="444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</row>
    <row r="29" spans="1:189" s="388" customFormat="1" ht="20.100000000000001" customHeight="1">
      <c r="A29" s="413" t="s">
        <v>230</v>
      </c>
      <c r="B29" s="445">
        <v>93880</v>
      </c>
      <c r="C29" s="445">
        <v>2420</v>
      </c>
      <c r="D29" s="445">
        <v>8550</v>
      </c>
      <c r="E29" s="445">
        <v>19300</v>
      </c>
      <c r="F29" s="445">
        <v>1850</v>
      </c>
      <c r="G29" s="445">
        <v>340</v>
      </c>
      <c r="H29" s="446" t="s">
        <v>43</v>
      </c>
      <c r="I29" s="446" t="s">
        <v>43</v>
      </c>
      <c r="J29" s="445">
        <v>126330</v>
      </c>
      <c r="K29" s="446" t="s">
        <v>43</v>
      </c>
      <c r="L29" s="445">
        <v>4290</v>
      </c>
      <c r="M29" s="445">
        <v>4410</v>
      </c>
      <c r="N29" s="445">
        <v>8700</v>
      </c>
      <c r="O29" s="445">
        <v>135030</v>
      </c>
      <c r="P29" s="445">
        <v>6498</v>
      </c>
      <c r="Q29" s="445">
        <v>675</v>
      </c>
      <c r="R29" s="446" t="s">
        <v>43</v>
      </c>
      <c r="S29" s="446" t="s">
        <v>43</v>
      </c>
      <c r="T29" s="445">
        <v>1731</v>
      </c>
      <c r="U29" s="445">
        <v>23363</v>
      </c>
      <c r="V29" s="562">
        <v>32123</v>
      </c>
      <c r="W29" s="445">
        <v>9905</v>
      </c>
      <c r="X29" s="445">
        <v>501</v>
      </c>
      <c r="Y29" s="445"/>
      <c r="Z29" s="445" t="s">
        <v>247</v>
      </c>
      <c r="AA29" s="445"/>
      <c r="AB29" s="445"/>
      <c r="AC29" s="445"/>
      <c r="AD29" s="445"/>
      <c r="AE29" s="445"/>
      <c r="AF29" s="445"/>
      <c r="AG29" s="445"/>
      <c r="AH29" s="445"/>
      <c r="AI29" s="445"/>
      <c r="AJ29" s="44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</row>
    <row r="30" spans="1:189" ht="12.75">
      <c r="A30" s="286" t="s">
        <v>91</v>
      </c>
      <c r="B30" s="296"/>
      <c r="C30" s="296"/>
      <c r="D30" s="296"/>
      <c r="E30" s="296"/>
      <c r="F30" s="296"/>
      <c r="G30" s="296"/>
      <c r="H30" s="296"/>
      <c r="I30" s="296"/>
      <c r="J30" s="296"/>
      <c r="K30" s="296"/>
      <c r="L30" s="296"/>
      <c r="M30" s="296"/>
      <c r="N30" s="284"/>
      <c r="O30" s="284"/>
      <c r="P30" s="284"/>
      <c r="Q30" s="284"/>
      <c r="R30" s="284"/>
      <c r="S30" s="284"/>
      <c r="T30" s="284"/>
      <c r="U30" s="284"/>
      <c r="V30" s="296" t="s">
        <v>91</v>
      </c>
      <c r="W30" s="284"/>
      <c r="X30" s="284"/>
      <c r="Y30" s="284"/>
      <c r="Z30" s="284"/>
      <c r="AA30" s="284"/>
      <c r="AB30" s="284"/>
      <c r="AC30" s="284"/>
      <c r="AD30" s="284"/>
      <c r="AE30" s="284"/>
      <c r="AF30" s="284"/>
      <c r="AG30" s="284"/>
      <c r="AH30" s="284"/>
      <c r="AI30" s="284"/>
      <c r="AJ30" s="285"/>
    </row>
    <row r="31" spans="1:189" ht="12.75">
      <c r="A31" s="286" t="s">
        <v>92</v>
      </c>
      <c r="B31" s="287"/>
      <c r="C31" s="287"/>
      <c r="D31" s="287"/>
      <c r="E31" s="287"/>
      <c r="F31" s="287"/>
      <c r="G31" s="287"/>
      <c r="H31" s="287"/>
      <c r="I31" s="287"/>
      <c r="J31" s="287"/>
      <c r="K31" s="287"/>
      <c r="L31" s="287"/>
      <c r="M31" s="296"/>
      <c r="N31" s="284"/>
      <c r="O31" s="284"/>
      <c r="P31" s="284"/>
      <c r="Q31" s="284"/>
      <c r="R31" s="284"/>
      <c r="S31" s="284"/>
      <c r="T31" s="284"/>
      <c r="U31" s="284"/>
      <c r="V31" s="296" t="s">
        <v>92</v>
      </c>
      <c r="W31" s="284"/>
      <c r="X31" s="284"/>
      <c r="Y31" s="284"/>
      <c r="Z31" s="284"/>
      <c r="AA31" s="284"/>
      <c r="AB31" s="284"/>
      <c r="AC31" s="284"/>
      <c r="AD31" s="284"/>
      <c r="AE31" s="284"/>
      <c r="AF31" s="284"/>
      <c r="AG31" s="284"/>
      <c r="AH31" s="284"/>
      <c r="AI31" s="284"/>
      <c r="AJ31" s="285"/>
    </row>
    <row r="32" spans="1:189" ht="12.75">
      <c r="A32" s="286" t="s">
        <v>93</v>
      </c>
      <c r="B32" s="287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96"/>
      <c r="N32" s="284"/>
      <c r="O32" s="284"/>
      <c r="P32" s="284"/>
      <c r="Q32" s="284"/>
      <c r="R32" s="284"/>
      <c r="S32" s="284"/>
      <c r="T32" s="284"/>
      <c r="U32" s="284"/>
      <c r="V32" s="296" t="s">
        <v>93</v>
      </c>
      <c r="W32" s="284"/>
      <c r="X32" s="284"/>
      <c r="Y32" s="284"/>
      <c r="Z32" s="284"/>
      <c r="AA32" s="284"/>
      <c r="AB32" s="284"/>
      <c r="AC32" s="284"/>
      <c r="AD32" s="284"/>
      <c r="AE32" s="284"/>
      <c r="AF32" s="284"/>
      <c r="AG32" s="284"/>
      <c r="AH32" s="284"/>
      <c r="AI32" s="284"/>
      <c r="AJ32" s="285"/>
    </row>
    <row r="33" spans="1:106" ht="12.75">
      <c r="A33" s="286" t="s">
        <v>94</v>
      </c>
      <c r="B33" s="287"/>
      <c r="C33" s="287"/>
      <c r="D33" s="287"/>
      <c r="E33" s="287"/>
      <c r="F33" s="287"/>
      <c r="G33" s="287"/>
      <c r="H33" s="287"/>
      <c r="I33" s="287"/>
      <c r="J33" s="287"/>
      <c r="K33" s="287"/>
      <c r="L33" s="287"/>
      <c r="M33" s="296"/>
      <c r="N33" s="284"/>
      <c r="O33" s="284"/>
      <c r="P33" s="284"/>
      <c r="Q33" s="284"/>
      <c r="R33" s="284"/>
      <c r="S33" s="284"/>
      <c r="T33" s="284"/>
      <c r="U33" s="284"/>
      <c r="V33" s="296" t="s">
        <v>94</v>
      </c>
      <c r="W33" s="284"/>
      <c r="X33" s="284"/>
      <c r="Y33" s="284"/>
      <c r="Z33" s="284"/>
      <c r="AA33" s="284"/>
      <c r="AB33" s="284"/>
      <c r="AC33" s="284"/>
      <c r="AD33" s="284"/>
      <c r="AE33" s="284"/>
      <c r="AF33" s="284"/>
      <c r="AG33" s="284"/>
      <c r="AH33" s="284"/>
      <c r="AI33" s="284"/>
      <c r="AJ33" s="285"/>
    </row>
    <row r="34" spans="1:106" s="172" customFormat="1" ht="18" customHeight="1" thickBot="1">
      <c r="A34" s="288" t="s">
        <v>133</v>
      </c>
      <c r="B34" s="289"/>
      <c r="C34" s="289"/>
      <c r="D34" s="289"/>
      <c r="E34" s="289"/>
      <c r="F34" s="289"/>
      <c r="G34" s="289"/>
      <c r="H34" s="289"/>
      <c r="I34" s="289"/>
      <c r="J34" s="289"/>
      <c r="K34" s="289"/>
      <c r="L34" s="289"/>
      <c r="M34" s="316"/>
      <c r="N34" s="289"/>
      <c r="O34" s="289"/>
      <c r="P34" s="289"/>
      <c r="Q34" s="289"/>
      <c r="R34" s="289"/>
      <c r="S34" s="289"/>
      <c r="T34" s="289"/>
      <c r="U34" s="289"/>
      <c r="V34" s="289"/>
      <c r="W34" s="289"/>
      <c r="X34" s="289"/>
      <c r="Y34" s="289"/>
      <c r="Z34" s="289"/>
      <c r="AA34" s="289"/>
      <c r="AB34" s="289"/>
      <c r="AC34" s="289"/>
      <c r="AD34" s="289"/>
      <c r="AE34" s="289"/>
      <c r="AF34" s="289"/>
      <c r="AG34" s="289"/>
      <c r="AH34" s="289"/>
      <c r="AI34" s="289"/>
      <c r="AJ34" s="290"/>
      <c r="AK34" s="282"/>
      <c r="AL34" s="282"/>
      <c r="AM34" s="282"/>
      <c r="AN34" s="282"/>
      <c r="AO34" s="282"/>
      <c r="AP34" s="282"/>
      <c r="AQ34" s="282"/>
      <c r="AR34" s="282"/>
      <c r="AS34" s="282"/>
      <c r="AT34" s="282"/>
      <c r="AU34" s="282"/>
      <c r="AV34" s="282"/>
      <c r="AW34" s="282"/>
      <c r="AX34" s="282"/>
      <c r="AY34" s="282"/>
      <c r="AZ34" s="282"/>
      <c r="BA34" s="282"/>
      <c r="BB34" s="282"/>
      <c r="BC34" s="282"/>
      <c r="BD34" s="282"/>
      <c r="BE34" s="282"/>
      <c r="BF34" s="282"/>
      <c r="BG34" s="282"/>
      <c r="BH34" s="282"/>
      <c r="BI34" s="282"/>
      <c r="BJ34" s="282"/>
      <c r="BK34" s="282"/>
      <c r="BL34" s="282"/>
      <c r="BM34" s="282"/>
      <c r="BN34" s="282"/>
      <c r="BO34" s="282"/>
      <c r="BP34" s="282"/>
      <c r="BQ34" s="282"/>
      <c r="BR34" s="282"/>
      <c r="BS34" s="282"/>
      <c r="BT34" s="282"/>
      <c r="BU34" s="282"/>
      <c r="BV34" s="282"/>
      <c r="BW34" s="282"/>
      <c r="BX34" s="282"/>
      <c r="BY34" s="282"/>
      <c r="BZ34" s="282"/>
      <c r="CA34" s="282"/>
      <c r="CB34" s="282"/>
      <c r="CC34" s="282"/>
      <c r="CD34" s="282"/>
      <c r="CE34" s="282"/>
      <c r="CF34" s="282"/>
      <c r="CG34" s="282"/>
      <c r="CH34" s="282"/>
      <c r="CI34" s="282"/>
      <c r="CJ34" s="282"/>
      <c r="CK34" s="282"/>
      <c r="CL34" s="282"/>
      <c r="CM34" s="282"/>
      <c r="CN34" s="282"/>
      <c r="CO34" s="282"/>
      <c r="CP34" s="282"/>
      <c r="CQ34" s="282"/>
      <c r="CR34" s="282"/>
      <c r="CS34" s="282"/>
      <c r="CT34" s="282"/>
      <c r="CU34" s="282"/>
      <c r="CV34" s="282"/>
      <c r="CW34" s="282"/>
      <c r="CX34" s="282"/>
      <c r="CY34" s="282"/>
      <c r="CZ34" s="282"/>
      <c r="DA34" s="282"/>
      <c r="DB34" s="282"/>
    </row>
    <row r="35" spans="1:106" ht="12.75">
      <c r="M35" s="281"/>
      <c r="N35" s="282"/>
      <c r="AK35" s="283"/>
      <c r="AL35" s="283"/>
      <c r="AM35" s="283"/>
      <c r="AN35" s="283"/>
      <c r="AO35" s="283"/>
      <c r="AP35" s="283"/>
      <c r="AQ35" s="283"/>
      <c r="AR35" s="283"/>
      <c r="AS35" s="283"/>
      <c r="AT35" s="283"/>
      <c r="AU35" s="283"/>
      <c r="AV35" s="283"/>
      <c r="AW35" s="283"/>
      <c r="AX35" s="283"/>
      <c r="AY35" s="283"/>
      <c r="AZ35" s="283"/>
      <c r="BA35" s="283"/>
      <c r="BB35" s="283"/>
      <c r="BC35" s="283"/>
      <c r="BD35" s="283"/>
      <c r="BE35" s="283"/>
      <c r="BF35" s="283"/>
      <c r="BG35" s="283"/>
      <c r="BH35" s="283"/>
      <c r="BI35" s="283"/>
      <c r="BJ35" s="283"/>
      <c r="BK35" s="283"/>
      <c r="BL35" s="283"/>
      <c r="BM35" s="283"/>
      <c r="BN35" s="283"/>
      <c r="BO35" s="283"/>
      <c r="BP35" s="283"/>
      <c r="BQ35" s="283"/>
      <c r="BR35" s="283"/>
      <c r="BS35" s="283"/>
      <c r="BT35" s="283"/>
      <c r="BU35" s="283"/>
      <c r="BV35" s="283"/>
      <c r="BW35" s="283"/>
      <c r="BX35" s="283"/>
      <c r="BY35" s="283"/>
      <c r="BZ35" s="283"/>
      <c r="CA35" s="283"/>
      <c r="CB35" s="283"/>
      <c r="CC35" s="283"/>
      <c r="CD35" s="283"/>
      <c r="CE35" s="283"/>
      <c r="CF35" s="283"/>
      <c r="CG35" s="283"/>
      <c r="CH35" s="283"/>
      <c r="CI35" s="283"/>
      <c r="CJ35" s="283"/>
      <c r="CK35" s="283"/>
      <c r="CL35" s="283"/>
      <c r="CM35" s="283"/>
      <c r="CN35" s="283"/>
      <c r="CO35" s="283"/>
      <c r="CP35" s="283"/>
      <c r="CQ35" s="283"/>
      <c r="CR35" s="283"/>
      <c r="CS35" s="283"/>
      <c r="CT35" s="283"/>
      <c r="CU35" s="283"/>
      <c r="CV35" s="283"/>
      <c r="CW35" s="283"/>
      <c r="CX35" s="283"/>
      <c r="CY35" s="283"/>
      <c r="CZ35" s="283"/>
      <c r="DA35" s="283"/>
      <c r="DB35" s="283"/>
    </row>
    <row r="36" spans="1:106" ht="12.75">
      <c r="M36" s="281"/>
      <c r="N36" s="282"/>
    </row>
    <row r="37" spans="1:106" ht="12.75">
      <c r="M37" s="281"/>
      <c r="N37" s="282"/>
    </row>
    <row r="38" spans="1:106">
      <c r="M38" s="283"/>
      <c r="N38" s="282"/>
    </row>
    <row r="39" spans="1:106">
      <c r="K39">
        <v>7169.8916311589164</v>
      </c>
      <c r="L39">
        <v>2779.2460239652323</v>
      </c>
      <c r="M39">
        <v>7242.1138710793348</v>
      </c>
      <c r="N39">
        <v>17191.251526203483</v>
      </c>
    </row>
  </sheetData>
  <mergeCells count="25">
    <mergeCell ref="B12:U12"/>
    <mergeCell ref="X6:AJ6"/>
    <mergeCell ref="AC12:AD12"/>
    <mergeCell ref="V12:X12"/>
    <mergeCell ref="B8:I8"/>
    <mergeCell ref="O7:O11"/>
    <mergeCell ref="AF10:AF11"/>
    <mergeCell ref="AG10:AG11"/>
    <mergeCell ref="AH10:AH11"/>
    <mergeCell ref="AE12:AJ12"/>
    <mergeCell ref="M5:W5"/>
    <mergeCell ref="M7:N7"/>
    <mergeCell ref="AI10:AI11"/>
    <mergeCell ref="J7:J11"/>
    <mergeCell ref="P8:T8"/>
    <mergeCell ref="U7:U11"/>
    <mergeCell ref="X7:AJ7"/>
    <mergeCell ref="AJ10:AJ11"/>
    <mergeCell ref="K8:N8"/>
    <mergeCell ref="M2:W2"/>
    <mergeCell ref="X2:AJ2"/>
    <mergeCell ref="B3:U3"/>
    <mergeCell ref="B4:U4"/>
    <mergeCell ref="V3:AJ3"/>
    <mergeCell ref="V4:AJ4"/>
  </mergeCells>
  <phoneticPr fontId="10" type="noConversion"/>
  <pageMargins left="0.74803149606299213" right="0.74803149606299213" top="0.98425196850393704" bottom="0.98425196850393704" header="0.51181102362204722" footer="0.51181102362204722"/>
  <pageSetup scale="58" orientation="landscape" r:id="rId1"/>
  <headerFooter alignWithMargins="0"/>
  <colBreaks count="1" manualBreakCount="1">
    <brk id="21" max="33" man="1"/>
  </colBreaks>
  <ignoredErrors>
    <ignoredError sqref="A13:AJ13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syncVertical="1" syncRef="A1" transitionEvaluation="1" transitionEntry="1"/>
  <dimension ref="A1:BU60"/>
  <sheetViews>
    <sheetView showGridLines="0" view="pageBreakPreview" zoomScaleNormal="75" zoomScaleSheetLayoutView="69" workbookViewId="0">
      <selection activeCell="I16" sqref="I16"/>
    </sheetView>
  </sheetViews>
  <sheetFormatPr defaultColWidth="9.625" defaultRowHeight="12.75"/>
  <cols>
    <col min="1" max="1" width="17.125" style="2" customWidth="1"/>
    <col min="2" max="2" width="7.25" style="2" customWidth="1"/>
    <col min="3" max="3" width="6.75" style="2" customWidth="1"/>
    <col min="4" max="4" width="7" style="2" customWidth="1"/>
    <col min="5" max="5" width="6.625" style="2" customWidth="1"/>
    <col min="6" max="6" width="7" style="2" customWidth="1"/>
    <col min="7" max="7" width="9.75" style="2" customWidth="1"/>
    <col min="8" max="8" width="6.875" style="2" customWidth="1"/>
    <col min="9" max="9" width="6.125" style="2" customWidth="1"/>
    <col min="10" max="10" width="7.5" style="2" customWidth="1"/>
    <col min="11" max="11" width="7" style="2" customWidth="1"/>
    <col min="12" max="12" width="7.5" style="2" customWidth="1"/>
    <col min="13" max="13" width="7.125" style="2" customWidth="1"/>
    <col min="14" max="14" width="8" style="2" customWidth="1"/>
    <col min="15" max="15" width="7.875" style="2" customWidth="1"/>
    <col min="16" max="16" width="8.25" style="2" customWidth="1"/>
    <col min="17" max="17" width="8.125" style="2" customWidth="1"/>
    <col min="18" max="18" width="8.625" style="2" customWidth="1"/>
    <col min="19" max="19" width="7.25" style="2" customWidth="1"/>
    <col min="20" max="20" width="8" style="2" customWidth="1"/>
    <col min="21" max="21" width="9.125" style="2" customWidth="1"/>
    <col min="22" max="23" width="7.375" style="2" customWidth="1"/>
    <col min="24" max="24" width="7.125" style="2" customWidth="1"/>
    <col min="25" max="25" width="7.25" style="2" customWidth="1"/>
    <col min="26" max="26" width="6.75" style="2" customWidth="1"/>
    <col min="27" max="27" width="8.125" style="2" customWidth="1"/>
    <col min="28" max="28" width="6.875" style="2" customWidth="1"/>
    <col min="29" max="29" width="8.125" style="2" customWidth="1"/>
    <col min="30" max="30" width="7.875" style="2" customWidth="1"/>
    <col min="31" max="31" width="7.375" style="2" customWidth="1"/>
    <col min="32" max="32" width="7.125" style="2" customWidth="1"/>
    <col min="33" max="33" width="6.625" style="2" customWidth="1"/>
    <col min="34" max="34" width="6.875" style="2" customWidth="1"/>
    <col min="35" max="35" width="7.875" style="2" customWidth="1"/>
    <col min="36" max="36" width="9.875" style="2" customWidth="1"/>
    <col min="37" max="37" width="9.625" style="2"/>
    <col min="38" max="38" width="20.625" style="2" customWidth="1"/>
    <col min="39" max="16384" width="9.625" style="2"/>
  </cols>
  <sheetData>
    <row r="1" spans="1:39">
      <c r="A1" s="146"/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8"/>
      <c r="AK1" s="5"/>
    </row>
    <row r="2" spans="1:39" ht="15.75">
      <c r="A2" s="149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457"/>
      <c r="N2" s="457"/>
      <c r="O2" s="457"/>
      <c r="P2" s="457"/>
      <c r="Q2" s="457"/>
      <c r="R2" s="457"/>
      <c r="S2" s="457"/>
      <c r="T2" s="457"/>
      <c r="U2" s="457"/>
      <c r="V2" s="457"/>
      <c r="W2" s="457"/>
      <c r="X2" s="458"/>
      <c r="Y2" s="458"/>
      <c r="Z2" s="458"/>
      <c r="AA2" s="458"/>
      <c r="AB2" s="458"/>
      <c r="AC2" s="458"/>
      <c r="AD2" s="458"/>
      <c r="AE2" s="458"/>
      <c r="AF2" s="458"/>
      <c r="AG2" s="458"/>
      <c r="AH2" s="458"/>
      <c r="AI2" s="458"/>
      <c r="AJ2" s="459"/>
      <c r="AK2" s="5"/>
    </row>
    <row r="3" spans="1:39" ht="15.75">
      <c r="A3" s="179"/>
      <c r="B3" s="497" t="s">
        <v>95</v>
      </c>
      <c r="C3" s="497"/>
      <c r="D3" s="497"/>
      <c r="E3" s="497"/>
      <c r="F3" s="497"/>
      <c r="G3" s="497"/>
      <c r="H3" s="497"/>
      <c r="I3" s="497"/>
      <c r="J3" s="497"/>
      <c r="K3" s="497"/>
      <c r="L3" s="497"/>
      <c r="M3" s="497"/>
      <c r="N3" s="497"/>
      <c r="O3" s="497"/>
      <c r="P3" s="497"/>
      <c r="Q3" s="497"/>
      <c r="R3" s="497"/>
      <c r="S3" s="497"/>
      <c r="T3" s="497"/>
      <c r="U3" s="497"/>
      <c r="V3" s="497" t="s">
        <v>95</v>
      </c>
      <c r="W3" s="497"/>
      <c r="X3" s="497"/>
      <c r="Y3" s="497"/>
      <c r="Z3" s="497"/>
      <c r="AA3" s="497"/>
      <c r="AB3" s="497"/>
      <c r="AC3" s="497"/>
      <c r="AD3" s="497"/>
      <c r="AE3" s="497"/>
      <c r="AF3" s="497"/>
      <c r="AG3" s="497"/>
      <c r="AH3" s="497"/>
      <c r="AI3" s="497"/>
      <c r="AJ3" s="504"/>
      <c r="AK3" s="142"/>
      <c r="AL3" s="142"/>
      <c r="AM3" s="142"/>
    </row>
    <row r="4" spans="1:39" ht="15.75">
      <c r="A4" s="181"/>
      <c r="B4" s="395"/>
      <c r="C4" s="395"/>
      <c r="D4" s="395"/>
      <c r="E4" s="395"/>
      <c r="F4" s="395"/>
      <c r="G4" s="395"/>
      <c r="H4" s="395"/>
      <c r="I4" s="395"/>
      <c r="J4" s="395"/>
      <c r="K4" s="395"/>
      <c r="L4" s="395"/>
      <c r="M4" s="180"/>
      <c r="N4" s="180"/>
      <c r="O4" s="180"/>
      <c r="P4" s="180"/>
      <c r="Q4" s="180"/>
      <c r="R4" s="180"/>
      <c r="S4" s="180"/>
      <c r="T4" s="180"/>
      <c r="U4" s="180"/>
      <c r="V4" s="395"/>
      <c r="W4" s="395"/>
      <c r="X4" s="395"/>
      <c r="Y4" s="395"/>
      <c r="Z4" s="395"/>
      <c r="AA4" s="395"/>
      <c r="AB4" s="395"/>
      <c r="AC4" s="395"/>
      <c r="AD4" s="395"/>
      <c r="AE4" s="395"/>
      <c r="AF4" s="180"/>
      <c r="AG4" s="180"/>
      <c r="AH4" s="180"/>
      <c r="AI4" s="180"/>
      <c r="AJ4" s="182"/>
      <c r="AK4" s="142"/>
      <c r="AL4" s="142"/>
      <c r="AM4" s="142"/>
    </row>
    <row r="5" spans="1:39" ht="15.75">
      <c r="A5" s="152"/>
      <c r="B5" s="461" t="s">
        <v>90</v>
      </c>
      <c r="C5" s="461"/>
      <c r="D5" s="461"/>
      <c r="E5" s="461"/>
      <c r="F5" s="461"/>
      <c r="G5" s="461"/>
      <c r="H5" s="461"/>
      <c r="I5" s="461"/>
      <c r="J5" s="461"/>
      <c r="K5" s="461"/>
      <c r="L5" s="461"/>
      <c r="M5" s="461"/>
      <c r="N5" s="461"/>
      <c r="O5" s="461"/>
      <c r="P5" s="461"/>
      <c r="Q5" s="461"/>
      <c r="R5" s="461"/>
      <c r="S5" s="461"/>
      <c r="T5" s="461"/>
      <c r="U5" s="461"/>
      <c r="V5" s="461" t="s">
        <v>90</v>
      </c>
      <c r="W5" s="461"/>
      <c r="X5" s="461"/>
      <c r="Y5" s="461"/>
      <c r="Z5" s="461"/>
      <c r="AA5" s="461"/>
      <c r="AB5" s="461"/>
      <c r="AC5" s="461"/>
      <c r="AD5" s="461"/>
      <c r="AE5" s="461"/>
      <c r="AF5" s="461"/>
      <c r="AG5" s="461"/>
      <c r="AH5" s="461"/>
      <c r="AI5" s="461"/>
      <c r="AJ5" s="463"/>
      <c r="AK5" s="141"/>
      <c r="AL5" s="141"/>
      <c r="AM5" s="141"/>
    </row>
    <row r="6" spans="1:39" ht="15.75">
      <c r="A6" s="156"/>
      <c r="B6" s="143"/>
      <c r="C6" s="19"/>
      <c r="D6" s="143"/>
      <c r="E6" s="143"/>
      <c r="F6" s="143"/>
      <c r="G6" s="143"/>
      <c r="H6" s="143"/>
      <c r="I6" s="143"/>
      <c r="J6" s="143"/>
      <c r="K6" s="143"/>
      <c r="L6" s="143"/>
      <c r="M6" s="7"/>
      <c r="N6" s="7"/>
      <c r="O6" s="7"/>
      <c r="P6" s="7"/>
      <c r="Q6" s="7"/>
      <c r="R6" s="7"/>
      <c r="S6" s="7"/>
      <c r="T6" s="7"/>
      <c r="U6" s="7"/>
      <c r="V6" s="8"/>
      <c r="W6" s="8"/>
      <c r="X6" s="500"/>
      <c r="Y6" s="500"/>
      <c r="Z6" s="500"/>
      <c r="AA6" s="500"/>
      <c r="AB6" s="500"/>
      <c r="AC6" s="500"/>
      <c r="AD6" s="500"/>
      <c r="AE6" s="500"/>
      <c r="AF6" s="500"/>
      <c r="AG6" s="500"/>
      <c r="AH6" s="500"/>
      <c r="AI6" s="500"/>
      <c r="AJ6" s="501"/>
      <c r="AK6" s="5"/>
    </row>
    <row r="7" spans="1:39">
      <c r="A7" s="157"/>
      <c r="B7" s="140"/>
      <c r="C7" s="69"/>
      <c r="D7" s="69"/>
      <c r="E7" s="69"/>
      <c r="F7" s="69"/>
      <c r="G7" s="69"/>
      <c r="H7" s="69"/>
      <c r="I7" s="70"/>
      <c r="J7" s="469" t="s">
        <v>126</v>
      </c>
      <c r="K7" s="87"/>
      <c r="L7" s="68"/>
      <c r="M7" s="465"/>
      <c r="N7" s="466"/>
      <c r="O7" s="469" t="s">
        <v>120</v>
      </c>
      <c r="P7" s="92"/>
      <c r="Q7" s="93"/>
      <c r="R7" s="93"/>
      <c r="S7" s="93"/>
      <c r="T7" s="94"/>
      <c r="U7" s="502" t="s">
        <v>129</v>
      </c>
      <c r="V7" s="49"/>
      <c r="W7" s="68"/>
      <c r="X7" s="475"/>
      <c r="Y7" s="475"/>
      <c r="Z7" s="475"/>
      <c r="AA7" s="475"/>
      <c r="AB7" s="475"/>
      <c r="AC7" s="475"/>
      <c r="AD7" s="475"/>
      <c r="AE7" s="475"/>
      <c r="AF7" s="475"/>
      <c r="AG7" s="475"/>
      <c r="AH7" s="475"/>
      <c r="AI7" s="475"/>
      <c r="AJ7" s="476"/>
      <c r="AK7" s="5"/>
    </row>
    <row r="8" spans="1:39">
      <c r="A8" s="159"/>
      <c r="B8" s="491" t="s">
        <v>101</v>
      </c>
      <c r="C8" s="492"/>
      <c r="D8" s="492"/>
      <c r="E8" s="492"/>
      <c r="F8" s="492"/>
      <c r="G8" s="492"/>
      <c r="H8" s="492"/>
      <c r="I8" s="493"/>
      <c r="J8" s="470"/>
      <c r="K8" s="479" t="s">
        <v>102</v>
      </c>
      <c r="L8" s="480"/>
      <c r="M8" s="480"/>
      <c r="N8" s="481"/>
      <c r="O8" s="494"/>
      <c r="P8" s="472" t="s">
        <v>75</v>
      </c>
      <c r="Q8" s="473"/>
      <c r="R8" s="473"/>
      <c r="S8" s="473"/>
      <c r="T8" s="474"/>
      <c r="U8" s="494"/>
      <c r="V8" s="95"/>
      <c r="W8" s="4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160"/>
      <c r="AK8" s="5"/>
    </row>
    <row r="9" spans="1:39">
      <c r="A9" s="161" t="s">
        <v>2</v>
      </c>
      <c r="B9" s="391"/>
      <c r="C9" s="46"/>
      <c r="D9" s="46"/>
      <c r="E9" s="46"/>
      <c r="F9" s="46"/>
      <c r="G9" s="46"/>
      <c r="H9" s="46"/>
      <c r="I9" s="75"/>
      <c r="J9" s="470"/>
      <c r="K9" s="86"/>
      <c r="L9" s="392"/>
      <c r="M9" s="47"/>
      <c r="N9" s="48"/>
      <c r="O9" s="470"/>
      <c r="P9" s="47"/>
      <c r="Q9" s="47"/>
      <c r="R9" s="47"/>
      <c r="S9" s="47"/>
      <c r="T9" s="48"/>
      <c r="U9" s="494"/>
      <c r="V9" s="47"/>
      <c r="W9" s="392"/>
      <c r="X9" s="392"/>
      <c r="Y9" s="47"/>
      <c r="Z9" s="47"/>
      <c r="AA9" s="47"/>
      <c r="AB9" s="47"/>
      <c r="AC9" s="47"/>
      <c r="AD9" s="47"/>
      <c r="AE9" s="47"/>
      <c r="AF9" s="96"/>
      <c r="AG9" s="96"/>
      <c r="AH9" s="96"/>
      <c r="AI9" s="47"/>
      <c r="AJ9" s="162"/>
      <c r="AK9" s="5"/>
    </row>
    <row r="10" spans="1:39">
      <c r="A10" s="161" t="s">
        <v>9</v>
      </c>
      <c r="B10" s="91" t="s">
        <v>17</v>
      </c>
      <c r="C10" s="91" t="s">
        <v>18</v>
      </c>
      <c r="D10" s="91" t="s">
        <v>19</v>
      </c>
      <c r="E10" s="91" t="s">
        <v>20</v>
      </c>
      <c r="F10" s="91" t="s">
        <v>21</v>
      </c>
      <c r="G10" s="91" t="s">
        <v>22</v>
      </c>
      <c r="H10" s="91" t="s">
        <v>23</v>
      </c>
      <c r="I10" s="50" t="s">
        <v>24</v>
      </c>
      <c r="J10" s="470"/>
      <c r="K10" s="91" t="s">
        <v>25</v>
      </c>
      <c r="L10" s="91" t="s">
        <v>26</v>
      </c>
      <c r="M10" s="91" t="s">
        <v>10</v>
      </c>
      <c r="N10" s="50" t="s">
        <v>0</v>
      </c>
      <c r="O10" s="470"/>
      <c r="P10" s="91" t="s">
        <v>3</v>
      </c>
      <c r="Q10" s="91" t="s">
        <v>76</v>
      </c>
      <c r="R10" s="91" t="s">
        <v>4</v>
      </c>
      <c r="S10" s="91" t="s">
        <v>5</v>
      </c>
      <c r="T10" s="50" t="s">
        <v>77</v>
      </c>
      <c r="U10" s="494"/>
      <c r="V10" s="50" t="s">
        <v>6</v>
      </c>
      <c r="W10" s="91" t="s">
        <v>7</v>
      </c>
      <c r="X10" s="68" t="s">
        <v>13</v>
      </c>
      <c r="Y10" s="87" t="s">
        <v>14</v>
      </c>
      <c r="Z10" s="87" t="s">
        <v>15</v>
      </c>
      <c r="AA10" s="87" t="s">
        <v>8</v>
      </c>
      <c r="AB10" s="87" t="s">
        <v>122</v>
      </c>
      <c r="AC10" s="91" t="s">
        <v>127</v>
      </c>
      <c r="AD10" s="68" t="s">
        <v>128</v>
      </c>
      <c r="AE10" s="49" t="s">
        <v>125</v>
      </c>
      <c r="AF10" s="469" t="s">
        <v>123</v>
      </c>
      <c r="AG10" s="469" t="s">
        <v>117</v>
      </c>
      <c r="AH10" s="469" t="s">
        <v>118</v>
      </c>
      <c r="AI10" s="467" t="s">
        <v>124</v>
      </c>
      <c r="AJ10" s="477" t="s">
        <v>119</v>
      </c>
      <c r="AK10" s="5"/>
    </row>
    <row r="11" spans="1:39">
      <c r="A11" s="163"/>
      <c r="B11" s="97"/>
      <c r="C11" s="97"/>
      <c r="D11" s="97"/>
      <c r="E11" s="97"/>
      <c r="F11" s="97"/>
      <c r="G11" s="103" t="s">
        <v>27</v>
      </c>
      <c r="H11" s="97"/>
      <c r="I11" s="76"/>
      <c r="J11" s="471"/>
      <c r="K11" s="98"/>
      <c r="L11" s="103"/>
      <c r="M11" s="103" t="s">
        <v>78</v>
      </c>
      <c r="N11" s="393" t="s">
        <v>78</v>
      </c>
      <c r="O11" s="471"/>
      <c r="P11" s="103" t="s">
        <v>114</v>
      </c>
      <c r="Q11" s="98" t="s">
        <v>79</v>
      </c>
      <c r="R11" s="103" t="s">
        <v>11</v>
      </c>
      <c r="S11" s="104"/>
      <c r="T11" s="393" t="s">
        <v>12</v>
      </c>
      <c r="U11" s="503"/>
      <c r="V11" s="89"/>
      <c r="W11" s="89"/>
      <c r="X11" s="27"/>
      <c r="Y11" s="55" t="s">
        <v>1</v>
      </c>
      <c r="Z11" s="55" t="s">
        <v>1</v>
      </c>
      <c r="AA11" s="392" t="s">
        <v>16</v>
      </c>
      <c r="AB11" s="54"/>
      <c r="AC11" s="103"/>
      <c r="AD11" s="392"/>
      <c r="AE11" s="114"/>
      <c r="AF11" s="471"/>
      <c r="AG11" s="471"/>
      <c r="AH11" s="471"/>
      <c r="AI11" s="468"/>
      <c r="AJ11" s="478"/>
      <c r="AK11" s="5"/>
    </row>
    <row r="12" spans="1:39" s="23" customFormat="1" ht="33" customHeight="1">
      <c r="A12" s="164"/>
      <c r="B12" s="482" t="s">
        <v>113</v>
      </c>
      <c r="C12" s="489"/>
      <c r="D12" s="489"/>
      <c r="E12" s="489"/>
      <c r="F12" s="489"/>
      <c r="G12" s="489"/>
      <c r="H12" s="489"/>
      <c r="I12" s="489"/>
      <c r="J12" s="489"/>
      <c r="K12" s="489"/>
      <c r="L12" s="489"/>
      <c r="M12" s="489"/>
      <c r="N12" s="489"/>
      <c r="O12" s="489"/>
      <c r="P12" s="489"/>
      <c r="Q12" s="489"/>
      <c r="R12" s="489"/>
      <c r="S12" s="489"/>
      <c r="T12" s="489"/>
      <c r="U12" s="490"/>
      <c r="V12" s="482" t="s">
        <v>107</v>
      </c>
      <c r="W12" s="489"/>
      <c r="X12" s="490"/>
      <c r="Y12" s="111" t="s">
        <v>109</v>
      </c>
      <c r="Z12" s="487" t="s">
        <v>110</v>
      </c>
      <c r="AA12" s="488"/>
      <c r="AB12" s="482" t="s">
        <v>111</v>
      </c>
      <c r="AC12" s="489"/>
      <c r="AD12" s="489"/>
      <c r="AE12" s="489"/>
      <c r="AF12" s="489"/>
      <c r="AG12" s="489"/>
      <c r="AH12" s="489"/>
      <c r="AI12" s="489"/>
      <c r="AJ12" s="511"/>
      <c r="AK12" s="7"/>
    </row>
    <row r="13" spans="1:39">
      <c r="A13" s="161" t="s">
        <v>39</v>
      </c>
      <c r="B13" s="51" t="s">
        <v>28</v>
      </c>
      <c r="C13" s="51" t="s">
        <v>29</v>
      </c>
      <c r="D13" s="51" t="s">
        <v>30</v>
      </c>
      <c r="E13" s="52" t="s">
        <v>31</v>
      </c>
      <c r="F13" s="51" t="s">
        <v>32</v>
      </c>
      <c r="G13" s="51" t="s">
        <v>33</v>
      </c>
      <c r="H13" s="51" t="s">
        <v>34</v>
      </c>
      <c r="I13" s="48" t="s">
        <v>35</v>
      </c>
      <c r="J13" s="53" t="s">
        <v>36</v>
      </c>
      <c r="K13" s="51" t="s">
        <v>37</v>
      </c>
      <c r="L13" s="91" t="s">
        <v>38</v>
      </c>
      <c r="M13" s="51" t="s">
        <v>40</v>
      </c>
      <c r="N13" s="57">
        <v>14</v>
      </c>
      <c r="O13" s="60">
        <v>15</v>
      </c>
      <c r="P13" s="59">
        <v>16</v>
      </c>
      <c r="Q13" s="59">
        <v>17</v>
      </c>
      <c r="R13" s="59">
        <v>18</v>
      </c>
      <c r="S13" s="59">
        <v>19</v>
      </c>
      <c r="T13" s="57">
        <v>20</v>
      </c>
      <c r="U13" s="57">
        <v>21</v>
      </c>
      <c r="V13" s="59">
        <v>22</v>
      </c>
      <c r="W13" s="91">
        <v>23</v>
      </c>
      <c r="X13" s="57">
        <v>24</v>
      </c>
      <c r="Y13" s="59">
        <v>25</v>
      </c>
      <c r="Z13" s="59">
        <v>26</v>
      </c>
      <c r="AA13" s="60">
        <v>27</v>
      </c>
      <c r="AB13" s="59">
        <v>28</v>
      </c>
      <c r="AC13" s="59">
        <v>29</v>
      </c>
      <c r="AD13" s="57">
        <v>30</v>
      </c>
      <c r="AE13" s="59">
        <v>31</v>
      </c>
      <c r="AF13" s="51">
        <v>32</v>
      </c>
      <c r="AG13" s="59">
        <v>33</v>
      </c>
      <c r="AH13" s="57">
        <v>34</v>
      </c>
      <c r="AI13" s="59">
        <v>35</v>
      </c>
      <c r="AJ13" s="184">
        <v>36</v>
      </c>
      <c r="AK13" s="5"/>
    </row>
    <row r="14" spans="1:39">
      <c r="A14" s="165"/>
      <c r="B14" s="80"/>
      <c r="C14" s="80"/>
      <c r="D14" s="80"/>
      <c r="E14" s="77"/>
      <c r="F14" s="80"/>
      <c r="G14" s="80"/>
      <c r="H14" s="80"/>
      <c r="I14" s="77"/>
      <c r="J14" s="80"/>
      <c r="K14" s="80"/>
      <c r="L14" s="103"/>
      <c r="M14" s="89"/>
      <c r="N14" s="61"/>
      <c r="O14" s="89"/>
      <c r="P14" s="89"/>
      <c r="Q14" s="89"/>
      <c r="R14" s="89"/>
      <c r="S14" s="89"/>
      <c r="T14" s="61"/>
      <c r="U14" s="61"/>
      <c r="V14" s="101"/>
      <c r="W14" s="102"/>
      <c r="X14" s="62"/>
      <c r="Y14" s="63"/>
      <c r="Z14" s="63"/>
      <c r="AA14" s="63"/>
      <c r="AB14" s="63"/>
      <c r="AC14" s="63"/>
      <c r="AD14" s="62"/>
      <c r="AE14" s="63"/>
      <c r="AF14" s="97"/>
      <c r="AG14" s="63"/>
      <c r="AH14" s="62"/>
      <c r="AI14" s="63"/>
      <c r="AJ14" s="185"/>
      <c r="AK14" s="5"/>
    </row>
    <row r="15" spans="1:39" ht="22.5" customHeight="1">
      <c r="A15" s="186" t="s">
        <v>98</v>
      </c>
      <c r="B15" s="115"/>
      <c r="C15" s="115"/>
      <c r="D15" s="105"/>
      <c r="E15" s="115"/>
      <c r="F15" s="115"/>
      <c r="G15" s="115"/>
      <c r="H15" s="115"/>
      <c r="I15" s="115"/>
      <c r="J15" s="116"/>
      <c r="K15" s="115"/>
      <c r="L15" s="115"/>
      <c r="M15" s="117"/>
      <c r="N15" s="116"/>
      <c r="O15" s="120"/>
      <c r="P15" s="99"/>
      <c r="Q15" s="99"/>
      <c r="R15" s="99"/>
      <c r="S15" s="99"/>
      <c r="T15" s="99"/>
      <c r="U15" s="120"/>
      <c r="V15" s="99"/>
      <c r="W15" s="99"/>
      <c r="X15" s="121"/>
      <c r="Y15" s="126"/>
      <c r="Z15" s="126"/>
      <c r="AA15" s="126"/>
      <c r="AB15" s="126"/>
      <c r="AC15" s="40"/>
      <c r="AD15" s="126"/>
      <c r="AE15" s="126"/>
      <c r="AF15" s="126"/>
      <c r="AG15" s="126"/>
      <c r="AH15" s="126"/>
      <c r="AI15" s="126"/>
      <c r="AJ15" s="169"/>
      <c r="AK15" s="11"/>
    </row>
    <row r="16" spans="1:39" s="10" customFormat="1">
      <c r="A16" s="187" t="s">
        <v>41</v>
      </c>
      <c r="B16" s="82"/>
      <c r="C16" s="82"/>
      <c r="D16" s="82"/>
      <c r="E16" s="82"/>
      <c r="F16" s="38" t="s">
        <v>1</v>
      </c>
      <c r="G16" s="82"/>
      <c r="H16" s="82"/>
      <c r="I16" s="82"/>
      <c r="J16" s="82"/>
      <c r="K16" s="106"/>
      <c r="L16" s="106"/>
      <c r="M16" s="39"/>
      <c r="N16" s="39"/>
      <c r="O16" s="34"/>
      <c r="P16" s="39"/>
      <c r="Q16" s="34"/>
      <c r="R16" s="39"/>
      <c r="S16" s="34"/>
      <c r="T16" s="39"/>
      <c r="U16" s="39"/>
      <c r="V16" s="39"/>
      <c r="W16" s="39"/>
      <c r="X16" s="122"/>
      <c r="Y16" s="127"/>
      <c r="Z16" s="37"/>
      <c r="AA16" s="39"/>
      <c r="AB16" s="39"/>
      <c r="AC16" s="39"/>
      <c r="AD16" s="39"/>
      <c r="AE16" s="66"/>
      <c r="AF16" s="39"/>
      <c r="AG16" s="39"/>
      <c r="AH16" s="39"/>
      <c r="AI16" s="39"/>
      <c r="AJ16" s="188"/>
    </row>
    <row r="17" spans="1:37">
      <c r="A17" s="168" t="s">
        <v>42</v>
      </c>
      <c r="B17" s="33">
        <v>10538</v>
      </c>
      <c r="C17" s="33">
        <v>437</v>
      </c>
      <c r="D17" s="33">
        <v>53</v>
      </c>
      <c r="E17" s="33">
        <v>2762</v>
      </c>
      <c r="F17" s="33">
        <v>53</v>
      </c>
      <c r="G17" s="33">
        <v>13</v>
      </c>
      <c r="H17" s="33">
        <v>10</v>
      </c>
      <c r="I17" s="33"/>
      <c r="J17" s="83">
        <v>13866</v>
      </c>
      <c r="K17" s="33">
        <v>846</v>
      </c>
      <c r="L17" s="33">
        <v>203</v>
      </c>
      <c r="M17" s="33">
        <v>380</v>
      </c>
      <c r="N17" s="83">
        <v>1429</v>
      </c>
      <c r="O17" s="83">
        <v>15295</v>
      </c>
      <c r="P17" s="33">
        <v>1006</v>
      </c>
      <c r="Q17" s="33">
        <v>20</v>
      </c>
      <c r="R17" s="33">
        <v>2</v>
      </c>
      <c r="S17" s="33"/>
      <c r="T17" s="33">
        <v>64</v>
      </c>
      <c r="U17" s="83">
        <v>1500</v>
      </c>
      <c r="V17" s="33">
        <v>3227</v>
      </c>
      <c r="W17" s="33"/>
      <c r="X17" s="123">
        <v>192</v>
      </c>
      <c r="Y17" s="33"/>
      <c r="Z17" s="36"/>
      <c r="AA17" s="36"/>
      <c r="AB17" s="36">
        <v>2819.6</v>
      </c>
      <c r="AC17" s="33">
        <v>11708</v>
      </c>
      <c r="AD17" s="36">
        <v>360</v>
      </c>
      <c r="AE17" s="33">
        <v>137.69999999999999</v>
      </c>
      <c r="AF17" s="33"/>
      <c r="AG17" s="36">
        <v>831</v>
      </c>
      <c r="AH17" s="36">
        <v>17</v>
      </c>
      <c r="AI17" s="36">
        <v>667</v>
      </c>
      <c r="AJ17" s="169">
        <v>364</v>
      </c>
      <c r="AK17" s="11"/>
    </row>
    <row r="18" spans="1:37" s="10" customFormat="1">
      <c r="A18" s="166" t="s">
        <v>44</v>
      </c>
      <c r="B18" s="34">
        <v>215.8</v>
      </c>
      <c r="C18" s="34"/>
      <c r="D18" s="34"/>
      <c r="E18" s="34">
        <v>60</v>
      </c>
      <c r="F18" s="34"/>
      <c r="G18" s="34">
        <v>18.399999999999999</v>
      </c>
      <c r="H18" s="34">
        <v>4.8</v>
      </c>
      <c r="I18" s="34"/>
      <c r="J18" s="84">
        <v>299</v>
      </c>
      <c r="K18" s="34"/>
      <c r="L18" s="34">
        <v>0.5</v>
      </c>
      <c r="M18" s="34">
        <v>9.1999999999999993</v>
      </c>
      <c r="N18" s="84">
        <v>9.6999999999999993</v>
      </c>
      <c r="O18" s="84">
        <v>308.89999999999998</v>
      </c>
      <c r="P18" s="34"/>
      <c r="Q18" s="34">
        <v>0.7</v>
      </c>
      <c r="R18" s="34">
        <v>23.8</v>
      </c>
      <c r="S18" s="34"/>
      <c r="T18" s="34"/>
      <c r="U18" s="84">
        <v>28.3</v>
      </c>
      <c r="V18" s="34"/>
      <c r="W18" s="34"/>
      <c r="X18" s="124"/>
      <c r="Y18" s="37">
        <v>4</v>
      </c>
      <c r="Z18" s="37"/>
      <c r="AA18" s="37"/>
      <c r="AB18" s="34">
        <v>13</v>
      </c>
      <c r="AC18" s="34">
        <v>27.1</v>
      </c>
      <c r="AD18" s="39"/>
      <c r="AE18" s="34">
        <v>31.7</v>
      </c>
      <c r="AF18" s="34"/>
      <c r="AG18" s="37"/>
      <c r="AH18" s="37">
        <v>50</v>
      </c>
      <c r="AI18" s="37"/>
      <c r="AJ18" s="170"/>
    </row>
    <row r="19" spans="1:37">
      <c r="A19" s="168" t="s">
        <v>45</v>
      </c>
      <c r="B19" s="33">
        <v>4335.8</v>
      </c>
      <c r="C19" s="33"/>
      <c r="D19" s="33"/>
      <c r="E19" s="33">
        <v>14.1</v>
      </c>
      <c r="F19" s="33"/>
      <c r="G19" s="33">
        <v>3.1</v>
      </c>
      <c r="H19" s="33">
        <v>63.5</v>
      </c>
      <c r="I19" s="33"/>
      <c r="J19" s="83">
        <v>4416.5</v>
      </c>
      <c r="K19" s="33">
        <v>0.9</v>
      </c>
      <c r="L19" s="33">
        <v>4.4000000000000004</v>
      </c>
      <c r="M19" s="33">
        <v>59.3</v>
      </c>
      <c r="N19" s="83">
        <v>64.599999999999994</v>
      </c>
      <c r="O19" s="83">
        <v>4481.1000000000004</v>
      </c>
      <c r="P19" s="33"/>
      <c r="Q19" s="33">
        <v>7.2</v>
      </c>
      <c r="R19" s="33">
        <v>128.6</v>
      </c>
      <c r="S19" s="33">
        <v>3.8</v>
      </c>
      <c r="T19" s="33">
        <v>0.5</v>
      </c>
      <c r="U19" s="83">
        <v>144.69999999999999</v>
      </c>
      <c r="V19" s="33">
        <v>0.8</v>
      </c>
      <c r="W19" s="33">
        <v>715.3</v>
      </c>
      <c r="X19" s="123">
        <v>20.2</v>
      </c>
      <c r="Y19" s="36">
        <v>498</v>
      </c>
      <c r="Z19" s="36"/>
      <c r="AA19" s="36"/>
      <c r="AB19" s="36">
        <v>805.2</v>
      </c>
      <c r="AC19" s="33">
        <v>1059</v>
      </c>
      <c r="AD19" s="36"/>
      <c r="AE19" s="36">
        <v>589.70000000000005</v>
      </c>
      <c r="AF19" s="33"/>
      <c r="AG19" s="36">
        <v>12</v>
      </c>
      <c r="AH19" s="36">
        <v>108</v>
      </c>
      <c r="AI19" s="36">
        <v>101</v>
      </c>
      <c r="AJ19" s="169">
        <v>10</v>
      </c>
      <c r="AK19" s="11"/>
    </row>
    <row r="20" spans="1:37" s="10" customFormat="1">
      <c r="A20" s="166" t="s">
        <v>46</v>
      </c>
      <c r="B20" s="34">
        <v>3599.3</v>
      </c>
      <c r="C20" s="34">
        <v>1.8</v>
      </c>
      <c r="D20" s="34">
        <v>3.3</v>
      </c>
      <c r="E20" s="34">
        <v>1478.7</v>
      </c>
      <c r="F20" s="34">
        <v>8.4</v>
      </c>
      <c r="G20" s="34">
        <v>3</v>
      </c>
      <c r="H20" s="34">
        <v>4570.8</v>
      </c>
      <c r="I20" s="34">
        <v>12.9</v>
      </c>
      <c r="J20" s="84">
        <v>9678.2000000000007</v>
      </c>
      <c r="K20" s="34">
        <v>58.4</v>
      </c>
      <c r="L20" s="34">
        <v>42.2</v>
      </c>
      <c r="M20" s="34">
        <v>371.8</v>
      </c>
      <c r="N20" s="84">
        <v>472.4</v>
      </c>
      <c r="O20" s="84">
        <v>10150.6</v>
      </c>
      <c r="P20" s="34">
        <v>0.7</v>
      </c>
      <c r="Q20" s="34">
        <v>1.8</v>
      </c>
      <c r="R20" s="34">
        <v>89.4</v>
      </c>
      <c r="S20" s="34">
        <v>20.6</v>
      </c>
      <c r="T20" s="34"/>
      <c r="U20" s="84">
        <v>144.6</v>
      </c>
      <c r="V20" s="34"/>
      <c r="W20" s="34">
        <v>1118.4000000000001</v>
      </c>
      <c r="X20" s="124">
        <v>159.30000000000001</v>
      </c>
      <c r="Y20" s="37">
        <v>1</v>
      </c>
      <c r="Z20" s="37"/>
      <c r="AA20" s="37"/>
      <c r="AB20" s="37">
        <v>1435.3</v>
      </c>
      <c r="AC20" s="34">
        <v>5032.6000000000004</v>
      </c>
      <c r="AD20" s="37">
        <v>17</v>
      </c>
      <c r="AE20" s="37">
        <v>5387.2</v>
      </c>
      <c r="AF20" s="34"/>
      <c r="AG20" s="37"/>
      <c r="AH20" s="37"/>
      <c r="AI20" s="37"/>
      <c r="AJ20" s="170"/>
    </row>
    <row r="21" spans="1:37">
      <c r="A21" s="168" t="s">
        <v>81</v>
      </c>
      <c r="B21" s="33">
        <v>4110.3999999999996</v>
      </c>
      <c r="C21" s="33">
        <v>5.9</v>
      </c>
      <c r="D21" s="33"/>
      <c r="E21" s="33">
        <v>143.30000000000001</v>
      </c>
      <c r="F21" s="33">
        <v>2.2000000000000002</v>
      </c>
      <c r="G21" s="33">
        <v>28</v>
      </c>
      <c r="H21" s="33">
        <v>121.9</v>
      </c>
      <c r="I21" s="33">
        <v>2.4</v>
      </c>
      <c r="J21" s="83">
        <v>4414.1000000000004</v>
      </c>
      <c r="K21" s="33">
        <v>221.9</v>
      </c>
      <c r="L21" s="33">
        <v>30.6</v>
      </c>
      <c r="M21" s="33">
        <v>236.2</v>
      </c>
      <c r="N21" s="83">
        <v>488.7</v>
      </c>
      <c r="O21" s="83">
        <v>4902.8</v>
      </c>
      <c r="P21" s="33">
        <v>39.1</v>
      </c>
      <c r="Q21" s="33">
        <v>9</v>
      </c>
      <c r="R21" s="33">
        <v>25</v>
      </c>
      <c r="S21" s="33">
        <v>12</v>
      </c>
      <c r="T21" s="33"/>
      <c r="U21" s="83">
        <v>200.4</v>
      </c>
      <c r="V21" s="33"/>
      <c r="W21" s="33"/>
      <c r="X21" s="123">
        <v>2.5</v>
      </c>
      <c r="Y21" s="33"/>
      <c r="Z21" s="36"/>
      <c r="AA21" s="36"/>
      <c r="AB21" s="33">
        <v>296</v>
      </c>
      <c r="AC21" s="33">
        <v>29.2</v>
      </c>
      <c r="AD21" s="36"/>
      <c r="AE21" s="33">
        <v>449.8</v>
      </c>
      <c r="AF21" s="33"/>
      <c r="AG21" s="36"/>
      <c r="AH21" s="36"/>
      <c r="AI21" s="36"/>
      <c r="AJ21" s="169"/>
      <c r="AK21" s="11"/>
    </row>
    <row r="22" spans="1:37" s="10" customFormat="1">
      <c r="A22" s="166" t="s">
        <v>47</v>
      </c>
      <c r="B22" s="34">
        <v>100.6</v>
      </c>
      <c r="C22" s="34"/>
      <c r="D22" s="34"/>
      <c r="E22" s="34">
        <v>0.6</v>
      </c>
      <c r="F22" s="34"/>
      <c r="G22" s="34"/>
      <c r="H22" s="34"/>
      <c r="I22" s="34"/>
      <c r="J22" s="84">
        <v>101.2</v>
      </c>
      <c r="K22" s="34"/>
      <c r="L22" s="34"/>
      <c r="M22" s="34">
        <v>8.5</v>
      </c>
      <c r="N22" s="84">
        <v>8.5</v>
      </c>
      <c r="O22" s="84">
        <v>109.7</v>
      </c>
      <c r="P22" s="34">
        <v>8.1</v>
      </c>
      <c r="Q22" s="34"/>
      <c r="R22" s="34"/>
      <c r="S22" s="34"/>
      <c r="T22" s="34"/>
      <c r="U22" s="84">
        <v>8.1</v>
      </c>
      <c r="V22" s="34"/>
      <c r="W22" s="34"/>
      <c r="X22" s="124"/>
      <c r="Y22" s="34"/>
      <c r="Z22" s="37"/>
      <c r="AA22" s="37"/>
      <c r="AB22" s="34">
        <v>25</v>
      </c>
      <c r="AC22" s="34">
        <v>52.3</v>
      </c>
      <c r="AD22" s="37"/>
      <c r="AE22" s="34"/>
      <c r="AF22" s="34"/>
      <c r="AG22" s="34"/>
      <c r="AH22" s="34"/>
      <c r="AI22" s="37">
        <v>88</v>
      </c>
      <c r="AJ22" s="170"/>
    </row>
    <row r="23" spans="1:37">
      <c r="A23" s="168" t="s">
        <v>48</v>
      </c>
      <c r="B23" s="33">
        <v>1292</v>
      </c>
      <c r="C23" s="33">
        <v>171</v>
      </c>
      <c r="D23" s="33">
        <v>828</v>
      </c>
      <c r="E23" s="33">
        <v>533</v>
      </c>
      <c r="F23" s="33">
        <v>11</v>
      </c>
      <c r="G23" s="33">
        <v>57</v>
      </c>
      <c r="H23" s="33">
        <v>2352</v>
      </c>
      <c r="I23" s="33"/>
      <c r="J23" s="83">
        <v>5244</v>
      </c>
      <c r="K23" s="33">
        <v>125</v>
      </c>
      <c r="L23" s="33">
        <v>241</v>
      </c>
      <c r="M23" s="33">
        <v>151</v>
      </c>
      <c r="N23" s="83">
        <v>517</v>
      </c>
      <c r="O23" s="83">
        <v>5761</v>
      </c>
      <c r="P23" s="33">
        <v>1757</v>
      </c>
      <c r="Q23" s="33">
        <v>80</v>
      </c>
      <c r="R23" s="33">
        <v>341</v>
      </c>
      <c r="S23" s="33"/>
      <c r="T23" s="33">
        <v>831</v>
      </c>
      <c r="U23" s="83">
        <v>3097</v>
      </c>
      <c r="V23" s="33">
        <v>7986.3</v>
      </c>
      <c r="W23" s="33"/>
      <c r="X23" s="123"/>
      <c r="Y23" s="33"/>
      <c r="Z23" s="36"/>
      <c r="AA23" s="36"/>
      <c r="AB23" s="36">
        <v>3779.8</v>
      </c>
      <c r="AC23" s="33">
        <v>12400</v>
      </c>
      <c r="AD23" s="36">
        <v>101</v>
      </c>
      <c r="AE23" s="36">
        <v>1657</v>
      </c>
      <c r="AF23" s="33"/>
      <c r="AG23" s="36">
        <v>42</v>
      </c>
      <c r="AH23" s="36">
        <v>48</v>
      </c>
      <c r="AI23" s="36">
        <v>108</v>
      </c>
      <c r="AJ23" s="169">
        <v>25</v>
      </c>
      <c r="AK23" s="11"/>
    </row>
    <row r="24" spans="1:37" s="10" customFormat="1">
      <c r="A24" s="166" t="s">
        <v>49</v>
      </c>
      <c r="B24" s="34">
        <v>3625</v>
      </c>
      <c r="C24" s="34">
        <v>36</v>
      </c>
      <c r="D24" s="34">
        <v>932</v>
      </c>
      <c r="E24" s="34">
        <v>27</v>
      </c>
      <c r="F24" s="34"/>
      <c r="G24" s="34"/>
      <c r="H24" s="34">
        <v>10500</v>
      </c>
      <c r="I24" s="34">
        <v>137</v>
      </c>
      <c r="J24" s="84">
        <v>15257</v>
      </c>
      <c r="K24" s="34">
        <v>62</v>
      </c>
      <c r="L24" s="34">
        <v>23</v>
      </c>
      <c r="M24" s="34">
        <v>15</v>
      </c>
      <c r="N24" s="84">
        <v>100</v>
      </c>
      <c r="O24" s="84">
        <v>15357</v>
      </c>
      <c r="P24" s="34">
        <v>2</v>
      </c>
      <c r="Q24" s="34">
        <v>1</v>
      </c>
      <c r="R24" s="34">
        <v>849</v>
      </c>
      <c r="S24" s="34"/>
      <c r="T24" s="34">
        <v>0.5</v>
      </c>
      <c r="U24" s="84">
        <v>877.5</v>
      </c>
      <c r="V24" s="34">
        <v>1926</v>
      </c>
      <c r="W24" s="34"/>
      <c r="X24" s="124"/>
      <c r="Y24" s="34"/>
      <c r="Z24" s="37"/>
      <c r="AA24" s="37"/>
      <c r="AB24" s="34"/>
      <c r="AC24" s="34">
        <v>5335</v>
      </c>
      <c r="AD24" s="37"/>
      <c r="AE24" s="37">
        <v>494.8</v>
      </c>
      <c r="AF24" s="34"/>
      <c r="AG24" s="37"/>
      <c r="AH24" s="37"/>
      <c r="AI24" s="34"/>
      <c r="AJ24" s="170"/>
    </row>
    <row r="25" spans="1:37">
      <c r="A25" s="168" t="s">
        <v>50</v>
      </c>
      <c r="B25" s="33">
        <v>105.9</v>
      </c>
      <c r="C25" s="33" t="s">
        <v>1</v>
      </c>
      <c r="D25" s="33"/>
      <c r="E25" s="33">
        <v>543.20000000000005</v>
      </c>
      <c r="F25" s="33">
        <v>2.2000000000000002</v>
      </c>
      <c r="G25" s="33">
        <v>1.8</v>
      </c>
      <c r="H25" s="33">
        <v>327.10000000000002</v>
      </c>
      <c r="I25" s="33">
        <v>16.2</v>
      </c>
      <c r="J25" s="83">
        <v>996.4</v>
      </c>
      <c r="K25" s="33"/>
      <c r="L25" s="33"/>
      <c r="M25" s="33">
        <v>20.7</v>
      </c>
      <c r="N25" s="83">
        <v>20.7</v>
      </c>
      <c r="O25" s="83">
        <v>1017.1</v>
      </c>
      <c r="P25" s="33"/>
      <c r="Q25" s="33">
        <v>0.3</v>
      </c>
      <c r="R25" s="33">
        <v>2.5</v>
      </c>
      <c r="S25" s="33"/>
      <c r="T25" s="33"/>
      <c r="U25" s="83">
        <v>3.8</v>
      </c>
      <c r="V25" s="33"/>
      <c r="W25" s="33"/>
      <c r="X25" s="123"/>
      <c r="Y25" s="36">
        <v>1</v>
      </c>
      <c r="Z25" s="36"/>
      <c r="AA25" s="36"/>
      <c r="AB25" s="33"/>
      <c r="AC25" s="33">
        <v>45.6</v>
      </c>
      <c r="AD25" s="36"/>
      <c r="AE25" s="33">
        <v>184.4</v>
      </c>
      <c r="AF25" s="33"/>
      <c r="AG25" s="33"/>
      <c r="AH25" s="36"/>
      <c r="AI25" s="33"/>
      <c r="AJ25" s="169"/>
      <c r="AK25" s="11"/>
    </row>
    <row r="26" spans="1:37" s="10" customFormat="1">
      <c r="A26" s="166" t="s">
        <v>51</v>
      </c>
      <c r="B26" s="34">
        <v>497.4</v>
      </c>
      <c r="C26" s="34">
        <v>2.5</v>
      </c>
      <c r="D26" s="34">
        <v>10.9</v>
      </c>
      <c r="E26" s="34">
        <v>487</v>
      </c>
      <c r="F26" s="34"/>
      <c r="G26" s="34">
        <v>5</v>
      </c>
      <c r="H26" s="34">
        <v>289.89999999999998</v>
      </c>
      <c r="I26" s="34">
        <v>7.9</v>
      </c>
      <c r="J26" s="84">
        <v>1300.5999999999999</v>
      </c>
      <c r="K26" s="34"/>
      <c r="L26" s="34"/>
      <c r="M26" s="34">
        <v>13.6</v>
      </c>
      <c r="N26" s="84">
        <v>13.6</v>
      </c>
      <c r="O26" s="84">
        <v>1314.2</v>
      </c>
      <c r="P26" s="34"/>
      <c r="Q26" s="34">
        <v>2</v>
      </c>
      <c r="R26" s="34">
        <v>47.6</v>
      </c>
      <c r="S26" s="34"/>
      <c r="T26" s="34"/>
      <c r="U26" s="84">
        <v>49.7</v>
      </c>
      <c r="V26" s="34"/>
      <c r="W26" s="34"/>
      <c r="X26" s="124"/>
      <c r="Y26" s="34"/>
      <c r="Z26" s="37"/>
      <c r="AA26" s="37"/>
      <c r="AB26" s="34"/>
      <c r="AC26" s="34">
        <v>0</v>
      </c>
      <c r="AD26" s="37"/>
      <c r="AE26" s="34">
        <v>110.6</v>
      </c>
      <c r="AF26" s="34"/>
      <c r="AG26" s="37"/>
      <c r="AH26" s="34"/>
      <c r="AI26" s="34"/>
      <c r="AJ26" s="167"/>
    </row>
    <row r="27" spans="1:37">
      <c r="A27" s="168" t="s">
        <v>80</v>
      </c>
      <c r="B27" s="33">
        <v>1538.4</v>
      </c>
      <c r="C27" s="33"/>
      <c r="D27" s="33"/>
      <c r="E27" s="33">
        <v>190.7</v>
      </c>
      <c r="F27" s="33">
        <v>5.7</v>
      </c>
      <c r="G27" s="33">
        <v>11.9</v>
      </c>
      <c r="H27" s="33">
        <v>173.2</v>
      </c>
      <c r="I27" s="33">
        <v>8.5</v>
      </c>
      <c r="J27" s="83">
        <v>1928.4</v>
      </c>
      <c r="K27" s="67">
        <v>57.6</v>
      </c>
      <c r="L27" s="33">
        <v>53.3</v>
      </c>
      <c r="M27" s="33">
        <v>112.8</v>
      </c>
      <c r="N27" s="83">
        <v>223.7</v>
      </c>
      <c r="O27" s="83">
        <v>2152.1</v>
      </c>
      <c r="P27" s="33">
        <v>10.7</v>
      </c>
      <c r="Q27" s="33">
        <v>1.3</v>
      </c>
      <c r="R27" s="67">
        <v>55.7</v>
      </c>
      <c r="S27" s="33">
        <v>8.5</v>
      </c>
      <c r="T27" s="33">
        <v>0.7</v>
      </c>
      <c r="U27" s="83">
        <v>79.599999999999994</v>
      </c>
      <c r="V27" s="33"/>
      <c r="W27" s="33">
        <v>0.8</v>
      </c>
      <c r="X27" s="123">
        <v>4</v>
      </c>
      <c r="Y27" s="33"/>
      <c r="Z27" s="36"/>
      <c r="AA27" s="36"/>
      <c r="AB27" s="33">
        <v>58</v>
      </c>
      <c r="AC27" s="67">
        <v>447</v>
      </c>
      <c r="AD27" s="36"/>
      <c r="AE27" s="36">
        <v>573.1</v>
      </c>
      <c r="AF27" s="33"/>
      <c r="AG27" s="33"/>
      <c r="AH27" s="33"/>
      <c r="AI27" s="33"/>
      <c r="AJ27" s="189"/>
      <c r="AK27" s="11"/>
    </row>
    <row r="28" spans="1:37" s="10" customFormat="1">
      <c r="A28" s="166" t="s">
        <v>52</v>
      </c>
      <c r="B28" s="34">
        <v>3691</v>
      </c>
      <c r="C28" s="34">
        <v>1406</v>
      </c>
      <c r="D28" s="34">
        <v>153</v>
      </c>
      <c r="E28" s="34">
        <v>3013</v>
      </c>
      <c r="F28" s="34">
        <v>1312</v>
      </c>
      <c r="G28" s="34">
        <v>11</v>
      </c>
      <c r="H28" s="34">
        <v>251</v>
      </c>
      <c r="I28" s="34"/>
      <c r="J28" s="84">
        <v>9837</v>
      </c>
      <c r="K28" s="34">
        <v>574</v>
      </c>
      <c r="L28" s="34">
        <v>282</v>
      </c>
      <c r="M28" s="34">
        <v>262</v>
      </c>
      <c r="N28" s="84">
        <v>1118</v>
      </c>
      <c r="O28" s="84">
        <v>10955</v>
      </c>
      <c r="P28" s="34">
        <v>512</v>
      </c>
      <c r="Q28" s="34">
        <v>31</v>
      </c>
      <c r="R28" s="34">
        <v>2</v>
      </c>
      <c r="S28" s="34">
        <v>4</v>
      </c>
      <c r="T28" s="34">
        <v>12</v>
      </c>
      <c r="U28" s="84">
        <v>1005</v>
      </c>
      <c r="V28" s="34">
        <v>868.2</v>
      </c>
      <c r="W28" s="34"/>
      <c r="X28" s="124">
        <v>1</v>
      </c>
      <c r="Y28" s="37">
        <v>6</v>
      </c>
      <c r="Z28" s="37"/>
      <c r="AA28" s="37"/>
      <c r="AB28" s="37">
        <v>2132.3000000000002</v>
      </c>
      <c r="AC28" s="34">
        <v>30443</v>
      </c>
      <c r="AD28" s="37">
        <v>91</v>
      </c>
      <c r="AE28" s="37">
        <v>460.3</v>
      </c>
      <c r="AF28" s="37">
        <v>3.62</v>
      </c>
      <c r="AG28" s="37">
        <v>144</v>
      </c>
      <c r="AH28" s="37">
        <v>135</v>
      </c>
      <c r="AI28" s="37">
        <v>1497</v>
      </c>
      <c r="AJ28" s="170">
        <v>66</v>
      </c>
    </row>
    <row r="29" spans="1:37">
      <c r="A29" s="168" t="s">
        <v>53</v>
      </c>
      <c r="B29" s="33">
        <v>598.29999999999995</v>
      </c>
      <c r="C29" s="33">
        <v>1.9</v>
      </c>
      <c r="D29" s="33"/>
      <c r="E29" s="33" t="s">
        <v>43</v>
      </c>
      <c r="F29" s="33"/>
      <c r="G29" s="33"/>
      <c r="H29" s="33"/>
      <c r="I29" s="33"/>
      <c r="J29" s="83">
        <v>600.20000000000005</v>
      </c>
      <c r="K29" s="33"/>
      <c r="L29" s="33">
        <v>4</v>
      </c>
      <c r="M29" s="33">
        <v>6.3</v>
      </c>
      <c r="N29" s="83">
        <v>10.3</v>
      </c>
      <c r="O29" s="83">
        <v>610.5</v>
      </c>
      <c r="P29" s="33">
        <v>1</v>
      </c>
      <c r="Q29" s="33"/>
      <c r="R29" s="33"/>
      <c r="S29" s="33"/>
      <c r="T29" s="33"/>
      <c r="U29" s="83">
        <v>1.2</v>
      </c>
      <c r="V29" s="33">
        <v>1.3</v>
      </c>
      <c r="W29" s="33"/>
      <c r="X29" s="123"/>
      <c r="Y29" s="36">
        <v>72</v>
      </c>
      <c r="Z29" s="36"/>
      <c r="AA29" s="36"/>
      <c r="AB29" s="36">
        <v>406.2</v>
      </c>
      <c r="AC29" s="33">
        <v>285</v>
      </c>
      <c r="AD29" s="36"/>
      <c r="AE29" s="33">
        <v>7.9</v>
      </c>
      <c r="AF29" s="36">
        <v>45.57</v>
      </c>
      <c r="AG29" s="36"/>
      <c r="AH29" s="36">
        <v>29</v>
      </c>
      <c r="AI29" s="36">
        <v>3992</v>
      </c>
      <c r="AJ29" s="169">
        <v>6</v>
      </c>
      <c r="AK29" s="11"/>
    </row>
    <row r="30" spans="1:37" s="10" customFormat="1">
      <c r="A30" s="166" t="s">
        <v>54</v>
      </c>
      <c r="B30" s="34">
        <v>1260.5999999999999</v>
      </c>
      <c r="C30" s="34">
        <v>564.9</v>
      </c>
      <c r="D30" s="34">
        <v>248</v>
      </c>
      <c r="E30" s="34">
        <v>1045.2</v>
      </c>
      <c r="F30" s="34"/>
      <c r="G30" s="34">
        <v>73.5</v>
      </c>
      <c r="H30" s="34">
        <v>8410</v>
      </c>
      <c r="I30" s="34">
        <v>110</v>
      </c>
      <c r="J30" s="84">
        <v>11713.2</v>
      </c>
      <c r="K30" s="34">
        <v>3304.1</v>
      </c>
      <c r="L30" s="34">
        <v>308</v>
      </c>
      <c r="M30" s="34">
        <v>692.5</v>
      </c>
      <c r="N30" s="84">
        <v>4304.6000000000004</v>
      </c>
      <c r="O30" s="84">
        <v>16016.4</v>
      </c>
      <c r="P30" s="34">
        <v>217.9</v>
      </c>
      <c r="Q30" s="34">
        <v>86.6</v>
      </c>
      <c r="R30" s="34">
        <v>848.9</v>
      </c>
      <c r="S30" s="34">
        <v>51.4</v>
      </c>
      <c r="T30" s="34"/>
      <c r="U30" s="84">
        <v>7636.2</v>
      </c>
      <c r="V30" s="34">
        <v>855.3</v>
      </c>
      <c r="W30" s="34"/>
      <c r="X30" s="124">
        <v>1.4</v>
      </c>
      <c r="Y30" s="34"/>
      <c r="Z30" s="37"/>
      <c r="AA30" s="37"/>
      <c r="AB30" s="37">
        <v>1459.8</v>
      </c>
      <c r="AC30" s="34">
        <v>2535</v>
      </c>
      <c r="AD30" s="37"/>
      <c r="AE30" s="37">
        <v>608.4</v>
      </c>
      <c r="AF30" s="34"/>
      <c r="AG30" s="37">
        <v>91</v>
      </c>
      <c r="AH30" s="37"/>
      <c r="AI30" s="34"/>
      <c r="AJ30" s="167"/>
    </row>
    <row r="31" spans="1:37">
      <c r="A31" s="168" t="s">
        <v>55</v>
      </c>
      <c r="B31" s="33">
        <v>2183</v>
      </c>
      <c r="C31" s="33">
        <v>3566</v>
      </c>
      <c r="D31" s="33">
        <v>766</v>
      </c>
      <c r="E31" s="33">
        <v>1828</v>
      </c>
      <c r="F31" s="33">
        <v>109</v>
      </c>
      <c r="G31" s="33">
        <v>23</v>
      </c>
      <c r="H31" s="33">
        <v>1740</v>
      </c>
      <c r="I31" s="33">
        <v>1.3</v>
      </c>
      <c r="J31" s="83">
        <v>10216.299999999999</v>
      </c>
      <c r="K31" s="33">
        <v>1114</v>
      </c>
      <c r="L31" s="33">
        <v>919</v>
      </c>
      <c r="M31" s="33">
        <v>337</v>
      </c>
      <c r="N31" s="83">
        <v>2370</v>
      </c>
      <c r="O31" s="83">
        <v>12586.3</v>
      </c>
      <c r="P31" s="33">
        <v>359</v>
      </c>
      <c r="Q31" s="33">
        <v>15</v>
      </c>
      <c r="R31" s="33">
        <v>2</v>
      </c>
      <c r="S31" s="33">
        <v>9</v>
      </c>
      <c r="T31" s="33">
        <v>2</v>
      </c>
      <c r="U31" s="83">
        <v>2814</v>
      </c>
      <c r="V31" s="33">
        <v>5859.3</v>
      </c>
      <c r="W31" s="33"/>
      <c r="X31" s="123">
        <v>26</v>
      </c>
      <c r="Y31" s="33"/>
      <c r="Z31" s="36"/>
      <c r="AA31" s="36"/>
      <c r="AB31" s="36">
        <v>5200</v>
      </c>
      <c r="AC31" s="33">
        <v>64159</v>
      </c>
      <c r="AD31" s="36">
        <v>2</v>
      </c>
      <c r="AE31" s="33">
        <v>197.9</v>
      </c>
      <c r="AF31" s="33"/>
      <c r="AG31" s="36">
        <v>45</v>
      </c>
      <c r="AH31" s="36">
        <v>54</v>
      </c>
      <c r="AI31" s="36">
        <v>120</v>
      </c>
      <c r="AJ31" s="169">
        <v>9</v>
      </c>
      <c r="AK31" s="11"/>
    </row>
    <row r="32" spans="1:37" s="10" customFormat="1">
      <c r="A32" s="166" t="s">
        <v>56</v>
      </c>
      <c r="B32" s="34">
        <v>319.89999999999998</v>
      </c>
      <c r="C32" s="34"/>
      <c r="D32" s="34"/>
      <c r="E32" s="34">
        <v>11.7</v>
      </c>
      <c r="F32" s="34"/>
      <c r="G32" s="34"/>
      <c r="H32" s="34"/>
      <c r="I32" s="34"/>
      <c r="J32" s="84">
        <v>331.6</v>
      </c>
      <c r="K32" s="34"/>
      <c r="L32" s="34"/>
      <c r="M32" s="34">
        <v>7.2</v>
      </c>
      <c r="N32" s="84">
        <v>7.2</v>
      </c>
      <c r="O32" s="84">
        <v>338.8</v>
      </c>
      <c r="P32" s="34"/>
      <c r="Q32" s="34">
        <v>0.5</v>
      </c>
      <c r="R32" s="34"/>
      <c r="S32" s="34"/>
      <c r="T32" s="34"/>
      <c r="U32" s="84">
        <v>0.7</v>
      </c>
      <c r="V32" s="34"/>
      <c r="W32" s="34"/>
      <c r="X32" s="124"/>
      <c r="Y32" s="34"/>
      <c r="Z32" s="37"/>
      <c r="AA32" s="37"/>
      <c r="AB32" s="34">
        <v>33.700000000000003</v>
      </c>
      <c r="AC32" s="34">
        <v>21.3</v>
      </c>
      <c r="AD32" s="37"/>
      <c r="AE32" s="34">
        <v>15.2</v>
      </c>
      <c r="AF32" s="34"/>
      <c r="AG32" s="37"/>
      <c r="AH32" s="37"/>
      <c r="AI32" s="34"/>
      <c r="AJ32" s="167"/>
    </row>
    <row r="33" spans="1:37">
      <c r="A33" s="168" t="s">
        <v>57</v>
      </c>
      <c r="B33" s="33">
        <v>206.7</v>
      </c>
      <c r="C33" s="33"/>
      <c r="D33" s="33"/>
      <c r="E33" s="33">
        <v>26.3</v>
      </c>
      <c r="F33" s="33"/>
      <c r="G33" s="33">
        <v>1.9</v>
      </c>
      <c r="H33" s="33">
        <v>0.7</v>
      </c>
      <c r="I33" s="33"/>
      <c r="J33" s="83">
        <v>235.6</v>
      </c>
      <c r="K33" s="33"/>
      <c r="L33" s="33">
        <v>0.6</v>
      </c>
      <c r="M33" s="33">
        <v>2.9</v>
      </c>
      <c r="N33" s="83">
        <v>3.5</v>
      </c>
      <c r="O33" s="83">
        <v>239.1</v>
      </c>
      <c r="P33" s="33"/>
      <c r="Q33" s="67">
        <v>0.9</v>
      </c>
      <c r="R33" s="33">
        <v>4.9000000000000004</v>
      </c>
      <c r="S33" s="33"/>
      <c r="T33" s="33"/>
      <c r="U33" s="83">
        <v>7</v>
      </c>
      <c r="V33" s="33">
        <v>5.5</v>
      </c>
      <c r="W33" s="33">
        <v>34.700000000000003</v>
      </c>
      <c r="X33" s="123">
        <v>18.399999999999999</v>
      </c>
      <c r="Y33" s="33"/>
      <c r="Z33" s="36"/>
      <c r="AA33" s="36"/>
      <c r="AB33" s="33">
        <v>82.8</v>
      </c>
      <c r="AC33" s="33"/>
      <c r="AD33" s="36"/>
      <c r="AE33" s="33">
        <v>221.7</v>
      </c>
      <c r="AF33" s="33"/>
      <c r="AG33" s="36"/>
      <c r="AH33" s="36"/>
      <c r="AI33" s="33"/>
      <c r="AJ33" s="169">
        <v>10</v>
      </c>
      <c r="AK33" s="11"/>
    </row>
    <row r="34" spans="1:37" s="10" customFormat="1">
      <c r="A34" s="166" t="s">
        <v>58</v>
      </c>
      <c r="B34" s="34">
        <v>44.4</v>
      </c>
      <c r="C34" s="34"/>
      <c r="D34" s="34"/>
      <c r="E34" s="34">
        <v>11.5</v>
      </c>
      <c r="F34" s="34"/>
      <c r="G34" s="34"/>
      <c r="H34" s="34"/>
      <c r="I34" s="34"/>
      <c r="J34" s="84">
        <v>55.9</v>
      </c>
      <c r="K34" s="34"/>
      <c r="L34" s="34"/>
      <c r="M34" s="34">
        <v>6.5</v>
      </c>
      <c r="N34" s="84">
        <v>6.5</v>
      </c>
      <c r="O34" s="84">
        <v>62.4</v>
      </c>
      <c r="P34" s="34"/>
      <c r="Q34" s="34">
        <v>0.7</v>
      </c>
      <c r="R34" s="34"/>
      <c r="S34" s="34"/>
      <c r="T34" s="34"/>
      <c r="U34" s="84">
        <v>3</v>
      </c>
      <c r="V34" s="34">
        <v>0.8</v>
      </c>
      <c r="W34" s="34"/>
      <c r="X34" s="124"/>
      <c r="Y34" s="34"/>
      <c r="Z34" s="37"/>
      <c r="AA34" s="37"/>
      <c r="AB34" s="34">
        <v>207.7</v>
      </c>
      <c r="AC34" s="34">
        <v>12.4</v>
      </c>
      <c r="AD34" s="37"/>
      <c r="AE34" s="34">
        <v>20.9</v>
      </c>
      <c r="AF34" s="34"/>
      <c r="AG34" s="37"/>
      <c r="AH34" s="37">
        <v>31</v>
      </c>
      <c r="AI34" s="34"/>
      <c r="AJ34" s="170">
        <v>23</v>
      </c>
    </row>
    <row r="35" spans="1:37">
      <c r="A35" s="168" t="s">
        <v>59</v>
      </c>
      <c r="B35" s="33">
        <v>240.3</v>
      </c>
      <c r="C35" s="33"/>
      <c r="D35" s="33"/>
      <c r="E35" s="33">
        <v>73.2</v>
      </c>
      <c r="F35" s="33"/>
      <c r="G35" s="33">
        <v>3.5</v>
      </c>
      <c r="H35" s="33">
        <v>2.4</v>
      </c>
      <c r="I35" s="33"/>
      <c r="J35" s="83">
        <v>319.39999999999998</v>
      </c>
      <c r="K35" s="33"/>
      <c r="L35" s="33">
        <v>2.1</v>
      </c>
      <c r="M35" s="33">
        <v>32.6</v>
      </c>
      <c r="N35" s="83">
        <v>34.700000000000003</v>
      </c>
      <c r="O35" s="83">
        <v>354.1</v>
      </c>
      <c r="P35" s="33">
        <v>0.6</v>
      </c>
      <c r="Q35" s="33">
        <v>1.5</v>
      </c>
      <c r="R35" s="33">
        <v>46.9</v>
      </c>
      <c r="S35" s="33">
        <v>8.8000000000000007</v>
      </c>
      <c r="T35" s="33"/>
      <c r="U35" s="83">
        <v>84.6</v>
      </c>
      <c r="V35" s="33"/>
      <c r="W35" s="33">
        <v>2</v>
      </c>
      <c r="X35" s="123"/>
      <c r="Y35" s="33"/>
      <c r="Z35" s="36"/>
      <c r="AA35" s="36"/>
      <c r="AB35" s="33">
        <v>62.7</v>
      </c>
      <c r="AC35" s="33">
        <v>152.9</v>
      </c>
      <c r="AD35" s="36"/>
      <c r="AE35" s="33">
        <v>10</v>
      </c>
      <c r="AF35" s="33"/>
      <c r="AG35" s="36"/>
      <c r="AH35" s="36"/>
      <c r="AI35" s="33"/>
      <c r="AJ35" s="169"/>
      <c r="AK35" s="11"/>
    </row>
    <row r="36" spans="1:37" s="10" customFormat="1">
      <c r="A36" s="166" t="s">
        <v>60</v>
      </c>
      <c r="B36" s="34">
        <v>6917.5</v>
      </c>
      <c r="C36" s="34">
        <v>5.8</v>
      </c>
      <c r="D36" s="34">
        <v>1.7</v>
      </c>
      <c r="E36" s="34">
        <v>175.1</v>
      </c>
      <c r="F36" s="34">
        <v>37.700000000000003</v>
      </c>
      <c r="G36" s="34">
        <v>10.1</v>
      </c>
      <c r="H36" s="34">
        <v>5.8</v>
      </c>
      <c r="I36" s="34"/>
      <c r="J36" s="84">
        <v>7153.7</v>
      </c>
      <c r="K36" s="34">
        <v>33.700000000000003</v>
      </c>
      <c r="L36" s="34">
        <v>111.8</v>
      </c>
      <c r="M36" s="34">
        <v>253.9</v>
      </c>
      <c r="N36" s="84">
        <v>399.4</v>
      </c>
      <c r="O36" s="84">
        <v>7553.1</v>
      </c>
      <c r="P36" s="34">
        <v>89.2</v>
      </c>
      <c r="Q36" s="34">
        <v>10.5</v>
      </c>
      <c r="R36" s="34">
        <v>2.7</v>
      </c>
      <c r="S36" s="34">
        <v>11.9</v>
      </c>
      <c r="T36" s="34">
        <v>10</v>
      </c>
      <c r="U36" s="84">
        <v>172.1</v>
      </c>
      <c r="V36" s="34">
        <v>147.19999999999999</v>
      </c>
      <c r="W36" s="34">
        <v>30.4</v>
      </c>
      <c r="X36" s="124">
        <v>81.599999999999994</v>
      </c>
      <c r="Y36" s="39"/>
      <c r="Z36" s="37"/>
      <c r="AA36" s="37"/>
      <c r="AB36" s="34">
        <v>400.4</v>
      </c>
      <c r="AC36" s="34">
        <v>489.9</v>
      </c>
      <c r="AD36" s="37">
        <v>3</v>
      </c>
      <c r="AE36" s="34">
        <v>178.8</v>
      </c>
      <c r="AF36" s="34"/>
      <c r="AG36" s="37">
        <v>64</v>
      </c>
      <c r="AH36" s="37">
        <v>118</v>
      </c>
      <c r="AI36" s="37">
        <v>190</v>
      </c>
      <c r="AJ36" s="170">
        <v>189</v>
      </c>
    </row>
    <row r="37" spans="1:37">
      <c r="A37" s="168" t="s">
        <v>61</v>
      </c>
      <c r="B37" s="33">
        <v>11236</v>
      </c>
      <c r="C37" s="33"/>
      <c r="D37" s="33">
        <v>4</v>
      </c>
      <c r="E37" s="33">
        <v>475</v>
      </c>
      <c r="F37" s="33"/>
      <c r="G37" s="33">
        <v>1</v>
      </c>
      <c r="H37" s="33">
        <v>15169</v>
      </c>
      <c r="I37" s="33">
        <v>47</v>
      </c>
      <c r="J37" s="83">
        <v>26932</v>
      </c>
      <c r="K37" s="33">
        <v>3.4</v>
      </c>
      <c r="L37" s="33">
        <v>4.4000000000000004</v>
      </c>
      <c r="M37" s="33">
        <v>10.199999999999999</v>
      </c>
      <c r="N37" s="83">
        <v>18</v>
      </c>
      <c r="O37" s="83">
        <v>26950</v>
      </c>
      <c r="P37" s="33">
        <v>3.1</v>
      </c>
      <c r="Q37" s="33">
        <v>2.6</v>
      </c>
      <c r="R37" s="33">
        <v>39</v>
      </c>
      <c r="S37" s="33"/>
      <c r="T37" s="33"/>
      <c r="U37" s="83">
        <v>83.4</v>
      </c>
      <c r="V37" s="33">
        <v>2006</v>
      </c>
      <c r="W37" s="33"/>
      <c r="X37" s="123"/>
      <c r="Y37" s="33"/>
      <c r="Z37" s="36"/>
      <c r="AA37" s="36"/>
      <c r="AB37" s="33">
        <v>5.8</v>
      </c>
      <c r="AC37" s="33">
        <v>3700</v>
      </c>
      <c r="AD37" s="36"/>
      <c r="AE37" s="36">
        <v>2116.5</v>
      </c>
      <c r="AF37" s="33"/>
      <c r="AG37" s="36">
        <v>17</v>
      </c>
      <c r="AH37" s="33"/>
      <c r="AI37" s="33"/>
      <c r="AJ37" s="189"/>
      <c r="AK37" s="11"/>
    </row>
    <row r="38" spans="1:37" s="10" customFormat="1">
      <c r="A38" s="166" t="s">
        <v>62</v>
      </c>
      <c r="B38" s="34">
        <v>228.3</v>
      </c>
      <c r="C38" s="34">
        <v>104.2</v>
      </c>
      <c r="D38" s="34">
        <v>2034.9</v>
      </c>
      <c r="E38" s="34">
        <v>1145.7</v>
      </c>
      <c r="F38" s="34"/>
      <c r="G38" s="34">
        <v>2.6</v>
      </c>
      <c r="H38" s="34">
        <v>7500.9</v>
      </c>
      <c r="I38" s="34">
        <v>619.79999999999995</v>
      </c>
      <c r="J38" s="84">
        <v>11636.4</v>
      </c>
      <c r="K38" s="34">
        <v>534.6</v>
      </c>
      <c r="L38" s="34">
        <v>7</v>
      </c>
      <c r="M38" s="34">
        <v>172.1</v>
      </c>
      <c r="N38" s="84">
        <v>713.7</v>
      </c>
      <c r="O38" s="84">
        <v>12350.1</v>
      </c>
      <c r="P38" s="34">
        <v>354.5</v>
      </c>
      <c r="Q38" s="34">
        <v>97.2</v>
      </c>
      <c r="R38" s="34">
        <v>2948.2</v>
      </c>
      <c r="S38" s="34">
        <v>6.5</v>
      </c>
      <c r="T38" s="34">
        <v>86.2</v>
      </c>
      <c r="U38" s="84">
        <v>4407.2</v>
      </c>
      <c r="V38" s="34">
        <v>903.1</v>
      </c>
      <c r="W38" s="34"/>
      <c r="X38" s="124"/>
      <c r="Y38" s="34"/>
      <c r="Z38" s="37"/>
      <c r="AA38" s="37"/>
      <c r="AB38" s="34">
        <v>0.8</v>
      </c>
      <c r="AC38" s="34">
        <v>344.5</v>
      </c>
      <c r="AD38" s="37">
        <v>1</v>
      </c>
      <c r="AE38" s="34">
        <v>96.4</v>
      </c>
      <c r="AF38" s="34"/>
      <c r="AG38" s="37">
        <v>14</v>
      </c>
      <c r="AH38" s="34"/>
      <c r="AI38" s="34"/>
      <c r="AJ38" s="167"/>
    </row>
    <row r="39" spans="1:37">
      <c r="A39" s="168" t="s">
        <v>63</v>
      </c>
      <c r="B39" s="33">
        <v>24.3</v>
      </c>
      <c r="C39" s="33"/>
      <c r="D39" s="33"/>
      <c r="E39" s="33">
        <v>66</v>
      </c>
      <c r="F39" s="33">
        <v>5</v>
      </c>
      <c r="G39" s="33">
        <v>2</v>
      </c>
      <c r="H39" s="33">
        <v>5.9</v>
      </c>
      <c r="I39" s="33">
        <v>1.2</v>
      </c>
      <c r="J39" s="83">
        <v>104.4</v>
      </c>
      <c r="K39" s="33"/>
      <c r="L39" s="33"/>
      <c r="M39" s="33">
        <v>12.9</v>
      </c>
      <c r="N39" s="83">
        <v>12.9</v>
      </c>
      <c r="O39" s="83">
        <v>117.3</v>
      </c>
      <c r="P39" s="33"/>
      <c r="Q39" s="33"/>
      <c r="R39" s="33">
        <v>5.3</v>
      </c>
      <c r="S39" s="33"/>
      <c r="T39" s="33"/>
      <c r="U39" s="83">
        <v>9.4</v>
      </c>
      <c r="V39" s="33"/>
      <c r="W39" s="33"/>
      <c r="X39" s="123"/>
      <c r="Y39" s="33"/>
      <c r="Z39" s="36"/>
      <c r="AA39" s="36"/>
      <c r="AB39" s="33">
        <v>3.2</v>
      </c>
      <c r="AC39" s="33"/>
      <c r="AD39" s="36"/>
      <c r="AE39" s="33">
        <v>44.3</v>
      </c>
      <c r="AF39" s="33"/>
      <c r="AG39" s="36"/>
      <c r="AH39" s="36">
        <v>36</v>
      </c>
      <c r="AI39" s="33"/>
      <c r="AJ39" s="169"/>
      <c r="AK39" s="11"/>
    </row>
    <row r="40" spans="1:37" s="10" customFormat="1">
      <c r="A40" s="166" t="s">
        <v>64</v>
      </c>
      <c r="B40" s="34">
        <v>5665.2</v>
      </c>
      <c r="C40" s="34">
        <v>221.7</v>
      </c>
      <c r="D40" s="34">
        <v>82.3</v>
      </c>
      <c r="E40" s="34">
        <v>1144.3</v>
      </c>
      <c r="F40" s="34">
        <v>162.6</v>
      </c>
      <c r="G40" s="34">
        <v>31.1</v>
      </c>
      <c r="H40" s="34"/>
      <c r="I40" s="34"/>
      <c r="J40" s="84">
        <v>7307.2</v>
      </c>
      <c r="K40" s="34">
        <v>4.5</v>
      </c>
      <c r="L40" s="34">
        <v>20.3</v>
      </c>
      <c r="M40" s="34">
        <v>179.4</v>
      </c>
      <c r="N40" s="84">
        <v>204.2</v>
      </c>
      <c r="O40" s="84">
        <v>7511.4</v>
      </c>
      <c r="P40" s="34">
        <v>889.8</v>
      </c>
      <c r="Q40" s="34">
        <v>29.2</v>
      </c>
      <c r="R40" s="34"/>
      <c r="S40" s="34"/>
      <c r="T40" s="34">
        <v>1.5</v>
      </c>
      <c r="U40" s="84">
        <v>939.6</v>
      </c>
      <c r="V40" s="34">
        <v>225</v>
      </c>
      <c r="W40" s="34"/>
      <c r="X40" s="124"/>
      <c r="Y40" s="37">
        <v>179</v>
      </c>
      <c r="Z40" s="37"/>
      <c r="AA40" s="37"/>
      <c r="AB40" s="37">
        <v>4980.8999999999996</v>
      </c>
      <c r="AC40" s="34">
        <v>29745.599999999999</v>
      </c>
      <c r="AD40" s="37">
        <v>11</v>
      </c>
      <c r="AE40" s="34">
        <v>89.9</v>
      </c>
      <c r="AF40" s="37">
        <v>1.06</v>
      </c>
      <c r="AG40" s="37">
        <v>31</v>
      </c>
      <c r="AH40" s="37"/>
      <c r="AI40" s="37">
        <v>3692</v>
      </c>
      <c r="AJ40" s="170">
        <v>169</v>
      </c>
    </row>
    <row r="41" spans="1:37">
      <c r="A41" s="168" t="s">
        <v>65</v>
      </c>
      <c r="B41" s="33">
        <v>640</v>
      </c>
      <c r="C41" s="33"/>
      <c r="D41" s="33"/>
      <c r="E41" s="33">
        <v>2</v>
      </c>
      <c r="F41" s="33"/>
      <c r="G41" s="33"/>
      <c r="H41" s="33">
        <v>1.3</v>
      </c>
      <c r="I41" s="33"/>
      <c r="J41" s="83">
        <v>643.29999999999995</v>
      </c>
      <c r="K41" s="33"/>
      <c r="L41" s="33">
        <v>0.7</v>
      </c>
      <c r="M41" s="33">
        <v>3.8</v>
      </c>
      <c r="N41" s="83">
        <v>4.5</v>
      </c>
      <c r="O41" s="83">
        <v>647.79999999999995</v>
      </c>
      <c r="P41" s="33">
        <v>0.5</v>
      </c>
      <c r="Q41" s="33">
        <v>0.9</v>
      </c>
      <c r="R41" s="33">
        <v>1.1000000000000001</v>
      </c>
      <c r="S41" s="33"/>
      <c r="T41" s="33"/>
      <c r="U41" s="83">
        <v>2.5</v>
      </c>
      <c r="V41" s="33">
        <v>1.4</v>
      </c>
      <c r="W41" s="33">
        <v>3.8</v>
      </c>
      <c r="X41" s="123">
        <v>5.6</v>
      </c>
      <c r="Y41" s="36">
        <v>7</v>
      </c>
      <c r="Z41" s="36"/>
      <c r="AA41" s="36"/>
      <c r="AB41" s="33">
        <v>105.6</v>
      </c>
      <c r="AC41" s="33">
        <v>44.9</v>
      </c>
      <c r="AD41" s="36"/>
      <c r="AE41" s="33">
        <v>99.4</v>
      </c>
      <c r="AF41" s="33"/>
      <c r="AG41" s="36"/>
      <c r="AH41" s="36"/>
      <c r="AI41" s="36">
        <v>8</v>
      </c>
      <c r="AJ41" s="169">
        <v>6</v>
      </c>
      <c r="AK41" s="11"/>
    </row>
    <row r="42" spans="1:37" s="10" customFormat="1">
      <c r="A42" s="166" t="s">
        <v>66</v>
      </c>
      <c r="B42" s="34">
        <v>10807</v>
      </c>
      <c r="C42" s="34">
        <v>169</v>
      </c>
      <c r="D42" s="34">
        <v>1389</v>
      </c>
      <c r="E42" s="34">
        <v>1039</v>
      </c>
      <c r="F42" s="34">
        <v>0.8</v>
      </c>
      <c r="G42" s="34">
        <v>9</v>
      </c>
      <c r="H42" s="34">
        <v>27518</v>
      </c>
      <c r="I42" s="34">
        <v>362</v>
      </c>
      <c r="J42" s="84">
        <v>41293.9</v>
      </c>
      <c r="K42" s="34">
        <v>509</v>
      </c>
      <c r="L42" s="34">
        <v>202</v>
      </c>
      <c r="M42" s="34">
        <v>1190.4000000000001</v>
      </c>
      <c r="N42" s="84">
        <v>1901.4</v>
      </c>
      <c r="O42" s="84">
        <v>43195.3</v>
      </c>
      <c r="P42" s="34">
        <v>61</v>
      </c>
      <c r="Q42" s="34">
        <v>34</v>
      </c>
      <c r="R42" s="34">
        <v>682</v>
      </c>
      <c r="S42" s="34">
        <v>15</v>
      </c>
      <c r="T42" s="34"/>
      <c r="U42" s="84">
        <v>816</v>
      </c>
      <c r="V42" s="34">
        <v>5</v>
      </c>
      <c r="W42" s="34"/>
      <c r="X42" s="124"/>
      <c r="Y42" s="34"/>
      <c r="Z42" s="37"/>
      <c r="AA42" s="37"/>
      <c r="AB42" s="37">
        <v>1138.5999999999999</v>
      </c>
      <c r="AC42" s="34">
        <v>117140</v>
      </c>
      <c r="AD42" s="37">
        <v>58</v>
      </c>
      <c r="AE42" s="37">
        <v>13447.3</v>
      </c>
      <c r="AF42" s="34"/>
      <c r="AG42" s="37"/>
      <c r="AH42" s="37"/>
      <c r="AI42" s="34"/>
      <c r="AJ42" s="170"/>
    </row>
    <row r="43" spans="1:37">
      <c r="A43" s="168" t="s">
        <v>96</v>
      </c>
      <c r="B43" s="33">
        <v>608</v>
      </c>
      <c r="C43" s="33"/>
      <c r="D43" s="33"/>
      <c r="E43" s="33">
        <v>38</v>
      </c>
      <c r="F43" s="33">
        <v>163</v>
      </c>
      <c r="G43" s="33">
        <v>70</v>
      </c>
      <c r="H43" s="33">
        <v>845</v>
      </c>
      <c r="I43" s="33">
        <v>26</v>
      </c>
      <c r="J43" s="83">
        <v>1750</v>
      </c>
      <c r="K43" s="33">
        <v>1</v>
      </c>
      <c r="L43" s="67">
        <v>2</v>
      </c>
      <c r="M43" s="33">
        <v>43</v>
      </c>
      <c r="N43" s="83">
        <v>46</v>
      </c>
      <c r="O43" s="83">
        <v>1796</v>
      </c>
      <c r="P43" s="33">
        <v>2</v>
      </c>
      <c r="Q43" s="33">
        <v>1</v>
      </c>
      <c r="R43" s="33">
        <v>12</v>
      </c>
      <c r="S43" s="33"/>
      <c r="T43" s="33"/>
      <c r="U43" s="83">
        <v>33</v>
      </c>
      <c r="V43" s="33"/>
      <c r="W43" s="33"/>
      <c r="X43" s="123"/>
      <c r="Y43" s="33"/>
      <c r="Z43" s="36"/>
      <c r="AA43" s="36"/>
      <c r="AB43" s="33"/>
      <c r="AC43" s="33">
        <v>5842</v>
      </c>
      <c r="AD43" s="36"/>
      <c r="AE43" s="33">
        <v>432.2</v>
      </c>
      <c r="AF43" s="33"/>
      <c r="AG43" s="36"/>
      <c r="AH43" s="36">
        <v>40</v>
      </c>
      <c r="AI43" s="33"/>
      <c r="AJ43" s="169">
        <v>6</v>
      </c>
      <c r="AK43" s="11"/>
    </row>
    <row r="44" spans="1:37" s="10" customFormat="1">
      <c r="A44" s="166" t="s">
        <v>67</v>
      </c>
      <c r="B44" s="34">
        <v>14340.7</v>
      </c>
      <c r="C44" s="34">
        <v>0.6</v>
      </c>
      <c r="D44" s="34"/>
      <c r="E44" s="34">
        <v>385.2</v>
      </c>
      <c r="F44" s="34">
        <v>13.9</v>
      </c>
      <c r="G44" s="34">
        <v>1.8</v>
      </c>
      <c r="H44" s="34">
        <v>846.7</v>
      </c>
      <c r="I44" s="34">
        <v>2.4</v>
      </c>
      <c r="J44" s="84">
        <v>15591.3</v>
      </c>
      <c r="K44" s="34">
        <v>24.2</v>
      </c>
      <c r="L44" s="34">
        <v>0.6</v>
      </c>
      <c r="M44" s="34">
        <v>124.5</v>
      </c>
      <c r="N44" s="84">
        <v>150.30000000000001</v>
      </c>
      <c r="O44" s="84">
        <v>15741.6</v>
      </c>
      <c r="P44" s="34">
        <v>113</v>
      </c>
      <c r="Q44" s="34">
        <v>153.19999999999999</v>
      </c>
      <c r="R44" s="34">
        <v>443</v>
      </c>
      <c r="S44" s="34">
        <v>1.4</v>
      </c>
      <c r="T44" s="34"/>
      <c r="U44" s="84">
        <v>727.1</v>
      </c>
      <c r="V44" s="34">
        <v>3.3</v>
      </c>
      <c r="W44" s="34">
        <v>9325</v>
      </c>
      <c r="X44" s="124">
        <v>75.099999999999994</v>
      </c>
      <c r="Y44" s="37">
        <v>223</v>
      </c>
      <c r="Z44" s="37"/>
      <c r="AA44" s="37"/>
      <c r="AB44" s="37">
        <v>982.2</v>
      </c>
      <c r="AC44" s="34">
        <v>1000.8</v>
      </c>
      <c r="AD44" s="37">
        <v>21</v>
      </c>
      <c r="AE44" s="37">
        <v>8880</v>
      </c>
      <c r="AF44" s="34"/>
      <c r="AG44" s="37">
        <v>96</v>
      </c>
      <c r="AH44" s="37">
        <v>24</v>
      </c>
      <c r="AI44" s="37">
        <v>245</v>
      </c>
      <c r="AJ44" s="170">
        <v>36</v>
      </c>
    </row>
    <row r="45" spans="1:37">
      <c r="A45" s="190"/>
      <c r="B45" s="40"/>
      <c r="C45" s="40"/>
      <c r="D45" s="40"/>
      <c r="E45" s="40"/>
      <c r="F45" s="40"/>
      <c r="G45" s="40"/>
      <c r="H45" s="40"/>
      <c r="I45" s="40"/>
      <c r="J45" s="83"/>
      <c r="K45" s="107"/>
      <c r="L45" s="107"/>
      <c r="M45" s="33"/>
      <c r="N45" s="118"/>
      <c r="O45" s="83"/>
      <c r="P45" s="40"/>
      <c r="Q45" s="40"/>
      <c r="R45" s="40"/>
      <c r="S45" s="40"/>
      <c r="T45" s="40"/>
      <c r="U45" s="83"/>
      <c r="V45" s="40"/>
      <c r="W45" s="40"/>
      <c r="X45" s="125"/>
      <c r="Y45" s="100"/>
      <c r="Z45" s="67"/>
      <c r="AA45" s="33"/>
      <c r="AB45" s="36"/>
      <c r="AC45" s="40"/>
      <c r="AD45" s="36"/>
      <c r="AE45" s="36"/>
      <c r="AF45" s="36"/>
      <c r="AG45" s="36"/>
      <c r="AH45" s="36"/>
      <c r="AI45" s="36"/>
      <c r="AJ45" s="169"/>
      <c r="AK45" s="11"/>
    </row>
    <row r="46" spans="1:37" s="10" customFormat="1">
      <c r="A46" s="191" t="s">
        <v>68</v>
      </c>
      <c r="B46" s="39"/>
      <c r="C46" s="39"/>
      <c r="D46" s="39"/>
      <c r="E46" s="39"/>
      <c r="F46" s="39"/>
      <c r="G46" s="39"/>
      <c r="H46" s="39"/>
      <c r="I46" s="39"/>
      <c r="J46" s="84"/>
      <c r="K46" s="108"/>
      <c r="L46" s="108"/>
      <c r="M46" s="34"/>
      <c r="N46" s="119"/>
      <c r="O46" s="84"/>
      <c r="P46" s="39"/>
      <c r="Q46" s="39"/>
      <c r="R46" s="39"/>
      <c r="S46" s="39"/>
      <c r="T46" s="39"/>
      <c r="U46" s="84"/>
      <c r="V46" s="39"/>
      <c r="W46" s="39"/>
      <c r="X46" s="122" t="s">
        <v>1</v>
      </c>
      <c r="Y46" s="66"/>
      <c r="Z46" s="37"/>
      <c r="AA46" s="34"/>
      <c r="AB46" s="37"/>
      <c r="AC46" s="39"/>
      <c r="AD46" s="37"/>
      <c r="AE46" s="37"/>
      <c r="AF46" s="37"/>
      <c r="AG46" s="37"/>
      <c r="AH46" s="37"/>
      <c r="AI46" s="37"/>
      <c r="AJ46" s="170"/>
    </row>
    <row r="47" spans="1:37">
      <c r="A47" s="192" t="s">
        <v>69</v>
      </c>
      <c r="B47" s="40">
        <v>24.9</v>
      </c>
      <c r="C47" s="40"/>
      <c r="D47" s="40"/>
      <c r="E47" s="40"/>
      <c r="F47" s="40"/>
      <c r="G47" s="40"/>
      <c r="H47" s="40"/>
      <c r="I47" s="40"/>
      <c r="J47" s="83">
        <v>24.9</v>
      </c>
      <c r="K47" s="107"/>
      <c r="L47" s="40"/>
      <c r="M47" s="33">
        <v>1.8</v>
      </c>
      <c r="N47" s="118">
        <v>1.8</v>
      </c>
      <c r="O47" s="83">
        <v>26.7</v>
      </c>
      <c r="P47" s="40"/>
      <c r="Q47" s="40"/>
      <c r="R47" s="40"/>
      <c r="S47" s="40"/>
      <c r="T47" s="40"/>
      <c r="U47" s="83"/>
      <c r="V47" s="40"/>
      <c r="W47" s="40"/>
      <c r="X47" s="123"/>
      <c r="Y47" s="100"/>
      <c r="Z47" s="36"/>
      <c r="AA47" s="33"/>
      <c r="AB47" s="33">
        <v>15</v>
      </c>
      <c r="AC47" s="40">
        <v>2</v>
      </c>
      <c r="AD47" s="36"/>
      <c r="AE47" s="36"/>
      <c r="AF47" s="33"/>
      <c r="AG47" s="36"/>
      <c r="AH47" s="33"/>
      <c r="AI47" s="33">
        <v>56</v>
      </c>
      <c r="AJ47" s="189"/>
      <c r="AK47" s="11"/>
    </row>
    <row r="48" spans="1:37" s="10" customFormat="1">
      <c r="A48" s="166" t="s">
        <v>70</v>
      </c>
      <c r="B48" s="34"/>
      <c r="C48" s="34"/>
      <c r="D48" s="34"/>
      <c r="E48" s="34"/>
      <c r="F48" s="34"/>
      <c r="G48" s="34"/>
      <c r="H48" s="34"/>
      <c r="I48" s="34"/>
      <c r="J48" s="84"/>
      <c r="K48" s="110"/>
      <c r="L48" s="110"/>
      <c r="M48" s="34"/>
      <c r="N48" s="84"/>
      <c r="O48" s="84"/>
      <c r="P48" s="34"/>
      <c r="Q48" s="34"/>
      <c r="R48" s="34"/>
      <c r="S48" s="34"/>
      <c r="T48" s="34"/>
      <c r="U48" s="84"/>
      <c r="V48" s="34"/>
      <c r="W48" s="34"/>
      <c r="X48" s="124"/>
      <c r="Y48" s="34"/>
      <c r="Z48" s="37"/>
      <c r="AA48" s="37"/>
      <c r="AB48" s="34"/>
      <c r="AC48" s="34"/>
      <c r="AD48" s="37"/>
      <c r="AE48" s="34"/>
      <c r="AF48" s="34"/>
      <c r="AG48" s="37"/>
      <c r="AH48" s="37"/>
      <c r="AI48" s="37"/>
      <c r="AJ48" s="167"/>
    </row>
    <row r="49" spans="1:73">
      <c r="A49" s="168" t="s">
        <v>71</v>
      </c>
      <c r="B49" s="33">
        <v>13.5</v>
      </c>
      <c r="C49" s="33">
        <v>0.6</v>
      </c>
      <c r="D49" s="33"/>
      <c r="E49" s="33"/>
      <c r="F49" s="33">
        <v>1.4</v>
      </c>
      <c r="G49" s="33"/>
      <c r="H49" s="33">
        <v>1</v>
      </c>
      <c r="I49" s="33"/>
      <c r="J49" s="33">
        <v>16.5</v>
      </c>
      <c r="K49" s="109"/>
      <c r="L49" s="33">
        <v>1.2</v>
      </c>
      <c r="M49" s="33">
        <v>3.7</v>
      </c>
      <c r="N49" s="83">
        <v>4.9000000000000004</v>
      </c>
      <c r="O49" s="83">
        <v>21.4</v>
      </c>
      <c r="P49" s="33"/>
      <c r="Q49" s="33"/>
      <c r="R49" s="33"/>
      <c r="S49" s="33"/>
      <c r="T49" s="33"/>
      <c r="U49" s="83"/>
      <c r="V49" s="33"/>
      <c r="W49" s="33"/>
      <c r="X49" s="123"/>
      <c r="Y49" s="33"/>
      <c r="Z49" s="36"/>
      <c r="AA49" s="36"/>
      <c r="AB49" s="33">
        <v>1.2</v>
      </c>
      <c r="AC49" s="33"/>
      <c r="AD49" s="36"/>
      <c r="AE49" s="33"/>
      <c r="AF49" s="33"/>
      <c r="AG49" s="36"/>
      <c r="AH49" s="33"/>
      <c r="AI49" s="33"/>
      <c r="AJ49" s="189"/>
      <c r="AK49" s="11"/>
    </row>
    <row r="50" spans="1:73" s="10" customFormat="1">
      <c r="A50" s="166" t="s">
        <v>72</v>
      </c>
      <c r="B50" s="34">
        <v>3.3</v>
      </c>
      <c r="C50" s="34"/>
      <c r="D50" s="34">
        <v>0.5</v>
      </c>
      <c r="E50" s="34"/>
      <c r="F50" s="34"/>
      <c r="G50" s="34"/>
      <c r="H50" s="34"/>
      <c r="I50" s="34"/>
      <c r="J50" s="84">
        <v>3.8</v>
      </c>
      <c r="K50" s="110"/>
      <c r="L50" s="34"/>
      <c r="M50" s="34">
        <v>1.1000000000000001</v>
      </c>
      <c r="N50" s="84">
        <v>1.1000000000000001</v>
      </c>
      <c r="O50" s="84">
        <v>4.9000000000000004</v>
      </c>
      <c r="P50" s="34"/>
      <c r="Q50" s="34"/>
      <c r="R50" s="34"/>
      <c r="S50" s="34"/>
      <c r="T50" s="34"/>
      <c r="U50" s="34"/>
      <c r="V50" s="34"/>
      <c r="W50" s="34"/>
      <c r="X50" s="124"/>
      <c r="Y50" s="34"/>
      <c r="Z50" s="37"/>
      <c r="AA50" s="37"/>
      <c r="AB50" s="34"/>
      <c r="AC50" s="34"/>
      <c r="AD50" s="37"/>
      <c r="AE50" s="34"/>
      <c r="AF50" s="34"/>
      <c r="AG50" s="37"/>
      <c r="AH50" s="34"/>
      <c r="AI50" s="34"/>
      <c r="AJ50" s="167"/>
    </row>
    <row r="51" spans="1:73">
      <c r="A51" s="168" t="s">
        <v>73</v>
      </c>
      <c r="B51" s="33">
        <v>19</v>
      </c>
      <c r="C51" s="33">
        <v>3.2</v>
      </c>
      <c r="D51" s="33"/>
      <c r="E51" s="33"/>
      <c r="F51" s="33"/>
      <c r="G51" s="33"/>
      <c r="H51" s="33">
        <v>92.7</v>
      </c>
      <c r="I51" s="33"/>
      <c r="J51" s="83">
        <v>124.9</v>
      </c>
      <c r="K51" s="109"/>
      <c r="L51" s="33">
        <v>0.7</v>
      </c>
      <c r="M51" s="33"/>
      <c r="N51" s="83">
        <v>0.8</v>
      </c>
      <c r="O51" s="83">
        <v>116.1</v>
      </c>
      <c r="P51" s="33"/>
      <c r="Q51" s="33"/>
      <c r="R51" s="33">
        <v>4.9000000000000004</v>
      </c>
      <c r="S51" s="33"/>
      <c r="T51" s="33"/>
      <c r="U51" s="83">
        <v>4.9000000000000004</v>
      </c>
      <c r="V51" s="33"/>
      <c r="W51" s="33"/>
      <c r="X51" s="123"/>
      <c r="Y51" s="33"/>
      <c r="Z51" s="36"/>
      <c r="AA51" s="36"/>
      <c r="AB51" s="33"/>
      <c r="AC51" s="33"/>
      <c r="AD51" s="36"/>
      <c r="AE51" s="33">
        <v>34.200000000000003</v>
      </c>
      <c r="AF51" s="33"/>
      <c r="AG51" s="36"/>
      <c r="AH51" s="33"/>
      <c r="AI51" s="33"/>
      <c r="AJ51" s="189"/>
      <c r="AK51" s="11"/>
    </row>
    <row r="52" spans="1:73" s="10" customFormat="1">
      <c r="A52" s="166" t="s">
        <v>74</v>
      </c>
      <c r="B52" s="34"/>
      <c r="C52" s="34"/>
      <c r="D52" s="34"/>
      <c r="E52" s="34"/>
      <c r="F52" s="34"/>
      <c r="G52" s="34"/>
      <c r="H52" s="34"/>
      <c r="I52" s="34"/>
      <c r="J52" s="84"/>
      <c r="K52" s="110"/>
      <c r="L52" s="34"/>
      <c r="M52" s="34"/>
      <c r="N52" s="84"/>
      <c r="O52" s="84"/>
      <c r="P52" s="34"/>
      <c r="Q52" s="34"/>
      <c r="R52" s="34"/>
      <c r="S52" s="34"/>
      <c r="T52" s="34"/>
      <c r="U52" s="84"/>
      <c r="V52" s="34"/>
      <c r="W52" s="34"/>
      <c r="X52" s="124"/>
      <c r="Y52" s="34"/>
      <c r="Z52" s="37"/>
      <c r="AA52" s="37"/>
      <c r="AB52" s="34"/>
      <c r="AC52" s="34"/>
      <c r="AD52" s="37"/>
      <c r="AE52" s="34"/>
      <c r="AF52" s="34"/>
      <c r="AG52" s="37"/>
      <c r="AH52" s="34"/>
      <c r="AI52" s="34">
        <v>40</v>
      </c>
      <c r="AJ52" s="167"/>
    </row>
    <row r="53" spans="1:73">
      <c r="A53" s="255" t="s">
        <v>97</v>
      </c>
      <c r="B53" s="416">
        <v>52.4</v>
      </c>
      <c r="C53" s="256"/>
      <c r="D53" s="256"/>
      <c r="E53" s="256"/>
      <c r="F53" s="256"/>
      <c r="G53" s="256"/>
      <c r="H53" s="256"/>
      <c r="I53" s="256"/>
      <c r="J53" s="256">
        <v>52.4</v>
      </c>
      <c r="K53" s="257"/>
      <c r="L53" s="257"/>
      <c r="M53" s="256"/>
      <c r="N53" s="258"/>
      <c r="O53" s="258">
        <v>52.9</v>
      </c>
      <c r="P53" s="256">
        <v>0.9</v>
      </c>
      <c r="Q53" s="256"/>
      <c r="R53" s="256"/>
      <c r="S53" s="256"/>
      <c r="T53" s="256"/>
      <c r="U53" s="258">
        <v>1.1000000000000001</v>
      </c>
      <c r="V53" s="256"/>
      <c r="W53" s="256"/>
      <c r="X53" s="259"/>
      <c r="Y53" s="256"/>
      <c r="Z53" s="260"/>
      <c r="AA53" s="261"/>
      <c r="AB53" s="256">
        <v>17</v>
      </c>
      <c r="AC53" s="262">
        <v>247.3</v>
      </c>
      <c r="AD53" s="261"/>
      <c r="AE53" s="256"/>
      <c r="AF53" s="256"/>
      <c r="AG53" s="261"/>
      <c r="AH53" s="256"/>
      <c r="AI53" s="261">
        <v>20</v>
      </c>
      <c r="AJ53" s="263"/>
      <c r="AK53" s="11"/>
    </row>
    <row r="54" spans="1:73">
      <c r="A54" s="193"/>
      <c r="B54" s="178" t="s">
        <v>91</v>
      </c>
      <c r="C54" s="178"/>
      <c r="D54" s="178"/>
      <c r="E54" s="178"/>
      <c r="F54" s="178"/>
      <c r="G54" s="178"/>
      <c r="H54" s="178"/>
      <c r="I54" s="178"/>
      <c r="J54" s="178"/>
      <c r="K54" s="178"/>
      <c r="L54" s="178"/>
      <c r="M54" s="178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498"/>
      <c r="Y54" s="498"/>
      <c r="Z54" s="498"/>
      <c r="AA54" s="498"/>
      <c r="AB54" s="498"/>
      <c r="AC54" s="498"/>
      <c r="AD54" s="498"/>
      <c r="AE54" s="498"/>
      <c r="AF54" s="498"/>
      <c r="AG54" s="498"/>
      <c r="AH54" s="498"/>
      <c r="AI54" s="498"/>
      <c r="AJ54" s="499"/>
    </row>
    <row r="55" spans="1:73">
      <c r="A55" s="193"/>
      <c r="B55" s="178" t="s">
        <v>92</v>
      </c>
      <c r="C55" s="195"/>
      <c r="D55" s="195"/>
      <c r="E55" s="195"/>
      <c r="F55" s="195"/>
      <c r="G55" s="195"/>
      <c r="H55" s="195"/>
      <c r="I55" s="195"/>
      <c r="J55" s="195"/>
      <c r="K55" s="195"/>
      <c r="L55" s="195"/>
      <c r="M55" s="195"/>
      <c r="N55" s="3"/>
      <c r="O55" s="3"/>
      <c r="P55" s="3"/>
      <c r="Q55" s="3"/>
      <c r="R55" s="3"/>
      <c r="S55" s="3"/>
      <c r="T55" s="3"/>
      <c r="U55" s="3"/>
      <c r="V55" s="3"/>
      <c r="W55" s="3"/>
      <c r="X55" s="508"/>
      <c r="Y55" s="508"/>
      <c r="Z55" s="508"/>
      <c r="AA55" s="508"/>
      <c r="AB55" s="508"/>
      <c r="AC55" s="508"/>
      <c r="AD55" s="508"/>
      <c r="AE55" s="508"/>
      <c r="AF55" s="508"/>
      <c r="AG55" s="508"/>
      <c r="AH55" s="508"/>
      <c r="AI55" s="508"/>
      <c r="AJ55" s="509"/>
      <c r="AL55" s="4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BI55" s="510"/>
      <c r="BJ55" s="510"/>
      <c r="BK55" s="510"/>
      <c r="BL55" s="510"/>
      <c r="BM55" s="510"/>
      <c r="BN55" s="510"/>
      <c r="BO55" s="510"/>
      <c r="BP55" s="510"/>
      <c r="BQ55" s="510"/>
      <c r="BR55" s="510"/>
      <c r="BS55" s="510"/>
      <c r="BT55" s="510"/>
      <c r="BU55" s="510"/>
    </row>
    <row r="56" spans="1:73">
      <c r="A56" s="193"/>
      <c r="B56" s="178" t="s">
        <v>93</v>
      </c>
      <c r="C56" s="195"/>
      <c r="D56" s="195"/>
      <c r="E56" s="195"/>
      <c r="F56" s="195"/>
      <c r="G56" s="195"/>
      <c r="H56" s="195"/>
      <c r="I56" s="195"/>
      <c r="J56" s="195"/>
      <c r="K56" s="195"/>
      <c r="L56" s="195"/>
      <c r="M56" s="195"/>
      <c r="N56" s="3"/>
      <c r="O56" s="3"/>
      <c r="P56" s="3"/>
      <c r="Q56" s="3"/>
      <c r="R56" s="3"/>
      <c r="S56" s="3"/>
      <c r="T56" s="3"/>
      <c r="U56" s="3"/>
      <c r="V56" s="3"/>
      <c r="W56" s="3"/>
      <c r="X56" s="508"/>
      <c r="Y56" s="508"/>
      <c r="Z56" s="508"/>
      <c r="AA56" s="508"/>
      <c r="AB56" s="508"/>
      <c r="AC56" s="508"/>
      <c r="AD56" s="508"/>
      <c r="AE56" s="508"/>
      <c r="AF56" s="508"/>
      <c r="AG56" s="508"/>
      <c r="AH56" s="508"/>
      <c r="AI56" s="508"/>
      <c r="AJ56" s="509"/>
      <c r="AL56" s="4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BI56" s="505"/>
      <c r="BJ56" s="505"/>
      <c r="BK56" s="505"/>
      <c r="BL56" s="505"/>
      <c r="BM56" s="505"/>
      <c r="BN56" s="505"/>
      <c r="BO56" s="505"/>
      <c r="BP56" s="505"/>
      <c r="BQ56" s="505"/>
      <c r="BR56" s="505"/>
      <c r="BS56" s="505"/>
      <c r="BT56" s="505"/>
      <c r="BU56" s="505"/>
    </row>
    <row r="57" spans="1:73">
      <c r="A57" s="193"/>
      <c r="B57" s="178" t="s">
        <v>94</v>
      </c>
      <c r="C57" s="195"/>
      <c r="D57" s="195"/>
      <c r="E57" s="195"/>
      <c r="F57" s="195"/>
      <c r="G57" s="195"/>
      <c r="H57" s="195"/>
      <c r="I57" s="195"/>
      <c r="J57" s="195"/>
      <c r="K57" s="195"/>
      <c r="L57" s="195"/>
      <c r="M57" s="195"/>
      <c r="N57" s="3"/>
      <c r="O57" s="3"/>
      <c r="P57" s="3"/>
      <c r="Q57" s="3"/>
      <c r="R57" s="3"/>
      <c r="S57" s="3"/>
      <c r="T57" s="3"/>
      <c r="U57" s="3"/>
      <c r="V57" s="3"/>
      <c r="W57" s="3"/>
      <c r="X57" s="506"/>
      <c r="Y57" s="506"/>
      <c r="Z57" s="506"/>
      <c r="AA57" s="506"/>
      <c r="AB57" s="506"/>
      <c r="AC57" s="506"/>
      <c r="AD57" s="506"/>
      <c r="AE57" s="506"/>
      <c r="AF57" s="506"/>
      <c r="AG57" s="506"/>
      <c r="AH57" s="506"/>
      <c r="AI57" s="506"/>
      <c r="AJ57" s="507"/>
      <c r="AL57" s="4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BI57" s="505"/>
      <c r="BJ57" s="505"/>
      <c r="BK57" s="505"/>
      <c r="BL57" s="505"/>
      <c r="BM57" s="505"/>
      <c r="BN57" s="505"/>
      <c r="BO57" s="505"/>
      <c r="BP57" s="505"/>
      <c r="BQ57" s="505"/>
      <c r="BR57" s="505"/>
      <c r="BS57" s="505"/>
      <c r="BT57" s="505"/>
      <c r="BU57" s="505"/>
    </row>
    <row r="58" spans="1:73">
      <c r="A58" s="196"/>
      <c r="B58" s="414" t="s">
        <v>100</v>
      </c>
      <c r="C58" s="197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198"/>
    </row>
    <row r="59" spans="1:73">
      <c r="A59" s="199"/>
      <c r="B59" s="415" t="s">
        <v>103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198"/>
    </row>
    <row r="60" spans="1:73" ht="13.5" thickBot="1">
      <c r="A60" s="200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X60" s="201"/>
      <c r="Y60" s="201"/>
      <c r="Z60" s="201"/>
      <c r="AA60" s="201"/>
      <c r="AB60" s="201"/>
      <c r="AC60" s="201"/>
      <c r="AD60" s="201"/>
      <c r="AE60" s="201"/>
      <c r="AF60" s="201"/>
      <c r="AG60" s="201"/>
      <c r="AH60" s="201"/>
      <c r="AI60" s="201"/>
      <c r="AJ60" s="202"/>
    </row>
  </sheetData>
  <mergeCells count="31">
    <mergeCell ref="BI57:BU57"/>
    <mergeCell ref="X57:AJ57"/>
    <mergeCell ref="B12:U12"/>
    <mergeCell ref="V12:X12"/>
    <mergeCell ref="X56:AJ56"/>
    <mergeCell ref="BI55:BU55"/>
    <mergeCell ref="BI56:BU56"/>
    <mergeCell ref="Z12:AA12"/>
    <mergeCell ref="AB12:AJ12"/>
    <mergeCell ref="X55:AJ55"/>
    <mergeCell ref="AI10:AI11"/>
    <mergeCell ref="AG10:AG11"/>
    <mergeCell ref="O7:O11"/>
    <mergeCell ref="M2:W2"/>
    <mergeCell ref="X54:AJ54"/>
    <mergeCell ref="X2:AJ2"/>
    <mergeCell ref="X6:AJ6"/>
    <mergeCell ref="X7:AJ7"/>
    <mergeCell ref="K8:N8"/>
    <mergeCell ref="M7:N7"/>
    <mergeCell ref="U7:U11"/>
    <mergeCell ref="AJ10:AJ11"/>
    <mergeCell ref="V3:AJ3"/>
    <mergeCell ref="V5:AJ5"/>
    <mergeCell ref="B8:I8"/>
    <mergeCell ref="B3:U3"/>
    <mergeCell ref="B5:U5"/>
    <mergeCell ref="J7:J11"/>
    <mergeCell ref="AH10:AH11"/>
    <mergeCell ref="AF10:AF11"/>
    <mergeCell ref="P8:T8"/>
  </mergeCells>
  <phoneticPr fontId="0" type="noConversion"/>
  <printOptions horizontalCentered="1"/>
  <pageMargins left="0.35433070866141736" right="0.23622047244094491" top="0.23622047244094491" bottom="0" header="0" footer="0"/>
  <pageSetup scale="70" orientation="landscape" r:id="rId1"/>
  <headerFooter alignWithMargins="0"/>
  <colBreaks count="3" manualBreakCount="3">
    <brk id="21" max="62" man="1"/>
    <brk id="37" max="66" man="1"/>
    <brk id="58" max="66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279"/>
  <sheetViews>
    <sheetView view="pageBreakPreview" zoomScaleSheetLayoutView="100" workbookViewId="0">
      <selection activeCell="M99" sqref="M99"/>
    </sheetView>
  </sheetViews>
  <sheetFormatPr defaultRowHeight="12"/>
  <cols>
    <col min="1" max="1" width="15.625" style="17" customWidth="1"/>
  </cols>
  <sheetData>
    <row r="1" spans="1:41" ht="12.75">
      <c r="A1" s="146"/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8"/>
    </row>
    <row r="2" spans="1:41" ht="15.75">
      <c r="A2" s="179"/>
      <c r="B2" s="497" t="s">
        <v>95</v>
      </c>
      <c r="C2" s="497"/>
      <c r="D2" s="497"/>
      <c r="E2" s="497"/>
      <c r="F2" s="497"/>
      <c r="G2" s="497"/>
      <c r="H2" s="497"/>
      <c r="I2" s="497"/>
      <c r="J2" s="497"/>
      <c r="K2" s="497"/>
      <c r="L2" s="497"/>
      <c r="M2" s="497"/>
      <c r="N2" s="497"/>
      <c r="O2" s="497"/>
      <c r="P2" s="497"/>
      <c r="Q2" s="497"/>
      <c r="R2" s="497"/>
      <c r="S2" s="497"/>
      <c r="T2" s="497"/>
      <c r="U2" s="497"/>
      <c r="V2" s="497" t="s">
        <v>95</v>
      </c>
      <c r="W2" s="497"/>
      <c r="X2" s="497"/>
      <c r="Y2" s="497"/>
      <c r="Z2" s="497"/>
      <c r="AA2" s="497"/>
      <c r="AB2" s="497"/>
      <c r="AC2" s="497"/>
      <c r="AD2" s="497"/>
      <c r="AE2" s="497"/>
      <c r="AF2" s="497"/>
      <c r="AG2" s="497"/>
      <c r="AH2" s="497"/>
      <c r="AI2" s="497"/>
      <c r="AJ2" s="504"/>
      <c r="AK2" s="142"/>
      <c r="AL2" s="142"/>
      <c r="AM2" s="142"/>
      <c r="AN2" s="142"/>
      <c r="AO2" s="142"/>
    </row>
    <row r="3" spans="1:41">
      <c r="A3" s="203"/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204"/>
      <c r="AK3" s="6"/>
      <c r="AL3" s="6"/>
      <c r="AM3" s="6"/>
      <c r="AN3" s="6"/>
      <c r="AO3" s="6"/>
    </row>
    <row r="4" spans="1:41" ht="15.75">
      <c r="A4" s="152"/>
      <c r="B4" s="461" t="s">
        <v>90</v>
      </c>
      <c r="C4" s="461"/>
      <c r="D4" s="461"/>
      <c r="E4" s="461"/>
      <c r="F4" s="461"/>
      <c r="G4" s="461"/>
      <c r="H4" s="461"/>
      <c r="I4" s="461"/>
      <c r="J4" s="461"/>
      <c r="K4" s="461"/>
      <c r="L4" s="461"/>
      <c r="M4" s="461"/>
      <c r="N4" s="461"/>
      <c r="O4" s="461"/>
      <c r="P4" s="461"/>
      <c r="Q4" s="461"/>
      <c r="R4" s="461"/>
      <c r="S4" s="461"/>
      <c r="T4" s="461"/>
      <c r="U4" s="461"/>
      <c r="V4" s="461" t="s">
        <v>90</v>
      </c>
      <c r="W4" s="461"/>
      <c r="X4" s="461"/>
      <c r="Y4" s="461"/>
      <c r="Z4" s="461"/>
      <c r="AA4" s="461"/>
      <c r="AB4" s="461"/>
      <c r="AC4" s="461"/>
      <c r="AD4" s="461"/>
      <c r="AE4" s="461"/>
      <c r="AF4" s="461"/>
      <c r="AG4" s="461"/>
      <c r="AH4" s="461"/>
      <c r="AI4" s="461"/>
      <c r="AJ4" s="463"/>
      <c r="AK4" s="141"/>
      <c r="AL4" s="141"/>
      <c r="AM4" s="141"/>
      <c r="AN4" s="141"/>
      <c r="AO4" s="141"/>
    </row>
    <row r="5" spans="1:41">
      <c r="A5" s="203"/>
      <c r="B5" s="183"/>
      <c r="C5" s="183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  <c r="AA5" s="183"/>
      <c r="AB5" s="183"/>
      <c r="AC5" s="183"/>
      <c r="AD5" s="183"/>
      <c r="AE5" s="183"/>
      <c r="AF5" s="183"/>
      <c r="AG5" s="183"/>
      <c r="AH5" s="183"/>
      <c r="AI5" s="183"/>
      <c r="AJ5" s="204"/>
    </row>
    <row r="6" spans="1:41" ht="12.75">
      <c r="A6" s="224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206"/>
      <c r="N6" s="206"/>
      <c r="O6" s="9"/>
      <c r="P6" s="206"/>
      <c r="Q6" s="206"/>
      <c r="R6" s="206"/>
      <c r="S6" s="206"/>
      <c r="T6" s="206"/>
      <c r="U6" s="206"/>
      <c r="V6" s="206"/>
      <c r="W6" s="206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15"/>
      <c r="AJ6" s="207"/>
    </row>
    <row r="7" spans="1:41" ht="12.75" customHeight="1">
      <c r="A7" s="157"/>
      <c r="B7" s="140"/>
      <c r="C7" s="69"/>
      <c r="D7" s="69"/>
      <c r="E7" s="69"/>
      <c r="F7" s="69"/>
      <c r="G7" s="69"/>
      <c r="H7" s="69"/>
      <c r="I7" s="70"/>
      <c r="J7" s="469" t="s">
        <v>126</v>
      </c>
      <c r="K7" s="87"/>
      <c r="L7" s="68"/>
      <c r="M7" s="465"/>
      <c r="N7" s="466"/>
      <c r="O7" s="469" t="s">
        <v>120</v>
      </c>
      <c r="P7" s="92"/>
      <c r="Q7" s="93"/>
      <c r="R7" s="93"/>
      <c r="S7" s="93"/>
      <c r="T7" s="94"/>
      <c r="U7" s="502" t="s">
        <v>121</v>
      </c>
      <c r="V7" s="49"/>
      <c r="W7" s="68"/>
      <c r="X7" s="513"/>
      <c r="Y7" s="513"/>
      <c r="Z7" s="513"/>
      <c r="AA7" s="513"/>
      <c r="AB7" s="513"/>
      <c r="AC7" s="513"/>
      <c r="AD7" s="513"/>
      <c r="AE7" s="513"/>
      <c r="AF7" s="513"/>
      <c r="AG7" s="513"/>
      <c r="AH7" s="513"/>
      <c r="AI7" s="513"/>
      <c r="AJ7" s="514"/>
    </row>
    <row r="8" spans="1:41" ht="12.75">
      <c r="A8" s="159"/>
      <c r="B8" s="491" t="s">
        <v>101</v>
      </c>
      <c r="C8" s="492"/>
      <c r="D8" s="492"/>
      <c r="E8" s="492"/>
      <c r="F8" s="492"/>
      <c r="G8" s="492"/>
      <c r="H8" s="492"/>
      <c r="I8" s="493"/>
      <c r="J8" s="470"/>
      <c r="K8" s="479" t="s">
        <v>102</v>
      </c>
      <c r="L8" s="480"/>
      <c r="M8" s="480"/>
      <c r="N8" s="481"/>
      <c r="O8" s="494"/>
      <c r="P8" s="472" t="s">
        <v>75</v>
      </c>
      <c r="Q8" s="473"/>
      <c r="R8" s="473"/>
      <c r="S8" s="473"/>
      <c r="T8" s="474"/>
      <c r="U8" s="494"/>
      <c r="V8" s="95"/>
      <c r="W8" s="4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160"/>
    </row>
    <row r="9" spans="1:41" ht="12.75" customHeight="1">
      <c r="A9" s="161" t="s">
        <v>2</v>
      </c>
      <c r="B9" s="137"/>
      <c r="C9" s="46"/>
      <c r="D9" s="46"/>
      <c r="E9" s="46"/>
      <c r="F9" s="46"/>
      <c r="G9" s="46"/>
      <c r="H9" s="46"/>
      <c r="I9" s="75"/>
      <c r="J9" s="470"/>
      <c r="K9" s="86"/>
      <c r="L9" s="138"/>
      <c r="M9" s="47"/>
      <c r="N9" s="48"/>
      <c r="O9" s="470"/>
      <c r="P9" s="47"/>
      <c r="Q9" s="47"/>
      <c r="R9" s="47"/>
      <c r="S9" s="47"/>
      <c r="T9" s="48"/>
      <c r="U9" s="494"/>
      <c r="V9" s="47"/>
      <c r="W9" s="138"/>
      <c r="X9" s="138"/>
      <c r="Y9" s="47"/>
      <c r="Z9" s="47"/>
      <c r="AA9" s="47"/>
      <c r="AB9" s="47"/>
      <c r="AC9" s="47"/>
      <c r="AD9" s="47"/>
      <c r="AE9" s="47"/>
      <c r="AF9" s="96"/>
      <c r="AG9" s="96"/>
      <c r="AH9" s="96"/>
      <c r="AI9" s="47"/>
      <c r="AJ9" s="162"/>
    </row>
    <row r="10" spans="1:41" ht="25.5" customHeight="1">
      <c r="A10" s="161" t="s">
        <v>9</v>
      </c>
      <c r="B10" s="91" t="s">
        <v>17</v>
      </c>
      <c r="C10" s="91" t="s">
        <v>18</v>
      </c>
      <c r="D10" s="91" t="s">
        <v>19</v>
      </c>
      <c r="E10" s="91" t="s">
        <v>20</v>
      </c>
      <c r="F10" s="91" t="s">
        <v>21</v>
      </c>
      <c r="G10" s="91" t="s">
        <v>22</v>
      </c>
      <c r="H10" s="91" t="s">
        <v>23</v>
      </c>
      <c r="I10" s="50" t="s">
        <v>24</v>
      </c>
      <c r="J10" s="470"/>
      <c r="K10" s="91" t="s">
        <v>25</v>
      </c>
      <c r="L10" s="91" t="s">
        <v>26</v>
      </c>
      <c r="M10" s="91" t="s">
        <v>10</v>
      </c>
      <c r="N10" s="50" t="s">
        <v>0</v>
      </c>
      <c r="O10" s="470"/>
      <c r="P10" s="91" t="s">
        <v>3</v>
      </c>
      <c r="Q10" s="91" t="s">
        <v>76</v>
      </c>
      <c r="R10" s="91" t="s">
        <v>4</v>
      </c>
      <c r="S10" s="91" t="s">
        <v>5</v>
      </c>
      <c r="T10" s="50" t="s">
        <v>77</v>
      </c>
      <c r="U10" s="494"/>
      <c r="V10" s="50" t="s">
        <v>6</v>
      </c>
      <c r="W10" s="91" t="s">
        <v>7</v>
      </c>
      <c r="X10" s="68" t="s">
        <v>13</v>
      </c>
      <c r="Y10" s="87" t="s">
        <v>14</v>
      </c>
      <c r="Z10" s="87" t="s">
        <v>15</v>
      </c>
      <c r="AA10" s="87" t="s">
        <v>8</v>
      </c>
      <c r="AB10" s="87" t="s">
        <v>122</v>
      </c>
      <c r="AC10" s="91" t="s">
        <v>127</v>
      </c>
      <c r="AD10" s="68" t="s">
        <v>128</v>
      </c>
      <c r="AE10" s="49" t="s">
        <v>125</v>
      </c>
      <c r="AF10" s="469" t="s">
        <v>123</v>
      </c>
      <c r="AG10" s="469" t="s">
        <v>117</v>
      </c>
      <c r="AH10" s="469" t="s">
        <v>118</v>
      </c>
      <c r="AI10" s="467" t="s">
        <v>124</v>
      </c>
      <c r="AJ10" s="477" t="s">
        <v>119</v>
      </c>
    </row>
    <row r="11" spans="1:41" ht="11.25" customHeight="1">
      <c r="A11" s="163"/>
      <c r="B11" s="97"/>
      <c r="C11" s="97"/>
      <c r="D11" s="97"/>
      <c r="E11" s="97"/>
      <c r="F11" s="97"/>
      <c r="G11" s="103" t="s">
        <v>27</v>
      </c>
      <c r="H11" s="97"/>
      <c r="I11" s="76"/>
      <c r="J11" s="471"/>
      <c r="K11" s="98"/>
      <c r="L11" s="103"/>
      <c r="M11" s="103" t="s">
        <v>78</v>
      </c>
      <c r="N11" s="139" t="s">
        <v>78</v>
      </c>
      <c r="O11" s="471"/>
      <c r="P11" s="103" t="s">
        <v>114</v>
      </c>
      <c r="Q11" s="98" t="s">
        <v>79</v>
      </c>
      <c r="R11" s="103" t="s">
        <v>11</v>
      </c>
      <c r="S11" s="104"/>
      <c r="T11" s="139" t="s">
        <v>12</v>
      </c>
      <c r="U11" s="503"/>
      <c r="V11" s="89"/>
      <c r="W11" s="89"/>
      <c r="X11" s="27"/>
      <c r="Y11" s="55" t="s">
        <v>1</v>
      </c>
      <c r="Z11" s="55" t="s">
        <v>1</v>
      </c>
      <c r="AA11" s="138" t="s">
        <v>16</v>
      </c>
      <c r="AB11" s="54"/>
      <c r="AC11" s="103"/>
      <c r="AD11" s="138"/>
      <c r="AE11" s="114"/>
      <c r="AF11" s="471"/>
      <c r="AG11" s="471"/>
      <c r="AH11" s="471"/>
      <c r="AI11" s="468"/>
      <c r="AJ11" s="478"/>
    </row>
    <row r="12" spans="1:41" s="74" customFormat="1" ht="30.75" customHeight="1">
      <c r="A12" s="163"/>
      <c r="B12" s="482" t="s">
        <v>113</v>
      </c>
      <c r="C12" s="489"/>
      <c r="D12" s="489"/>
      <c r="E12" s="489"/>
      <c r="F12" s="489"/>
      <c r="G12" s="489"/>
      <c r="H12" s="489"/>
      <c r="I12" s="489"/>
      <c r="J12" s="489"/>
      <c r="K12" s="489"/>
      <c r="L12" s="489"/>
      <c r="M12" s="489"/>
      <c r="N12" s="489"/>
      <c r="O12" s="489"/>
      <c r="P12" s="489"/>
      <c r="Q12" s="489"/>
      <c r="R12" s="489"/>
      <c r="S12" s="489"/>
      <c r="T12" s="489"/>
      <c r="U12" s="490"/>
      <c r="V12" s="482" t="s">
        <v>107</v>
      </c>
      <c r="W12" s="489"/>
      <c r="X12" s="490"/>
      <c r="Y12" s="111" t="s">
        <v>109</v>
      </c>
      <c r="Z12" s="487" t="s">
        <v>110</v>
      </c>
      <c r="AA12" s="488"/>
      <c r="AB12" s="482" t="s">
        <v>111</v>
      </c>
      <c r="AC12" s="489"/>
      <c r="AD12" s="489"/>
      <c r="AE12" s="489"/>
      <c r="AF12" s="489"/>
      <c r="AG12" s="489"/>
      <c r="AH12" s="489"/>
      <c r="AI12" s="489"/>
      <c r="AJ12" s="511"/>
    </row>
    <row r="13" spans="1:41" ht="12.75">
      <c r="A13" s="329" t="s">
        <v>39</v>
      </c>
      <c r="B13" s="51" t="s">
        <v>28</v>
      </c>
      <c r="C13" s="51" t="s">
        <v>29</v>
      </c>
      <c r="D13" s="51" t="s">
        <v>30</v>
      </c>
      <c r="E13" s="51" t="s">
        <v>31</v>
      </c>
      <c r="F13" s="51" t="s">
        <v>32</v>
      </c>
      <c r="G13" s="51" t="s">
        <v>33</v>
      </c>
      <c r="H13" s="51" t="s">
        <v>34</v>
      </c>
      <c r="I13" s="48" t="s">
        <v>35</v>
      </c>
      <c r="J13" s="53" t="s">
        <v>36</v>
      </c>
      <c r="K13" s="51" t="s">
        <v>37</v>
      </c>
      <c r="L13" s="91" t="s">
        <v>38</v>
      </c>
      <c r="M13" s="51" t="s">
        <v>40</v>
      </c>
      <c r="N13" s="57">
        <v>14</v>
      </c>
      <c r="O13" s="60">
        <v>15</v>
      </c>
      <c r="P13" s="59">
        <v>16</v>
      </c>
      <c r="Q13" s="59">
        <v>17</v>
      </c>
      <c r="R13" s="59">
        <v>18</v>
      </c>
      <c r="S13" s="59">
        <v>19</v>
      </c>
      <c r="T13" s="57">
        <v>20</v>
      </c>
      <c r="U13" s="57">
        <v>21</v>
      </c>
      <c r="V13" s="59">
        <v>22</v>
      </c>
      <c r="W13" s="91">
        <v>23</v>
      </c>
      <c r="X13" s="57">
        <v>24</v>
      </c>
      <c r="Y13" s="59">
        <v>25</v>
      </c>
      <c r="Z13" s="59">
        <v>26</v>
      </c>
      <c r="AA13" s="60">
        <v>27</v>
      </c>
      <c r="AB13" s="59">
        <v>28</v>
      </c>
      <c r="AC13" s="58">
        <v>29</v>
      </c>
      <c r="AD13" s="57">
        <v>30</v>
      </c>
      <c r="AE13" s="59">
        <v>31</v>
      </c>
      <c r="AF13" s="51">
        <v>32</v>
      </c>
      <c r="AG13" s="59">
        <v>33</v>
      </c>
      <c r="AH13" s="57">
        <v>34</v>
      </c>
      <c r="AI13" s="59">
        <v>35</v>
      </c>
      <c r="AJ13" s="184">
        <v>36</v>
      </c>
    </row>
    <row r="14" spans="1:41" ht="12.75">
      <c r="A14" s="161"/>
      <c r="B14" s="80"/>
      <c r="C14" s="80"/>
      <c r="D14" s="80"/>
      <c r="E14" s="80"/>
      <c r="F14" s="80"/>
      <c r="G14" s="80"/>
      <c r="H14" s="80"/>
      <c r="I14" s="77"/>
      <c r="J14" s="80"/>
      <c r="K14" s="80"/>
      <c r="L14" s="103"/>
      <c r="M14" s="89"/>
      <c r="N14" s="61"/>
      <c r="O14" s="89"/>
      <c r="P14" s="89"/>
      <c r="Q14" s="89"/>
      <c r="R14" s="89"/>
      <c r="S14" s="89"/>
      <c r="T14" s="61"/>
      <c r="U14" s="61"/>
      <c r="V14" s="101"/>
      <c r="W14" s="102"/>
      <c r="X14" s="62"/>
      <c r="Y14" s="63"/>
      <c r="Z14" s="63"/>
      <c r="AA14" s="63"/>
      <c r="AB14" s="63"/>
      <c r="AC14" s="64"/>
      <c r="AD14" s="62"/>
      <c r="AE14" s="63"/>
      <c r="AF14" s="97"/>
      <c r="AG14" s="63"/>
      <c r="AH14" s="62"/>
      <c r="AI14" s="63"/>
      <c r="AJ14" s="185"/>
    </row>
    <row r="15" spans="1:41" ht="15.75">
      <c r="A15" s="186" t="s">
        <v>99</v>
      </c>
      <c r="B15" s="105"/>
      <c r="C15" s="105"/>
      <c r="D15" s="105"/>
      <c r="E15" s="105"/>
      <c r="F15" s="105"/>
      <c r="G15" s="105"/>
      <c r="H15" s="105"/>
      <c r="I15" s="78"/>
      <c r="J15" s="81"/>
      <c r="K15" s="105"/>
      <c r="L15" s="105"/>
      <c r="M15" s="35"/>
      <c r="N15" s="88"/>
      <c r="O15" s="90"/>
      <c r="P15" s="40"/>
      <c r="Q15" s="40"/>
      <c r="R15" s="40"/>
      <c r="S15" s="40"/>
      <c r="T15" s="44"/>
      <c r="U15" s="21"/>
      <c r="V15" s="40"/>
      <c r="W15" s="40"/>
      <c r="X15" s="30"/>
      <c r="Y15" s="36"/>
      <c r="Z15" s="36"/>
      <c r="AA15" s="36"/>
      <c r="AB15" s="40"/>
      <c r="AC15" s="99"/>
      <c r="AD15" s="42"/>
      <c r="AE15" s="40"/>
      <c r="AF15" s="40"/>
      <c r="AG15" s="40"/>
      <c r="AH15" s="44"/>
      <c r="AI15" s="40"/>
      <c r="AJ15" s="208"/>
    </row>
    <row r="16" spans="1:41" ht="12.75">
      <c r="A16" s="225" t="s">
        <v>41</v>
      </c>
      <c r="B16" s="82"/>
      <c r="C16" s="82"/>
      <c r="D16" s="82"/>
      <c r="E16" s="82"/>
      <c r="F16" s="38" t="s">
        <v>1</v>
      </c>
      <c r="G16" s="82"/>
      <c r="H16" s="82"/>
      <c r="I16" s="79"/>
      <c r="J16" s="82"/>
      <c r="K16" s="106"/>
      <c r="L16" s="106"/>
      <c r="M16" s="39"/>
      <c r="N16" s="24"/>
      <c r="O16" s="34"/>
      <c r="P16" s="39"/>
      <c r="Q16" s="34"/>
      <c r="R16" s="39"/>
      <c r="S16" s="34"/>
      <c r="T16" s="24"/>
      <c r="U16" s="24"/>
      <c r="V16" s="39"/>
      <c r="W16" s="39"/>
      <c r="X16" s="31"/>
      <c r="Y16" s="65"/>
      <c r="Z16" s="37"/>
      <c r="AA16" s="39"/>
      <c r="AB16" s="39"/>
      <c r="AC16" s="39"/>
      <c r="AD16" s="24"/>
      <c r="AE16" s="66"/>
      <c r="AF16" s="39"/>
      <c r="AG16" s="39"/>
      <c r="AH16" s="24"/>
      <c r="AI16" s="39"/>
      <c r="AJ16" s="209"/>
    </row>
    <row r="17" spans="1:36" ht="12.75">
      <c r="A17" s="226" t="s">
        <v>42</v>
      </c>
      <c r="B17" s="33">
        <v>14418</v>
      </c>
      <c r="C17" s="33">
        <v>308</v>
      </c>
      <c r="D17" s="33">
        <v>101</v>
      </c>
      <c r="E17" s="33">
        <v>3956</v>
      </c>
      <c r="F17" s="33">
        <v>50</v>
      </c>
      <c r="G17" s="33">
        <v>29</v>
      </c>
      <c r="H17" s="33">
        <v>13</v>
      </c>
      <c r="I17" s="41"/>
      <c r="J17" s="83">
        <v>18875</v>
      </c>
      <c r="K17" s="33">
        <v>720</v>
      </c>
      <c r="L17" s="33">
        <v>265</v>
      </c>
      <c r="M17" s="33">
        <v>455</v>
      </c>
      <c r="N17" s="20">
        <v>1440</v>
      </c>
      <c r="O17" s="83">
        <v>20315</v>
      </c>
      <c r="P17" s="33">
        <v>1458</v>
      </c>
      <c r="Q17" s="33">
        <v>26</v>
      </c>
      <c r="R17" s="33">
        <v>4</v>
      </c>
      <c r="S17" s="33"/>
      <c r="T17" s="41">
        <v>121</v>
      </c>
      <c r="U17" s="20">
        <v>1996</v>
      </c>
      <c r="V17" s="33">
        <v>5300</v>
      </c>
      <c r="W17" s="33"/>
      <c r="X17" s="29">
        <v>224</v>
      </c>
      <c r="Y17" s="36"/>
      <c r="Z17" s="36"/>
      <c r="AA17" s="36"/>
      <c r="AB17" s="36">
        <v>2775</v>
      </c>
      <c r="AC17" s="33">
        <v>14964</v>
      </c>
      <c r="AD17" s="42">
        <v>281</v>
      </c>
      <c r="AE17" s="33">
        <v>97</v>
      </c>
      <c r="AF17" s="33"/>
      <c r="AG17" s="36">
        <v>638</v>
      </c>
      <c r="AH17" s="42">
        <v>23</v>
      </c>
      <c r="AI17" s="36">
        <v>667</v>
      </c>
      <c r="AJ17" s="210">
        <v>467</v>
      </c>
    </row>
    <row r="18" spans="1:36" ht="12.75">
      <c r="A18" s="227" t="s">
        <v>44</v>
      </c>
      <c r="B18" s="34">
        <v>234</v>
      </c>
      <c r="C18" s="34"/>
      <c r="D18" s="34"/>
      <c r="E18" s="34">
        <v>65</v>
      </c>
      <c r="F18" s="34"/>
      <c r="G18" s="34">
        <v>20</v>
      </c>
      <c r="H18" s="34">
        <v>6</v>
      </c>
      <c r="I18" s="26"/>
      <c r="J18" s="84">
        <v>325</v>
      </c>
      <c r="K18" s="34"/>
      <c r="L18" s="34">
        <v>0.5</v>
      </c>
      <c r="M18" s="34">
        <v>8.5</v>
      </c>
      <c r="N18" s="25">
        <v>9</v>
      </c>
      <c r="O18" s="84">
        <v>334</v>
      </c>
      <c r="P18" s="34"/>
      <c r="Q18" s="34">
        <v>0.7</v>
      </c>
      <c r="R18" s="34">
        <v>23.8</v>
      </c>
      <c r="S18" s="34"/>
      <c r="T18" s="26"/>
      <c r="U18" s="25">
        <v>29</v>
      </c>
      <c r="V18" s="34"/>
      <c r="W18" s="34"/>
      <c r="X18" s="28"/>
      <c r="Y18" s="37"/>
      <c r="Z18" s="37"/>
      <c r="AA18" s="37"/>
      <c r="AB18" s="34">
        <v>13</v>
      </c>
      <c r="AC18" s="34">
        <v>29</v>
      </c>
      <c r="AD18" s="24"/>
      <c r="AE18" s="34">
        <v>32</v>
      </c>
      <c r="AF18" s="34"/>
      <c r="AG18" s="37"/>
      <c r="AH18" s="43">
        <v>52</v>
      </c>
      <c r="AI18" s="37"/>
      <c r="AJ18" s="211"/>
    </row>
    <row r="19" spans="1:36" ht="12.75">
      <c r="A19" s="226" t="s">
        <v>45</v>
      </c>
      <c r="B19" s="33">
        <v>4737</v>
      </c>
      <c r="C19" s="33"/>
      <c r="D19" s="33"/>
      <c r="E19" s="33">
        <v>14.1</v>
      </c>
      <c r="F19" s="33"/>
      <c r="G19" s="33">
        <v>3.1</v>
      </c>
      <c r="H19" s="33">
        <v>53</v>
      </c>
      <c r="I19" s="41"/>
      <c r="J19" s="83">
        <v>4806.2</v>
      </c>
      <c r="K19" s="33">
        <v>0.9</v>
      </c>
      <c r="L19" s="33">
        <v>5</v>
      </c>
      <c r="M19" s="33">
        <v>64.099999999999994</v>
      </c>
      <c r="N19" s="20">
        <v>70</v>
      </c>
      <c r="O19" s="83">
        <v>4876.2</v>
      </c>
      <c r="P19" s="33"/>
      <c r="Q19" s="33">
        <v>7.2</v>
      </c>
      <c r="R19" s="33">
        <v>139</v>
      </c>
      <c r="S19" s="33">
        <v>3.8</v>
      </c>
      <c r="T19" s="41">
        <v>0.5</v>
      </c>
      <c r="U19" s="20">
        <v>154</v>
      </c>
      <c r="V19" s="67" t="s">
        <v>104</v>
      </c>
      <c r="W19" s="33">
        <v>625</v>
      </c>
      <c r="X19" s="29">
        <v>25</v>
      </c>
      <c r="Y19" s="36">
        <v>480.16</v>
      </c>
      <c r="Z19" s="36"/>
      <c r="AA19" s="36"/>
      <c r="AB19" s="36">
        <v>724</v>
      </c>
      <c r="AC19" s="33">
        <v>1075</v>
      </c>
      <c r="AD19" s="42">
        <v>0.26</v>
      </c>
      <c r="AE19" s="36">
        <v>738</v>
      </c>
      <c r="AF19" s="33"/>
      <c r="AG19" s="36">
        <v>12</v>
      </c>
      <c r="AH19" s="42">
        <v>113</v>
      </c>
      <c r="AI19" s="36">
        <v>101</v>
      </c>
      <c r="AJ19" s="210">
        <v>11</v>
      </c>
    </row>
    <row r="20" spans="1:36" ht="12.75">
      <c r="A20" s="227" t="s">
        <v>46</v>
      </c>
      <c r="B20" s="34">
        <v>3102</v>
      </c>
      <c r="C20" s="34">
        <v>3</v>
      </c>
      <c r="D20" s="34">
        <v>5</v>
      </c>
      <c r="E20" s="34">
        <v>1440</v>
      </c>
      <c r="F20" s="34">
        <v>7</v>
      </c>
      <c r="G20" s="34">
        <v>4</v>
      </c>
      <c r="H20" s="34">
        <v>4098</v>
      </c>
      <c r="I20" s="26">
        <v>25</v>
      </c>
      <c r="J20" s="84">
        <v>8684</v>
      </c>
      <c r="K20" s="34">
        <v>60</v>
      </c>
      <c r="L20" s="34">
        <v>37</v>
      </c>
      <c r="M20" s="34">
        <v>441</v>
      </c>
      <c r="N20" s="25">
        <v>538</v>
      </c>
      <c r="O20" s="84">
        <v>9222</v>
      </c>
      <c r="P20" s="34"/>
      <c r="Q20" s="34">
        <v>1.8</v>
      </c>
      <c r="R20" s="34">
        <v>90</v>
      </c>
      <c r="S20" s="34">
        <v>20.6</v>
      </c>
      <c r="T20" s="26"/>
      <c r="U20" s="25">
        <v>136</v>
      </c>
      <c r="V20" s="34"/>
      <c r="W20" s="34">
        <v>1165</v>
      </c>
      <c r="X20" s="28">
        <v>146</v>
      </c>
      <c r="Y20" s="37"/>
      <c r="Z20" s="37"/>
      <c r="AA20" s="37"/>
      <c r="AB20" s="37">
        <v>1517</v>
      </c>
      <c r="AC20" s="34">
        <v>12764</v>
      </c>
      <c r="AD20" s="43">
        <v>20.9</v>
      </c>
      <c r="AE20" s="37">
        <v>5784</v>
      </c>
      <c r="AF20" s="34"/>
      <c r="AG20" s="37"/>
      <c r="AH20" s="43"/>
      <c r="AI20" s="37"/>
      <c r="AJ20" s="211"/>
    </row>
    <row r="21" spans="1:36" ht="12.75">
      <c r="A21" s="226" t="s">
        <v>81</v>
      </c>
      <c r="B21" s="33">
        <v>6159</v>
      </c>
      <c r="C21" s="33">
        <v>9</v>
      </c>
      <c r="D21" s="33"/>
      <c r="E21" s="33">
        <v>186</v>
      </c>
      <c r="F21" s="33">
        <v>2.2000000000000002</v>
      </c>
      <c r="G21" s="33">
        <v>34</v>
      </c>
      <c r="H21" s="33">
        <v>127</v>
      </c>
      <c r="I21" s="41">
        <v>2.4</v>
      </c>
      <c r="J21" s="83">
        <v>6517.6</v>
      </c>
      <c r="K21" s="33">
        <v>242</v>
      </c>
      <c r="L21" s="33">
        <v>24</v>
      </c>
      <c r="M21" s="33">
        <v>272</v>
      </c>
      <c r="N21" s="20">
        <v>538</v>
      </c>
      <c r="O21" s="83">
        <v>7055.6</v>
      </c>
      <c r="P21" s="33">
        <v>42</v>
      </c>
      <c r="Q21" s="33">
        <v>7</v>
      </c>
      <c r="R21" s="33">
        <v>21</v>
      </c>
      <c r="S21" s="33">
        <v>10</v>
      </c>
      <c r="T21" s="41"/>
      <c r="U21" s="20">
        <v>217</v>
      </c>
      <c r="V21" s="67" t="s">
        <v>104</v>
      </c>
      <c r="W21" s="33"/>
      <c r="X21" s="29">
        <v>2.5</v>
      </c>
      <c r="Y21" s="36"/>
      <c r="Z21" s="36"/>
      <c r="AA21" s="36"/>
      <c r="AB21" s="33">
        <v>351</v>
      </c>
      <c r="AC21" s="33">
        <v>22</v>
      </c>
      <c r="AD21" s="42"/>
      <c r="AE21" s="33">
        <v>526</v>
      </c>
      <c r="AF21" s="33"/>
      <c r="AG21" s="36"/>
      <c r="AH21" s="42"/>
      <c r="AI21" s="36">
        <v>6</v>
      </c>
      <c r="AJ21" s="210"/>
    </row>
    <row r="22" spans="1:36" ht="12.75">
      <c r="A22" s="227" t="s">
        <v>47</v>
      </c>
      <c r="B22" s="34">
        <v>115</v>
      </c>
      <c r="C22" s="34"/>
      <c r="D22" s="34"/>
      <c r="E22" s="34"/>
      <c r="F22" s="34"/>
      <c r="G22" s="34"/>
      <c r="H22" s="34"/>
      <c r="I22" s="26"/>
      <c r="J22" s="84">
        <v>115</v>
      </c>
      <c r="K22" s="34"/>
      <c r="L22" s="34"/>
      <c r="M22" s="34">
        <v>8</v>
      </c>
      <c r="N22" s="25">
        <v>8</v>
      </c>
      <c r="O22" s="84">
        <v>123</v>
      </c>
      <c r="P22" s="34">
        <v>8.1</v>
      </c>
      <c r="Q22" s="34"/>
      <c r="R22" s="34"/>
      <c r="S22" s="34"/>
      <c r="T22" s="26"/>
      <c r="U22" s="25">
        <v>8.1</v>
      </c>
      <c r="V22" s="34"/>
      <c r="W22" s="34"/>
      <c r="X22" s="28"/>
      <c r="Y22" s="37"/>
      <c r="Z22" s="37"/>
      <c r="AA22" s="37"/>
      <c r="AB22" s="34">
        <v>25</v>
      </c>
      <c r="AC22" s="34">
        <v>49</v>
      </c>
      <c r="AD22" s="43"/>
      <c r="AE22" s="34"/>
      <c r="AF22" s="34"/>
      <c r="AG22" s="34"/>
      <c r="AH22" s="26"/>
      <c r="AI22" s="37">
        <v>88</v>
      </c>
      <c r="AJ22" s="211"/>
    </row>
    <row r="23" spans="1:36" ht="12.75">
      <c r="A23" s="226" t="s">
        <v>48</v>
      </c>
      <c r="B23" s="33">
        <v>1497</v>
      </c>
      <c r="C23" s="33">
        <v>139</v>
      </c>
      <c r="D23" s="33">
        <v>1091</v>
      </c>
      <c r="E23" s="33">
        <v>820</v>
      </c>
      <c r="F23" s="33">
        <v>14</v>
      </c>
      <c r="G23" s="33">
        <v>38</v>
      </c>
      <c r="H23" s="33">
        <v>4020</v>
      </c>
      <c r="I23" s="41"/>
      <c r="J23" s="83">
        <v>7619</v>
      </c>
      <c r="K23" s="33">
        <v>200</v>
      </c>
      <c r="L23" s="33">
        <v>273</v>
      </c>
      <c r="M23" s="33">
        <v>250</v>
      </c>
      <c r="N23" s="20">
        <v>723</v>
      </c>
      <c r="O23" s="83">
        <v>8342</v>
      </c>
      <c r="P23" s="33">
        <v>3366</v>
      </c>
      <c r="Q23" s="33">
        <v>127</v>
      </c>
      <c r="R23" s="33">
        <v>349</v>
      </c>
      <c r="S23" s="33"/>
      <c r="T23" s="41">
        <v>986</v>
      </c>
      <c r="U23" s="20">
        <v>4896</v>
      </c>
      <c r="V23" s="33">
        <v>10400</v>
      </c>
      <c r="W23" s="33"/>
      <c r="X23" s="29"/>
      <c r="Y23" s="36"/>
      <c r="Z23" s="36"/>
      <c r="AA23" s="36"/>
      <c r="AB23" s="36">
        <v>3978</v>
      </c>
      <c r="AC23" s="33">
        <v>13760</v>
      </c>
      <c r="AD23" s="42">
        <v>281</v>
      </c>
      <c r="AE23" s="36">
        <v>1882</v>
      </c>
      <c r="AF23" s="33"/>
      <c r="AG23" s="36">
        <v>48</v>
      </c>
      <c r="AH23" s="42">
        <v>70</v>
      </c>
      <c r="AI23" s="36">
        <v>108</v>
      </c>
      <c r="AJ23" s="210">
        <v>28</v>
      </c>
    </row>
    <row r="24" spans="1:36" ht="12.75">
      <c r="A24" s="227" t="s">
        <v>49</v>
      </c>
      <c r="B24" s="34">
        <v>3472</v>
      </c>
      <c r="C24" s="34">
        <v>36</v>
      </c>
      <c r="D24" s="34">
        <v>1185</v>
      </c>
      <c r="E24" s="34">
        <v>19</v>
      </c>
      <c r="F24" s="34"/>
      <c r="G24" s="34"/>
      <c r="H24" s="34">
        <v>11630</v>
      </c>
      <c r="I24" s="26">
        <v>129</v>
      </c>
      <c r="J24" s="84">
        <v>16471</v>
      </c>
      <c r="K24" s="34">
        <v>110</v>
      </c>
      <c r="L24" s="34">
        <v>27</v>
      </c>
      <c r="M24" s="34">
        <v>22</v>
      </c>
      <c r="N24" s="25">
        <v>159</v>
      </c>
      <c r="O24" s="84">
        <v>16630</v>
      </c>
      <c r="P24" s="34">
        <v>2</v>
      </c>
      <c r="Q24" s="34">
        <v>1</v>
      </c>
      <c r="R24" s="34">
        <v>942</v>
      </c>
      <c r="S24" s="34"/>
      <c r="T24" s="26">
        <v>0.5</v>
      </c>
      <c r="U24" s="25">
        <v>964</v>
      </c>
      <c r="V24" s="34">
        <v>1750</v>
      </c>
      <c r="W24" s="34"/>
      <c r="X24" s="28"/>
      <c r="Y24" s="37"/>
      <c r="Z24" s="37"/>
      <c r="AA24" s="37"/>
      <c r="AB24" s="34"/>
      <c r="AC24" s="34">
        <v>6042</v>
      </c>
      <c r="AD24" s="43"/>
      <c r="AE24" s="37">
        <v>598</v>
      </c>
      <c r="AF24" s="34"/>
      <c r="AG24" s="37"/>
      <c r="AH24" s="43"/>
      <c r="AI24" s="34"/>
      <c r="AJ24" s="211"/>
    </row>
    <row r="25" spans="1:36" ht="12.75">
      <c r="A25" s="226" t="s">
        <v>50</v>
      </c>
      <c r="B25" s="33">
        <v>129</v>
      </c>
      <c r="C25" s="33"/>
      <c r="D25" s="33"/>
      <c r="E25" s="33">
        <v>671</v>
      </c>
      <c r="F25" s="33">
        <v>2.2000000000000002</v>
      </c>
      <c r="G25" s="33">
        <v>3</v>
      </c>
      <c r="H25" s="33">
        <v>547</v>
      </c>
      <c r="I25" s="41">
        <v>28</v>
      </c>
      <c r="J25" s="83">
        <v>1380.2</v>
      </c>
      <c r="K25" s="33">
        <v>1</v>
      </c>
      <c r="L25" s="33"/>
      <c r="M25" s="33">
        <v>41</v>
      </c>
      <c r="N25" s="20">
        <v>42</v>
      </c>
      <c r="O25" s="83">
        <v>1422.2</v>
      </c>
      <c r="P25" s="33">
        <v>1</v>
      </c>
      <c r="Q25" s="33">
        <v>1</v>
      </c>
      <c r="R25" s="33">
        <v>5</v>
      </c>
      <c r="S25" s="33"/>
      <c r="T25" s="41"/>
      <c r="U25" s="20">
        <v>8</v>
      </c>
      <c r="V25" s="67" t="s">
        <v>104</v>
      </c>
      <c r="W25" s="33"/>
      <c r="X25" s="29"/>
      <c r="Y25" s="36"/>
      <c r="Z25" s="36"/>
      <c r="AA25" s="36"/>
      <c r="AB25" s="33"/>
      <c r="AC25" s="33">
        <v>38</v>
      </c>
      <c r="AD25" s="42"/>
      <c r="AE25" s="33">
        <v>206</v>
      </c>
      <c r="AF25" s="33"/>
      <c r="AG25" s="33"/>
      <c r="AH25" s="42"/>
      <c r="AI25" s="33"/>
      <c r="AJ25" s="212"/>
    </row>
    <row r="26" spans="1:36" ht="12.75">
      <c r="A26" s="227" t="s">
        <v>51</v>
      </c>
      <c r="B26" s="34">
        <v>508</v>
      </c>
      <c r="C26" s="34"/>
      <c r="D26" s="34">
        <v>10</v>
      </c>
      <c r="E26" s="34">
        <v>528</v>
      </c>
      <c r="F26" s="34"/>
      <c r="G26" s="34">
        <v>5</v>
      </c>
      <c r="H26" s="34">
        <v>446</v>
      </c>
      <c r="I26" s="26">
        <v>9</v>
      </c>
      <c r="J26" s="84">
        <v>1505</v>
      </c>
      <c r="K26" s="34"/>
      <c r="L26" s="34"/>
      <c r="M26" s="34">
        <v>17</v>
      </c>
      <c r="N26" s="25">
        <v>17</v>
      </c>
      <c r="O26" s="84">
        <v>1522</v>
      </c>
      <c r="P26" s="34"/>
      <c r="Q26" s="34">
        <v>2</v>
      </c>
      <c r="R26" s="34">
        <v>51</v>
      </c>
      <c r="S26" s="34"/>
      <c r="T26" s="26"/>
      <c r="U26" s="25">
        <v>53</v>
      </c>
      <c r="V26" s="34"/>
      <c r="W26" s="34"/>
      <c r="X26" s="28"/>
      <c r="Y26" s="37"/>
      <c r="Z26" s="37"/>
      <c r="AA26" s="37"/>
      <c r="AB26" s="34"/>
      <c r="AC26" s="34"/>
      <c r="AD26" s="43"/>
      <c r="AE26" s="34">
        <v>151</v>
      </c>
      <c r="AF26" s="34"/>
      <c r="AG26" s="37"/>
      <c r="AH26" s="26"/>
      <c r="AI26" s="34"/>
      <c r="AJ26" s="213"/>
    </row>
    <row r="27" spans="1:36" ht="12.75">
      <c r="A27" s="226" t="s">
        <v>80</v>
      </c>
      <c r="B27" s="33">
        <v>1110</v>
      </c>
      <c r="C27" s="33"/>
      <c r="D27" s="33"/>
      <c r="E27" s="33">
        <v>262</v>
      </c>
      <c r="F27" s="33">
        <v>5</v>
      </c>
      <c r="G27" s="33">
        <v>11.9</v>
      </c>
      <c r="H27" s="33">
        <v>158</v>
      </c>
      <c r="I27" s="41"/>
      <c r="J27" s="83">
        <v>1546.9</v>
      </c>
      <c r="K27" s="67">
        <v>74</v>
      </c>
      <c r="L27" s="33">
        <v>71</v>
      </c>
      <c r="M27" s="33">
        <v>185</v>
      </c>
      <c r="N27" s="20">
        <v>330</v>
      </c>
      <c r="O27" s="83">
        <v>1876.9</v>
      </c>
      <c r="P27" s="33">
        <v>23</v>
      </c>
      <c r="Q27" s="33">
        <v>2</v>
      </c>
      <c r="R27" s="67">
        <v>72</v>
      </c>
      <c r="S27" s="33">
        <v>8</v>
      </c>
      <c r="T27" s="41"/>
      <c r="U27" s="20">
        <v>114</v>
      </c>
      <c r="V27" s="33"/>
      <c r="W27" s="33">
        <v>0.8</v>
      </c>
      <c r="X27" s="29"/>
      <c r="Y27" s="36"/>
      <c r="Z27" s="36"/>
      <c r="AA27" s="36"/>
      <c r="AB27" s="33">
        <v>64</v>
      </c>
      <c r="AC27" s="67">
        <v>457</v>
      </c>
      <c r="AD27" s="42"/>
      <c r="AE27" s="36">
        <v>656</v>
      </c>
      <c r="AF27" s="33"/>
      <c r="AG27" s="33"/>
      <c r="AH27" s="41"/>
      <c r="AI27" s="33"/>
      <c r="AJ27" s="212"/>
    </row>
    <row r="28" spans="1:36" ht="12.75">
      <c r="A28" s="227" t="s">
        <v>52</v>
      </c>
      <c r="B28" s="34">
        <v>4188</v>
      </c>
      <c r="C28" s="34">
        <v>1467</v>
      </c>
      <c r="D28" s="34">
        <v>334</v>
      </c>
      <c r="E28" s="34">
        <v>4444</v>
      </c>
      <c r="F28" s="34">
        <v>1588</v>
      </c>
      <c r="G28" s="34">
        <v>12</v>
      </c>
      <c r="H28" s="34">
        <v>279</v>
      </c>
      <c r="I28" s="26"/>
      <c r="J28" s="84">
        <v>12312</v>
      </c>
      <c r="K28" s="34">
        <v>631</v>
      </c>
      <c r="L28" s="34">
        <v>529</v>
      </c>
      <c r="M28" s="34">
        <v>405</v>
      </c>
      <c r="N28" s="25">
        <v>1565</v>
      </c>
      <c r="O28" s="84">
        <v>13877</v>
      </c>
      <c r="P28" s="34">
        <v>742</v>
      </c>
      <c r="Q28" s="34">
        <v>51</v>
      </c>
      <c r="R28" s="34">
        <v>2</v>
      </c>
      <c r="S28" s="34">
        <v>4</v>
      </c>
      <c r="T28" s="26">
        <v>16</v>
      </c>
      <c r="U28" s="25">
        <v>1270</v>
      </c>
      <c r="V28" s="34">
        <v>1200</v>
      </c>
      <c r="W28" s="34"/>
      <c r="X28" s="28">
        <v>1</v>
      </c>
      <c r="Y28" s="37">
        <v>5.4</v>
      </c>
      <c r="Z28" s="37"/>
      <c r="AA28" s="37"/>
      <c r="AB28" s="37">
        <v>2282</v>
      </c>
      <c r="AC28" s="34">
        <v>39657</v>
      </c>
      <c r="AD28" s="43">
        <v>134</v>
      </c>
      <c r="AE28" s="37">
        <v>401</v>
      </c>
      <c r="AF28" s="37">
        <v>18</v>
      </c>
      <c r="AG28" s="37">
        <v>129</v>
      </c>
      <c r="AH28" s="43">
        <v>168</v>
      </c>
      <c r="AI28" s="37">
        <v>1497</v>
      </c>
      <c r="AJ28" s="211">
        <v>90</v>
      </c>
    </row>
    <row r="29" spans="1:36" ht="12.75">
      <c r="A29" s="226" t="s">
        <v>53</v>
      </c>
      <c r="B29" s="33">
        <v>523</v>
      </c>
      <c r="C29" s="33">
        <v>1</v>
      </c>
      <c r="D29" s="33"/>
      <c r="E29" s="33"/>
      <c r="F29" s="33"/>
      <c r="G29" s="33"/>
      <c r="H29" s="33"/>
      <c r="I29" s="41"/>
      <c r="J29" s="83">
        <v>524</v>
      </c>
      <c r="K29" s="33"/>
      <c r="L29" s="33">
        <v>3</v>
      </c>
      <c r="M29" s="33">
        <v>0</v>
      </c>
      <c r="N29" s="20">
        <v>3</v>
      </c>
      <c r="O29" s="83">
        <v>527</v>
      </c>
      <c r="P29" s="33">
        <v>2</v>
      </c>
      <c r="Q29" s="33"/>
      <c r="R29" s="33"/>
      <c r="S29" s="33"/>
      <c r="T29" s="41"/>
      <c r="U29" s="20">
        <v>2</v>
      </c>
      <c r="V29" s="67" t="s">
        <v>104</v>
      </c>
      <c r="W29" s="33"/>
      <c r="X29" s="29"/>
      <c r="Y29" s="36">
        <v>69.62</v>
      </c>
      <c r="Z29" s="36"/>
      <c r="AA29" s="36"/>
      <c r="AB29" s="36">
        <v>484</v>
      </c>
      <c r="AC29" s="33">
        <v>272</v>
      </c>
      <c r="AD29" s="42">
        <v>0.05</v>
      </c>
      <c r="AE29" s="33"/>
      <c r="AF29" s="36">
        <v>21</v>
      </c>
      <c r="AG29" s="36"/>
      <c r="AH29" s="42">
        <v>33</v>
      </c>
      <c r="AI29" s="36">
        <v>3992</v>
      </c>
      <c r="AJ29" s="210">
        <v>6</v>
      </c>
    </row>
    <row r="30" spans="1:36" ht="12.75">
      <c r="A30" s="227" t="s">
        <v>54</v>
      </c>
      <c r="B30" s="34">
        <v>1772</v>
      </c>
      <c r="C30" s="34">
        <v>616</v>
      </c>
      <c r="D30" s="34">
        <v>308</v>
      </c>
      <c r="E30" s="34">
        <v>1052</v>
      </c>
      <c r="F30" s="34"/>
      <c r="G30" s="34">
        <v>88</v>
      </c>
      <c r="H30" s="34">
        <v>7627</v>
      </c>
      <c r="I30" s="26">
        <v>103</v>
      </c>
      <c r="J30" s="84">
        <v>11566</v>
      </c>
      <c r="K30" s="34">
        <v>2687</v>
      </c>
      <c r="L30" s="34">
        <v>165</v>
      </c>
      <c r="M30" s="34">
        <v>534</v>
      </c>
      <c r="N30" s="25">
        <v>3386</v>
      </c>
      <c r="O30" s="84">
        <v>14952</v>
      </c>
      <c r="P30" s="34">
        <v>302</v>
      </c>
      <c r="Q30" s="34">
        <v>143</v>
      </c>
      <c r="R30" s="34">
        <v>855</v>
      </c>
      <c r="S30" s="34">
        <v>42</v>
      </c>
      <c r="T30" s="26"/>
      <c r="U30" s="25">
        <v>8035</v>
      </c>
      <c r="V30" s="34">
        <v>2000</v>
      </c>
      <c r="W30" s="34">
        <v>2</v>
      </c>
      <c r="X30" s="28">
        <v>2</v>
      </c>
      <c r="Y30" s="37"/>
      <c r="Z30" s="37"/>
      <c r="AA30" s="37"/>
      <c r="AB30" s="37">
        <v>1720</v>
      </c>
      <c r="AC30" s="34">
        <v>2667</v>
      </c>
      <c r="AD30" s="43">
        <v>7.0000000000000007E-2</v>
      </c>
      <c r="AE30" s="37">
        <v>743</v>
      </c>
      <c r="AF30" s="34"/>
      <c r="AG30" s="37">
        <v>91</v>
      </c>
      <c r="AH30" s="43"/>
      <c r="AI30" s="34"/>
      <c r="AJ30" s="213"/>
    </row>
    <row r="31" spans="1:36" ht="12.75">
      <c r="A31" s="226" t="s">
        <v>55</v>
      </c>
      <c r="B31" s="33">
        <v>2696</v>
      </c>
      <c r="C31" s="33">
        <v>3452</v>
      </c>
      <c r="D31" s="33">
        <v>1123</v>
      </c>
      <c r="E31" s="33">
        <v>2602</v>
      </c>
      <c r="F31" s="33">
        <v>117</v>
      </c>
      <c r="G31" s="33">
        <v>29</v>
      </c>
      <c r="H31" s="33">
        <v>2301</v>
      </c>
      <c r="I31" s="41">
        <v>1.3</v>
      </c>
      <c r="J31" s="83">
        <v>12321.3</v>
      </c>
      <c r="K31" s="33">
        <v>1300</v>
      </c>
      <c r="L31" s="33">
        <v>976</v>
      </c>
      <c r="M31" s="33">
        <v>824</v>
      </c>
      <c r="N31" s="20">
        <v>3100</v>
      </c>
      <c r="O31" s="83">
        <v>15421.3</v>
      </c>
      <c r="P31" s="33">
        <v>460</v>
      </c>
      <c r="Q31" s="33">
        <v>20</v>
      </c>
      <c r="R31" s="33">
        <v>3</v>
      </c>
      <c r="S31" s="33">
        <v>10</v>
      </c>
      <c r="T31" s="41">
        <v>4</v>
      </c>
      <c r="U31" s="20">
        <v>5040</v>
      </c>
      <c r="V31" s="33">
        <v>8500</v>
      </c>
      <c r="W31" s="33"/>
      <c r="X31" s="29">
        <v>28</v>
      </c>
      <c r="Y31" s="36"/>
      <c r="Z31" s="36"/>
      <c r="AA31" s="36"/>
      <c r="AB31" s="36">
        <v>4303</v>
      </c>
      <c r="AC31" s="33">
        <v>81896</v>
      </c>
      <c r="AD31" s="42">
        <v>1.03</v>
      </c>
      <c r="AE31" s="33">
        <v>318</v>
      </c>
      <c r="AF31" s="33"/>
      <c r="AG31" s="36">
        <v>72</v>
      </c>
      <c r="AH31" s="42">
        <v>53</v>
      </c>
      <c r="AI31" s="36">
        <v>120</v>
      </c>
      <c r="AJ31" s="210">
        <v>67</v>
      </c>
    </row>
    <row r="32" spans="1:36" ht="12.75">
      <c r="A32" s="227" t="s">
        <v>56</v>
      </c>
      <c r="B32" s="34">
        <v>522</v>
      </c>
      <c r="C32" s="34"/>
      <c r="D32" s="34"/>
      <c r="E32" s="34">
        <v>42</v>
      </c>
      <c r="F32" s="34"/>
      <c r="G32" s="34"/>
      <c r="H32" s="34">
        <v>5</v>
      </c>
      <c r="I32" s="26"/>
      <c r="J32" s="84">
        <v>569</v>
      </c>
      <c r="K32" s="34"/>
      <c r="L32" s="34"/>
      <c r="M32" s="34">
        <v>24</v>
      </c>
      <c r="N32" s="25">
        <v>24</v>
      </c>
      <c r="O32" s="84">
        <v>593</v>
      </c>
      <c r="P32" s="34">
        <v>1</v>
      </c>
      <c r="Q32" s="34">
        <v>0.5</v>
      </c>
      <c r="R32" s="34">
        <v>21</v>
      </c>
      <c r="S32" s="34"/>
      <c r="T32" s="26"/>
      <c r="U32" s="25">
        <v>27</v>
      </c>
      <c r="V32" s="34"/>
      <c r="W32" s="34"/>
      <c r="X32" s="28"/>
      <c r="Y32" s="37"/>
      <c r="Z32" s="37"/>
      <c r="AA32" s="37"/>
      <c r="AB32" s="34">
        <v>35</v>
      </c>
      <c r="AC32" s="34">
        <v>301</v>
      </c>
      <c r="AD32" s="43"/>
      <c r="AE32" s="34">
        <v>15</v>
      </c>
      <c r="AF32" s="34"/>
      <c r="AG32" s="37"/>
      <c r="AH32" s="43"/>
      <c r="AI32" s="34"/>
      <c r="AJ32" s="213"/>
    </row>
    <row r="33" spans="1:36" ht="12.75">
      <c r="A33" s="226" t="s">
        <v>57</v>
      </c>
      <c r="B33" s="33">
        <v>206.7</v>
      </c>
      <c r="C33" s="33"/>
      <c r="D33" s="33"/>
      <c r="E33" s="33">
        <v>26.3</v>
      </c>
      <c r="F33" s="33"/>
      <c r="G33" s="33">
        <v>1.9</v>
      </c>
      <c r="H33" s="33">
        <v>0.7</v>
      </c>
      <c r="I33" s="41"/>
      <c r="J33" s="83">
        <v>234.6</v>
      </c>
      <c r="K33" s="33"/>
      <c r="L33" s="33">
        <v>0.6</v>
      </c>
      <c r="M33" s="33">
        <v>2.9</v>
      </c>
      <c r="N33" s="20">
        <v>3.5</v>
      </c>
      <c r="O33" s="83">
        <v>238.1</v>
      </c>
      <c r="P33" s="33"/>
      <c r="Q33" s="67">
        <v>0.9</v>
      </c>
      <c r="R33" s="33">
        <v>4.9000000000000004</v>
      </c>
      <c r="S33" s="33"/>
      <c r="T33" s="41"/>
      <c r="U33" s="20">
        <v>7</v>
      </c>
      <c r="V33" s="67" t="s">
        <v>104</v>
      </c>
      <c r="W33" s="33">
        <v>34</v>
      </c>
      <c r="X33" s="29">
        <v>18.399999999999999</v>
      </c>
      <c r="Y33" s="36"/>
      <c r="Z33" s="36"/>
      <c r="AA33" s="36"/>
      <c r="AB33" s="33">
        <v>67</v>
      </c>
      <c r="AC33" s="33"/>
      <c r="AD33" s="42">
        <v>0.42</v>
      </c>
      <c r="AE33" s="33">
        <v>162</v>
      </c>
      <c r="AF33" s="33"/>
      <c r="AG33" s="36"/>
      <c r="AH33" s="42"/>
      <c r="AI33" s="33"/>
      <c r="AJ33" s="210">
        <v>10</v>
      </c>
    </row>
    <row r="34" spans="1:36" ht="12.75">
      <c r="A34" s="227" t="s">
        <v>58</v>
      </c>
      <c r="B34" s="34">
        <v>47</v>
      </c>
      <c r="C34" s="34"/>
      <c r="D34" s="34"/>
      <c r="E34" s="34">
        <v>14</v>
      </c>
      <c r="F34" s="34"/>
      <c r="G34" s="34"/>
      <c r="H34" s="34"/>
      <c r="I34" s="26"/>
      <c r="J34" s="84">
        <v>61</v>
      </c>
      <c r="K34" s="34"/>
      <c r="L34" s="34"/>
      <c r="M34" s="34">
        <v>6</v>
      </c>
      <c r="N34" s="25">
        <v>6</v>
      </c>
      <c r="O34" s="84">
        <v>67</v>
      </c>
      <c r="P34" s="34"/>
      <c r="Q34" s="34">
        <v>0.7</v>
      </c>
      <c r="R34" s="34"/>
      <c r="S34" s="34"/>
      <c r="T34" s="26"/>
      <c r="U34" s="25">
        <v>4</v>
      </c>
      <c r="V34" s="32" t="s">
        <v>104</v>
      </c>
      <c r="W34" s="34"/>
      <c r="X34" s="28"/>
      <c r="Y34" s="37"/>
      <c r="Z34" s="37"/>
      <c r="AA34" s="37"/>
      <c r="AB34" s="34">
        <v>119</v>
      </c>
      <c r="AC34" s="34">
        <v>8</v>
      </c>
      <c r="AD34" s="43">
        <v>0.16</v>
      </c>
      <c r="AE34" s="34">
        <v>2</v>
      </c>
      <c r="AF34" s="34"/>
      <c r="AG34" s="37"/>
      <c r="AH34" s="43"/>
      <c r="AI34" s="34"/>
      <c r="AJ34" s="211">
        <v>23</v>
      </c>
    </row>
    <row r="35" spans="1:36" ht="12.75">
      <c r="A35" s="226" t="s">
        <v>59</v>
      </c>
      <c r="B35" s="33">
        <v>381</v>
      </c>
      <c r="C35" s="33"/>
      <c r="D35" s="33">
        <v>1</v>
      </c>
      <c r="E35" s="33">
        <v>134</v>
      </c>
      <c r="F35" s="33"/>
      <c r="G35" s="33">
        <v>10</v>
      </c>
      <c r="H35" s="33">
        <v>5</v>
      </c>
      <c r="I35" s="41">
        <v>1</v>
      </c>
      <c r="J35" s="83">
        <v>532</v>
      </c>
      <c r="K35" s="33">
        <v>1</v>
      </c>
      <c r="L35" s="33">
        <v>2.1</v>
      </c>
      <c r="M35" s="33">
        <v>32.9</v>
      </c>
      <c r="N35" s="20">
        <v>36</v>
      </c>
      <c r="O35" s="83">
        <v>568</v>
      </c>
      <c r="P35" s="33">
        <v>0.6</v>
      </c>
      <c r="Q35" s="33">
        <v>1.5</v>
      </c>
      <c r="R35" s="33">
        <v>27</v>
      </c>
      <c r="S35" s="33">
        <v>5</v>
      </c>
      <c r="T35" s="41"/>
      <c r="U35" s="20">
        <v>66</v>
      </c>
      <c r="V35" s="67" t="s">
        <v>104</v>
      </c>
      <c r="W35" s="33">
        <v>5</v>
      </c>
      <c r="X35" s="29">
        <v>3</v>
      </c>
      <c r="Y35" s="36"/>
      <c r="Z35" s="36"/>
      <c r="AA35" s="36"/>
      <c r="AB35" s="33">
        <v>59</v>
      </c>
      <c r="AC35" s="33">
        <v>185</v>
      </c>
      <c r="AD35" s="42"/>
      <c r="AE35" s="33">
        <v>10</v>
      </c>
      <c r="AF35" s="33"/>
      <c r="AG35" s="36"/>
      <c r="AH35" s="42"/>
      <c r="AI35" s="33"/>
      <c r="AJ35" s="210"/>
    </row>
    <row r="36" spans="1:36" ht="12.75">
      <c r="A36" s="227" t="s">
        <v>60</v>
      </c>
      <c r="B36" s="34">
        <v>6828</v>
      </c>
      <c r="C36" s="34">
        <v>5</v>
      </c>
      <c r="D36" s="34">
        <v>1.7</v>
      </c>
      <c r="E36" s="34">
        <v>299</v>
      </c>
      <c r="F36" s="34">
        <v>47</v>
      </c>
      <c r="G36" s="34">
        <v>7</v>
      </c>
      <c r="H36" s="34">
        <v>4</v>
      </c>
      <c r="I36" s="26"/>
      <c r="J36" s="84">
        <v>7191.7</v>
      </c>
      <c r="K36" s="34">
        <v>33</v>
      </c>
      <c r="L36" s="34">
        <v>124</v>
      </c>
      <c r="M36" s="34">
        <v>270</v>
      </c>
      <c r="N36" s="25">
        <v>427</v>
      </c>
      <c r="O36" s="84">
        <v>7618.7</v>
      </c>
      <c r="P36" s="34">
        <v>86</v>
      </c>
      <c r="Q36" s="34">
        <v>12</v>
      </c>
      <c r="R36" s="34">
        <v>2.7</v>
      </c>
      <c r="S36" s="34">
        <v>10</v>
      </c>
      <c r="T36" s="26">
        <v>9</v>
      </c>
      <c r="U36" s="25">
        <v>180</v>
      </c>
      <c r="V36" s="34">
        <v>250</v>
      </c>
      <c r="W36" s="34">
        <v>36</v>
      </c>
      <c r="X36" s="28">
        <v>77</v>
      </c>
      <c r="Y36" s="37"/>
      <c r="Z36" s="37"/>
      <c r="AA36" s="37"/>
      <c r="AB36" s="34">
        <v>489</v>
      </c>
      <c r="AC36" s="34">
        <v>903</v>
      </c>
      <c r="AD36" s="43">
        <v>1.86</v>
      </c>
      <c r="AE36" s="34">
        <v>191</v>
      </c>
      <c r="AF36" s="34"/>
      <c r="AG36" s="37">
        <v>70</v>
      </c>
      <c r="AH36" s="43">
        <v>127</v>
      </c>
      <c r="AI36" s="37">
        <v>190</v>
      </c>
      <c r="AJ36" s="211">
        <v>203</v>
      </c>
    </row>
    <row r="37" spans="1:36" ht="12.75">
      <c r="A37" s="226" t="s">
        <v>61</v>
      </c>
      <c r="B37" s="33">
        <v>10837</v>
      </c>
      <c r="C37" s="33"/>
      <c r="D37" s="33">
        <v>3</v>
      </c>
      <c r="E37" s="33">
        <v>491</v>
      </c>
      <c r="F37" s="33"/>
      <c r="G37" s="33"/>
      <c r="H37" s="33">
        <v>16472</v>
      </c>
      <c r="I37" s="41">
        <v>44</v>
      </c>
      <c r="J37" s="83">
        <v>27847</v>
      </c>
      <c r="K37" s="33">
        <v>3.4</v>
      </c>
      <c r="L37" s="33">
        <v>4.4000000000000004</v>
      </c>
      <c r="M37" s="33">
        <v>11.2</v>
      </c>
      <c r="N37" s="20">
        <v>19</v>
      </c>
      <c r="O37" s="83">
        <v>27866</v>
      </c>
      <c r="P37" s="33">
        <v>4</v>
      </c>
      <c r="Q37" s="33">
        <v>2</v>
      </c>
      <c r="R37" s="33">
        <v>41</v>
      </c>
      <c r="S37" s="33"/>
      <c r="T37" s="41"/>
      <c r="U37" s="20">
        <v>72</v>
      </c>
      <c r="V37" s="33">
        <v>2100</v>
      </c>
      <c r="W37" s="33"/>
      <c r="X37" s="29"/>
      <c r="Y37" s="36"/>
      <c r="Z37" s="36"/>
      <c r="AA37" s="36"/>
      <c r="AB37" s="33">
        <v>10</v>
      </c>
      <c r="AC37" s="33">
        <v>4170</v>
      </c>
      <c r="AD37" s="42"/>
      <c r="AE37" s="36">
        <v>2088</v>
      </c>
      <c r="AF37" s="33"/>
      <c r="AG37" s="36">
        <v>18</v>
      </c>
      <c r="AH37" s="41"/>
      <c r="AI37" s="33"/>
      <c r="AJ37" s="212"/>
    </row>
    <row r="38" spans="1:36" ht="12.75">
      <c r="A38" s="227" t="s">
        <v>62</v>
      </c>
      <c r="B38" s="34">
        <v>266</v>
      </c>
      <c r="C38" s="34">
        <v>509</v>
      </c>
      <c r="D38" s="34">
        <v>4567</v>
      </c>
      <c r="E38" s="34">
        <v>2053</v>
      </c>
      <c r="F38" s="34"/>
      <c r="G38" s="34">
        <v>9</v>
      </c>
      <c r="H38" s="34">
        <v>7215</v>
      </c>
      <c r="I38" s="26">
        <v>955</v>
      </c>
      <c r="J38" s="84">
        <v>15573</v>
      </c>
      <c r="K38" s="34">
        <v>1601</v>
      </c>
      <c r="L38" s="34">
        <v>16</v>
      </c>
      <c r="M38" s="34">
        <v>1643</v>
      </c>
      <c r="N38" s="25">
        <v>3260</v>
      </c>
      <c r="O38" s="84">
        <v>18833</v>
      </c>
      <c r="P38" s="34">
        <v>681</v>
      </c>
      <c r="Q38" s="34">
        <v>223</v>
      </c>
      <c r="R38" s="34">
        <v>4370</v>
      </c>
      <c r="S38" s="34">
        <v>2</v>
      </c>
      <c r="T38" s="26">
        <v>211</v>
      </c>
      <c r="U38" s="25">
        <v>6605</v>
      </c>
      <c r="V38" s="34">
        <v>900</v>
      </c>
      <c r="W38" s="34"/>
      <c r="X38" s="28"/>
      <c r="Y38" s="37"/>
      <c r="Z38" s="37"/>
      <c r="AA38" s="37"/>
      <c r="AB38" s="34">
        <v>1</v>
      </c>
      <c r="AC38" s="34">
        <v>368</v>
      </c>
      <c r="AD38" s="43">
        <v>0.45</v>
      </c>
      <c r="AE38" s="34">
        <v>76</v>
      </c>
      <c r="AF38" s="34"/>
      <c r="AG38" s="37">
        <v>14</v>
      </c>
      <c r="AH38" s="26"/>
      <c r="AI38" s="34"/>
      <c r="AJ38" s="213"/>
    </row>
    <row r="39" spans="1:36" ht="12.75">
      <c r="A39" s="226" t="s">
        <v>63</v>
      </c>
      <c r="B39" s="33">
        <v>21</v>
      </c>
      <c r="C39" s="33"/>
      <c r="D39" s="33"/>
      <c r="E39" s="33">
        <v>66</v>
      </c>
      <c r="F39" s="33">
        <v>3</v>
      </c>
      <c r="G39" s="33">
        <v>5</v>
      </c>
      <c r="H39" s="33">
        <v>3</v>
      </c>
      <c r="I39" s="41">
        <v>1</v>
      </c>
      <c r="J39" s="83">
        <v>99</v>
      </c>
      <c r="K39" s="33"/>
      <c r="L39" s="33"/>
      <c r="M39" s="33">
        <v>12</v>
      </c>
      <c r="N39" s="20">
        <v>12</v>
      </c>
      <c r="O39" s="83">
        <v>111</v>
      </c>
      <c r="P39" s="33"/>
      <c r="Q39" s="33"/>
      <c r="R39" s="33">
        <v>4</v>
      </c>
      <c r="S39" s="33"/>
      <c r="T39" s="41"/>
      <c r="U39" s="20">
        <v>8</v>
      </c>
      <c r="V39" s="33"/>
      <c r="W39" s="33"/>
      <c r="X39" s="29"/>
      <c r="Y39" s="36"/>
      <c r="Z39" s="36"/>
      <c r="AA39" s="36"/>
      <c r="AB39" s="33">
        <v>3</v>
      </c>
      <c r="AC39" s="33"/>
      <c r="AD39" s="42"/>
      <c r="AE39" s="33">
        <v>46</v>
      </c>
      <c r="AF39" s="33"/>
      <c r="AG39" s="36"/>
      <c r="AH39" s="42">
        <v>36</v>
      </c>
      <c r="AI39" s="33"/>
      <c r="AJ39" s="210"/>
    </row>
    <row r="40" spans="1:36" ht="12.75">
      <c r="A40" s="227" t="s">
        <v>64</v>
      </c>
      <c r="B40" s="34">
        <v>5792</v>
      </c>
      <c r="C40" s="34">
        <v>247</v>
      </c>
      <c r="D40" s="34">
        <v>77</v>
      </c>
      <c r="E40" s="34">
        <v>1028</v>
      </c>
      <c r="F40" s="34">
        <v>171</v>
      </c>
      <c r="G40" s="34">
        <v>34</v>
      </c>
      <c r="H40" s="34"/>
      <c r="I40" s="26"/>
      <c r="J40" s="84">
        <v>7349</v>
      </c>
      <c r="K40" s="34">
        <v>4.5</v>
      </c>
      <c r="L40" s="34">
        <v>24</v>
      </c>
      <c r="M40" s="34">
        <v>217.5</v>
      </c>
      <c r="N40" s="25">
        <v>246</v>
      </c>
      <c r="O40" s="84">
        <v>7595</v>
      </c>
      <c r="P40" s="34">
        <v>896</v>
      </c>
      <c r="Q40" s="34">
        <v>25</v>
      </c>
      <c r="R40" s="34"/>
      <c r="S40" s="34"/>
      <c r="T40" s="26">
        <v>1.5</v>
      </c>
      <c r="U40" s="25">
        <v>933</v>
      </c>
      <c r="V40" s="34">
        <v>450</v>
      </c>
      <c r="W40" s="34"/>
      <c r="X40" s="28"/>
      <c r="Y40" s="37">
        <v>168.94</v>
      </c>
      <c r="Z40" s="37"/>
      <c r="AA40" s="37"/>
      <c r="AB40" s="37">
        <v>8253</v>
      </c>
      <c r="AC40" s="34">
        <v>34252</v>
      </c>
      <c r="AD40" s="43">
        <v>8.1199999999999992</v>
      </c>
      <c r="AE40" s="34">
        <v>97</v>
      </c>
      <c r="AF40" s="37">
        <v>9</v>
      </c>
      <c r="AG40" s="37">
        <v>22</v>
      </c>
      <c r="AH40" s="43"/>
      <c r="AI40" s="37">
        <v>3692</v>
      </c>
      <c r="AJ40" s="211">
        <v>278</v>
      </c>
    </row>
    <row r="41" spans="1:36" ht="12.75">
      <c r="A41" s="226" t="s">
        <v>65</v>
      </c>
      <c r="B41" s="33">
        <v>702</v>
      </c>
      <c r="C41" s="33"/>
      <c r="D41" s="33"/>
      <c r="E41" s="33">
        <v>4</v>
      </c>
      <c r="F41" s="33"/>
      <c r="G41" s="33"/>
      <c r="H41" s="33">
        <v>1.3</v>
      </c>
      <c r="I41" s="41"/>
      <c r="J41" s="83">
        <v>707.3</v>
      </c>
      <c r="K41" s="33"/>
      <c r="L41" s="33">
        <v>0.7</v>
      </c>
      <c r="M41" s="33">
        <v>3.8</v>
      </c>
      <c r="N41" s="20">
        <v>4.5</v>
      </c>
      <c r="O41" s="83">
        <v>711.8</v>
      </c>
      <c r="P41" s="33">
        <v>0.5</v>
      </c>
      <c r="Q41" s="33">
        <v>0.9</v>
      </c>
      <c r="R41" s="33">
        <v>2</v>
      </c>
      <c r="S41" s="33"/>
      <c r="T41" s="41"/>
      <c r="U41" s="20">
        <v>2.5</v>
      </c>
      <c r="V41" s="67" t="s">
        <v>104</v>
      </c>
      <c r="W41" s="33">
        <v>3.8</v>
      </c>
      <c r="X41" s="29">
        <v>7</v>
      </c>
      <c r="Y41" s="36"/>
      <c r="Z41" s="36"/>
      <c r="AA41" s="36"/>
      <c r="AB41" s="33">
        <v>125</v>
      </c>
      <c r="AC41" s="33">
        <v>47</v>
      </c>
      <c r="AD41" s="42">
        <v>0.1</v>
      </c>
      <c r="AE41" s="33">
        <v>110</v>
      </c>
      <c r="AF41" s="33"/>
      <c r="AG41" s="36"/>
      <c r="AH41" s="42"/>
      <c r="AI41" s="36">
        <v>8</v>
      </c>
      <c r="AJ41" s="210">
        <v>10</v>
      </c>
    </row>
    <row r="42" spans="1:36" ht="12.75">
      <c r="A42" s="227" t="s">
        <v>66</v>
      </c>
      <c r="B42" s="34">
        <v>11992</v>
      </c>
      <c r="C42" s="34">
        <v>207</v>
      </c>
      <c r="D42" s="34">
        <v>1557</v>
      </c>
      <c r="E42" s="34">
        <v>1114</v>
      </c>
      <c r="F42" s="34"/>
      <c r="G42" s="34">
        <v>6</v>
      </c>
      <c r="H42" s="34">
        <v>30001</v>
      </c>
      <c r="I42" s="26">
        <v>334</v>
      </c>
      <c r="J42" s="84">
        <v>45211</v>
      </c>
      <c r="K42" s="34">
        <v>530</v>
      </c>
      <c r="L42" s="34">
        <v>309</v>
      </c>
      <c r="M42" s="34">
        <v>1198</v>
      </c>
      <c r="N42" s="25">
        <v>2037</v>
      </c>
      <c r="O42" s="84">
        <v>47248</v>
      </c>
      <c r="P42" s="34">
        <v>84</v>
      </c>
      <c r="Q42" s="34">
        <v>66</v>
      </c>
      <c r="R42" s="34">
        <v>717</v>
      </c>
      <c r="S42" s="34">
        <v>29</v>
      </c>
      <c r="T42" s="26"/>
      <c r="U42" s="25">
        <v>919</v>
      </c>
      <c r="V42" s="32" t="s">
        <v>104</v>
      </c>
      <c r="W42" s="34"/>
      <c r="X42" s="28"/>
      <c r="Y42" s="37"/>
      <c r="Z42" s="37"/>
      <c r="AA42" s="37"/>
      <c r="AB42" s="37">
        <v>1346</v>
      </c>
      <c r="AC42" s="34">
        <v>120545</v>
      </c>
      <c r="AD42" s="43">
        <v>51</v>
      </c>
      <c r="AE42" s="37">
        <v>13577</v>
      </c>
      <c r="AF42" s="34"/>
      <c r="AG42" s="37"/>
      <c r="AH42" s="43"/>
      <c r="AI42" s="34"/>
      <c r="AJ42" s="211"/>
    </row>
    <row r="43" spans="1:36" ht="12.75">
      <c r="A43" s="226" t="s">
        <v>96</v>
      </c>
      <c r="B43" s="33">
        <v>550</v>
      </c>
      <c r="C43" s="33"/>
      <c r="D43" s="33"/>
      <c r="E43" s="33">
        <v>43</v>
      </c>
      <c r="F43" s="33">
        <v>171</v>
      </c>
      <c r="G43" s="33">
        <v>92</v>
      </c>
      <c r="H43" s="33">
        <v>878</v>
      </c>
      <c r="I43" s="41">
        <v>30</v>
      </c>
      <c r="J43" s="83">
        <v>1763</v>
      </c>
      <c r="K43" s="33"/>
      <c r="L43" s="67">
        <v>1</v>
      </c>
      <c r="M43" s="33">
        <v>51</v>
      </c>
      <c r="N43" s="20">
        <v>52</v>
      </c>
      <c r="O43" s="83">
        <v>1815</v>
      </c>
      <c r="P43" s="33">
        <v>1</v>
      </c>
      <c r="Q43" s="33">
        <v>1</v>
      </c>
      <c r="R43" s="33">
        <v>11</v>
      </c>
      <c r="S43" s="33">
        <v>1</v>
      </c>
      <c r="T43" s="41"/>
      <c r="U43" s="20">
        <v>28</v>
      </c>
      <c r="V43" s="33"/>
      <c r="W43" s="33"/>
      <c r="X43" s="29"/>
      <c r="Y43" s="36"/>
      <c r="Z43" s="36"/>
      <c r="AA43" s="36"/>
      <c r="AB43" s="33"/>
      <c r="AC43" s="33">
        <v>6498</v>
      </c>
      <c r="AD43" s="42"/>
      <c r="AE43" s="33">
        <v>424</v>
      </c>
      <c r="AF43" s="33"/>
      <c r="AG43" s="36"/>
      <c r="AH43" s="42">
        <v>42</v>
      </c>
      <c r="AI43" s="33"/>
      <c r="AJ43" s="210">
        <v>7</v>
      </c>
    </row>
    <row r="44" spans="1:36" ht="12.75">
      <c r="A44" s="227" t="s">
        <v>67</v>
      </c>
      <c r="B44" s="34">
        <v>13046</v>
      </c>
      <c r="C44" s="34"/>
      <c r="D44" s="34"/>
      <c r="E44" s="34">
        <v>352</v>
      </c>
      <c r="F44" s="34">
        <v>13.9</v>
      </c>
      <c r="G44" s="34">
        <v>1.8</v>
      </c>
      <c r="H44" s="34">
        <v>874</v>
      </c>
      <c r="I44" s="26">
        <v>3</v>
      </c>
      <c r="J44" s="84">
        <v>14290.7</v>
      </c>
      <c r="K44" s="34">
        <v>24.2</v>
      </c>
      <c r="L44" s="34">
        <v>2</v>
      </c>
      <c r="M44" s="34">
        <v>148.80000000000001</v>
      </c>
      <c r="N44" s="25">
        <v>176</v>
      </c>
      <c r="O44" s="84">
        <v>14466.7</v>
      </c>
      <c r="P44" s="34">
        <v>103</v>
      </c>
      <c r="Q44" s="34">
        <v>169</v>
      </c>
      <c r="R44" s="34">
        <v>420</v>
      </c>
      <c r="S44" s="34">
        <v>1.4</v>
      </c>
      <c r="T44" s="26"/>
      <c r="U44" s="25">
        <v>704</v>
      </c>
      <c r="V44" s="32" t="s">
        <v>104</v>
      </c>
      <c r="W44" s="34">
        <v>8138</v>
      </c>
      <c r="X44" s="28">
        <v>77</v>
      </c>
      <c r="Y44" s="37">
        <v>229.51</v>
      </c>
      <c r="Z44" s="37"/>
      <c r="AA44" s="37"/>
      <c r="AB44" s="37">
        <v>1010</v>
      </c>
      <c r="AC44" s="34">
        <v>1134</v>
      </c>
      <c r="AD44" s="43">
        <v>21.28</v>
      </c>
      <c r="AE44" s="37">
        <v>13391</v>
      </c>
      <c r="AF44" s="34"/>
      <c r="AG44" s="37">
        <v>96</v>
      </c>
      <c r="AH44" s="43">
        <v>25</v>
      </c>
      <c r="AI44" s="37">
        <v>245</v>
      </c>
      <c r="AJ44" s="211">
        <v>38</v>
      </c>
    </row>
    <row r="45" spans="1:36" ht="12.75">
      <c r="A45" s="228"/>
      <c r="B45" s="40"/>
      <c r="C45" s="40"/>
      <c r="D45" s="40"/>
      <c r="E45" s="40"/>
      <c r="F45" s="40"/>
      <c r="G45" s="40"/>
      <c r="H45" s="40"/>
      <c r="I45" s="44"/>
      <c r="J45" s="83"/>
      <c r="K45" s="107"/>
      <c r="L45" s="107"/>
      <c r="M45" s="33"/>
      <c r="N45" s="21"/>
      <c r="O45" s="83">
        <v>0</v>
      </c>
      <c r="P45" s="40"/>
      <c r="Q45" s="40"/>
      <c r="R45" s="40"/>
      <c r="S45" s="40"/>
      <c r="T45" s="44"/>
      <c r="U45" s="20"/>
      <c r="V45" s="40"/>
      <c r="W45" s="40"/>
      <c r="X45" s="30"/>
      <c r="Y45" s="67"/>
      <c r="Z45" s="67"/>
      <c r="AA45" s="33"/>
      <c r="AB45" s="36"/>
      <c r="AC45" s="40"/>
      <c r="AD45" s="42"/>
      <c r="AE45" s="36"/>
      <c r="AF45" s="36"/>
      <c r="AG45" s="36"/>
      <c r="AH45" s="42"/>
      <c r="AI45" s="36"/>
      <c r="AJ45" s="210"/>
    </row>
    <row r="46" spans="1:36" ht="12.75">
      <c r="A46" s="225" t="s">
        <v>68</v>
      </c>
      <c r="B46" s="39"/>
      <c r="C46" s="39"/>
      <c r="D46" s="39"/>
      <c r="E46" s="39"/>
      <c r="F46" s="39"/>
      <c r="G46" s="39"/>
      <c r="H46" s="39"/>
      <c r="I46" s="24"/>
      <c r="J46" s="84"/>
      <c r="K46" s="108"/>
      <c r="L46" s="39"/>
      <c r="M46" s="34"/>
      <c r="N46" s="22"/>
      <c r="O46" s="84">
        <v>0</v>
      </c>
      <c r="P46" s="39"/>
      <c r="Q46" s="39"/>
      <c r="R46" s="39"/>
      <c r="S46" s="39"/>
      <c r="T46" s="24"/>
      <c r="U46" s="25"/>
      <c r="V46" s="39"/>
      <c r="W46" s="39"/>
      <c r="X46" s="28" t="s">
        <v>1</v>
      </c>
      <c r="Y46" s="37"/>
      <c r="Z46" s="37"/>
      <c r="AA46" s="34"/>
      <c r="AB46" s="34"/>
      <c r="AC46" s="39"/>
      <c r="AD46" s="43"/>
      <c r="AE46" s="37"/>
      <c r="AF46" s="34"/>
      <c r="AG46" s="37"/>
      <c r="AH46" s="26"/>
      <c r="AI46" s="34"/>
      <c r="AJ46" s="213"/>
    </row>
    <row r="47" spans="1:36" ht="12.75">
      <c r="A47" s="226" t="s">
        <v>69</v>
      </c>
      <c r="B47" s="33">
        <v>24</v>
      </c>
      <c r="C47" s="33"/>
      <c r="D47" s="33"/>
      <c r="E47" s="33"/>
      <c r="F47" s="33"/>
      <c r="G47" s="33"/>
      <c r="H47" s="33"/>
      <c r="I47" s="41"/>
      <c r="J47" s="83">
        <v>24</v>
      </c>
      <c r="K47" s="109"/>
      <c r="L47" s="109"/>
      <c r="M47" s="33">
        <v>1</v>
      </c>
      <c r="N47" s="20">
        <v>1</v>
      </c>
      <c r="O47" s="83">
        <v>25</v>
      </c>
      <c r="P47" s="33"/>
      <c r="Q47" s="33"/>
      <c r="R47" s="33"/>
      <c r="S47" s="33"/>
      <c r="T47" s="41"/>
      <c r="U47" s="20"/>
      <c r="V47" s="33"/>
      <c r="W47" s="33"/>
      <c r="X47" s="29"/>
      <c r="Y47" s="36"/>
      <c r="Z47" s="36"/>
      <c r="AA47" s="36"/>
      <c r="AB47" s="33">
        <v>17</v>
      </c>
      <c r="AC47" s="33">
        <v>2</v>
      </c>
      <c r="AD47" s="42"/>
      <c r="AE47" s="33"/>
      <c r="AF47" s="33"/>
      <c r="AG47" s="36"/>
      <c r="AH47" s="42"/>
      <c r="AI47" s="36">
        <v>65</v>
      </c>
      <c r="AJ47" s="212"/>
    </row>
    <row r="48" spans="1:36" ht="12.75">
      <c r="A48" s="227" t="s">
        <v>70</v>
      </c>
      <c r="B48" s="34"/>
      <c r="C48" s="34"/>
      <c r="D48" s="34"/>
      <c r="E48" s="34"/>
      <c r="F48" s="34"/>
      <c r="G48" s="34"/>
      <c r="H48" s="34"/>
      <c r="I48" s="26"/>
      <c r="J48" s="34"/>
      <c r="K48" s="110"/>
      <c r="L48" s="34"/>
      <c r="M48" s="34"/>
      <c r="N48" s="25"/>
      <c r="O48" s="84">
        <v>0</v>
      </c>
      <c r="P48" s="34"/>
      <c r="Q48" s="34"/>
      <c r="R48" s="34"/>
      <c r="S48" s="34"/>
      <c r="T48" s="26"/>
      <c r="U48" s="25"/>
      <c r="V48" s="34"/>
      <c r="W48" s="34"/>
      <c r="X48" s="28"/>
      <c r="Y48" s="37"/>
      <c r="Z48" s="37"/>
      <c r="AA48" s="37"/>
      <c r="AB48" s="34"/>
      <c r="AC48" s="34"/>
      <c r="AD48" s="43"/>
      <c r="AE48" s="34"/>
      <c r="AF48" s="34"/>
      <c r="AG48" s="37"/>
      <c r="AH48" s="26"/>
      <c r="AI48" s="34"/>
      <c r="AJ48" s="213"/>
    </row>
    <row r="49" spans="1:37" ht="12.75">
      <c r="A49" s="226" t="s">
        <v>71</v>
      </c>
      <c r="B49" s="33">
        <v>21</v>
      </c>
      <c r="C49" s="33"/>
      <c r="D49" s="33"/>
      <c r="E49" s="33"/>
      <c r="F49" s="33">
        <v>2</v>
      </c>
      <c r="G49" s="33"/>
      <c r="H49" s="33"/>
      <c r="I49" s="41"/>
      <c r="J49" s="83">
        <v>24</v>
      </c>
      <c r="K49" s="109"/>
      <c r="L49" s="33">
        <v>2</v>
      </c>
      <c r="M49" s="33">
        <v>4</v>
      </c>
      <c r="N49" s="20">
        <v>6</v>
      </c>
      <c r="O49" s="83">
        <v>30</v>
      </c>
      <c r="P49" s="33"/>
      <c r="Q49" s="33"/>
      <c r="R49" s="33"/>
      <c r="S49" s="33"/>
      <c r="T49" s="41"/>
      <c r="U49" s="41"/>
      <c r="V49" s="33"/>
      <c r="W49" s="33"/>
      <c r="X49" s="29"/>
      <c r="Y49" s="36"/>
      <c r="Z49" s="36"/>
      <c r="AA49" s="36"/>
      <c r="AB49" s="33"/>
      <c r="AC49" s="33"/>
      <c r="AD49" s="42"/>
      <c r="AE49" s="33"/>
      <c r="AF49" s="33"/>
      <c r="AG49" s="36"/>
      <c r="AH49" s="41"/>
      <c r="AI49" s="33"/>
      <c r="AJ49" s="212"/>
    </row>
    <row r="50" spans="1:37" ht="12.75">
      <c r="A50" s="227" t="s">
        <v>72</v>
      </c>
      <c r="B50" s="34">
        <v>3.3</v>
      </c>
      <c r="C50" s="34"/>
      <c r="D50" s="34"/>
      <c r="E50" s="34"/>
      <c r="F50" s="34"/>
      <c r="G50" s="34"/>
      <c r="H50" s="34"/>
      <c r="I50" s="26"/>
      <c r="J50" s="84">
        <v>4.3</v>
      </c>
      <c r="K50" s="110"/>
      <c r="L50" s="34"/>
      <c r="M50" s="34">
        <v>1.1000000000000001</v>
      </c>
      <c r="N50" s="25">
        <v>1.1000000000000001</v>
      </c>
      <c r="O50" s="84">
        <v>5.4</v>
      </c>
      <c r="P50" s="34"/>
      <c r="Q50" s="34"/>
      <c r="R50" s="34"/>
      <c r="S50" s="34"/>
      <c r="T50" s="26"/>
      <c r="U50" s="25"/>
      <c r="V50" s="34"/>
      <c r="W50" s="34"/>
      <c r="X50" s="28"/>
      <c r="Y50" s="37"/>
      <c r="Z50" s="37"/>
      <c r="AA50" s="37"/>
      <c r="AB50" s="34"/>
      <c r="AC50" s="34"/>
      <c r="AD50" s="43"/>
      <c r="AE50" s="34"/>
      <c r="AF50" s="34"/>
      <c r="AG50" s="37"/>
      <c r="AH50" s="26"/>
      <c r="AI50" s="34"/>
      <c r="AJ50" s="213"/>
    </row>
    <row r="51" spans="1:37" ht="12.75">
      <c r="A51" s="226" t="s">
        <v>73</v>
      </c>
      <c r="B51" s="33">
        <v>19</v>
      </c>
      <c r="C51" s="33">
        <v>3.2</v>
      </c>
      <c r="D51" s="33">
        <v>5</v>
      </c>
      <c r="E51" s="33">
        <v>4</v>
      </c>
      <c r="F51" s="33"/>
      <c r="G51" s="33"/>
      <c r="H51" s="33">
        <v>111</v>
      </c>
      <c r="I51" s="41"/>
      <c r="J51" s="83">
        <v>153.19999999999999</v>
      </c>
      <c r="K51" s="109"/>
      <c r="L51" s="33">
        <v>0.7</v>
      </c>
      <c r="M51" s="33"/>
      <c r="N51" s="20">
        <v>0.8</v>
      </c>
      <c r="O51" s="83">
        <v>154</v>
      </c>
      <c r="P51" s="33"/>
      <c r="Q51" s="33"/>
      <c r="R51" s="33">
        <v>1</v>
      </c>
      <c r="S51" s="33"/>
      <c r="T51" s="41"/>
      <c r="U51" s="20">
        <v>1</v>
      </c>
      <c r="V51" s="33"/>
      <c r="W51" s="33"/>
      <c r="X51" s="29"/>
      <c r="Y51" s="36"/>
      <c r="Z51" s="36"/>
      <c r="AA51" s="36"/>
      <c r="AB51" s="33"/>
      <c r="AC51" s="33"/>
      <c r="AD51" s="42"/>
      <c r="AE51" s="33">
        <v>18</v>
      </c>
      <c r="AF51" s="33"/>
      <c r="AG51" s="36"/>
      <c r="AH51" s="41"/>
      <c r="AI51" s="33"/>
      <c r="AJ51" s="212"/>
    </row>
    <row r="52" spans="1:37" ht="12.75">
      <c r="A52" s="227" t="s">
        <v>74</v>
      </c>
      <c r="B52" s="34"/>
      <c r="C52" s="34"/>
      <c r="D52" s="34"/>
      <c r="E52" s="34"/>
      <c r="F52" s="34"/>
      <c r="G52" s="34"/>
      <c r="H52" s="34"/>
      <c r="I52" s="26"/>
      <c r="J52" s="34"/>
      <c r="K52" s="110"/>
      <c r="L52" s="110"/>
      <c r="M52" s="34"/>
      <c r="N52" s="25"/>
      <c r="O52" s="84">
        <v>0</v>
      </c>
      <c r="P52" s="34"/>
      <c r="Q52" s="34"/>
      <c r="R52" s="34"/>
      <c r="S52" s="34"/>
      <c r="T52" s="26"/>
      <c r="U52" s="25"/>
      <c r="V52" s="34"/>
      <c r="W52" s="34"/>
      <c r="X52" s="28"/>
      <c r="Y52" s="65"/>
      <c r="Z52" s="65"/>
      <c r="AA52" s="37"/>
      <c r="AB52" s="34"/>
      <c r="AC52" s="32"/>
      <c r="AD52" s="43"/>
      <c r="AE52" s="34"/>
      <c r="AF52" s="34"/>
      <c r="AG52" s="37"/>
      <c r="AH52" s="26"/>
      <c r="AI52" s="37">
        <v>40</v>
      </c>
      <c r="AJ52" s="213"/>
    </row>
    <row r="53" spans="1:37" ht="12.75">
      <c r="A53" s="226" t="s">
        <v>97</v>
      </c>
      <c r="B53" s="33">
        <v>52.4</v>
      </c>
      <c r="C53" s="33"/>
      <c r="D53" s="33"/>
      <c r="E53" s="33"/>
      <c r="F53" s="33"/>
      <c r="G53" s="33"/>
      <c r="H53" s="33"/>
      <c r="I53" s="41"/>
      <c r="J53" s="83">
        <v>52.4</v>
      </c>
      <c r="K53" s="109"/>
      <c r="L53" s="109"/>
      <c r="M53" s="33"/>
      <c r="N53" s="20">
        <v>1</v>
      </c>
      <c r="O53" s="83">
        <v>53.4</v>
      </c>
      <c r="P53" s="33">
        <v>0.9</v>
      </c>
      <c r="Q53" s="33"/>
      <c r="R53" s="33"/>
      <c r="S53" s="33"/>
      <c r="T53" s="41"/>
      <c r="U53" s="20">
        <v>1.1000000000000001</v>
      </c>
      <c r="V53" s="33"/>
      <c r="W53" s="33"/>
      <c r="X53" s="29"/>
      <c r="Y53" s="36"/>
      <c r="Z53" s="36"/>
      <c r="AA53" s="36"/>
      <c r="AB53" s="33">
        <v>10</v>
      </c>
      <c r="AC53" s="100">
        <v>278</v>
      </c>
      <c r="AD53" s="42"/>
      <c r="AE53" s="33"/>
      <c r="AF53" s="33"/>
      <c r="AG53" s="33"/>
      <c r="AH53" s="41"/>
      <c r="AI53" s="36">
        <v>20</v>
      </c>
      <c r="AJ53" s="212"/>
    </row>
    <row r="54" spans="1:37" ht="12.75">
      <c r="A54" s="245"/>
      <c r="B54" s="128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  <c r="AI54" s="128"/>
      <c r="AJ54" s="128"/>
    </row>
    <row r="55" spans="1:37" ht="20.100000000000001" customHeight="1">
      <c r="A55" s="255"/>
      <c r="B55" s="264"/>
      <c r="C55" s="264"/>
      <c r="D55" s="264"/>
      <c r="E55" s="264"/>
      <c r="F55" s="264"/>
      <c r="G55" s="264"/>
      <c r="H55" s="264"/>
      <c r="I55" s="264"/>
      <c r="J55" s="265"/>
      <c r="K55" s="264"/>
      <c r="L55" s="266"/>
      <c r="M55" s="267"/>
      <c r="N55" s="265"/>
      <c r="O55" s="268"/>
      <c r="P55" s="269"/>
      <c r="Q55" s="269"/>
      <c r="R55" s="269"/>
      <c r="S55" s="269"/>
      <c r="T55" s="269"/>
      <c r="U55" s="268"/>
      <c r="V55" s="269"/>
      <c r="W55" s="269"/>
      <c r="X55" s="270"/>
      <c r="Y55" s="261"/>
      <c r="Z55" s="261"/>
      <c r="AA55" s="261"/>
      <c r="AB55" s="269"/>
      <c r="AC55" s="269"/>
      <c r="AD55" s="271"/>
      <c r="AE55" s="269"/>
      <c r="AF55" s="269"/>
      <c r="AG55" s="269"/>
      <c r="AH55" s="272"/>
      <c r="AI55" s="261"/>
      <c r="AJ55" s="273"/>
    </row>
    <row r="56" spans="1:37" ht="12.75">
      <c r="A56" s="174"/>
      <c r="B56" s="145" t="s">
        <v>91</v>
      </c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72"/>
      <c r="Y56" s="172"/>
      <c r="Z56" s="172"/>
      <c r="AA56" s="172"/>
      <c r="AB56" s="172"/>
      <c r="AC56" s="172"/>
      <c r="AD56" s="172"/>
      <c r="AE56" s="172"/>
      <c r="AF56" s="172"/>
      <c r="AG56" s="172"/>
      <c r="AH56" s="172"/>
      <c r="AI56" s="172"/>
      <c r="AJ56" s="173"/>
      <c r="AK56" s="14"/>
    </row>
    <row r="57" spans="1:37" ht="12.75">
      <c r="A57" s="174"/>
      <c r="B57" s="145" t="s">
        <v>92</v>
      </c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72"/>
      <c r="Y57" s="172"/>
      <c r="Z57" s="172"/>
      <c r="AA57" s="172"/>
      <c r="AB57" s="172"/>
      <c r="AC57" s="172"/>
      <c r="AD57" s="172"/>
      <c r="AE57" s="172"/>
      <c r="AF57" s="172"/>
      <c r="AG57" s="172"/>
      <c r="AH57" s="172"/>
      <c r="AI57" s="172"/>
      <c r="AJ57" s="173"/>
      <c r="AK57" s="14"/>
    </row>
    <row r="58" spans="1:37" ht="12.75">
      <c r="A58" s="174"/>
      <c r="B58" s="145" t="s">
        <v>93</v>
      </c>
      <c r="C58" s="175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72"/>
      <c r="Y58" s="172"/>
      <c r="Z58" s="172"/>
      <c r="AA58" s="172"/>
      <c r="AB58" s="172"/>
      <c r="AC58" s="172"/>
      <c r="AD58" s="172"/>
      <c r="AE58" s="172"/>
      <c r="AF58" s="172"/>
      <c r="AG58" s="172"/>
      <c r="AH58" s="172"/>
      <c r="AI58" s="172"/>
      <c r="AJ58" s="173"/>
      <c r="AK58" s="14"/>
    </row>
    <row r="59" spans="1:37" ht="19.5" customHeight="1">
      <c r="A59" s="215"/>
      <c r="B59" s="216" t="s">
        <v>94</v>
      </c>
      <c r="C59" s="216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216"/>
      <c r="AB59" s="172"/>
      <c r="AC59" s="172"/>
      <c r="AD59" s="172"/>
      <c r="AE59" s="172"/>
      <c r="AF59" s="172"/>
      <c r="AG59" s="172"/>
      <c r="AH59" s="172"/>
      <c r="AI59" s="172"/>
      <c r="AJ59" s="173"/>
      <c r="AK59" s="14"/>
    </row>
    <row r="60" spans="1:37" ht="15" customHeight="1">
      <c r="A60" s="217"/>
      <c r="B60" s="12" t="s">
        <v>116</v>
      </c>
      <c r="C60" s="218"/>
      <c r="D60" s="218"/>
      <c r="E60" s="218"/>
      <c r="F60" s="218"/>
      <c r="G60" s="218"/>
      <c r="H60" s="218"/>
      <c r="I60" s="218"/>
      <c r="J60" s="218"/>
      <c r="K60" s="218"/>
      <c r="L60" s="218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72"/>
      <c r="Y60" s="172"/>
      <c r="Z60" s="172"/>
      <c r="AA60" s="172"/>
      <c r="AB60" s="172"/>
      <c r="AC60" s="172"/>
      <c r="AD60" s="172"/>
      <c r="AE60" s="172"/>
      <c r="AF60" s="172"/>
      <c r="AG60" s="172"/>
      <c r="AH60" s="172"/>
      <c r="AI60" s="172"/>
      <c r="AJ60" s="173"/>
      <c r="AK60" s="14"/>
    </row>
    <row r="61" spans="1:37" ht="15.75" customHeight="1">
      <c r="A61" s="219"/>
      <c r="B61" s="220" t="s">
        <v>103</v>
      </c>
      <c r="C61" s="220"/>
      <c r="D61" s="220"/>
      <c r="E61" s="220"/>
      <c r="F61" s="220"/>
      <c r="G61" s="220"/>
      <c r="H61" s="220"/>
      <c r="I61" s="220"/>
      <c r="J61" s="220"/>
      <c r="K61" s="220"/>
      <c r="L61" s="220"/>
      <c r="M61" s="512"/>
      <c r="N61" s="512"/>
      <c r="O61" s="512"/>
      <c r="P61" s="512"/>
      <c r="Q61" s="512"/>
      <c r="R61" s="512"/>
      <c r="S61" s="512"/>
      <c r="T61" s="512"/>
      <c r="U61" s="512"/>
      <c r="V61" s="512"/>
      <c r="W61" s="512"/>
      <c r="X61" s="172"/>
      <c r="Y61" s="172"/>
      <c r="Z61" s="172"/>
      <c r="AA61" s="172"/>
      <c r="AB61" s="172"/>
      <c r="AC61" s="172"/>
      <c r="AD61" s="172"/>
      <c r="AE61" s="172"/>
      <c r="AF61" s="172"/>
      <c r="AG61" s="172"/>
      <c r="AH61" s="172"/>
      <c r="AI61" s="172"/>
      <c r="AJ61" s="173"/>
      <c r="AK61" s="14"/>
    </row>
    <row r="62" spans="1:37" ht="17.25" customHeight="1">
      <c r="A62" s="229"/>
      <c r="B62" s="223" t="s">
        <v>105</v>
      </c>
      <c r="C62" s="16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72"/>
      <c r="Y62" s="172"/>
      <c r="Z62" s="172"/>
      <c r="AA62" s="172"/>
      <c r="AB62" s="172"/>
      <c r="AC62" s="172"/>
      <c r="AD62" s="172"/>
      <c r="AE62" s="172"/>
      <c r="AF62" s="172"/>
      <c r="AG62" s="172"/>
      <c r="AH62" s="172"/>
      <c r="AI62" s="172"/>
      <c r="AJ62" s="173"/>
      <c r="AK62" s="14"/>
    </row>
    <row r="63" spans="1:37" ht="14.25" customHeight="1">
      <c r="A63" s="168"/>
      <c r="B63" s="246" t="s">
        <v>100</v>
      </c>
      <c r="C63" s="221"/>
      <c r="D63" s="221"/>
      <c r="E63" s="221"/>
      <c r="F63" s="221"/>
      <c r="G63" s="221"/>
      <c r="H63" s="221"/>
      <c r="I63" s="221"/>
      <c r="J63" s="221"/>
      <c r="K63" s="221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72"/>
      <c r="Y63" s="172"/>
      <c r="Z63" s="172"/>
      <c r="AA63" s="172"/>
      <c r="AB63" s="172"/>
      <c r="AC63" s="172"/>
      <c r="AD63" s="172"/>
      <c r="AE63" s="172"/>
      <c r="AF63" s="172"/>
      <c r="AG63" s="172"/>
      <c r="AH63" s="172"/>
      <c r="AI63" s="172"/>
      <c r="AJ63" s="173"/>
      <c r="AK63" s="14"/>
    </row>
    <row r="64" spans="1:37" ht="13.5" thickBot="1">
      <c r="A64" s="230"/>
      <c r="B64" s="247"/>
      <c r="C64" s="222"/>
      <c r="D64" s="222"/>
      <c r="E64" s="222"/>
      <c r="F64" s="222"/>
      <c r="G64" s="222"/>
      <c r="H64" s="222"/>
      <c r="I64" s="222"/>
      <c r="J64" s="222"/>
      <c r="K64" s="222"/>
      <c r="L64" s="222"/>
      <c r="M64" s="222"/>
      <c r="N64" s="222"/>
      <c r="O64" s="222"/>
      <c r="P64" s="222"/>
      <c r="Q64" s="222"/>
      <c r="R64" s="222"/>
      <c r="S64" s="222"/>
      <c r="T64" s="222"/>
      <c r="U64" s="222"/>
      <c r="V64" s="222"/>
      <c r="W64" s="222"/>
      <c r="X64" s="176"/>
      <c r="Y64" s="176"/>
      <c r="Z64" s="176"/>
      <c r="AA64" s="176"/>
      <c r="AB64" s="176"/>
      <c r="AC64" s="176"/>
      <c r="AD64" s="176"/>
      <c r="AE64" s="176"/>
      <c r="AF64" s="176"/>
      <c r="AG64" s="176"/>
      <c r="AH64" s="176"/>
      <c r="AI64" s="176"/>
      <c r="AJ64" s="177"/>
      <c r="AK64" s="14"/>
    </row>
    <row r="65" spans="1:37" ht="12.75">
      <c r="A65" s="22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</row>
    <row r="66" spans="1:37" ht="12.75">
      <c r="A66" s="22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</row>
    <row r="67" spans="1:37" ht="12.75">
      <c r="O67" s="11"/>
    </row>
    <row r="68" spans="1:37" ht="12.75">
      <c r="O68" s="11"/>
    </row>
    <row r="69" spans="1:37" ht="12.75">
      <c r="E69" s="71"/>
      <c r="F69" s="72"/>
      <c r="G69" s="72"/>
      <c r="H69" s="72"/>
      <c r="I69" s="72"/>
      <c r="J69" s="72"/>
      <c r="K69" s="72"/>
      <c r="L69" s="72"/>
      <c r="M69" s="72"/>
      <c r="N69" s="72"/>
      <c r="O69" s="11"/>
      <c r="P69" s="72"/>
      <c r="Q69" s="72"/>
      <c r="R69" s="72"/>
      <c r="S69" s="72"/>
      <c r="T69" s="72"/>
      <c r="U69" s="72"/>
      <c r="V69" s="72"/>
      <c r="W69" s="72"/>
      <c r="X69" s="73"/>
    </row>
    <row r="70" spans="1:37" ht="12.75">
      <c r="O70" s="11"/>
    </row>
    <row r="71" spans="1:37" ht="12.75">
      <c r="O71" s="11"/>
    </row>
    <row r="72" spans="1:37" ht="12.75">
      <c r="O72" s="11"/>
    </row>
    <row r="73" spans="1:37" ht="12.75">
      <c r="O73" s="11"/>
    </row>
    <row r="74" spans="1:37" ht="12.75">
      <c r="O74" s="11"/>
    </row>
    <row r="75" spans="1:37" ht="12.75">
      <c r="O75" s="11"/>
    </row>
    <row r="76" spans="1:37" ht="12.75">
      <c r="O76" s="11"/>
    </row>
    <row r="77" spans="1:37" ht="12.75">
      <c r="O77" s="11"/>
    </row>
    <row r="78" spans="1:37" ht="12.75">
      <c r="O78" s="11"/>
    </row>
    <row r="79" spans="1:37" ht="12.75">
      <c r="O79" s="11"/>
    </row>
    <row r="80" spans="1:37" ht="12.75">
      <c r="O80" s="11"/>
    </row>
    <row r="81" spans="15:15" ht="12.75">
      <c r="O81" s="11"/>
    </row>
    <row r="82" spans="15:15" ht="12.75">
      <c r="O82" s="11"/>
    </row>
    <row r="83" spans="15:15" ht="12.75">
      <c r="O83" s="11"/>
    </row>
    <row r="84" spans="15:15" ht="12.75">
      <c r="O84" s="11"/>
    </row>
    <row r="85" spans="15:15" ht="12.75">
      <c r="O85" s="11"/>
    </row>
    <row r="86" spans="15:15" ht="12.75">
      <c r="O86" s="11"/>
    </row>
    <row r="87" spans="15:15" ht="12.75">
      <c r="O87" s="11"/>
    </row>
    <row r="88" spans="15:15" ht="12.75">
      <c r="O88" s="11"/>
    </row>
    <row r="89" spans="15:15" ht="12.75">
      <c r="O89" s="11"/>
    </row>
    <row r="90" spans="15:15" ht="12.75">
      <c r="O90" s="11"/>
    </row>
    <row r="91" spans="15:15" ht="12.75">
      <c r="O91" s="11"/>
    </row>
    <row r="92" spans="15:15" ht="12.75">
      <c r="O92" s="11"/>
    </row>
    <row r="93" spans="15:15" ht="12.75">
      <c r="O93" s="11"/>
    </row>
    <row r="94" spans="15:15" ht="12.75">
      <c r="O94" s="11"/>
    </row>
    <row r="95" spans="15:15" ht="12.75">
      <c r="O95" s="11"/>
    </row>
    <row r="96" spans="15:15" ht="12.75">
      <c r="O96" s="11"/>
    </row>
    <row r="97" spans="15:15" ht="12.75">
      <c r="O97" s="11"/>
    </row>
    <row r="98" spans="15:15" ht="12.75">
      <c r="O98" s="11"/>
    </row>
    <row r="99" spans="15:15" ht="12.75">
      <c r="O99" s="11"/>
    </row>
    <row r="100" spans="15:15" ht="12.75">
      <c r="O100" s="11"/>
    </row>
    <row r="101" spans="15:15" ht="12.75">
      <c r="O101" s="11"/>
    </row>
    <row r="102" spans="15:15" ht="12.75">
      <c r="O102" s="11"/>
    </row>
    <row r="103" spans="15:15" ht="12.75">
      <c r="O103" s="11"/>
    </row>
    <row r="104" spans="15:15" ht="12.75">
      <c r="O104" s="11"/>
    </row>
    <row r="105" spans="15:15" ht="12.75">
      <c r="O105" s="11"/>
    </row>
    <row r="106" spans="15:15" ht="12.75">
      <c r="O106" s="11"/>
    </row>
    <row r="107" spans="15:15" ht="12.75">
      <c r="O107" s="11"/>
    </row>
    <row r="108" spans="15:15" ht="12.75">
      <c r="O108" s="11"/>
    </row>
    <row r="109" spans="15:15" ht="12.75">
      <c r="O109" s="11"/>
    </row>
    <row r="110" spans="15:15" ht="12.75">
      <c r="O110" s="11"/>
    </row>
    <row r="111" spans="15:15" ht="12.75">
      <c r="O111" s="11"/>
    </row>
    <row r="112" spans="15:15" ht="12.75">
      <c r="O112" s="11"/>
    </row>
    <row r="113" spans="15:15" ht="12.75">
      <c r="O113" s="11"/>
    </row>
    <row r="114" spans="15:15" ht="12.75">
      <c r="O114" s="11"/>
    </row>
    <row r="115" spans="15:15" ht="12.75">
      <c r="O115" s="11"/>
    </row>
    <row r="116" spans="15:15" ht="12.75">
      <c r="O116" s="11"/>
    </row>
    <row r="117" spans="15:15" ht="12.75">
      <c r="O117" s="11"/>
    </row>
    <row r="118" spans="15:15" ht="12.75">
      <c r="O118" s="11"/>
    </row>
    <row r="119" spans="15:15" ht="12.75">
      <c r="O119" s="11"/>
    </row>
    <row r="120" spans="15:15" ht="12.75">
      <c r="O120" s="11"/>
    </row>
    <row r="121" spans="15:15" ht="12.75">
      <c r="O121" s="11"/>
    </row>
    <row r="122" spans="15:15" ht="12.75">
      <c r="O122" s="11"/>
    </row>
    <row r="123" spans="15:15" ht="12.75">
      <c r="O123" s="11"/>
    </row>
    <row r="124" spans="15:15" ht="12.75">
      <c r="O124" s="11"/>
    </row>
    <row r="125" spans="15:15" ht="12.75">
      <c r="O125" s="11"/>
    </row>
    <row r="126" spans="15:15" ht="12.75">
      <c r="O126" s="11"/>
    </row>
    <row r="127" spans="15:15" ht="12.75">
      <c r="O127" s="11"/>
    </row>
    <row r="128" spans="15:15" ht="12.75">
      <c r="O128" s="11"/>
    </row>
    <row r="129" spans="15:15" ht="12.75">
      <c r="O129" s="11"/>
    </row>
    <row r="130" spans="15:15" ht="12.75">
      <c r="O130" s="11"/>
    </row>
    <row r="131" spans="15:15" ht="12.75">
      <c r="O131" s="11"/>
    </row>
    <row r="132" spans="15:15" ht="12.75">
      <c r="O132" s="11"/>
    </row>
    <row r="133" spans="15:15" ht="12.75">
      <c r="O133" s="11"/>
    </row>
    <row r="134" spans="15:15" ht="12.75">
      <c r="O134" s="11"/>
    </row>
    <row r="135" spans="15:15" ht="12.75">
      <c r="O135" s="11"/>
    </row>
    <row r="136" spans="15:15" ht="12.75">
      <c r="O136" s="11"/>
    </row>
    <row r="137" spans="15:15" ht="12.75">
      <c r="O137" s="11"/>
    </row>
    <row r="138" spans="15:15" ht="12.75">
      <c r="O138" s="11"/>
    </row>
    <row r="139" spans="15:15" ht="12.75">
      <c r="O139" s="11"/>
    </row>
    <row r="140" spans="15:15" ht="12.75">
      <c r="O140" s="11"/>
    </row>
    <row r="141" spans="15:15" ht="12.75">
      <c r="O141" s="11"/>
    </row>
    <row r="142" spans="15:15" ht="12.75">
      <c r="O142" s="11"/>
    </row>
    <row r="143" spans="15:15" ht="12.75">
      <c r="O143" s="11"/>
    </row>
    <row r="144" spans="15:15" ht="12.75">
      <c r="O144" s="11"/>
    </row>
    <row r="145" spans="15:15" ht="12.75">
      <c r="O145" s="11"/>
    </row>
    <row r="146" spans="15:15" ht="12.75">
      <c r="O146" s="11"/>
    </row>
    <row r="147" spans="15:15" ht="12.75">
      <c r="O147" s="11"/>
    </row>
    <row r="148" spans="15:15" ht="12.75">
      <c r="O148" s="11"/>
    </row>
    <row r="149" spans="15:15" ht="12.75">
      <c r="O149" s="11"/>
    </row>
    <row r="150" spans="15:15" ht="12.75">
      <c r="O150" s="11"/>
    </row>
    <row r="151" spans="15:15" ht="12.75">
      <c r="O151" s="11"/>
    </row>
    <row r="152" spans="15:15" ht="12.75">
      <c r="O152" s="11"/>
    </row>
    <row r="153" spans="15:15" ht="12.75">
      <c r="O153" s="11"/>
    </row>
    <row r="154" spans="15:15" ht="12.75">
      <c r="O154" s="11"/>
    </row>
    <row r="155" spans="15:15" ht="12.75">
      <c r="O155" s="11"/>
    </row>
    <row r="156" spans="15:15" ht="12.75">
      <c r="O156" s="11"/>
    </row>
    <row r="157" spans="15:15" ht="12.75">
      <c r="O157" s="11"/>
    </row>
    <row r="158" spans="15:15" ht="12.75">
      <c r="O158" s="11"/>
    </row>
    <row r="159" spans="15:15" ht="12.75">
      <c r="O159" s="11"/>
    </row>
    <row r="160" spans="15:15" ht="12.75">
      <c r="O160" s="11"/>
    </row>
    <row r="161" spans="15:15" ht="12.75">
      <c r="O161" s="11"/>
    </row>
    <row r="162" spans="15:15" ht="12.75">
      <c r="O162" s="11"/>
    </row>
    <row r="163" spans="15:15" ht="12.75">
      <c r="O163" s="11"/>
    </row>
    <row r="164" spans="15:15" ht="12.75">
      <c r="O164" s="11"/>
    </row>
    <row r="165" spans="15:15" ht="12.75">
      <c r="O165" s="11"/>
    </row>
    <row r="166" spans="15:15" ht="12.75">
      <c r="O166" s="11"/>
    </row>
    <row r="167" spans="15:15" ht="12.75">
      <c r="O167" s="11"/>
    </row>
    <row r="168" spans="15:15" ht="12.75">
      <c r="O168" s="11"/>
    </row>
    <row r="169" spans="15:15" ht="12.75">
      <c r="O169" s="11"/>
    </row>
    <row r="170" spans="15:15" ht="12.75">
      <c r="O170" s="11"/>
    </row>
    <row r="171" spans="15:15" ht="12.75">
      <c r="O171" s="11"/>
    </row>
    <row r="172" spans="15:15" ht="12.75">
      <c r="O172" s="11"/>
    </row>
    <row r="173" spans="15:15" ht="12.75">
      <c r="O173" s="11"/>
    </row>
    <row r="174" spans="15:15" ht="12.75">
      <c r="O174" s="11"/>
    </row>
    <row r="175" spans="15:15" ht="12.75">
      <c r="O175" s="11"/>
    </row>
    <row r="176" spans="15:15" ht="12.75">
      <c r="O176" s="11"/>
    </row>
    <row r="177" spans="15:15" ht="12.75">
      <c r="O177" s="11"/>
    </row>
    <row r="178" spans="15:15" ht="12.75">
      <c r="O178" s="11"/>
    </row>
    <row r="179" spans="15:15" ht="12.75">
      <c r="O179" s="11"/>
    </row>
    <row r="180" spans="15:15" ht="12.75">
      <c r="O180" s="11"/>
    </row>
    <row r="181" spans="15:15" ht="12.75">
      <c r="O181" s="11"/>
    </row>
    <row r="182" spans="15:15" ht="12.75">
      <c r="O182" s="11"/>
    </row>
    <row r="183" spans="15:15" ht="12.75">
      <c r="O183" s="11"/>
    </row>
    <row r="184" spans="15:15" ht="12.75">
      <c r="O184" s="11"/>
    </row>
    <row r="185" spans="15:15" ht="12.75">
      <c r="O185" s="11"/>
    </row>
    <row r="186" spans="15:15" ht="12.75">
      <c r="O186" s="11"/>
    </row>
    <row r="187" spans="15:15" ht="12.75">
      <c r="O187" s="11"/>
    </row>
    <row r="188" spans="15:15" ht="12.75">
      <c r="O188" s="11"/>
    </row>
    <row r="189" spans="15:15" ht="12.75">
      <c r="O189" s="11"/>
    </row>
    <row r="190" spans="15:15" ht="12.75">
      <c r="O190" s="11"/>
    </row>
    <row r="191" spans="15:15" ht="12.75">
      <c r="O191" s="11"/>
    </row>
    <row r="192" spans="15:15" ht="12.75">
      <c r="O192" s="11"/>
    </row>
    <row r="193" spans="15:15" ht="12.75">
      <c r="O193" s="11"/>
    </row>
    <row r="194" spans="15:15" ht="12.75">
      <c r="O194" s="11"/>
    </row>
    <row r="195" spans="15:15" ht="12.75">
      <c r="O195" s="11"/>
    </row>
    <row r="196" spans="15:15" ht="12.75">
      <c r="O196" s="11"/>
    </row>
    <row r="197" spans="15:15" ht="12.75">
      <c r="O197" s="11"/>
    </row>
    <row r="198" spans="15:15" ht="12.75">
      <c r="O198" s="11"/>
    </row>
    <row r="199" spans="15:15" ht="12.75">
      <c r="O199" s="11"/>
    </row>
    <row r="200" spans="15:15" ht="12.75">
      <c r="O200" s="11"/>
    </row>
    <row r="201" spans="15:15" ht="12.75">
      <c r="O201" s="11"/>
    </row>
    <row r="202" spans="15:15" ht="12.75">
      <c r="O202" s="11"/>
    </row>
    <row r="203" spans="15:15" ht="12.75">
      <c r="O203" s="11"/>
    </row>
    <row r="204" spans="15:15" ht="12.75">
      <c r="O204" s="11"/>
    </row>
    <row r="205" spans="15:15" ht="12.75">
      <c r="O205" s="11"/>
    </row>
    <row r="206" spans="15:15" ht="12.75">
      <c r="O206" s="11"/>
    </row>
    <row r="207" spans="15:15" ht="12.75">
      <c r="O207" s="11"/>
    </row>
    <row r="208" spans="15:15" ht="12.75">
      <c r="O208" s="11"/>
    </row>
    <row r="209" spans="15:15" ht="12.75">
      <c r="O209" s="11"/>
    </row>
    <row r="210" spans="15:15" ht="12.75">
      <c r="O210" s="11"/>
    </row>
    <row r="211" spans="15:15" ht="12.75">
      <c r="O211" s="11"/>
    </row>
    <row r="212" spans="15:15" ht="12.75">
      <c r="O212" s="11"/>
    </row>
    <row r="213" spans="15:15" ht="12.75">
      <c r="O213" s="11"/>
    </row>
    <row r="214" spans="15:15" ht="12.75">
      <c r="O214" s="11"/>
    </row>
    <row r="215" spans="15:15" ht="12.75">
      <c r="O215" s="11"/>
    </row>
    <row r="216" spans="15:15" ht="12.75">
      <c r="O216" s="11"/>
    </row>
    <row r="217" spans="15:15" ht="12.75">
      <c r="O217" s="11"/>
    </row>
    <row r="218" spans="15:15" ht="12.75">
      <c r="O218" s="11"/>
    </row>
    <row r="219" spans="15:15" ht="12.75">
      <c r="O219" s="11"/>
    </row>
    <row r="220" spans="15:15" ht="12.75">
      <c r="O220" s="11"/>
    </row>
    <row r="221" spans="15:15" ht="12.75">
      <c r="O221" s="11"/>
    </row>
    <row r="222" spans="15:15" ht="12.75">
      <c r="O222" s="11"/>
    </row>
    <row r="223" spans="15:15" ht="12.75">
      <c r="O223" s="11"/>
    </row>
    <row r="224" spans="15:15" ht="12.75">
      <c r="O224" s="11"/>
    </row>
    <row r="225" spans="15:15" ht="12.75">
      <c r="O225" s="11"/>
    </row>
    <row r="226" spans="15:15" ht="12.75">
      <c r="O226" s="11"/>
    </row>
    <row r="227" spans="15:15" ht="12.75">
      <c r="O227" s="11"/>
    </row>
    <row r="228" spans="15:15" ht="12.75">
      <c r="O228" s="11"/>
    </row>
    <row r="229" spans="15:15" ht="12.75">
      <c r="O229" s="11"/>
    </row>
    <row r="230" spans="15:15" ht="12.75">
      <c r="O230" s="11"/>
    </row>
    <row r="231" spans="15:15" ht="12.75">
      <c r="O231" s="11"/>
    </row>
    <row r="232" spans="15:15" ht="12.75">
      <c r="O232" s="11"/>
    </row>
    <row r="233" spans="15:15" ht="12.75">
      <c r="O233" s="11"/>
    </row>
    <row r="234" spans="15:15" ht="12.75">
      <c r="O234" s="11"/>
    </row>
    <row r="235" spans="15:15" ht="12.75">
      <c r="O235" s="11"/>
    </row>
    <row r="236" spans="15:15" ht="12.75">
      <c r="O236" s="11"/>
    </row>
    <row r="237" spans="15:15" ht="12.75">
      <c r="O237" s="11"/>
    </row>
    <row r="238" spans="15:15" ht="12.75">
      <c r="O238" s="11"/>
    </row>
    <row r="239" spans="15:15" ht="12.75">
      <c r="O239" s="11"/>
    </row>
    <row r="240" spans="15:15" ht="12.75">
      <c r="O240" s="11"/>
    </row>
    <row r="241" spans="15:15" ht="12.75">
      <c r="O241" s="11"/>
    </row>
    <row r="242" spans="15:15" ht="12.75">
      <c r="O242" s="11"/>
    </row>
    <row r="243" spans="15:15" ht="12.75">
      <c r="O243" s="11"/>
    </row>
    <row r="244" spans="15:15" ht="12.75">
      <c r="O244" s="11"/>
    </row>
    <row r="245" spans="15:15" ht="12.75">
      <c r="O245" s="11"/>
    </row>
    <row r="246" spans="15:15" ht="12.75">
      <c r="O246" s="11"/>
    </row>
    <row r="247" spans="15:15" ht="12.75">
      <c r="O247" s="11"/>
    </row>
    <row r="248" spans="15:15" ht="12.75">
      <c r="O248" s="11"/>
    </row>
    <row r="249" spans="15:15" ht="12.75">
      <c r="O249" s="11"/>
    </row>
    <row r="250" spans="15:15" ht="12.75">
      <c r="O250" s="11"/>
    </row>
    <row r="251" spans="15:15" ht="12.75">
      <c r="O251" s="11"/>
    </row>
    <row r="252" spans="15:15" ht="12.75">
      <c r="O252" s="11"/>
    </row>
    <row r="253" spans="15:15" ht="12.75">
      <c r="O253" s="11"/>
    </row>
    <row r="254" spans="15:15" ht="12.75">
      <c r="O254" s="11"/>
    </row>
    <row r="255" spans="15:15" ht="12.75">
      <c r="O255" s="11"/>
    </row>
    <row r="256" spans="15:15" ht="12.75">
      <c r="O256" s="11"/>
    </row>
    <row r="257" spans="15:15" ht="12.75">
      <c r="O257" s="11"/>
    </row>
    <row r="258" spans="15:15" ht="12.75">
      <c r="O258" s="11"/>
    </row>
    <row r="259" spans="15:15" ht="12.75">
      <c r="O259" s="11"/>
    </row>
    <row r="260" spans="15:15" ht="12.75">
      <c r="O260" s="11"/>
    </row>
    <row r="261" spans="15:15" ht="12.75">
      <c r="O261" s="11"/>
    </row>
    <row r="262" spans="15:15" ht="12.75">
      <c r="O262" s="11"/>
    </row>
    <row r="263" spans="15:15" ht="12.75">
      <c r="O263" s="11"/>
    </row>
    <row r="264" spans="15:15" ht="12.75">
      <c r="O264" s="11"/>
    </row>
    <row r="265" spans="15:15" ht="12.75">
      <c r="O265" s="11"/>
    </row>
    <row r="266" spans="15:15" ht="12.75">
      <c r="O266" s="11"/>
    </row>
    <row r="267" spans="15:15" ht="12.75">
      <c r="O267" s="11"/>
    </row>
    <row r="268" spans="15:15" ht="12.75">
      <c r="O268" s="11"/>
    </row>
    <row r="269" spans="15:15" ht="12.75">
      <c r="O269" s="11"/>
    </row>
    <row r="270" spans="15:15" ht="12.75">
      <c r="O270" s="11"/>
    </row>
    <row r="271" spans="15:15" ht="12.75">
      <c r="O271" s="11"/>
    </row>
    <row r="272" spans="15:15" ht="12.75">
      <c r="O272" s="11"/>
    </row>
    <row r="273" spans="15:15" ht="12.75">
      <c r="O273" s="11"/>
    </row>
    <row r="274" spans="15:15" ht="12.75">
      <c r="O274" s="11"/>
    </row>
    <row r="275" spans="15:15" ht="12.75">
      <c r="O275" s="11"/>
    </row>
    <row r="276" spans="15:15" ht="12.75">
      <c r="O276" s="11"/>
    </row>
    <row r="277" spans="15:15" ht="12.75">
      <c r="O277" s="11"/>
    </row>
    <row r="278" spans="15:15" ht="12.75">
      <c r="O278" s="11"/>
    </row>
    <row r="279" spans="15:15" ht="12.75">
      <c r="O279" s="11"/>
    </row>
  </sheetData>
  <mergeCells count="22">
    <mergeCell ref="AB12:AJ12"/>
    <mergeCell ref="B2:U2"/>
    <mergeCell ref="B4:U4"/>
    <mergeCell ref="V2:AJ2"/>
    <mergeCell ref="V4:AJ4"/>
    <mergeCell ref="M7:N7"/>
    <mergeCell ref="X7:AJ7"/>
    <mergeCell ref="AI10:AI11"/>
    <mergeCell ref="AF10:AF11"/>
    <mergeCell ref="AH10:AH11"/>
    <mergeCell ref="AJ10:AJ11"/>
    <mergeCell ref="O7:O11"/>
    <mergeCell ref="U7:U11"/>
    <mergeCell ref="J7:J11"/>
    <mergeCell ref="K8:N8"/>
    <mergeCell ref="AG10:AG11"/>
    <mergeCell ref="M61:W61"/>
    <mergeCell ref="B12:U12"/>
    <mergeCell ref="V12:X12"/>
    <mergeCell ref="B8:I8"/>
    <mergeCell ref="Z12:AA12"/>
    <mergeCell ref="P8:T8"/>
  </mergeCells>
  <pageMargins left="0.70866141732283472" right="0.70866141732283472" top="0.74803149606299213" bottom="0.74803149606299213" header="0.31496062992125984" footer="0.31496062992125984"/>
  <pageSetup scale="55" orientation="landscape" r:id="rId1"/>
  <colBreaks count="1" manualBreakCount="1">
    <brk id="21" max="63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AM66"/>
  <sheetViews>
    <sheetView view="pageBreakPreview" topLeftCell="T43" zoomScaleSheetLayoutView="100" workbookViewId="0">
      <selection activeCell="AF25" sqref="AF25"/>
    </sheetView>
  </sheetViews>
  <sheetFormatPr defaultRowHeight="12"/>
  <cols>
    <col min="1" max="1" width="15.625" customWidth="1"/>
  </cols>
  <sheetData>
    <row r="1" spans="1:39" ht="12.75">
      <c r="A1" s="146"/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8"/>
    </row>
    <row r="2" spans="1:39" ht="15.75">
      <c r="A2" s="179"/>
      <c r="B2" s="497" t="s">
        <v>95</v>
      </c>
      <c r="C2" s="497"/>
      <c r="D2" s="497"/>
      <c r="E2" s="497"/>
      <c r="F2" s="497"/>
      <c r="G2" s="497"/>
      <c r="H2" s="497"/>
      <c r="I2" s="497"/>
      <c r="J2" s="497"/>
      <c r="K2" s="497"/>
      <c r="L2" s="497"/>
      <c r="M2" s="497"/>
      <c r="N2" s="497"/>
      <c r="O2" s="497"/>
      <c r="P2" s="497"/>
      <c r="Q2" s="497"/>
      <c r="R2" s="497"/>
      <c r="S2" s="497"/>
      <c r="T2" s="497"/>
      <c r="U2" s="497"/>
      <c r="V2" s="497" t="s">
        <v>95</v>
      </c>
      <c r="W2" s="497"/>
      <c r="X2" s="497"/>
      <c r="Y2" s="497"/>
      <c r="Z2" s="497"/>
      <c r="AA2" s="497"/>
      <c r="AB2" s="497"/>
      <c r="AC2" s="497"/>
      <c r="AD2" s="497"/>
      <c r="AE2" s="497"/>
      <c r="AF2" s="497"/>
      <c r="AG2" s="497"/>
      <c r="AH2" s="497"/>
      <c r="AI2" s="497"/>
      <c r="AJ2" s="504"/>
      <c r="AK2" s="142"/>
      <c r="AL2" s="142"/>
      <c r="AM2" s="142"/>
    </row>
    <row r="3" spans="1:39">
      <c r="A3" s="203"/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204"/>
      <c r="AK3" s="6"/>
      <c r="AL3" s="6"/>
      <c r="AM3" s="6"/>
    </row>
    <row r="4" spans="1:39" ht="15.75">
      <c r="A4" s="152"/>
      <c r="B4" s="461" t="s">
        <v>90</v>
      </c>
      <c r="C4" s="461"/>
      <c r="D4" s="461"/>
      <c r="E4" s="461"/>
      <c r="F4" s="461"/>
      <c r="G4" s="461"/>
      <c r="H4" s="461"/>
      <c r="I4" s="461"/>
      <c r="J4" s="461"/>
      <c r="K4" s="461"/>
      <c r="L4" s="461"/>
      <c r="M4" s="461"/>
      <c r="N4" s="461"/>
      <c r="O4" s="461"/>
      <c r="P4" s="461"/>
      <c r="Q4" s="461"/>
      <c r="R4" s="461"/>
      <c r="S4" s="461"/>
      <c r="T4" s="461"/>
      <c r="U4" s="461"/>
      <c r="V4" s="461" t="s">
        <v>90</v>
      </c>
      <c r="W4" s="461"/>
      <c r="X4" s="461"/>
      <c r="Y4" s="461"/>
      <c r="Z4" s="461"/>
      <c r="AA4" s="461"/>
      <c r="AB4" s="461"/>
      <c r="AC4" s="461"/>
      <c r="AD4" s="461"/>
      <c r="AE4" s="461"/>
      <c r="AF4" s="461"/>
      <c r="AG4" s="461"/>
      <c r="AH4" s="461"/>
      <c r="AI4" s="461"/>
      <c r="AJ4" s="463"/>
      <c r="AK4" s="141"/>
      <c r="AL4" s="141"/>
      <c r="AM4" s="141"/>
    </row>
    <row r="5" spans="1:39">
      <c r="A5" s="203"/>
      <c r="B5" s="183"/>
      <c r="C5" s="183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  <c r="AA5" s="183"/>
      <c r="AB5" s="183"/>
      <c r="AC5" s="183"/>
      <c r="AD5" s="183"/>
      <c r="AE5" s="183"/>
      <c r="AF5" s="183"/>
      <c r="AG5" s="183"/>
      <c r="AH5" s="183"/>
      <c r="AI5" s="183"/>
      <c r="AJ5" s="204"/>
    </row>
    <row r="6" spans="1:39" ht="12.75">
      <c r="A6" s="205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206"/>
      <c r="N6" s="206"/>
      <c r="O6" s="9"/>
      <c r="P6" s="206"/>
      <c r="Q6" s="206"/>
      <c r="R6" s="206"/>
      <c r="S6" s="206"/>
      <c r="T6" s="206"/>
      <c r="U6" s="206"/>
      <c r="V6" s="206"/>
      <c r="W6" s="206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15"/>
      <c r="AJ6" s="207"/>
    </row>
    <row r="7" spans="1:39" ht="12.75">
      <c r="A7" s="157"/>
      <c r="B7" s="140"/>
      <c r="C7" s="69"/>
      <c r="D7" s="69"/>
      <c r="E7" s="69"/>
      <c r="F7" s="69"/>
      <c r="G7" s="69"/>
      <c r="H7" s="69"/>
      <c r="I7" s="70"/>
      <c r="J7" s="469" t="s">
        <v>126</v>
      </c>
      <c r="K7" s="87"/>
      <c r="L7" s="68"/>
      <c r="M7" s="465"/>
      <c r="N7" s="466"/>
      <c r="O7" s="469" t="s">
        <v>120</v>
      </c>
      <c r="P7" s="92"/>
      <c r="Q7" s="93"/>
      <c r="R7" s="93"/>
      <c r="S7" s="93"/>
      <c r="T7" s="94"/>
      <c r="U7" s="469" t="s">
        <v>121</v>
      </c>
      <c r="V7" s="45"/>
      <c r="W7" s="68"/>
      <c r="X7" s="475"/>
      <c r="Y7" s="475"/>
      <c r="Z7" s="475"/>
      <c r="AA7" s="475"/>
      <c r="AB7" s="475"/>
      <c r="AC7" s="475"/>
      <c r="AD7" s="475"/>
      <c r="AE7" s="475"/>
      <c r="AF7" s="475"/>
      <c r="AG7" s="475"/>
      <c r="AH7" s="475"/>
      <c r="AI7" s="475"/>
      <c r="AJ7" s="476"/>
    </row>
    <row r="8" spans="1:39" ht="12.75">
      <c r="A8" s="159"/>
      <c r="B8" s="491" t="s">
        <v>101</v>
      </c>
      <c r="C8" s="492"/>
      <c r="D8" s="492"/>
      <c r="E8" s="492"/>
      <c r="F8" s="492"/>
      <c r="G8" s="492"/>
      <c r="H8" s="492"/>
      <c r="I8" s="493"/>
      <c r="J8" s="470"/>
      <c r="K8" s="479" t="s">
        <v>102</v>
      </c>
      <c r="L8" s="480"/>
      <c r="M8" s="480"/>
      <c r="N8" s="481"/>
      <c r="O8" s="494"/>
      <c r="P8" s="472" t="s">
        <v>75</v>
      </c>
      <c r="Q8" s="473"/>
      <c r="R8" s="473"/>
      <c r="S8" s="473"/>
      <c r="T8" s="474"/>
      <c r="U8" s="470"/>
      <c r="V8" s="158"/>
      <c r="W8" s="4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160"/>
    </row>
    <row r="9" spans="1:39" ht="12.75">
      <c r="A9" s="161" t="s">
        <v>2</v>
      </c>
      <c r="B9" s="137"/>
      <c r="C9" s="46"/>
      <c r="D9" s="46"/>
      <c r="E9" s="46"/>
      <c r="F9" s="46"/>
      <c r="G9" s="46"/>
      <c r="H9" s="46"/>
      <c r="I9" s="75"/>
      <c r="J9" s="470"/>
      <c r="K9" s="86"/>
      <c r="L9" s="138"/>
      <c r="M9" s="47"/>
      <c r="N9" s="48"/>
      <c r="O9" s="470"/>
      <c r="P9" s="47"/>
      <c r="Q9" s="47"/>
      <c r="R9" s="47"/>
      <c r="S9" s="47"/>
      <c r="T9" s="48"/>
      <c r="U9" s="470"/>
      <c r="V9" s="47"/>
      <c r="W9" s="138"/>
      <c r="X9" s="138"/>
      <c r="Y9" s="47"/>
      <c r="Z9" s="47"/>
      <c r="AA9" s="47"/>
      <c r="AB9" s="47"/>
      <c r="AC9" s="47"/>
      <c r="AD9" s="47"/>
      <c r="AE9" s="47"/>
      <c r="AF9" s="96"/>
      <c r="AG9" s="96"/>
      <c r="AH9" s="96"/>
      <c r="AI9" s="47"/>
      <c r="AJ9" s="162"/>
    </row>
    <row r="10" spans="1:39" ht="12.75">
      <c r="A10" s="161" t="s">
        <v>9</v>
      </c>
      <c r="B10" s="91" t="s">
        <v>17</v>
      </c>
      <c r="C10" s="91" t="s">
        <v>18</v>
      </c>
      <c r="D10" s="91" t="s">
        <v>19</v>
      </c>
      <c r="E10" s="91" t="s">
        <v>20</v>
      </c>
      <c r="F10" s="91" t="s">
        <v>21</v>
      </c>
      <c r="G10" s="91" t="s">
        <v>22</v>
      </c>
      <c r="H10" s="91" t="s">
        <v>23</v>
      </c>
      <c r="I10" s="50" t="s">
        <v>24</v>
      </c>
      <c r="J10" s="470"/>
      <c r="K10" s="91" t="s">
        <v>25</v>
      </c>
      <c r="L10" s="91" t="s">
        <v>26</v>
      </c>
      <c r="M10" s="91" t="s">
        <v>10</v>
      </c>
      <c r="N10" s="50" t="s">
        <v>0</v>
      </c>
      <c r="O10" s="470"/>
      <c r="P10" s="91" t="s">
        <v>3</v>
      </c>
      <c r="Q10" s="91" t="s">
        <v>76</v>
      </c>
      <c r="R10" s="91" t="s">
        <v>4</v>
      </c>
      <c r="S10" s="91" t="s">
        <v>5</v>
      </c>
      <c r="T10" s="50" t="s">
        <v>77</v>
      </c>
      <c r="U10" s="470"/>
      <c r="V10" s="50" t="s">
        <v>6</v>
      </c>
      <c r="W10" s="91" t="s">
        <v>7</v>
      </c>
      <c r="X10" s="68" t="s">
        <v>13</v>
      </c>
      <c r="Y10" s="87" t="s">
        <v>14</v>
      </c>
      <c r="Z10" s="87" t="s">
        <v>15</v>
      </c>
      <c r="AA10" s="87" t="s">
        <v>8</v>
      </c>
      <c r="AB10" s="87" t="s">
        <v>122</v>
      </c>
      <c r="AC10" s="91" t="s">
        <v>127</v>
      </c>
      <c r="AD10" s="68" t="s">
        <v>128</v>
      </c>
      <c r="AE10" s="49" t="s">
        <v>125</v>
      </c>
      <c r="AF10" s="469" t="s">
        <v>123</v>
      </c>
      <c r="AG10" s="469" t="s">
        <v>117</v>
      </c>
      <c r="AH10" s="469" t="s">
        <v>118</v>
      </c>
      <c r="AI10" s="467" t="s">
        <v>124</v>
      </c>
      <c r="AJ10" s="477" t="s">
        <v>119</v>
      </c>
    </row>
    <row r="11" spans="1:39" ht="12.75">
      <c r="A11" s="163"/>
      <c r="B11" s="97"/>
      <c r="C11" s="97"/>
      <c r="D11" s="97"/>
      <c r="E11" s="97"/>
      <c r="F11" s="97"/>
      <c r="G11" s="103" t="s">
        <v>27</v>
      </c>
      <c r="H11" s="97"/>
      <c r="I11" s="76"/>
      <c r="J11" s="471"/>
      <c r="K11" s="98"/>
      <c r="L11" s="103"/>
      <c r="M11" s="103" t="s">
        <v>78</v>
      </c>
      <c r="N11" s="139" t="s">
        <v>78</v>
      </c>
      <c r="O11" s="471"/>
      <c r="P11" s="103" t="s">
        <v>114</v>
      </c>
      <c r="Q11" s="98" t="s">
        <v>79</v>
      </c>
      <c r="R11" s="103" t="s">
        <v>11</v>
      </c>
      <c r="S11" s="104"/>
      <c r="T11" s="139" t="s">
        <v>12</v>
      </c>
      <c r="U11" s="471"/>
      <c r="V11" s="61"/>
      <c r="W11" s="89"/>
      <c r="X11" s="27"/>
      <c r="Y11" s="55" t="s">
        <v>1</v>
      </c>
      <c r="Z11" s="55" t="s">
        <v>1</v>
      </c>
      <c r="AA11" s="138" t="s">
        <v>16</v>
      </c>
      <c r="AB11" s="54"/>
      <c r="AC11" s="103"/>
      <c r="AD11" s="138"/>
      <c r="AE11" s="114"/>
      <c r="AF11" s="471"/>
      <c r="AG11" s="471"/>
      <c r="AH11" s="471"/>
      <c r="AI11" s="468"/>
      <c r="AJ11" s="478"/>
    </row>
    <row r="12" spans="1:39" ht="30.75" customHeight="1">
      <c r="A12" s="163"/>
      <c r="B12" s="515" t="s">
        <v>113</v>
      </c>
      <c r="C12" s="516"/>
      <c r="D12" s="516"/>
      <c r="E12" s="516"/>
      <c r="F12" s="516"/>
      <c r="G12" s="516"/>
      <c r="H12" s="516"/>
      <c r="I12" s="516"/>
      <c r="J12" s="516"/>
      <c r="K12" s="516"/>
      <c r="L12" s="516"/>
      <c r="M12" s="516"/>
      <c r="N12" s="516"/>
      <c r="O12" s="516"/>
      <c r="P12" s="516"/>
      <c r="Q12" s="516"/>
      <c r="R12" s="516"/>
      <c r="S12" s="516"/>
      <c r="T12" s="516"/>
      <c r="U12" s="517"/>
      <c r="V12" s="515" t="s">
        <v>107</v>
      </c>
      <c r="W12" s="516"/>
      <c r="X12" s="517"/>
      <c r="Y12" s="328" t="s">
        <v>109</v>
      </c>
      <c r="Z12" s="519" t="s">
        <v>110</v>
      </c>
      <c r="AA12" s="520"/>
      <c r="AB12" s="515" t="s">
        <v>111</v>
      </c>
      <c r="AC12" s="516"/>
      <c r="AD12" s="516"/>
      <c r="AE12" s="516"/>
      <c r="AF12" s="516"/>
      <c r="AG12" s="516"/>
      <c r="AH12" s="516"/>
      <c r="AI12" s="516"/>
      <c r="AJ12" s="518"/>
    </row>
    <row r="13" spans="1:39" s="17" customFormat="1" ht="12.75">
      <c r="A13" s="130" t="s">
        <v>39</v>
      </c>
      <c r="B13" s="129" t="s">
        <v>28</v>
      </c>
      <c r="C13" s="129" t="s">
        <v>29</v>
      </c>
      <c r="D13" s="129" t="s">
        <v>30</v>
      </c>
      <c r="E13" s="129" t="s">
        <v>31</v>
      </c>
      <c r="F13" s="129" t="s">
        <v>32</v>
      </c>
      <c r="G13" s="129" t="s">
        <v>33</v>
      </c>
      <c r="H13" s="129" t="s">
        <v>34</v>
      </c>
      <c r="I13" s="129" t="s">
        <v>35</v>
      </c>
      <c r="J13" s="129" t="s">
        <v>36</v>
      </c>
      <c r="K13" s="129" t="s">
        <v>37</v>
      </c>
      <c r="L13" s="130" t="s">
        <v>38</v>
      </c>
      <c r="M13" s="129" t="s">
        <v>40</v>
      </c>
      <c r="N13" s="133">
        <v>14</v>
      </c>
      <c r="O13" s="133">
        <v>15</v>
      </c>
      <c r="P13" s="133">
        <v>16</v>
      </c>
      <c r="Q13" s="133">
        <v>17</v>
      </c>
      <c r="R13" s="133">
        <v>18</v>
      </c>
      <c r="S13" s="133">
        <v>19</v>
      </c>
      <c r="T13" s="133">
        <v>20</v>
      </c>
      <c r="U13" s="133">
        <v>21</v>
      </c>
      <c r="V13" s="133">
        <v>22</v>
      </c>
      <c r="W13" s="130">
        <v>23</v>
      </c>
      <c r="X13" s="133">
        <v>24</v>
      </c>
      <c r="Y13" s="133">
        <v>25</v>
      </c>
      <c r="Z13" s="133">
        <v>26</v>
      </c>
      <c r="AA13" s="133">
        <v>27</v>
      </c>
      <c r="AB13" s="133">
        <v>28</v>
      </c>
      <c r="AC13" s="133">
        <v>29</v>
      </c>
      <c r="AD13" s="133">
        <v>30</v>
      </c>
      <c r="AE13" s="133">
        <v>31</v>
      </c>
      <c r="AF13" s="129">
        <v>32</v>
      </c>
      <c r="AG13" s="133">
        <v>33</v>
      </c>
      <c r="AH13" s="133">
        <v>34</v>
      </c>
      <c r="AI13" s="133">
        <v>35</v>
      </c>
      <c r="AJ13" s="133">
        <v>36</v>
      </c>
    </row>
    <row r="14" spans="1:39" s="172" customFormat="1" ht="15.75">
      <c r="A14" s="186" t="s">
        <v>131</v>
      </c>
      <c r="B14" s="330"/>
      <c r="C14" s="331"/>
      <c r="D14" s="331"/>
      <c r="E14" s="331"/>
      <c r="F14" s="331"/>
      <c r="G14" s="331"/>
      <c r="H14" s="331"/>
      <c r="I14" s="331"/>
      <c r="J14" s="331"/>
      <c r="K14" s="331"/>
      <c r="L14" s="332"/>
      <c r="M14" s="331"/>
      <c r="N14" s="333"/>
      <c r="O14" s="333"/>
      <c r="P14" s="333"/>
      <c r="Q14" s="333"/>
      <c r="R14" s="333"/>
      <c r="S14" s="333"/>
      <c r="T14" s="333"/>
      <c r="U14" s="333"/>
      <c r="V14" s="333"/>
      <c r="W14" s="332"/>
      <c r="X14" s="333"/>
      <c r="Y14" s="333"/>
      <c r="Z14" s="333"/>
      <c r="AA14" s="333"/>
      <c r="AB14" s="333"/>
      <c r="AC14" s="333"/>
      <c r="AD14" s="333"/>
      <c r="AE14" s="333"/>
      <c r="AF14" s="331"/>
      <c r="AG14" s="333"/>
      <c r="AH14" s="333"/>
      <c r="AI14" s="333"/>
      <c r="AJ14" s="334"/>
    </row>
    <row r="15" spans="1:39" ht="12.75">
      <c r="A15" s="187" t="s">
        <v>41</v>
      </c>
      <c r="B15" s="82"/>
      <c r="C15" s="82"/>
      <c r="D15" s="82"/>
      <c r="E15" s="82"/>
      <c r="F15" s="82"/>
      <c r="G15" s="82"/>
      <c r="H15" s="82"/>
      <c r="I15" s="82"/>
      <c r="J15" s="82"/>
      <c r="K15" s="106"/>
      <c r="L15" s="106"/>
      <c r="M15" s="39"/>
      <c r="N15" s="39"/>
      <c r="O15" s="34"/>
      <c r="P15" s="39"/>
      <c r="Q15" s="34"/>
      <c r="R15" s="39"/>
      <c r="S15" s="34"/>
      <c r="T15" s="39"/>
      <c r="U15" s="24"/>
      <c r="V15" s="39"/>
      <c r="W15" s="39"/>
      <c r="X15" s="122"/>
      <c r="Y15" s="127"/>
      <c r="Z15" s="37"/>
      <c r="AA15" s="39"/>
      <c r="AB15" s="39"/>
      <c r="AC15" s="39"/>
      <c r="AD15" s="39"/>
      <c r="AE15" s="66"/>
      <c r="AF15" s="39"/>
      <c r="AG15" s="39"/>
      <c r="AH15" s="39"/>
      <c r="AI15" s="39"/>
      <c r="AJ15" s="188"/>
    </row>
    <row r="16" spans="1:39" ht="12.75">
      <c r="A16" s="168" t="s">
        <v>42</v>
      </c>
      <c r="B16" s="33">
        <v>12895</v>
      </c>
      <c r="C16" s="33">
        <v>442</v>
      </c>
      <c r="D16" s="33">
        <v>58</v>
      </c>
      <c r="E16" s="33">
        <v>3658</v>
      </c>
      <c r="F16" s="33">
        <v>40</v>
      </c>
      <c r="G16" s="33">
        <v>29</v>
      </c>
      <c r="H16" s="33">
        <v>11</v>
      </c>
      <c r="I16" s="33"/>
      <c r="J16" s="83">
        <v>17133</v>
      </c>
      <c r="K16" s="33">
        <v>520</v>
      </c>
      <c r="L16" s="33">
        <v>146</v>
      </c>
      <c r="M16" s="33">
        <v>564</v>
      </c>
      <c r="N16" s="83">
        <v>1230</v>
      </c>
      <c r="O16" s="83">
        <v>18363</v>
      </c>
      <c r="P16" s="33">
        <v>844</v>
      </c>
      <c r="Q16" s="33">
        <v>20</v>
      </c>
      <c r="R16" s="33">
        <v>5</v>
      </c>
      <c r="S16" s="33"/>
      <c r="T16" s="33">
        <v>52</v>
      </c>
      <c r="U16" s="20">
        <v>1265</v>
      </c>
      <c r="V16" s="33">
        <v>4900</v>
      </c>
      <c r="W16" s="33"/>
      <c r="X16" s="123">
        <v>202</v>
      </c>
      <c r="Y16" s="36" t="s">
        <v>43</v>
      </c>
      <c r="Z16" s="36"/>
      <c r="AA16" s="36"/>
      <c r="AB16" s="36">
        <v>2899.6</v>
      </c>
      <c r="AC16" s="33">
        <v>16686</v>
      </c>
      <c r="AD16" s="36">
        <v>259</v>
      </c>
      <c r="AE16" s="33">
        <v>98</v>
      </c>
      <c r="AF16" s="33"/>
      <c r="AG16" s="36">
        <v>565</v>
      </c>
      <c r="AH16" s="36">
        <v>20</v>
      </c>
      <c r="AI16" s="36">
        <v>1270</v>
      </c>
      <c r="AJ16" s="169">
        <v>485</v>
      </c>
    </row>
    <row r="17" spans="1:36" ht="12.75">
      <c r="A17" s="166" t="s">
        <v>44</v>
      </c>
      <c r="B17" s="34">
        <v>255</v>
      </c>
      <c r="C17" s="34">
        <v>2</v>
      </c>
      <c r="D17" s="34"/>
      <c r="E17" s="34">
        <v>69</v>
      </c>
      <c r="F17" s="34"/>
      <c r="G17" s="34">
        <v>22</v>
      </c>
      <c r="H17" s="34">
        <v>7</v>
      </c>
      <c r="I17" s="34"/>
      <c r="J17" s="84">
        <v>352</v>
      </c>
      <c r="K17" s="34"/>
      <c r="L17" s="34">
        <v>1</v>
      </c>
      <c r="M17" s="34">
        <v>10</v>
      </c>
      <c r="N17" s="84">
        <v>11</v>
      </c>
      <c r="O17" s="84">
        <v>363</v>
      </c>
      <c r="P17" s="34">
        <v>1</v>
      </c>
      <c r="Q17" s="34">
        <v>1</v>
      </c>
      <c r="R17" s="34">
        <v>28</v>
      </c>
      <c r="S17" s="34"/>
      <c r="T17" s="34"/>
      <c r="U17" s="25">
        <v>33</v>
      </c>
      <c r="V17" s="34" t="s">
        <v>43</v>
      </c>
      <c r="W17" s="34"/>
      <c r="X17" s="124"/>
      <c r="Y17" s="37" t="s">
        <v>43</v>
      </c>
      <c r="Z17" s="37"/>
      <c r="AA17" s="37"/>
      <c r="AB17" s="34">
        <v>18</v>
      </c>
      <c r="AC17" s="34">
        <v>30</v>
      </c>
      <c r="AD17" s="39"/>
      <c r="AE17" s="34">
        <v>40</v>
      </c>
      <c r="AF17" s="34"/>
      <c r="AG17" s="37">
        <v>5.5</v>
      </c>
      <c r="AH17" s="37">
        <v>53</v>
      </c>
      <c r="AI17" s="37"/>
      <c r="AJ17" s="170">
        <v>3.1</v>
      </c>
    </row>
    <row r="18" spans="1:36" ht="12.75">
      <c r="A18" s="168" t="s">
        <v>45</v>
      </c>
      <c r="B18" s="33">
        <v>4516</v>
      </c>
      <c r="C18" s="33"/>
      <c r="D18" s="33"/>
      <c r="E18" s="33">
        <v>15</v>
      </c>
      <c r="F18" s="33"/>
      <c r="G18" s="33">
        <v>3</v>
      </c>
      <c r="H18" s="33">
        <v>60</v>
      </c>
      <c r="I18" s="33"/>
      <c r="J18" s="83">
        <v>4595</v>
      </c>
      <c r="K18" s="33">
        <v>1</v>
      </c>
      <c r="L18" s="33">
        <v>4</v>
      </c>
      <c r="M18" s="33">
        <v>64</v>
      </c>
      <c r="N18" s="83">
        <v>69</v>
      </c>
      <c r="O18" s="83">
        <v>4663</v>
      </c>
      <c r="P18" s="33"/>
      <c r="Q18" s="33">
        <v>7</v>
      </c>
      <c r="R18" s="33">
        <v>135</v>
      </c>
      <c r="S18" s="33">
        <v>4</v>
      </c>
      <c r="T18" s="33">
        <v>1</v>
      </c>
      <c r="U18" s="20">
        <v>149</v>
      </c>
      <c r="V18" s="67" t="s">
        <v>104</v>
      </c>
      <c r="W18" s="33">
        <v>608</v>
      </c>
      <c r="X18" s="123">
        <v>31</v>
      </c>
      <c r="Y18" s="36" t="s">
        <v>43</v>
      </c>
      <c r="Z18" s="36"/>
      <c r="AA18" s="36"/>
      <c r="AB18" s="36">
        <v>745</v>
      </c>
      <c r="AC18" s="33">
        <v>994</v>
      </c>
      <c r="AD18" s="36"/>
      <c r="AE18" s="36">
        <v>783</v>
      </c>
      <c r="AF18" s="33">
        <v>1.7</v>
      </c>
      <c r="AG18" s="36">
        <v>13.356</v>
      </c>
      <c r="AH18" s="36">
        <v>125.42100000000001</v>
      </c>
      <c r="AI18" s="36">
        <v>195</v>
      </c>
      <c r="AJ18" s="169">
        <v>13.302</v>
      </c>
    </row>
    <row r="19" spans="1:36" ht="12.75">
      <c r="A19" s="166" t="s">
        <v>46</v>
      </c>
      <c r="B19" s="34">
        <v>7163</v>
      </c>
      <c r="C19" s="34">
        <v>4</v>
      </c>
      <c r="D19" s="34">
        <v>5</v>
      </c>
      <c r="E19" s="34">
        <v>1611</v>
      </c>
      <c r="F19" s="34">
        <v>9</v>
      </c>
      <c r="G19" s="34">
        <v>4</v>
      </c>
      <c r="H19" s="34">
        <v>4725</v>
      </c>
      <c r="I19" s="34">
        <v>17</v>
      </c>
      <c r="J19" s="84">
        <v>13536</v>
      </c>
      <c r="K19" s="34">
        <v>77</v>
      </c>
      <c r="L19" s="34">
        <v>34</v>
      </c>
      <c r="M19" s="34">
        <v>400</v>
      </c>
      <c r="N19" s="84">
        <v>511</v>
      </c>
      <c r="O19" s="84">
        <v>14047</v>
      </c>
      <c r="P19" s="34">
        <v>1</v>
      </c>
      <c r="Q19" s="34">
        <v>2</v>
      </c>
      <c r="R19" s="34">
        <v>93</v>
      </c>
      <c r="S19" s="34">
        <v>20</v>
      </c>
      <c r="T19" s="34"/>
      <c r="U19" s="25">
        <v>139</v>
      </c>
      <c r="V19" s="34" t="s">
        <v>43</v>
      </c>
      <c r="W19" s="34">
        <v>1491</v>
      </c>
      <c r="X19" s="124">
        <v>248</v>
      </c>
      <c r="Y19" s="37" t="s">
        <v>43</v>
      </c>
      <c r="Z19" s="37"/>
      <c r="AA19" s="37"/>
      <c r="AB19" s="37">
        <v>1581</v>
      </c>
      <c r="AC19" s="34">
        <v>11289</v>
      </c>
      <c r="AD19" s="37">
        <v>19</v>
      </c>
      <c r="AE19" s="37">
        <v>6102</v>
      </c>
      <c r="AF19" s="34"/>
      <c r="AG19" s="37">
        <v>3</v>
      </c>
      <c r="AH19" s="37">
        <v>0.84</v>
      </c>
      <c r="AI19" s="37">
        <v>98</v>
      </c>
      <c r="AJ19" s="170">
        <v>3</v>
      </c>
    </row>
    <row r="20" spans="1:36" ht="12.75">
      <c r="A20" s="168" t="s">
        <v>81</v>
      </c>
      <c r="B20" s="33">
        <v>6028</v>
      </c>
      <c r="C20" s="33"/>
      <c r="D20" s="33"/>
      <c r="E20" s="33">
        <v>172</v>
      </c>
      <c r="F20" s="33">
        <v>2</v>
      </c>
      <c r="G20" s="33">
        <v>30</v>
      </c>
      <c r="H20" s="33">
        <v>133</v>
      </c>
      <c r="I20" s="33">
        <v>2</v>
      </c>
      <c r="J20" s="83">
        <v>6371</v>
      </c>
      <c r="K20" s="33">
        <v>240</v>
      </c>
      <c r="L20" s="33">
        <v>23</v>
      </c>
      <c r="M20" s="33">
        <v>236</v>
      </c>
      <c r="N20" s="83">
        <v>499</v>
      </c>
      <c r="O20" s="83">
        <v>6871</v>
      </c>
      <c r="P20" s="33">
        <v>38</v>
      </c>
      <c r="Q20" s="33">
        <v>8</v>
      </c>
      <c r="R20" s="33">
        <v>22</v>
      </c>
      <c r="S20" s="33">
        <v>15</v>
      </c>
      <c r="T20" s="33"/>
      <c r="U20" s="20">
        <v>169</v>
      </c>
      <c r="V20" s="67" t="s">
        <v>104</v>
      </c>
      <c r="W20" s="33"/>
      <c r="X20" s="123">
        <v>3</v>
      </c>
      <c r="Y20" s="36" t="s">
        <v>43</v>
      </c>
      <c r="Z20" s="36"/>
      <c r="AA20" s="36"/>
      <c r="AB20" s="33">
        <v>382</v>
      </c>
      <c r="AC20" s="33">
        <v>24</v>
      </c>
      <c r="AD20" s="36"/>
      <c r="AE20" s="33">
        <v>579</v>
      </c>
      <c r="AF20" s="33"/>
      <c r="AG20" s="36">
        <v>2.7549999999999999</v>
      </c>
      <c r="AH20" s="36">
        <v>1.415</v>
      </c>
      <c r="AI20" s="36">
        <v>6</v>
      </c>
      <c r="AJ20" s="169">
        <v>0.77</v>
      </c>
    </row>
    <row r="21" spans="1:36" ht="12.75">
      <c r="A21" s="166" t="s">
        <v>47</v>
      </c>
      <c r="B21" s="34">
        <v>122</v>
      </c>
      <c r="C21" s="34"/>
      <c r="D21" s="34"/>
      <c r="E21" s="34"/>
      <c r="F21" s="34"/>
      <c r="G21" s="34"/>
      <c r="H21" s="34"/>
      <c r="I21" s="34"/>
      <c r="J21" s="84">
        <v>122</v>
      </c>
      <c r="K21" s="34"/>
      <c r="L21" s="34"/>
      <c r="M21" s="34">
        <v>8</v>
      </c>
      <c r="N21" s="84">
        <v>8</v>
      </c>
      <c r="O21" s="84">
        <v>130</v>
      </c>
      <c r="P21" s="34">
        <v>8</v>
      </c>
      <c r="Q21" s="34"/>
      <c r="R21" s="34"/>
      <c r="S21" s="34"/>
      <c r="T21" s="34"/>
      <c r="U21" s="25">
        <v>8</v>
      </c>
      <c r="V21" s="34" t="s">
        <v>43</v>
      </c>
      <c r="W21" s="34"/>
      <c r="X21" s="124"/>
      <c r="Y21" s="37" t="s">
        <v>43</v>
      </c>
      <c r="Z21" s="37"/>
      <c r="AA21" s="37"/>
      <c r="AB21" s="34">
        <v>26</v>
      </c>
      <c r="AC21" s="34">
        <v>47</v>
      </c>
      <c r="AD21" s="37"/>
      <c r="AE21" s="34"/>
      <c r="AF21" s="34"/>
      <c r="AG21" s="32"/>
      <c r="AH21" s="32"/>
      <c r="AI21" s="37">
        <v>89</v>
      </c>
      <c r="AJ21" s="232"/>
    </row>
    <row r="22" spans="1:36" ht="12.75">
      <c r="A22" s="168" t="s">
        <v>48</v>
      </c>
      <c r="B22" s="33">
        <v>1790</v>
      </c>
      <c r="C22" s="33">
        <v>139</v>
      </c>
      <c r="D22" s="33">
        <v>1230</v>
      </c>
      <c r="E22" s="33">
        <v>786</v>
      </c>
      <c r="F22" s="33">
        <v>13</v>
      </c>
      <c r="G22" s="33">
        <v>64</v>
      </c>
      <c r="H22" s="33">
        <v>4072</v>
      </c>
      <c r="I22" s="33"/>
      <c r="J22" s="83">
        <v>8094</v>
      </c>
      <c r="K22" s="33">
        <v>273</v>
      </c>
      <c r="L22" s="33">
        <v>257</v>
      </c>
      <c r="M22" s="33">
        <v>250</v>
      </c>
      <c r="N22" s="83">
        <v>780</v>
      </c>
      <c r="O22" s="83">
        <v>8874</v>
      </c>
      <c r="P22" s="33">
        <v>2717</v>
      </c>
      <c r="Q22" s="33">
        <v>117</v>
      </c>
      <c r="R22" s="33">
        <v>327</v>
      </c>
      <c r="S22" s="33"/>
      <c r="T22" s="33">
        <v>1803</v>
      </c>
      <c r="U22" s="20">
        <v>5035</v>
      </c>
      <c r="V22" s="33">
        <v>12000</v>
      </c>
      <c r="W22" s="33"/>
      <c r="X22" s="123"/>
      <c r="Y22" s="36" t="s">
        <v>43</v>
      </c>
      <c r="Z22" s="36"/>
      <c r="AA22" s="36"/>
      <c r="AB22" s="36">
        <v>4048</v>
      </c>
      <c r="AC22" s="33">
        <v>12750</v>
      </c>
      <c r="AD22" s="36">
        <v>279</v>
      </c>
      <c r="AE22" s="36">
        <v>2396</v>
      </c>
      <c r="AF22" s="33"/>
      <c r="AG22" s="36">
        <v>68.534000000000006</v>
      </c>
      <c r="AH22" s="36">
        <v>70.646000000000001</v>
      </c>
      <c r="AI22" s="36">
        <v>218</v>
      </c>
      <c r="AJ22" s="169">
        <v>50.493000000000002</v>
      </c>
    </row>
    <row r="23" spans="1:36" ht="12.75">
      <c r="A23" s="166" t="s">
        <v>49</v>
      </c>
      <c r="B23" s="34">
        <v>3759</v>
      </c>
      <c r="C23" s="34">
        <v>33</v>
      </c>
      <c r="D23" s="34">
        <v>1177</v>
      </c>
      <c r="E23" s="34">
        <v>24</v>
      </c>
      <c r="F23" s="34"/>
      <c r="G23" s="34"/>
      <c r="H23" s="34">
        <v>12686</v>
      </c>
      <c r="I23" s="34">
        <v>153</v>
      </c>
      <c r="J23" s="84">
        <v>17832</v>
      </c>
      <c r="K23" s="34">
        <v>72</v>
      </c>
      <c r="L23" s="34">
        <v>20</v>
      </c>
      <c r="M23" s="34">
        <v>35</v>
      </c>
      <c r="N23" s="84">
        <v>127</v>
      </c>
      <c r="O23" s="84">
        <v>17959</v>
      </c>
      <c r="P23" s="34">
        <v>3</v>
      </c>
      <c r="Q23" s="34">
        <v>2</v>
      </c>
      <c r="R23" s="34">
        <v>747</v>
      </c>
      <c r="S23" s="34"/>
      <c r="T23" s="34">
        <v>2</v>
      </c>
      <c r="U23" s="25">
        <v>771</v>
      </c>
      <c r="V23" s="34">
        <v>2650</v>
      </c>
      <c r="W23" s="34"/>
      <c r="X23" s="124"/>
      <c r="Y23" s="37" t="s">
        <v>43</v>
      </c>
      <c r="Z23" s="37"/>
      <c r="AA23" s="37"/>
      <c r="AB23" s="34"/>
      <c r="AC23" s="34">
        <v>6959</v>
      </c>
      <c r="AD23" s="37"/>
      <c r="AE23" s="37">
        <v>618</v>
      </c>
      <c r="AF23" s="34"/>
      <c r="AG23" s="37">
        <v>8.9280000000000008</v>
      </c>
      <c r="AH23" s="37">
        <v>7.7850000000000001</v>
      </c>
      <c r="AI23" s="34"/>
      <c r="AJ23" s="170">
        <v>18.3</v>
      </c>
    </row>
    <row r="24" spans="1:36" ht="12.75">
      <c r="A24" s="168" t="s">
        <v>50</v>
      </c>
      <c r="B24" s="33">
        <v>132</v>
      </c>
      <c r="C24" s="33"/>
      <c r="D24" s="33"/>
      <c r="E24" s="33">
        <v>715</v>
      </c>
      <c r="F24" s="33">
        <v>3</v>
      </c>
      <c r="G24" s="33">
        <v>3</v>
      </c>
      <c r="H24" s="33">
        <v>596</v>
      </c>
      <c r="I24" s="33">
        <v>30</v>
      </c>
      <c r="J24" s="83">
        <v>1480</v>
      </c>
      <c r="K24" s="33">
        <v>1</v>
      </c>
      <c r="L24" s="33"/>
      <c r="M24" s="33">
        <v>30</v>
      </c>
      <c r="N24" s="83">
        <v>31</v>
      </c>
      <c r="O24" s="83">
        <v>1510</v>
      </c>
      <c r="P24" s="33"/>
      <c r="Q24" s="33">
        <v>1</v>
      </c>
      <c r="R24" s="33">
        <v>6</v>
      </c>
      <c r="S24" s="33"/>
      <c r="T24" s="33"/>
      <c r="U24" s="20">
        <v>9</v>
      </c>
      <c r="V24" s="67"/>
      <c r="W24" s="33"/>
      <c r="X24" s="123"/>
      <c r="Y24" s="36" t="s">
        <v>43</v>
      </c>
      <c r="Z24" s="36"/>
      <c r="AA24" s="36"/>
      <c r="AB24" s="33"/>
      <c r="AC24" s="33">
        <v>28</v>
      </c>
      <c r="AD24" s="36"/>
      <c r="AE24" s="33">
        <v>206</v>
      </c>
      <c r="AF24" s="33"/>
      <c r="AG24" s="67">
        <v>0.27700000000000002</v>
      </c>
      <c r="AH24" s="67">
        <v>16.760000000000002</v>
      </c>
      <c r="AI24" s="33"/>
      <c r="AJ24" s="233">
        <v>0.10199999999999999</v>
      </c>
    </row>
    <row r="25" spans="1:36" ht="12.75">
      <c r="A25" s="166" t="s">
        <v>51</v>
      </c>
      <c r="B25" s="34">
        <v>545</v>
      </c>
      <c r="C25" s="34"/>
      <c r="D25" s="34">
        <v>11</v>
      </c>
      <c r="E25" s="34">
        <v>505</v>
      </c>
      <c r="F25" s="34"/>
      <c r="G25" s="34">
        <v>8</v>
      </c>
      <c r="H25" s="34">
        <v>500</v>
      </c>
      <c r="I25" s="34">
        <v>4</v>
      </c>
      <c r="J25" s="84">
        <v>1573</v>
      </c>
      <c r="K25" s="34"/>
      <c r="L25" s="34"/>
      <c r="M25" s="34">
        <v>13</v>
      </c>
      <c r="N25" s="84">
        <v>13</v>
      </c>
      <c r="O25" s="84">
        <v>1586</v>
      </c>
      <c r="P25" s="34"/>
      <c r="Q25" s="34">
        <v>2</v>
      </c>
      <c r="R25" s="34">
        <v>51</v>
      </c>
      <c r="S25" s="34">
        <v>1</v>
      </c>
      <c r="T25" s="34"/>
      <c r="U25" s="25">
        <v>53</v>
      </c>
      <c r="V25" s="34" t="s">
        <v>43</v>
      </c>
      <c r="W25" s="34"/>
      <c r="X25" s="124"/>
      <c r="Y25" s="37" t="s">
        <v>43</v>
      </c>
      <c r="Z25" s="37"/>
      <c r="AA25" s="37"/>
      <c r="AB25" s="34"/>
      <c r="AC25" s="34"/>
      <c r="AD25" s="37"/>
      <c r="AE25" s="34">
        <v>127</v>
      </c>
      <c r="AF25" s="34"/>
      <c r="AG25" s="37">
        <v>0.54279999999999995</v>
      </c>
      <c r="AH25" s="37">
        <v>4.48E-2</v>
      </c>
      <c r="AI25" s="34"/>
      <c r="AJ25" s="170">
        <v>1.72E-2</v>
      </c>
    </row>
    <row r="26" spans="1:36" ht="12.75">
      <c r="A26" s="168" t="s">
        <v>80</v>
      </c>
      <c r="B26" s="33">
        <v>3131</v>
      </c>
      <c r="C26" s="33">
        <v>1</v>
      </c>
      <c r="D26" s="33"/>
      <c r="E26" s="33">
        <v>322</v>
      </c>
      <c r="F26" s="33">
        <v>8</v>
      </c>
      <c r="G26" s="33"/>
      <c r="H26" s="33">
        <v>303</v>
      </c>
      <c r="I26" s="33"/>
      <c r="J26" s="83">
        <v>3763</v>
      </c>
      <c r="K26" s="67">
        <v>136</v>
      </c>
      <c r="L26" s="33">
        <v>103</v>
      </c>
      <c r="M26" s="33">
        <v>173</v>
      </c>
      <c r="N26" s="83">
        <v>412</v>
      </c>
      <c r="O26" s="83">
        <v>4175</v>
      </c>
      <c r="P26" s="33">
        <v>20</v>
      </c>
      <c r="Q26" s="33">
        <v>2</v>
      </c>
      <c r="R26" s="67">
        <v>117</v>
      </c>
      <c r="S26" s="33">
        <v>13</v>
      </c>
      <c r="T26" s="33"/>
      <c r="U26" s="20">
        <v>155</v>
      </c>
      <c r="V26" s="33" t="s">
        <v>43</v>
      </c>
      <c r="W26" s="33"/>
      <c r="X26" s="123"/>
      <c r="Y26" s="36" t="s">
        <v>43</v>
      </c>
      <c r="Z26" s="36"/>
      <c r="AA26" s="36"/>
      <c r="AB26" s="33"/>
      <c r="AC26" s="67">
        <v>457</v>
      </c>
      <c r="AD26" s="36"/>
      <c r="AE26" s="36">
        <v>652</v>
      </c>
      <c r="AF26" s="33"/>
      <c r="AG26" s="67"/>
      <c r="AH26" s="67"/>
      <c r="AI26" s="33"/>
      <c r="AJ26" s="233"/>
    </row>
    <row r="27" spans="1:36" ht="12.75">
      <c r="A27" s="166" t="s">
        <v>52</v>
      </c>
      <c r="B27" s="34">
        <v>3955</v>
      </c>
      <c r="C27" s="34">
        <v>1166</v>
      </c>
      <c r="D27" s="34">
        <v>278</v>
      </c>
      <c r="E27" s="34">
        <v>4085</v>
      </c>
      <c r="F27" s="34">
        <v>1272</v>
      </c>
      <c r="G27" s="34">
        <v>12</v>
      </c>
      <c r="H27" s="34">
        <v>193</v>
      </c>
      <c r="I27" s="34"/>
      <c r="J27" s="84">
        <v>10961</v>
      </c>
      <c r="K27" s="34">
        <v>468</v>
      </c>
      <c r="L27" s="34">
        <v>354</v>
      </c>
      <c r="M27" s="34">
        <v>312</v>
      </c>
      <c r="N27" s="84">
        <v>1134</v>
      </c>
      <c r="O27" s="84">
        <v>12095</v>
      </c>
      <c r="P27" s="34">
        <v>485</v>
      </c>
      <c r="Q27" s="34">
        <v>31</v>
      </c>
      <c r="R27" s="34">
        <v>1</v>
      </c>
      <c r="S27" s="34">
        <v>2</v>
      </c>
      <c r="T27" s="34">
        <v>14</v>
      </c>
      <c r="U27" s="25">
        <v>942</v>
      </c>
      <c r="V27" s="34">
        <v>1200</v>
      </c>
      <c r="W27" s="34"/>
      <c r="X27" s="124">
        <v>1</v>
      </c>
      <c r="Y27" s="37" t="s">
        <v>43</v>
      </c>
      <c r="Z27" s="37"/>
      <c r="AA27" s="37"/>
      <c r="AB27" s="37">
        <v>2352</v>
      </c>
      <c r="AC27" s="34">
        <v>38808</v>
      </c>
      <c r="AD27" s="37">
        <v>106</v>
      </c>
      <c r="AE27" s="37">
        <v>483</v>
      </c>
      <c r="AF27" s="37">
        <v>5.5</v>
      </c>
      <c r="AG27" s="37">
        <v>153.13999999999999</v>
      </c>
      <c r="AH27" s="37">
        <v>139.6</v>
      </c>
      <c r="AI27" s="37">
        <v>3785</v>
      </c>
      <c r="AJ27" s="170">
        <v>100</v>
      </c>
    </row>
    <row r="28" spans="1:36" ht="12.75">
      <c r="A28" s="168" t="s">
        <v>53</v>
      </c>
      <c r="B28" s="33">
        <v>569</v>
      </c>
      <c r="C28" s="33"/>
      <c r="D28" s="33"/>
      <c r="E28" s="33"/>
      <c r="F28" s="33"/>
      <c r="G28" s="33"/>
      <c r="H28" s="33"/>
      <c r="I28" s="33"/>
      <c r="J28" s="83">
        <v>570</v>
      </c>
      <c r="K28" s="33"/>
      <c r="L28" s="33">
        <v>3</v>
      </c>
      <c r="M28" s="33">
        <v>0</v>
      </c>
      <c r="N28" s="83">
        <v>3</v>
      </c>
      <c r="O28" s="83">
        <v>572</v>
      </c>
      <c r="P28" s="33">
        <v>2</v>
      </c>
      <c r="Q28" s="33"/>
      <c r="R28" s="33"/>
      <c r="S28" s="33"/>
      <c r="T28" s="33"/>
      <c r="U28" s="20">
        <v>2</v>
      </c>
      <c r="V28" s="67"/>
      <c r="W28" s="33"/>
      <c r="X28" s="123"/>
      <c r="Y28" s="36" t="s">
        <v>43</v>
      </c>
      <c r="Z28" s="36"/>
      <c r="AA28" s="36"/>
      <c r="AB28" s="36">
        <v>420</v>
      </c>
      <c r="AC28" s="33">
        <v>263</v>
      </c>
      <c r="AD28" s="36"/>
      <c r="AE28" s="33">
        <v>5</v>
      </c>
      <c r="AF28" s="36">
        <v>32</v>
      </c>
      <c r="AG28" s="36">
        <v>3.101</v>
      </c>
      <c r="AH28" s="36">
        <v>31.596</v>
      </c>
      <c r="AI28" s="36">
        <v>3974</v>
      </c>
      <c r="AJ28" s="169">
        <v>6.3049999999999997</v>
      </c>
    </row>
    <row r="29" spans="1:36" ht="12.75">
      <c r="A29" s="166" t="s">
        <v>54</v>
      </c>
      <c r="B29" s="34">
        <v>2227</v>
      </c>
      <c r="C29" s="34">
        <v>615</v>
      </c>
      <c r="D29" s="34">
        <v>344</v>
      </c>
      <c r="E29" s="34">
        <v>1287</v>
      </c>
      <c r="F29" s="34"/>
      <c r="G29" s="34">
        <v>82</v>
      </c>
      <c r="H29" s="34">
        <v>11539</v>
      </c>
      <c r="I29" s="34">
        <v>138</v>
      </c>
      <c r="J29" s="84">
        <v>16233</v>
      </c>
      <c r="K29" s="34">
        <v>3290</v>
      </c>
      <c r="L29" s="34">
        <v>334</v>
      </c>
      <c r="M29" s="34">
        <v>538</v>
      </c>
      <c r="N29" s="84">
        <v>4162</v>
      </c>
      <c r="O29" s="84">
        <v>20395</v>
      </c>
      <c r="P29" s="34">
        <v>345</v>
      </c>
      <c r="Q29" s="34">
        <v>155</v>
      </c>
      <c r="R29" s="34">
        <v>870</v>
      </c>
      <c r="S29" s="34">
        <v>57</v>
      </c>
      <c r="T29" s="34"/>
      <c r="U29" s="25">
        <v>7728</v>
      </c>
      <c r="V29" s="34">
        <v>2000</v>
      </c>
      <c r="W29" s="34">
        <v>1</v>
      </c>
      <c r="X29" s="124">
        <v>1</v>
      </c>
      <c r="Y29" s="37" t="s">
        <v>43</v>
      </c>
      <c r="Z29" s="37"/>
      <c r="AA29" s="37"/>
      <c r="AB29" s="37">
        <v>1379</v>
      </c>
      <c r="AC29" s="34">
        <v>2677</v>
      </c>
      <c r="AD29" s="37"/>
      <c r="AE29" s="37">
        <v>1817</v>
      </c>
      <c r="AF29" s="34"/>
      <c r="AG29" s="37">
        <v>93.57</v>
      </c>
      <c r="AH29" s="37">
        <v>15</v>
      </c>
      <c r="AI29" s="34"/>
      <c r="AJ29" s="170">
        <v>0.6</v>
      </c>
    </row>
    <row r="30" spans="1:36" ht="12.75">
      <c r="A30" s="168" t="s">
        <v>55</v>
      </c>
      <c r="B30" s="33">
        <v>2841</v>
      </c>
      <c r="C30" s="33">
        <v>2693</v>
      </c>
      <c r="D30" s="33">
        <v>823</v>
      </c>
      <c r="E30" s="33">
        <v>2433</v>
      </c>
      <c r="F30" s="33">
        <v>138</v>
      </c>
      <c r="G30" s="33">
        <v>34</v>
      </c>
      <c r="H30" s="33">
        <v>1313</v>
      </c>
      <c r="I30" s="33">
        <v>1</v>
      </c>
      <c r="J30" s="83">
        <v>10276</v>
      </c>
      <c r="K30" s="33">
        <v>815</v>
      </c>
      <c r="L30" s="33">
        <v>871</v>
      </c>
      <c r="M30" s="33">
        <v>582</v>
      </c>
      <c r="N30" s="83">
        <v>2268</v>
      </c>
      <c r="O30" s="83">
        <v>12544</v>
      </c>
      <c r="P30" s="33">
        <v>351</v>
      </c>
      <c r="Q30" s="33">
        <v>15</v>
      </c>
      <c r="R30" s="33">
        <v>4</v>
      </c>
      <c r="S30" s="33">
        <v>8</v>
      </c>
      <c r="T30" s="33">
        <v>3</v>
      </c>
      <c r="U30" s="20">
        <v>4485</v>
      </c>
      <c r="V30" s="33">
        <v>7200</v>
      </c>
      <c r="W30" s="33"/>
      <c r="X30" s="123">
        <v>19</v>
      </c>
      <c r="Y30" s="36" t="s">
        <v>43</v>
      </c>
      <c r="Z30" s="36"/>
      <c r="AA30" s="36"/>
      <c r="AB30" s="36">
        <v>4315</v>
      </c>
      <c r="AC30" s="33">
        <v>86733</v>
      </c>
      <c r="AD30" s="36">
        <v>1</v>
      </c>
      <c r="AE30" s="33">
        <v>360</v>
      </c>
      <c r="AF30" s="33"/>
      <c r="AG30" s="36">
        <v>45.6</v>
      </c>
      <c r="AH30" s="36">
        <v>1.04</v>
      </c>
      <c r="AI30" s="36">
        <v>120</v>
      </c>
      <c r="AJ30" s="169">
        <v>8.43</v>
      </c>
    </row>
    <row r="31" spans="1:36" ht="12.75">
      <c r="A31" s="166" t="s">
        <v>56</v>
      </c>
      <c r="B31" s="34">
        <v>591</v>
      </c>
      <c r="C31" s="34"/>
      <c r="D31" s="34"/>
      <c r="E31" s="34">
        <v>46</v>
      </c>
      <c r="F31" s="34"/>
      <c r="G31" s="34"/>
      <c r="H31" s="34">
        <v>5</v>
      </c>
      <c r="I31" s="34"/>
      <c r="J31" s="84">
        <v>642</v>
      </c>
      <c r="K31" s="34"/>
      <c r="L31" s="34"/>
      <c r="M31" s="34">
        <v>27</v>
      </c>
      <c r="N31" s="84">
        <v>27</v>
      </c>
      <c r="O31" s="84">
        <v>669</v>
      </c>
      <c r="P31" s="34">
        <v>1</v>
      </c>
      <c r="Q31" s="34">
        <v>1</v>
      </c>
      <c r="R31" s="34">
        <v>21</v>
      </c>
      <c r="S31" s="34"/>
      <c r="T31" s="34"/>
      <c r="U31" s="25">
        <v>28</v>
      </c>
      <c r="V31" s="34" t="s">
        <v>43</v>
      </c>
      <c r="W31" s="34"/>
      <c r="X31" s="124"/>
      <c r="Y31" s="37" t="s">
        <v>43</v>
      </c>
      <c r="Z31" s="37"/>
      <c r="AA31" s="37"/>
      <c r="AB31" s="34">
        <v>82</v>
      </c>
      <c r="AC31" s="34">
        <v>333</v>
      </c>
      <c r="AD31" s="37"/>
      <c r="AE31" s="34"/>
      <c r="AF31" s="34"/>
      <c r="AG31" s="37">
        <v>3.9</v>
      </c>
      <c r="AH31" s="37">
        <v>3.84</v>
      </c>
      <c r="AI31" s="34"/>
      <c r="AJ31" s="170">
        <v>16.399999999999999</v>
      </c>
    </row>
    <row r="32" spans="1:36" ht="12.75">
      <c r="A32" s="168" t="s">
        <v>57</v>
      </c>
      <c r="B32" s="33">
        <v>216</v>
      </c>
      <c r="C32" s="33"/>
      <c r="D32" s="33"/>
      <c r="E32" s="33">
        <v>27</v>
      </c>
      <c r="F32" s="33"/>
      <c r="G32" s="33">
        <v>2</v>
      </c>
      <c r="H32" s="33">
        <v>1</v>
      </c>
      <c r="I32" s="33"/>
      <c r="J32" s="83">
        <v>245</v>
      </c>
      <c r="K32" s="33"/>
      <c r="L32" s="33">
        <v>1</v>
      </c>
      <c r="M32" s="33">
        <v>3</v>
      </c>
      <c r="N32" s="83">
        <v>4</v>
      </c>
      <c r="O32" s="83">
        <v>249</v>
      </c>
      <c r="P32" s="33"/>
      <c r="Q32" s="67">
        <v>1</v>
      </c>
      <c r="R32" s="33">
        <v>5</v>
      </c>
      <c r="S32" s="33"/>
      <c r="T32" s="33"/>
      <c r="U32" s="20">
        <v>8</v>
      </c>
      <c r="V32" s="67" t="s">
        <v>104</v>
      </c>
      <c r="W32" s="33">
        <v>34</v>
      </c>
      <c r="X32" s="123">
        <v>16</v>
      </c>
      <c r="Y32" s="36" t="s">
        <v>43</v>
      </c>
      <c r="Z32" s="36"/>
      <c r="AA32" s="36"/>
      <c r="AB32" s="33">
        <v>82</v>
      </c>
      <c r="AC32" s="33"/>
      <c r="AD32" s="36"/>
      <c r="AE32" s="33">
        <v>165</v>
      </c>
      <c r="AF32" s="33"/>
      <c r="AG32" s="36">
        <v>1.41</v>
      </c>
      <c r="AH32" s="36">
        <v>56.801000000000002</v>
      </c>
      <c r="AI32" s="33"/>
      <c r="AJ32" s="169">
        <v>9.9760000000000009</v>
      </c>
    </row>
    <row r="33" spans="1:36" ht="12.75">
      <c r="A33" s="166" t="s">
        <v>58</v>
      </c>
      <c r="B33" s="34">
        <v>54</v>
      </c>
      <c r="C33" s="34"/>
      <c r="D33" s="34"/>
      <c r="E33" s="34">
        <v>8</v>
      </c>
      <c r="F33" s="34"/>
      <c r="G33" s="34"/>
      <c r="H33" s="34"/>
      <c r="I33" s="34"/>
      <c r="J33" s="84">
        <v>63</v>
      </c>
      <c r="K33" s="34"/>
      <c r="L33" s="34"/>
      <c r="M33" s="34">
        <v>5</v>
      </c>
      <c r="N33" s="84">
        <v>5</v>
      </c>
      <c r="O33" s="84">
        <v>68</v>
      </c>
      <c r="P33" s="34"/>
      <c r="Q33" s="34">
        <v>1</v>
      </c>
      <c r="R33" s="34"/>
      <c r="S33" s="34"/>
      <c r="T33" s="34"/>
      <c r="U33" s="25">
        <v>2</v>
      </c>
      <c r="V33" s="32" t="s">
        <v>104</v>
      </c>
      <c r="W33" s="34"/>
      <c r="X33" s="124"/>
      <c r="Y33" s="37" t="s">
        <v>43</v>
      </c>
      <c r="Z33" s="37"/>
      <c r="AA33" s="37"/>
      <c r="AB33" s="34">
        <v>119</v>
      </c>
      <c r="AC33" s="34">
        <v>8</v>
      </c>
      <c r="AD33" s="37"/>
      <c r="AE33" s="34">
        <v>3</v>
      </c>
      <c r="AF33" s="34"/>
      <c r="AG33" s="37">
        <v>48.472999999999999</v>
      </c>
      <c r="AH33" s="37">
        <v>37</v>
      </c>
      <c r="AI33" s="34"/>
      <c r="AJ33" s="170">
        <v>23.9</v>
      </c>
    </row>
    <row r="34" spans="1:36" ht="12.75">
      <c r="A34" s="168" t="s">
        <v>59</v>
      </c>
      <c r="B34" s="33">
        <v>382</v>
      </c>
      <c r="C34" s="33"/>
      <c r="D34" s="33">
        <v>1</v>
      </c>
      <c r="E34" s="33">
        <v>134</v>
      </c>
      <c r="F34" s="33"/>
      <c r="G34" s="33">
        <v>8</v>
      </c>
      <c r="H34" s="33">
        <v>5</v>
      </c>
      <c r="I34" s="33">
        <v>1</v>
      </c>
      <c r="J34" s="83">
        <v>532</v>
      </c>
      <c r="K34" s="33">
        <v>1</v>
      </c>
      <c r="L34" s="33">
        <v>2</v>
      </c>
      <c r="M34" s="33">
        <v>32</v>
      </c>
      <c r="N34" s="83">
        <v>35</v>
      </c>
      <c r="O34" s="83">
        <v>567</v>
      </c>
      <c r="P34" s="33">
        <v>1</v>
      </c>
      <c r="Q34" s="33">
        <v>2</v>
      </c>
      <c r="R34" s="33">
        <v>27</v>
      </c>
      <c r="S34" s="33">
        <v>5</v>
      </c>
      <c r="T34" s="33"/>
      <c r="U34" s="20">
        <v>69</v>
      </c>
      <c r="V34" s="67" t="s">
        <v>104</v>
      </c>
      <c r="W34" s="33">
        <v>6</v>
      </c>
      <c r="X34" s="123">
        <v>3</v>
      </c>
      <c r="Y34" s="36" t="s">
        <v>43</v>
      </c>
      <c r="Z34" s="36"/>
      <c r="AA34" s="36"/>
      <c r="AB34" s="33">
        <v>166</v>
      </c>
      <c r="AC34" s="33">
        <v>187</v>
      </c>
      <c r="AD34" s="36"/>
      <c r="AE34" s="33">
        <v>20</v>
      </c>
      <c r="AF34" s="33"/>
      <c r="AG34" s="36">
        <v>1</v>
      </c>
      <c r="AH34" s="36">
        <v>36</v>
      </c>
      <c r="AI34" s="33"/>
      <c r="AJ34" s="169">
        <v>0.5</v>
      </c>
    </row>
    <row r="35" spans="1:36" ht="12.75">
      <c r="A35" s="166" t="s">
        <v>60</v>
      </c>
      <c r="B35" s="34">
        <v>5807</v>
      </c>
      <c r="C35" s="34">
        <v>5</v>
      </c>
      <c r="D35" s="34">
        <v>2</v>
      </c>
      <c r="E35" s="34">
        <v>212</v>
      </c>
      <c r="F35" s="34">
        <v>31</v>
      </c>
      <c r="G35" s="34">
        <v>9</v>
      </c>
      <c r="H35" s="34"/>
      <c r="I35" s="34"/>
      <c r="J35" s="84">
        <v>6069</v>
      </c>
      <c r="K35" s="34">
        <v>30</v>
      </c>
      <c r="L35" s="34">
        <v>115</v>
      </c>
      <c r="M35" s="34">
        <v>198</v>
      </c>
      <c r="N35" s="84">
        <v>343</v>
      </c>
      <c r="O35" s="84">
        <v>6412</v>
      </c>
      <c r="P35" s="34">
        <v>79</v>
      </c>
      <c r="Q35" s="34">
        <v>5</v>
      </c>
      <c r="R35" s="34">
        <v>2</v>
      </c>
      <c r="S35" s="34">
        <v>12</v>
      </c>
      <c r="T35" s="34">
        <v>8</v>
      </c>
      <c r="U35" s="25">
        <v>166</v>
      </c>
      <c r="V35" s="34">
        <v>325</v>
      </c>
      <c r="W35" s="34">
        <v>32</v>
      </c>
      <c r="X35" s="124">
        <v>69</v>
      </c>
      <c r="Y35" s="37" t="s">
        <v>43</v>
      </c>
      <c r="Z35" s="37"/>
      <c r="AA35" s="37"/>
      <c r="AB35" s="34">
        <v>506</v>
      </c>
      <c r="AC35" s="34">
        <v>885</v>
      </c>
      <c r="AD35" s="37">
        <v>2</v>
      </c>
      <c r="AE35" s="34">
        <v>201</v>
      </c>
      <c r="AF35" s="34"/>
      <c r="AG35" s="37">
        <v>70</v>
      </c>
      <c r="AH35" s="37">
        <v>35</v>
      </c>
      <c r="AI35" s="37">
        <v>258</v>
      </c>
      <c r="AJ35" s="170">
        <v>36</v>
      </c>
    </row>
    <row r="36" spans="1:36" ht="12.75">
      <c r="A36" s="168" t="s">
        <v>61</v>
      </c>
      <c r="B36" s="33">
        <v>10542</v>
      </c>
      <c r="C36" s="33"/>
      <c r="D36" s="33">
        <v>3</v>
      </c>
      <c r="E36" s="33">
        <v>502</v>
      </c>
      <c r="F36" s="33"/>
      <c r="G36" s="33"/>
      <c r="H36" s="33">
        <v>17280</v>
      </c>
      <c r="I36" s="33">
        <v>47</v>
      </c>
      <c r="J36" s="83">
        <v>28374</v>
      </c>
      <c r="K36" s="33">
        <v>2</v>
      </c>
      <c r="L36" s="33">
        <v>3</v>
      </c>
      <c r="M36" s="33">
        <v>10</v>
      </c>
      <c r="N36" s="83">
        <v>15</v>
      </c>
      <c r="O36" s="83">
        <v>28389</v>
      </c>
      <c r="P36" s="33">
        <v>3</v>
      </c>
      <c r="Q36" s="33">
        <v>2</v>
      </c>
      <c r="R36" s="33">
        <v>37</v>
      </c>
      <c r="S36" s="33"/>
      <c r="T36" s="33"/>
      <c r="U36" s="20">
        <v>68</v>
      </c>
      <c r="V36" s="33">
        <v>2300</v>
      </c>
      <c r="W36" s="33"/>
      <c r="X36" s="123"/>
      <c r="Y36" s="36" t="s">
        <v>43</v>
      </c>
      <c r="Z36" s="36"/>
      <c r="AA36" s="36"/>
      <c r="AB36" s="33">
        <v>12</v>
      </c>
      <c r="AC36" s="33">
        <v>5653</v>
      </c>
      <c r="AD36" s="36"/>
      <c r="AE36" s="36">
        <v>2104</v>
      </c>
      <c r="AF36" s="33"/>
      <c r="AG36" s="36">
        <v>17.7</v>
      </c>
      <c r="AH36" s="36"/>
      <c r="AI36" s="33"/>
      <c r="AJ36" s="169"/>
    </row>
    <row r="37" spans="1:36" ht="12.75">
      <c r="A37" s="166" t="s">
        <v>62</v>
      </c>
      <c r="B37" s="34">
        <v>253</v>
      </c>
      <c r="C37" s="34">
        <v>410</v>
      </c>
      <c r="D37" s="34">
        <v>4593</v>
      </c>
      <c r="E37" s="34">
        <v>1667</v>
      </c>
      <c r="F37" s="34"/>
      <c r="G37" s="34">
        <v>5</v>
      </c>
      <c r="H37" s="34">
        <v>9320</v>
      </c>
      <c r="I37" s="34">
        <v>789</v>
      </c>
      <c r="J37" s="84">
        <v>17038</v>
      </c>
      <c r="K37" s="34">
        <v>1061</v>
      </c>
      <c r="L37" s="34">
        <v>13</v>
      </c>
      <c r="M37" s="34">
        <v>1358</v>
      </c>
      <c r="N37" s="84">
        <v>2432</v>
      </c>
      <c r="O37" s="84">
        <v>19470</v>
      </c>
      <c r="P37" s="34">
        <v>805</v>
      </c>
      <c r="Q37" s="34">
        <v>166</v>
      </c>
      <c r="R37" s="34">
        <v>2976</v>
      </c>
      <c r="S37" s="34">
        <v>1</v>
      </c>
      <c r="T37" s="34">
        <v>410</v>
      </c>
      <c r="U37" s="25">
        <v>5745</v>
      </c>
      <c r="V37" s="34">
        <v>1335</v>
      </c>
      <c r="W37" s="34"/>
      <c r="X37" s="124"/>
      <c r="Y37" s="37" t="s">
        <v>43</v>
      </c>
      <c r="Z37" s="37"/>
      <c r="AA37" s="37"/>
      <c r="AB37" s="34">
        <v>1</v>
      </c>
      <c r="AC37" s="34">
        <v>451</v>
      </c>
      <c r="AD37" s="37">
        <v>1</v>
      </c>
      <c r="AE37" s="34">
        <v>178</v>
      </c>
      <c r="AF37" s="34"/>
      <c r="AG37" s="37">
        <v>17.704999999999998</v>
      </c>
      <c r="AH37" s="37">
        <v>6.2E-2</v>
      </c>
      <c r="AI37" s="34"/>
      <c r="AJ37" s="170">
        <v>0.43</v>
      </c>
    </row>
    <row r="38" spans="1:36" ht="12.75">
      <c r="A38" s="168" t="s">
        <v>63</v>
      </c>
      <c r="B38" s="33">
        <v>21</v>
      </c>
      <c r="C38" s="33"/>
      <c r="D38" s="33"/>
      <c r="E38" s="33">
        <v>66</v>
      </c>
      <c r="F38" s="33">
        <v>4</v>
      </c>
      <c r="G38" s="33">
        <v>3</v>
      </c>
      <c r="H38" s="33">
        <v>3</v>
      </c>
      <c r="I38" s="33">
        <v>1</v>
      </c>
      <c r="J38" s="83">
        <v>97</v>
      </c>
      <c r="K38" s="33"/>
      <c r="L38" s="33"/>
      <c r="M38" s="33">
        <v>6</v>
      </c>
      <c r="N38" s="83">
        <v>6</v>
      </c>
      <c r="O38" s="83">
        <v>103</v>
      </c>
      <c r="P38" s="33"/>
      <c r="Q38" s="33"/>
      <c r="R38" s="33">
        <v>4</v>
      </c>
      <c r="S38" s="33"/>
      <c r="T38" s="33"/>
      <c r="U38" s="20">
        <v>8</v>
      </c>
      <c r="V38" s="33" t="s">
        <v>43</v>
      </c>
      <c r="W38" s="33"/>
      <c r="X38" s="123"/>
      <c r="Y38" s="36" t="s">
        <v>43</v>
      </c>
      <c r="Z38" s="36"/>
      <c r="AA38" s="36"/>
      <c r="AB38" s="33">
        <v>4</v>
      </c>
      <c r="AC38" s="33"/>
      <c r="AD38" s="36"/>
      <c r="AE38" s="33">
        <v>47</v>
      </c>
      <c r="AF38" s="33"/>
      <c r="AG38" s="36"/>
      <c r="AH38" s="36">
        <v>48</v>
      </c>
      <c r="AI38" s="33"/>
      <c r="AJ38" s="169">
        <v>2.9</v>
      </c>
    </row>
    <row r="39" spans="1:36" ht="12.75">
      <c r="A39" s="166" t="s">
        <v>64</v>
      </c>
      <c r="B39" s="34">
        <v>7459</v>
      </c>
      <c r="C39" s="34">
        <v>253</v>
      </c>
      <c r="D39" s="34">
        <v>115</v>
      </c>
      <c r="E39" s="34">
        <v>1696</v>
      </c>
      <c r="F39" s="34">
        <v>225</v>
      </c>
      <c r="G39" s="34">
        <v>37</v>
      </c>
      <c r="H39" s="34"/>
      <c r="I39" s="34"/>
      <c r="J39" s="84">
        <v>9783</v>
      </c>
      <c r="K39" s="34">
        <v>6</v>
      </c>
      <c r="L39" s="34">
        <v>31</v>
      </c>
      <c r="M39" s="34">
        <v>332</v>
      </c>
      <c r="N39" s="84">
        <v>369</v>
      </c>
      <c r="O39" s="84">
        <v>10152</v>
      </c>
      <c r="P39" s="34">
        <v>1061</v>
      </c>
      <c r="Q39" s="34">
        <v>26</v>
      </c>
      <c r="R39" s="34"/>
      <c r="S39" s="34"/>
      <c r="T39" s="34">
        <v>2</v>
      </c>
      <c r="U39" s="25">
        <v>1114</v>
      </c>
      <c r="V39" s="34">
        <v>450</v>
      </c>
      <c r="W39" s="34"/>
      <c r="X39" s="124"/>
      <c r="Y39" s="37" t="s">
        <v>43</v>
      </c>
      <c r="Z39" s="37"/>
      <c r="AA39" s="37"/>
      <c r="AB39" s="37">
        <v>6736</v>
      </c>
      <c r="AC39" s="34">
        <v>38576</v>
      </c>
      <c r="AD39" s="37">
        <v>5</v>
      </c>
      <c r="AE39" s="34">
        <v>105</v>
      </c>
      <c r="AF39" s="37">
        <v>0.77500000000000002</v>
      </c>
      <c r="AG39" s="37">
        <v>30.297999999999998</v>
      </c>
      <c r="AH39" s="37">
        <v>7.0679999999999996</v>
      </c>
      <c r="AI39" s="37">
        <v>4516</v>
      </c>
      <c r="AJ39" s="170">
        <v>326.13499999999999</v>
      </c>
    </row>
    <row r="40" spans="1:36" ht="12.75">
      <c r="A40" s="168" t="s">
        <v>65</v>
      </c>
      <c r="B40" s="33">
        <v>718</v>
      </c>
      <c r="C40" s="33">
        <v>213</v>
      </c>
      <c r="D40" s="33"/>
      <c r="E40" s="33"/>
      <c r="F40" s="33"/>
      <c r="G40" s="33"/>
      <c r="H40" s="33">
        <v>1</v>
      </c>
      <c r="I40" s="33"/>
      <c r="J40" s="83">
        <v>724</v>
      </c>
      <c r="K40" s="33"/>
      <c r="L40" s="33">
        <v>1</v>
      </c>
      <c r="M40" s="33">
        <v>5</v>
      </c>
      <c r="N40" s="83">
        <v>6</v>
      </c>
      <c r="O40" s="83">
        <v>730</v>
      </c>
      <c r="P40" s="33">
        <v>1</v>
      </c>
      <c r="Q40" s="33">
        <v>1</v>
      </c>
      <c r="R40" s="33">
        <v>2</v>
      </c>
      <c r="S40" s="33"/>
      <c r="T40" s="33"/>
      <c r="U40" s="20">
        <v>4</v>
      </c>
      <c r="V40" s="67" t="s">
        <v>104</v>
      </c>
      <c r="W40" s="33">
        <v>6</v>
      </c>
      <c r="X40" s="123">
        <v>5</v>
      </c>
      <c r="Y40" s="36" t="s">
        <v>43</v>
      </c>
      <c r="Z40" s="36"/>
      <c r="AA40" s="36"/>
      <c r="AB40" s="33">
        <v>125</v>
      </c>
      <c r="AC40" s="33">
        <v>45</v>
      </c>
      <c r="AD40" s="36"/>
      <c r="AE40" s="33">
        <v>123</v>
      </c>
      <c r="AF40" s="33"/>
      <c r="AG40" s="36">
        <v>3.7</v>
      </c>
      <c r="AH40" s="36">
        <v>7.5990000000000002</v>
      </c>
      <c r="AI40" s="36">
        <v>18</v>
      </c>
      <c r="AJ40" s="169">
        <v>6.59</v>
      </c>
    </row>
    <row r="41" spans="1:36" ht="12.75">
      <c r="A41" s="166" t="s">
        <v>66</v>
      </c>
      <c r="B41" s="34">
        <v>14022</v>
      </c>
      <c r="C41" s="34"/>
      <c r="D41" s="34">
        <v>1633</v>
      </c>
      <c r="E41" s="34">
        <v>1308</v>
      </c>
      <c r="F41" s="34"/>
      <c r="G41" s="34">
        <v>8</v>
      </c>
      <c r="H41" s="34">
        <v>30293</v>
      </c>
      <c r="I41" s="34">
        <v>404</v>
      </c>
      <c r="J41" s="84">
        <v>47881</v>
      </c>
      <c r="K41" s="34">
        <v>684</v>
      </c>
      <c r="L41" s="34">
        <v>334</v>
      </c>
      <c r="M41" s="34">
        <v>1385</v>
      </c>
      <c r="N41" s="84">
        <v>2403</v>
      </c>
      <c r="O41" s="84">
        <v>50284</v>
      </c>
      <c r="P41" s="34">
        <v>92</v>
      </c>
      <c r="Q41" s="34">
        <v>75</v>
      </c>
      <c r="R41" s="34">
        <v>726</v>
      </c>
      <c r="S41" s="34">
        <v>14</v>
      </c>
      <c r="T41" s="34"/>
      <c r="U41" s="25">
        <v>935</v>
      </c>
      <c r="V41" s="32" t="s">
        <v>104</v>
      </c>
      <c r="W41" s="34"/>
      <c r="X41" s="124"/>
      <c r="Y41" s="37" t="s">
        <v>43</v>
      </c>
      <c r="Z41" s="37"/>
      <c r="AA41" s="37"/>
      <c r="AB41" s="37">
        <v>1346</v>
      </c>
      <c r="AC41" s="34">
        <v>128819</v>
      </c>
      <c r="AD41" s="37">
        <v>53</v>
      </c>
      <c r="AE41" s="37">
        <v>14125</v>
      </c>
      <c r="AF41" s="34"/>
      <c r="AG41" s="37">
        <v>11.026</v>
      </c>
      <c r="AH41" s="37">
        <v>2.4049999999999998</v>
      </c>
      <c r="AI41" s="34"/>
      <c r="AJ41" s="170">
        <v>6</v>
      </c>
    </row>
    <row r="42" spans="1:36" ht="12.75">
      <c r="A42" s="168" t="s">
        <v>96</v>
      </c>
      <c r="B42" s="33">
        <v>594</v>
      </c>
      <c r="C42" s="33"/>
      <c r="D42" s="33"/>
      <c r="E42" s="33">
        <v>41</v>
      </c>
      <c r="F42" s="33">
        <v>174</v>
      </c>
      <c r="G42" s="33">
        <v>88</v>
      </c>
      <c r="H42" s="33">
        <v>878</v>
      </c>
      <c r="I42" s="33">
        <v>28</v>
      </c>
      <c r="J42" s="83">
        <v>1803</v>
      </c>
      <c r="K42" s="33">
        <v>1</v>
      </c>
      <c r="L42" s="67">
        <v>2</v>
      </c>
      <c r="M42" s="33">
        <v>46</v>
      </c>
      <c r="N42" s="83">
        <v>49</v>
      </c>
      <c r="O42" s="83">
        <v>1852</v>
      </c>
      <c r="P42" s="33">
        <v>1</v>
      </c>
      <c r="Q42" s="33">
        <v>1</v>
      </c>
      <c r="R42" s="33">
        <v>13</v>
      </c>
      <c r="S42" s="33"/>
      <c r="T42" s="33"/>
      <c r="U42" s="20">
        <v>33</v>
      </c>
      <c r="V42" s="33" t="s">
        <v>43</v>
      </c>
      <c r="W42" s="33"/>
      <c r="X42" s="123"/>
      <c r="Y42" s="36" t="s">
        <v>43</v>
      </c>
      <c r="Z42" s="36"/>
      <c r="AA42" s="36"/>
      <c r="AB42" s="33">
        <v>32</v>
      </c>
      <c r="AC42" s="33">
        <v>6311</v>
      </c>
      <c r="AD42" s="36"/>
      <c r="AE42" s="33">
        <v>434</v>
      </c>
      <c r="AF42" s="33"/>
      <c r="AG42" s="36">
        <v>7.2</v>
      </c>
      <c r="AH42" s="36">
        <v>11.84</v>
      </c>
      <c r="AI42" s="33"/>
      <c r="AJ42" s="169">
        <v>6.1</v>
      </c>
    </row>
    <row r="43" spans="1:36" ht="12.75">
      <c r="A43" s="166" t="s">
        <v>67</v>
      </c>
      <c r="B43" s="34">
        <v>14606</v>
      </c>
      <c r="C43" s="34"/>
      <c r="D43" s="34"/>
      <c r="E43" s="34">
        <v>364</v>
      </c>
      <c r="F43" s="34">
        <v>8</v>
      </c>
      <c r="G43" s="34">
        <v>1</v>
      </c>
      <c r="H43" s="34">
        <v>873</v>
      </c>
      <c r="I43" s="34"/>
      <c r="J43" s="84">
        <v>15855</v>
      </c>
      <c r="K43" s="34">
        <v>24</v>
      </c>
      <c r="L43" s="34">
        <v>1</v>
      </c>
      <c r="M43" s="34">
        <v>106</v>
      </c>
      <c r="N43" s="84">
        <v>131</v>
      </c>
      <c r="O43" s="84">
        <v>15986</v>
      </c>
      <c r="P43" s="34">
        <v>106</v>
      </c>
      <c r="Q43" s="34">
        <v>167</v>
      </c>
      <c r="R43" s="34">
        <v>381</v>
      </c>
      <c r="S43" s="34">
        <v>2</v>
      </c>
      <c r="T43" s="34"/>
      <c r="U43" s="25">
        <v>672</v>
      </c>
      <c r="V43" s="32" t="s">
        <v>104</v>
      </c>
      <c r="W43" s="34">
        <v>8559</v>
      </c>
      <c r="X43" s="124">
        <v>64</v>
      </c>
      <c r="Y43" s="37" t="s">
        <v>43</v>
      </c>
      <c r="Z43" s="37"/>
      <c r="AA43" s="37"/>
      <c r="AB43" s="37">
        <v>1054</v>
      </c>
      <c r="AC43" s="34">
        <v>1681</v>
      </c>
      <c r="AD43" s="37">
        <v>27</v>
      </c>
      <c r="AE43" s="37">
        <v>9693</v>
      </c>
      <c r="AF43" s="34"/>
      <c r="AG43" s="37">
        <v>100</v>
      </c>
      <c r="AH43" s="37">
        <v>25</v>
      </c>
      <c r="AI43" s="37">
        <v>253</v>
      </c>
      <c r="AJ43" s="170">
        <v>42</v>
      </c>
    </row>
    <row r="44" spans="1:36" ht="12.75">
      <c r="A44" s="190"/>
      <c r="B44" s="40"/>
      <c r="C44" s="40"/>
      <c r="D44" s="40"/>
      <c r="E44" s="40"/>
      <c r="F44" s="40"/>
      <c r="G44" s="40"/>
      <c r="H44" s="40"/>
      <c r="I44" s="40"/>
      <c r="J44" s="83"/>
      <c r="K44" s="107"/>
      <c r="L44" s="107"/>
      <c r="M44" s="33"/>
      <c r="N44" s="118"/>
      <c r="O44" s="83"/>
      <c r="P44" s="40"/>
      <c r="Q44" s="40"/>
      <c r="R44" s="40"/>
      <c r="S44" s="40"/>
      <c r="T44" s="40"/>
      <c r="U44" s="20"/>
      <c r="V44" s="40"/>
      <c r="W44" s="40"/>
      <c r="X44" s="125"/>
      <c r="Y44" s="67"/>
      <c r="Z44" s="67"/>
      <c r="AA44" s="33"/>
      <c r="AB44" s="36"/>
      <c r="AC44" s="40"/>
      <c r="AD44" s="36"/>
      <c r="AE44" s="36"/>
      <c r="AF44" s="36"/>
      <c r="AG44" s="36"/>
      <c r="AH44" s="36"/>
      <c r="AI44" s="36"/>
      <c r="AJ44" s="169"/>
    </row>
    <row r="45" spans="1:36" s="13" customFormat="1" ht="12.75">
      <c r="A45" s="187" t="s">
        <v>68</v>
      </c>
      <c r="B45" s="39"/>
      <c r="C45" s="39"/>
      <c r="D45" s="39"/>
      <c r="E45" s="39"/>
      <c r="F45" s="39"/>
      <c r="G45" s="39"/>
      <c r="H45" s="39"/>
      <c r="I45" s="39"/>
      <c r="J45" s="84"/>
      <c r="K45" s="108"/>
      <c r="L45" s="39"/>
      <c r="M45" s="34"/>
      <c r="N45" s="119"/>
      <c r="O45" s="84"/>
      <c r="P45" s="39"/>
      <c r="Q45" s="39"/>
      <c r="R45" s="39"/>
      <c r="S45" s="39"/>
      <c r="T45" s="39"/>
      <c r="U45" s="25"/>
      <c r="V45" s="39"/>
      <c r="W45" s="39"/>
      <c r="X45" s="124"/>
      <c r="Y45" s="37"/>
      <c r="Z45" s="37"/>
      <c r="AA45" s="34"/>
      <c r="AB45" s="34"/>
      <c r="AC45" s="39"/>
      <c r="AD45" s="37"/>
      <c r="AE45" s="37"/>
      <c r="AF45" s="34"/>
      <c r="AG45" s="37"/>
      <c r="AH45" s="37"/>
      <c r="AI45" s="34"/>
      <c r="AJ45" s="170"/>
    </row>
    <row r="46" spans="1:36" s="14" customFormat="1" ht="12.75">
      <c r="A46" s="168" t="s">
        <v>69</v>
      </c>
      <c r="B46" s="33">
        <v>24</v>
      </c>
      <c r="C46" s="33"/>
      <c r="D46" s="33"/>
      <c r="E46" s="33"/>
      <c r="F46" s="33"/>
      <c r="G46" s="33"/>
      <c r="H46" s="33"/>
      <c r="I46" s="33"/>
      <c r="J46" s="83">
        <v>24</v>
      </c>
      <c r="K46" s="109"/>
      <c r="L46" s="109"/>
      <c r="M46" s="33">
        <v>1</v>
      </c>
      <c r="N46" s="83">
        <v>1</v>
      </c>
      <c r="O46" s="83">
        <v>25</v>
      </c>
      <c r="P46" s="33"/>
      <c r="Q46" s="33"/>
      <c r="R46" s="33"/>
      <c r="S46" s="33"/>
      <c r="T46" s="33"/>
      <c r="U46" s="20"/>
      <c r="V46" s="33" t="s">
        <v>43</v>
      </c>
      <c r="W46" s="33"/>
      <c r="X46" s="123"/>
      <c r="Y46" s="36" t="s">
        <v>43</v>
      </c>
      <c r="Z46" s="36"/>
      <c r="AA46" s="36"/>
      <c r="AB46" s="33">
        <v>19.5</v>
      </c>
      <c r="AC46" s="33">
        <v>3</v>
      </c>
      <c r="AD46" s="36"/>
      <c r="AE46" s="33"/>
      <c r="AF46" s="33"/>
      <c r="AG46" s="36">
        <v>0.57999999999999996</v>
      </c>
      <c r="AH46" s="36">
        <v>1.855</v>
      </c>
      <c r="AI46" s="36">
        <v>72</v>
      </c>
      <c r="AJ46" s="169">
        <v>0.48499999999999999</v>
      </c>
    </row>
    <row r="47" spans="1:36" s="13" customFormat="1" ht="12.75">
      <c r="A47" s="166" t="s">
        <v>70</v>
      </c>
      <c r="B47" s="34"/>
      <c r="C47" s="34"/>
      <c r="D47" s="34"/>
      <c r="E47" s="34"/>
      <c r="F47" s="34"/>
      <c r="G47" s="34"/>
      <c r="H47" s="34"/>
      <c r="I47" s="34"/>
      <c r="J47" s="34"/>
      <c r="K47" s="110"/>
      <c r="L47" s="34"/>
      <c r="M47" s="34"/>
      <c r="N47" s="84"/>
      <c r="O47" s="84"/>
      <c r="P47" s="34"/>
      <c r="Q47" s="34"/>
      <c r="R47" s="34"/>
      <c r="S47" s="34"/>
      <c r="T47" s="34"/>
      <c r="U47" s="25"/>
      <c r="V47" s="34" t="s">
        <v>43</v>
      </c>
      <c r="W47" s="34"/>
      <c r="X47" s="124"/>
      <c r="Y47" s="37" t="s">
        <v>43</v>
      </c>
      <c r="Z47" s="37"/>
      <c r="AA47" s="37"/>
      <c r="AB47" s="34"/>
      <c r="AC47" s="34"/>
      <c r="AD47" s="37"/>
      <c r="AE47" s="34"/>
      <c r="AF47" s="34"/>
      <c r="AG47" s="37" t="s">
        <v>43</v>
      </c>
      <c r="AH47" s="37" t="s">
        <v>43</v>
      </c>
      <c r="AI47" s="34"/>
      <c r="AJ47" s="170" t="s">
        <v>43</v>
      </c>
    </row>
    <row r="48" spans="1:36" s="14" customFormat="1" ht="12.75">
      <c r="A48" s="168" t="s">
        <v>71</v>
      </c>
      <c r="B48" s="33">
        <v>19</v>
      </c>
      <c r="C48" s="33"/>
      <c r="D48" s="33"/>
      <c r="E48" s="33"/>
      <c r="F48" s="33"/>
      <c r="G48" s="33"/>
      <c r="H48" s="33"/>
      <c r="I48" s="33"/>
      <c r="J48" s="83">
        <v>21</v>
      </c>
      <c r="K48" s="109"/>
      <c r="L48" s="33">
        <v>1</v>
      </c>
      <c r="M48" s="33">
        <v>3</v>
      </c>
      <c r="N48" s="83">
        <v>4</v>
      </c>
      <c r="O48" s="83">
        <v>25</v>
      </c>
      <c r="P48" s="33"/>
      <c r="Q48" s="33"/>
      <c r="R48" s="33"/>
      <c r="S48" s="33"/>
      <c r="T48" s="33"/>
      <c r="U48" s="41"/>
      <c r="V48" s="33" t="s">
        <v>43</v>
      </c>
      <c r="W48" s="33"/>
      <c r="X48" s="123"/>
      <c r="Y48" s="36" t="s">
        <v>43</v>
      </c>
      <c r="Z48" s="36"/>
      <c r="AA48" s="36"/>
      <c r="AB48" s="33"/>
      <c r="AC48" s="33">
        <v>53</v>
      </c>
      <c r="AD48" s="36"/>
      <c r="AE48" s="33"/>
      <c r="AF48" s="33"/>
      <c r="AG48" s="36" t="s">
        <v>43</v>
      </c>
      <c r="AH48" s="36" t="s">
        <v>43</v>
      </c>
      <c r="AI48" s="33"/>
      <c r="AJ48" s="169" t="s">
        <v>43</v>
      </c>
    </row>
    <row r="49" spans="1:37" s="13" customFormat="1" ht="12.75">
      <c r="A49" s="166" t="s">
        <v>72</v>
      </c>
      <c r="B49" s="34">
        <v>3</v>
      </c>
      <c r="C49" s="34"/>
      <c r="D49" s="34"/>
      <c r="E49" s="34"/>
      <c r="F49" s="34"/>
      <c r="G49" s="34"/>
      <c r="H49" s="34"/>
      <c r="I49" s="34"/>
      <c r="J49" s="84">
        <v>3</v>
      </c>
      <c r="K49" s="110"/>
      <c r="L49" s="34"/>
      <c r="M49" s="34"/>
      <c r="N49" s="84"/>
      <c r="O49" s="84">
        <v>3</v>
      </c>
      <c r="P49" s="34"/>
      <c r="Q49" s="34"/>
      <c r="R49" s="34"/>
      <c r="S49" s="34"/>
      <c r="T49" s="34"/>
      <c r="U49" s="25"/>
      <c r="V49" s="34" t="s">
        <v>43</v>
      </c>
      <c r="W49" s="34"/>
      <c r="X49" s="124"/>
      <c r="Y49" s="37" t="s">
        <v>43</v>
      </c>
      <c r="Z49" s="37"/>
      <c r="AA49" s="37"/>
      <c r="AB49" s="34"/>
      <c r="AC49" s="34"/>
      <c r="AD49" s="37"/>
      <c r="AE49" s="34"/>
      <c r="AF49" s="34"/>
      <c r="AG49" s="37" t="s">
        <v>43</v>
      </c>
      <c r="AH49" s="37" t="s">
        <v>43</v>
      </c>
      <c r="AI49" s="34"/>
      <c r="AJ49" s="170" t="s">
        <v>43</v>
      </c>
    </row>
    <row r="50" spans="1:37" s="14" customFormat="1" ht="12.75">
      <c r="A50" s="168" t="s">
        <v>73</v>
      </c>
      <c r="B50" s="33">
        <v>20</v>
      </c>
      <c r="C50" s="33">
        <v>3</v>
      </c>
      <c r="D50" s="33">
        <v>3</v>
      </c>
      <c r="E50" s="33">
        <v>1</v>
      </c>
      <c r="F50" s="33"/>
      <c r="G50" s="33"/>
      <c r="H50" s="33">
        <v>85</v>
      </c>
      <c r="I50" s="33"/>
      <c r="J50" s="83">
        <v>111</v>
      </c>
      <c r="K50" s="109"/>
      <c r="L50" s="33">
        <v>1</v>
      </c>
      <c r="M50" s="33">
        <v>0</v>
      </c>
      <c r="N50" s="83">
        <v>1</v>
      </c>
      <c r="O50" s="83">
        <v>112</v>
      </c>
      <c r="P50" s="33"/>
      <c r="Q50" s="33"/>
      <c r="R50" s="33">
        <v>5</v>
      </c>
      <c r="S50" s="33"/>
      <c r="T50" s="33"/>
      <c r="U50" s="20">
        <v>5</v>
      </c>
      <c r="V50" s="33" t="s">
        <v>43</v>
      </c>
      <c r="W50" s="33"/>
      <c r="X50" s="123"/>
      <c r="Y50" s="36" t="s">
        <v>43</v>
      </c>
      <c r="Z50" s="36"/>
      <c r="AA50" s="36"/>
      <c r="AB50" s="33"/>
      <c r="AC50" s="33"/>
      <c r="AD50" s="36"/>
      <c r="AE50" s="33">
        <v>17</v>
      </c>
      <c r="AF50" s="33"/>
      <c r="AG50" s="36" t="s">
        <v>43</v>
      </c>
      <c r="AH50" s="36" t="s">
        <v>43</v>
      </c>
      <c r="AI50" s="33"/>
      <c r="AJ50" s="169" t="s">
        <v>43</v>
      </c>
    </row>
    <row r="51" spans="1:37" s="13" customFormat="1" ht="12.75">
      <c r="A51" s="166" t="s">
        <v>74</v>
      </c>
      <c r="B51" s="34"/>
      <c r="C51" s="34"/>
      <c r="D51" s="34"/>
      <c r="E51" s="34"/>
      <c r="F51" s="34"/>
      <c r="G51" s="34"/>
      <c r="H51" s="34"/>
      <c r="I51" s="34"/>
      <c r="J51" s="34"/>
      <c r="K51" s="110"/>
      <c r="L51" s="110"/>
      <c r="M51" s="34"/>
      <c r="N51" s="84"/>
      <c r="O51" s="84"/>
      <c r="P51" s="34"/>
      <c r="Q51" s="34"/>
      <c r="R51" s="34"/>
      <c r="S51" s="34"/>
      <c r="T51" s="34"/>
      <c r="U51" s="25"/>
      <c r="V51" s="34" t="s">
        <v>43</v>
      </c>
      <c r="W51" s="34"/>
      <c r="X51" s="124"/>
      <c r="Y51" s="135" t="s">
        <v>43</v>
      </c>
      <c r="Z51" s="127"/>
      <c r="AA51" s="37"/>
      <c r="AB51" s="34"/>
      <c r="AC51" s="32"/>
      <c r="AD51" s="37"/>
      <c r="AE51" s="34"/>
      <c r="AF51" s="34"/>
      <c r="AG51" s="37" t="s">
        <v>43</v>
      </c>
      <c r="AH51" s="37" t="s">
        <v>43</v>
      </c>
      <c r="AI51" s="37">
        <v>49</v>
      </c>
      <c r="AJ51" s="170" t="s">
        <v>43</v>
      </c>
    </row>
    <row r="52" spans="1:37" s="14" customFormat="1" ht="12.75">
      <c r="A52" s="168" t="s">
        <v>97</v>
      </c>
      <c r="B52" s="33">
        <v>42</v>
      </c>
      <c r="C52" s="33"/>
      <c r="D52" s="33"/>
      <c r="E52" s="33"/>
      <c r="F52" s="33"/>
      <c r="G52" s="33"/>
      <c r="H52" s="33"/>
      <c r="I52" s="33"/>
      <c r="J52" s="83">
        <v>42</v>
      </c>
      <c r="K52" s="109"/>
      <c r="L52" s="109"/>
      <c r="M52" s="33">
        <v>1</v>
      </c>
      <c r="N52" s="83">
        <v>1</v>
      </c>
      <c r="O52" s="83">
        <v>43</v>
      </c>
      <c r="P52" s="33">
        <v>1</v>
      </c>
      <c r="Q52" s="33"/>
      <c r="R52" s="33"/>
      <c r="S52" s="33"/>
      <c r="T52" s="33"/>
      <c r="U52" s="20">
        <v>1</v>
      </c>
      <c r="V52" s="33" t="s">
        <v>104</v>
      </c>
      <c r="W52" s="33"/>
      <c r="X52" s="123"/>
      <c r="Y52" s="36" t="s">
        <v>43</v>
      </c>
      <c r="Z52" s="36"/>
      <c r="AA52" s="36"/>
      <c r="AB52" s="33">
        <v>7</v>
      </c>
      <c r="AC52" s="100">
        <v>288</v>
      </c>
      <c r="AD52" s="36"/>
      <c r="AE52" s="33"/>
      <c r="AF52" s="33"/>
      <c r="AG52" s="67">
        <v>5.0000000000000001E-3</v>
      </c>
      <c r="AH52" s="67" t="s">
        <v>43</v>
      </c>
      <c r="AI52" s="36">
        <v>20</v>
      </c>
      <c r="AJ52" s="233">
        <v>8.0000000000000002E-3</v>
      </c>
    </row>
    <row r="53" spans="1:37" s="13" customFormat="1" ht="18.75" customHeight="1">
      <c r="A53" s="187"/>
      <c r="B53" s="253"/>
      <c r="C53" s="253"/>
      <c r="D53" s="253"/>
      <c r="E53" s="253"/>
      <c r="F53" s="253"/>
      <c r="G53" s="253"/>
      <c r="H53" s="253"/>
      <c r="I53" s="253"/>
      <c r="J53" s="253"/>
      <c r="K53" s="253"/>
      <c r="L53" s="253"/>
      <c r="M53" s="253"/>
      <c r="N53" s="253"/>
      <c r="O53" s="253"/>
      <c r="P53" s="253"/>
      <c r="Q53" s="253"/>
      <c r="R53" s="253"/>
      <c r="S53" s="253"/>
      <c r="T53" s="253"/>
      <c r="U53" s="253"/>
      <c r="V53" s="253"/>
      <c r="W53" s="253"/>
      <c r="X53" s="253"/>
      <c r="Y53" s="253"/>
      <c r="Z53" s="253"/>
      <c r="AA53" s="253"/>
      <c r="AB53" s="253"/>
      <c r="AC53" s="253"/>
      <c r="AD53" s="253"/>
      <c r="AE53" s="253"/>
      <c r="AF53" s="253"/>
      <c r="AG53" s="253"/>
      <c r="AH53" s="253"/>
      <c r="AI53" s="253"/>
      <c r="AJ53" s="253"/>
    </row>
    <row r="54" spans="1:37" ht="12.75">
      <c r="A54" s="166"/>
      <c r="B54" s="82"/>
      <c r="C54" s="82"/>
      <c r="D54" s="82"/>
      <c r="E54" s="82"/>
      <c r="F54" s="82"/>
      <c r="G54" s="82"/>
      <c r="H54" s="82"/>
      <c r="I54" s="82"/>
      <c r="J54" s="128"/>
      <c r="K54" s="82"/>
      <c r="L54" s="79"/>
      <c r="M54" s="38"/>
      <c r="N54" s="128"/>
      <c r="O54" s="119"/>
      <c r="P54" s="39"/>
      <c r="Q54" s="39"/>
      <c r="R54" s="39"/>
      <c r="S54" s="39"/>
      <c r="T54" s="39"/>
      <c r="U54" s="119"/>
      <c r="V54" s="39"/>
      <c r="W54" s="39"/>
      <c r="X54" s="31"/>
      <c r="Y54" s="37"/>
      <c r="Z54" s="37"/>
      <c r="AA54" s="39"/>
      <c r="AB54" s="39"/>
      <c r="AC54" s="39"/>
      <c r="AD54" s="43"/>
      <c r="AE54" s="39"/>
      <c r="AF54" s="39"/>
      <c r="AG54" s="39"/>
      <c r="AH54" s="24"/>
      <c r="AI54" s="37"/>
      <c r="AJ54" s="170"/>
      <c r="AK54" s="14"/>
    </row>
    <row r="55" spans="1:37" ht="12.75">
      <c r="A55" s="171"/>
      <c r="B55" s="144" t="s">
        <v>91</v>
      </c>
      <c r="C55" s="144"/>
      <c r="D55" s="144"/>
      <c r="E55" s="144"/>
      <c r="F55" s="144"/>
      <c r="G55" s="144"/>
      <c r="H55" s="144"/>
      <c r="I55" s="144"/>
      <c r="J55" s="144"/>
      <c r="K55" s="144"/>
      <c r="L55" s="144"/>
      <c r="M55" s="144"/>
      <c r="N55" s="221"/>
      <c r="O55" s="221"/>
      <c r="P55" s="221"/>
      <c r="Q55" s="221"/>
      <c r="R55" s="221"/>
      <c r="S55" s="221"/>
      <c r="T55" s="221"/>
      <c r="U55" s="221"/>
      <c r="V55" s="144" t="s">
        <v>91</v>
      </c>
      <c r="W55" s="242"/>
      <c r="X55" s="144"/>
      <c r="Y55" s="144"/>
      <c r="Z55" s="144"/>
      <c r="AA55" s="144"/>
      <c r="AB55" s="144"/>
      <c r="AC55" s="144"/>
      <c r="AD55" s="144"/>
      <c r="AE55" s="144"/>
      <c r="AF55" s="144"/>
      <c r="AG55" s="144"/>
      <c r="AH55" s="144"/>
      <c r="AI55" s="144"/>
      <c r="AJ55" s="243"/>
      <c r="AK55" s="14"/>
    </row>
    <row r="56" spans="1:37" ht="12.75">
      <c r="A56" s="174"/>
      <c r="B56" s="145" t="s">
        <v>92</v>
      </c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2"/>
      <c r="O56" s="12"/>
      <c r="P56" s="12"/>
      <c r="Q56" s="12"/>
      <c r="R56" s="12"/>
      <c r="S56" s="12"/>
      <c r="T56" s="12"/>
      <c r="U56" s="12"/>
      <c r="V56" s="145" t="s">
        <v>92</v>
      </c>
      <c r="W56" s="12"/>
      <c r="X56" s="172"/>
      <c r="Y56" s="172"/>
      <c r="Z56" s="172"/>
      <c r="AA56" s="172"/>
      <c r="AB56" s="172"/>
      <c r="AC56" s="172"/>
      <c r="AD56" s="172"/>
      <c r="AE56" s="172"/>
      <c r="AF56" s="172"/>
      <c r="AG56" s="172"/>
      <c r="AH56" s="172"/>
      <c r="AI56" s="172"/>
      <c r="AJ56" s="173"/>
      <c r="AK56" s="14"/>
    </row>
    <row r="57" spans="1:37" ht="12.75">
      <c r="A57" s="174"/>
      <c r="B57" s="145" t="s">
        <v>93</v>
      </c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2"/>
      <c r="O57" s="12"/>
      <c r="P57" s="12"/>
      <c r="Q57" s="12"/>
      <c r="R57" s="12"/>
      <c r="S57" s="12"/>
      <c r="T57" s="12"/>
      <c r="U57" s="12"/>
      <c r="V57" s="145" t="s">
        <v>93</v>
      </c>
      <c r="W57" s="12"/>
      <c r="X57" s="172"/>
      <c r="Y57" s="172"/>
      <c r="Z57" s="172"/>
      <c r="AA57" s="172"/>
      <c r="AB57" s="172"/>
      <c r="AC57" s="172"/>
      <c r="AD57" s="172"/>
      <c r="AE57" s="172"/>
      <c r="AF57" s="172"/>
      <c r="AG57" s="172"/>
      <c r="AH57" s="172"/>
      <c r="AI57" s="172"/>
      <c r="AJ57" s="173"/>
      <c r="AK57" s="14"/>
    </row>
    <row r="58" spans="1:37" ht="19.5" customHeight="1">
      <c r="A58" s="174"/>
      <c r="B58" s="145" t="s">
        <v>94</v>
      </c>
      <c r="C58" s="175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2"/>
      <c r="O58" s="12"/>
      <c r="P58" s="12"/>
      <c r="Q58" s="12"/>
      <c r="R58" s="12"/>
      <c r="S58" s="12"/>
      <c r="T58" s="12"/>
      <c r="U58" s="12"/>
      <c r="V58" s="145" t="s">
        <v>94</v>
      </c>
      <c r="W58" s="12"/>
      <c r="X58" s="172"/>
      <c r="Y58" s="172"/>
      <c r="Z58" s="172"/>
      <c r="AA58" s="172"/>
      <c r="AB58" s="172"/>
      <c r="AC58" s="172"/>
      <c r="AD58" s="172"/>
      <c r="AE58" s="172"/>
      <c r="AF58" s="172"/>
      <c r="AG58" s="172"/>
      <c r="AH58" s="172"/>
      <c r="AI58" s="172"/>
      <c r="AJ58" s="173"/>
      <c r="AK58" s="14"/>
    </row>
    <row r="59" spans="1:37" ht="12.75">
      <c r="A59" s="234"/>
      <c r="B59" s="235" t="s">
        <v>108</v>
      </c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 t="s">
        <v>108</v>
      </c>
      <c r="W59" s="235"/>
      <c r="X59" s="235"/>
      <c r="Y59" s="235"/>
      <c r="Z59" s="235"/>
      <c r="AA59" s="235"/>
      <c r="AB59" s="172"/>
      <c r="AC59" s="172"/>
      <c r="AD59" s="172"/>
      <c r="AE59" s="172"/>
      <c r="AF59" s="172"/>
      <c r="AG59" s="172"/>
      <c r="AH59" s="172"/>
      <c r="AI59" s="172"/>
      <c r="AJ59" s="173"/>
      <c r="AK59" s="14"/>
    </row>
    <row r="60" spans="1:37" ht="12.75">
      <c r="A60" s="214"/>
      <c r="B60" s="175" t="s">
        <v>130</v>
      </c>
      <c r="C60" s="218"/>
      <c r="D60" s="218"/>
      <c r="E60" s="218"/>
      <c r="F60" s="218"/>
      <c r="G60" s="218"/>
      <c r="H60" s="218"/>
      <c r="I60" s="218"/>
      <c r="J60" s="218"/>
      <c r="K60" s="218"/>
      <c r="L60" s="218"/>
      <c r="M60" s="12"/>
      <c r="N60" s="12"/>
      <c r="O60" s="12"/>
      <c r="P60" s="12"/>
      <c r="Q60" s="12"/>
      <c r="R60" s="12"/>
      <c r="S60" s="12"/>
      <c r="T60" s="12"/>
      <c r="U60" s="12"/>
      <c r="V60" s="175" t="s">
        <v>130</v>
      </c>
      <c r="W60" s="12"/>
      <c r="X60" s="172"/>
      <c r="Y60" s="172"/>
      <c r="Z60" s="172"/>
      <c r="AA60" s="172"/>
      <c r="AB60" s="172"/>
      <c r="AC60" s="172"/>
      <c r="AD60" s="172"/>
      <c r="AE60" s="172"/>
      <c r="AF60" s="172"/>
      <c r="AG60" s="172"/>
      <c r="AH60" s="172"/>
      <c r="AI60" s="172"/>
      <c r="AJ60" s="173"/>
      <c r="AK60" s="14"/>
    </row>
    <row r="61" spans="1:37" ht="12.75">
      <c r="A61" s="236"/>
      <c r="B61" s="231"/>
      <c r="C61" s="218"/>
      <c r="D61" s="218"/>
      <c r="E61" s="218"/>
      <c r="F61" s="218"/>
      <c r="G61" s="218"/>
      <c r="H61" s="218"/>
      <c r="I61" s="218"/>
      <c r="J61" s="218"/>
      <c r="K61" s="218"/>
      <c r="L61" s="218"/>
      <c r="M61" s="12"/>
      <c r="N61" s="12"/>
      <c r="O61" s="12"/>
      <c r="P61" s="12"/>
      <c r="Q61" s="12"/>
      <c r="R61" s="12"/>
      <c r="S61" s="12"/>
      <c r="T61" s="12"/>
      <c r="U61" s="12"/>
      <c r="V61" s="231"/>
      <c r="W61" s="12"/>
      <c r="X61" s="172"/>
      <c r="Y61" s="172"/>
      <c r="Z61" s="172"/>
      <c r="AA61" s="172"/>
      <c r="AB61" s="172"/>
      <c r="AC61" s="172"/>
      <c r="AD61" s="172"/>
      <c r="AE61" s="172"/>
      <c r="AF61" s="172"/>
      <c r="AG61" s="172"/>
      <c r="AH61" s="172"/>
      <c r="AI61" s="172"/>
      <c r="AJ61" s="173"/>
      <c r="AK61" s="14"/>
    </row>
    <row r="62" spans="1:37" ht="12.75">
      <c r="A62" s="237"/>
      <c r="B62" s="241" t="s">
        <v>103</v>
      </c>
      <c r="C62" s="238"/>
      <c r="D62" s="238"/>
      <c r="E62" s="238"/>
      <c r="F62" s="238"/>
      <c r="G62" s="238"/>
      <c r="H62" s="238"/>
      <c r="I62" s="238"/>
      <c r="J62" s="238"/>
      <c r="K62" s="238"/>
      <c r="L62" s="238"/>
      <c r="M62" s="240"/>
      <c r="N62" s="240"/>
      <c r="O62" s="240"/>
      <c r="P62" s="240"/>
      <c r="Q62" s="240"/>
      <c r="R62" s="240"/>
      <c r="S62" s="240"/>
      <c r="T62" s="240"/>
      <c r="U62" s="240"/>
      <c r="V62" s="241" t="s">
        <v>103</v>
      </c>
      <c r="W62" s="240"/>
      <c r="X62" s="172"/>
      <c r="Y62" s="172"/>
      <c r="Z62" s="172"/>
      <c r="AA62" s="172"/>
      <c r="AB62" s="172"/>
      <c r="AC62" s="172"/>
      <c r="AD62" s="172"/>
      <c r="AE62" s="172"/>
      <c r="AF62" s="172"/>
      <c r="AG62" s="172"/>
      <c r="AH62" s="172"/>
      <c r="AI62" s="172"/>
      <c r="AJ62" s="173"/>
      <c r="AK62" s="14"/>
    </row>
    <row r="63" spans="1:37" ht="12.75">
      <c r="A63" s="237"/>
      <c r="B63" s="241" t="s">
        <v>115</v>
      </c>
      <c r="C63" s="16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241" t="s">
        <v>115</v>
      </c>
      <c r="W63" s="12"/>
      <c r="X63" s="172"/>
      <c r="Y63" s="172"/>
      <c r="Z63" s="172"/>
      <c r="AA63" s="172"/>
      <c r="AB63" s="172"/>
      <c r="AC63" s="172"/>
      <c r="AD63" s="172"/>
      <c r="AE63" s="172"/>
      <c r="AF63" s="172"/>
      <c r="AG63" s="172"/>
      <c r="AH63" s="172"/>
      <c r="AI63" s="172"/>
      <c r="AJ63" s="173"/>
      <c r="AK63" s="14"/>
    </row>
    <row r="64" spans="1:37" ht="13.5" thickBot="1">
      <c r="A64" s="239"/>
      <c r="B64" s="244" t="s">
        <v>100</v>
      </c>
      <c r="C64" s="222"/>
      <c r="D64" s="222"/>
      <c r="E64" s="222"/>
      <c r="F64" s="222"/>
      <c r="G64" s="222"/>
      <c r="H64" s="222"/>
      <c r="I64" s="222"/>
      <c r="J64" s="222"/>
      <c r="K64" s="222"/>
      <c r="L64" s="222"/>
      <c r="M64" s="222"/>
      <c r="N64" s="222"/>
      <c r="O64" s="222"/>
      <c r="P64" s="222"/>
      <c r="Q64" s="222"/>
      <c r="R64" s="222"/>
      <c r="S64" s="222"/>
      <c r="T64" s="222"/>
      <c r="U64" s="222"/>
      <c r="V64" s="244" t="s">
        <v>100</v>
      </c>
      <c r="W64" s="222"/>
      <c r="X64" s="176"/>
      <c r="Y64" s="176"/>
      <c r="Z64" s="176"/>
      <c r="AA64" s="176"/>
      <c r="AB64" s="176"/>
      <c r="AC64" s="176"/>
      <c r="AD64" s="176"/>
      <c r="AE64" s="176"/>
      <c r="AF64" s="176"/>
      <c r="AG64" s="176"/>
      <c r="AH64" s="176"/>
      <c r="AI64" s="176"/>
      <c r="AJ64" s="177"/>
      <c r="AK64" s="14"/>
    </row>
    <row r="65" spans="2:37" ht="12.7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</row>
    <row r="66" spans="2:37" ht="12.7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</row>
  </sheetData>
  <mergeCells count="21">
    <mergeCell ref="B2:U2"/>
    <mergeCell ref="B4:U4"/>
    <mergeCell ref="V2:AJ2"/>
    <mergeCell ref="V4:AJ4"/>
    <mergeCell ref="AG10:AG11"/>
    <mergeCell ref="K8:N8"/>
    <mergeCell ref="AB12:AJ12"/>
    <mergeCell ref="AJ10:AJ11"/>
    <mergeCell ref="AF10:AF11"/>
    <mergeCell ref="X7:AJ7"/>
    <mergeCell ref="AI10:AI11"/>
    <mergeCell ref="AH10:AH11"/>
    <mergeCell ref="Z12:AA12"/>
    <mergeCell ref="B12:U12"/>
    <mergeCell ref="V12:X12"/>
    <mergeCell ref="B8:I8"/>
    <mergeCell ref="J7:J11"/>
    <mergeCell ref="M7:N7"/>
    <mergeCell ref="P8:T8"/>
    <mergeCell ref="U7:U11"/>
    <mergeCell ref="O7:O11"/>
  </mergeCells>
  <pageMargins left="0.70866141732283472" right="0.70866141732283472" top="0.74803149606299213" bottom="0.74803149606299213" header="0.31496062992125984" footer="0.31496062992125984"/>
  <pageSetup scale="55" orientation="landscape" r:id="rId1"/>
  <colBreaks count="1" manualBreakCount="1">
    <brk id="21" max="63" man="1"/>
  </colBreaks>
  <ignoredErrors>
    <ignoredError sqref="A13:AJ1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AJ65"/>
  <sheetViews>
    <sheetView view="pageBreakPreview" topLeftCell="A40" zoomScale="89" zoomScaleSheetLayoutView="89" workbookViewId="0">
      <selection activeCell="I15" sqref="I15"/>
    </sheetView>
  </sheetViews>
  <sheetFormatPr defaultRowHeight="12"/>
  <cols>
    <col min="1" max="1" width="15.25" customWidth="1"/>
    <col min="37" max="37" width="9.875" customWidth="1"/>
  </cols>
  <sheetData>
    <row r="1" spans="1:36" ht="12.75">
      <c r="A1" s="146"/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8"/>
    </row>
    <row r="2" spans="1:36" ht="15.75">
      <c r="A2" s="179"/>
      <c r="B2" s="497" t="s">
        <v>95</v>
      </c>
      <c r="C2" s="497"/>
      <c r="D2" s="497"/>
      <c r="E2" s="497"/>
      <c r="F2" s="497"/>
      <c r="G2" s="497"/>
      <c r="H2" s="497"/>
      <c r="I2" s="497"/>
      <c r="J2" s="497"/>
      <c r="K2" s="497"/>
      <c r="L2" s="497"/>
      <c r="M2" s="497"/>
      <c r="N2" s="497"/>
      <c r="O2" s="497"/>
      <c r="P2" s="497"/>
      <c r="Q2" s="497"/>
      <c r="R2" s="497"/>
      <c r="S2" s="497"/>
      <c r="T2" s="497"/>
      <c r="U2" s="497"/>
      <c r="V2" s="497" t="s">
        <v>95</v>
      </c>
      <c r="W2" s="497"/>
      <c r="X2" s="497"/>
      <c r="Y2" s="497"/>
      <c r="Z2" s="497"/>
      <c r="AA2" s="497"/>
      <c r="AB2" s="497"/>
      <c r="AC2" s="497"/>
      <c r="AD2" s="497"/>
      <c r="AE2" s="497"/>
      <c r="AF2" s="497"/>
      <c r="AG2" s="497"/>
      <c r="AH2" s="497"/>
      <c r="AI2" s="497"/>
      <c r="AJ2" s="504"/>
    </row>
    <row r="3" spans="1:36">
      <c r="A3" s="203"/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204"/>
    </row>
    <row r="4" spans="1:36" ht="15.75">
      <c r="A4" s="152"/>
      <c r="B4" s="461" t="s">
        <v>90</v>
      </c>
      <c r="C4" s="461"/>
      <c r="D4" s="461"/>
      <c r="E4" s="461"/>
      <c r="F4" s="461"/>
      <c r="G4" s="461"/>
      <c r="H4" s="461"/>
      <c r="I4" s="461"/>
      <c r="J4" s="461"/>
      <c r="K4" s="461"/>
      <c r="L4" s="461"/>
      <c r="M4" s="461"/>
      <c r="N4" s="461"/>
      <c r="O4" s="461"/>
      <c r="P4" s="461"/>
      <c r="Q4" s="461"/>
      <c r="R4" s="461"/>
      <c r="S4" s="461"/>
      <c r="T4" s="461"/>
      <c r="U4" s="461"/>
      <c r="V4" s="461" t="s">
        <v>90</v>
      </c>
      <c r="W4" s="461"/>
      <c r="X4" s="461"/>
      <c r="Y4" s="461"/>
      <c r="Z4" s="461"/>
      <c r="AA4" s="461"/>
      <c r="AB4" s="461"/>
      <c r="AC4" s="461"/>
      <c r="AD4" s="461"/>
      <c r="AE4" s="461"/>
      <c r="AF4" s="461"/>
      <c r="AG4" s="461"/>
      <c r="AH4" s="461"/>
      <c r="AI4" s="461"/>
      <c r="AJ4" s="463"/>
    </row>
    <row r="5" spans="1:36">
      <c r="A5" s="203"/>
      <c r="B5" s="183"/>
      <c r="C5" s="183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  <c r="AA5" s="183"/>
      <c r="AB5" s="183"/>
      <c r="AC5" s="183"/>
      <c r="AD5" s="183"/>
      <c r="AE5" s="183"/>
      <c r="AF5" s="183"/>
      <c r="AG5" s="183"/>
      <c r="AH5" s="183"/>
      <c r="AI5" s="183"/>
      <c r="AJ5" s="204"/>
    </row>
    <row r="6" spans="1:36" ht="12.75">
      <c r="A6" s="205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206"/>
      <c r="N6" s="206"/>
      <c r="O6" s="9"/>
      <c r="P6" s="206"/>
      <c r="Q6" s="206"/>
      <c r="R6" s="206"/>
      <c r="S6" s="206"/>
      <c r="T6" s="206"/>
      <c r="U6" s="206"/>
      <c r="V6" s="206"/>
      <c r="W6" s="206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15"/>
      <c r="AJ6" s="207"/>
    </row>
    <row r="7" spans="1:36" ht="12.75">
      <c r="A7" s="157"/>
      <c r="B7" s="140"/>
      <c r="C7" s="69"/>
      <c r="D7" s="69"/>
      <c r="E7" s="69"/>
      <c r="F7" s="69"/>
      <c r="G7" s="69"/>
      <c r="H7" s="69"/>
      <c r="I7" s="70"/>
      <c r="J7" s="469" t="s">
        <v>126</v>
      </c>
      <c r="K7" s="87"/>
      <c r="L7" s="68"/>
      <c r="M7" s="465"/>
      <c r="N7" s="466"/>
      <c r="O7" s="469" t="s">
        <v>120</v>
      </c>
      <c r="P7" s="92"/>
      <c r="Q7" s="93"/>
      <c r="R7" s="93"/>
      <c r="S7" s="93"/>
      <c r="T7" s="94"/>
      <c r="U7" s="469" t="s">
        <v>121</v>
      </c>
      <c r="V7" s="45"/>
      <c r="W7" s="68"/>
      <c r="X7" s="475"/>
      <c r="Y7" s="475"/>
      <c r="Z7" s="475"/>
      <c r="AA7" s="475"/>
      <c r="AB7" s="475"/>
      <c r="AC7" s="475"/>
      <c r="AD7" s="475"/>
      <c r="AE7" s="475"/>
      <c r="AF7" s="475"/>
      <c r="AG7" s="475"/>
      <c r="AH7" s="475"/>
      <c r="AI7" s="475"/>
      <c r="AJ7" s="476"/>
    </row>
    <row r="8" spans="1:36" ht="12.75">
      <c r="A8" s="159"/>
      <c r="B8" s="491" t="s">
        <v>101</v>
      </c>
      <c r="C8" s="492"/>
      <c r="D8" s="492"/>
      <c r="E8" s="492"/>
      <c r="F8" s="492"/>
      <c r="G8" s="492"/>
      <c r="H8" s="492"/>
      <c r="I8" s="493"/>
      <c r="J8" s="470"/>
      <c r="K8" s="479" t="s">
        <v>102</v>
      </c>
      <c r="L8" s="480"/>
      <c r="M8" s="480"/>
      <c r="N8" s="481"/>
      <c r="O8" s="494"/>
      <c r="P8" s="472" t="s">
        <v>75</v>
      </c>
      <c r="Q8" s="473"/>
      <c r="R8" s="473"/>
      <c r="S8" s="473"/>
      <c r="T8" s="474"/>
      <c r="U8" s="470"/>
      <c r="V8" s="394"/>
      <c r="W8" s="4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160"/>
    </row>
    <row r="9" spans="1:36" ht="12.75">
      <c r="A9" s="161" t="s">
        <v>2</v>
      </c>
      <c r="B9" s="391"/>
      <c r="C9" s="46"/>
      <c r="D9" s="46"/>
      <c r="E9" s="46"/>
      <c r="F9" s="46"/>
      <c r="G9" s="46"/>
      <c r="H9" s="46"/>
      <c r="I9" s="75"/>
      <c r="J9" s="470"/>
      <c r="K9" s="86"/>
      <c r="L9" s="392"/>
      <c r="M9" s="47"/>
      <c r="N9" s="48"/>
      <c r="O9" s="470"/>
      <c r="P9" s="47"/>
      <c r="Q9" s="47"/>
      <c r="R9" s="47"/>
      <c r="S9" s="47"/>
      <c r="T9" s="48"/>
      <c r="U9" s="470"/>
      <c r="V9" s="47"/>
      <c r="W9" s="392"/>
      <c r="X9" s="392"/>
      <c r="Y9" s="47"/>
      <c r="Z9" s="47"/>
      <c r="AA9" s="47"/>
      <c r="AB9" s="47"/>
      <c r="AC9" s="47"/>
      <c r="AD9" s="47"/>
      <c r="AE9" s="47"/>
      <c r="AF9" s="96"/>
      <c r="AG9" s="96"/>
      <c r="AH9" s="96"/>
      <c r="AI9" s="47"/>
      <c r="AJ9" s="162"/>
    </row>
    <row r="10" spans="1:36" ht="12.75">
      <c r="A10" s="161" t="s">
        <v>9</v>
      </c>
      <c r="B10" s="91" t="s">
        <v>17</v>
      </c>
      <c r="C10" s="91" t="s">
        <v>18</v>
      </c>
      <c r="D10" s="91" t="s">
        <v>19</v>
      </c>
      <c r="E10" s="91" t="s">
        <v>20</v>
      </c>
      <c r="F10" s="91" t="s">
        <v>21</v>
      </c>
      <c r="G10" s="91" t="s">
        <v>22</v>
      </c>
      <c r="H10" s="91" t="s">
        <v>23</v>
      </c>
      <c r="I10" s="50" t="s">
        <v>24</v>
      </c>
      <c r="J10" s="470"/>
      <c r="K10" s="91" t="s">
        <v>25</v>
      </c>
      <c r="L10" s="91" t="s">
        <v>26</v>
      </c>
      <c r="M10" s="91" t="s">
        <v>10</v>
      </c>
      <c r="N10" s="50" t="s">
        <v>0</v>
      </c>
      <c r="O10" s="470"/>
      <c r="P10" s="91" t="s">
        <v>3</v>
      </c>
      <c r="Q10" s="91" t="s">
        <v>76</v>
      </c>
      <c r="R10" s="91" t="s">
        <v>4</v>
      </c>
      <c r="S10" s="91" t="s">
        <v>5</v>
      </c>
      <c r="T10" s="50" t="s">
        <v>77</v>
      </c>
      <c r="U10" s="470"/>
      <c r="V10" s="50" t="s">
        <v>6</v>
      </c>
      <c r="W10" s="91" t="s">
        <v>7</v>
      </c>
      <c r="X10" s="68" t="s">
        <v>13</v>
      </c>
      <c r="Y10" s="87" t="s">
        <v>14</v>
      </c>
      <c r="Z10" s="87" t="s">
        <v>15</v>
      </c>
      <c r="AA10" s="87" t="s">
        <v>8</v>
      </c>
      <c r="AB10" s="87" t="s">
        <v>122</v>
      </c>
      <c r="AC10" s="91" t="s">
        <v>127</v>
      </c>
      <c r="AD10" s="68" t="s">
        <v>128</v>
      </c>
      <c r="AE10" s="49" t="s">
        <v>125</v>
      </c>
      <c r="AF10" s="469" t="s">
        <v>123</v>
      </c>
      <c r="AG10" s="469" t="s">
        <v>117</v>
      </c>
      <c r="AH10" s="469" t="s">
        <v>118</v>
      </c>
      <c r="AI10" s="467" t="s">
        <v>124</v>
      </c>
      <c r="AJ10" s="477" t="s">
        <v>119</v>
      </c>
    </row>
    <row r="11" spans="1:36" ht="12.75">
      <c r="A11" s="163"/>
      <c r="B11" s="97"/>
      <c r="C11" s="97"/>
      <c r="D11" s="97"/>
      <c r="E11" s="97"/>
      <c r="F11" s="97"/>
      <c r="G11" s="103" t="s">
        <v>27</v>
      </c>
      <c r="H11" s="97"/>
      <c r="I11" s="76"/>
      <c r="J11" s="471"/>
      <c r="K11" s="98"/>
      <c r="L11" s="103"/>
      <c r="M11" s="103" t="s">
        <v>78</v>
      </c>
      <c r="N11" s="393" t="s">
        <v>78</v>
      </c>
      <c r="O11" s="471"/>
      <c r="P11" s="103" t="s">
        <v>114</v>
      </c>
      <c r="Q11" s="98" t="s">
        <v>79</v>
      </c>
      <c r="R11" s="103" t="s">
        <v>11</v>
      </c>
      <c r="S11" s="104"/>
      <c r="T11" s="393" t="s">
        <v>12</v>
      </c>
      <c r="U11" s="471"/>
      <c r="V11" s="61"/>
      <c r="W11" s="89"/>
      <c r="X11" s="27"/>
      <c r="Y11" s="55" t="s">
        <v>1</v>
      </c>
      <c r="Z11" s="55" t="s">
        <v>1</v>
      </c>
      <c r="AA11" s="392" t="s">
        <v>16</v>
      </c>
      <c r="AB11" s="54"/>
      <c r="AC11" s="103"/>
      <c r="AD11" s="392"/>
      <c r="AE11" s="114"/>
      <c r="AF11" s="471"/>
      <c r="AG11" s="471"/>
      <c r="AH11" s="471"/>
      <c r="AI11" s="468"/>
      <c r="AJ11" s="478"/>
    </row>
    <row r="12" spans="1:36" ht="25.5">
      <c r="A12" s="164"/>
      <c r="B12" s="482" t="s">
        <v>113</v>
      </c>
      <c r="C12" s="489"/>
      <c r="D12" s="489"/>
      <c r="E12" s="489"/>
      <c r="F12" s="489"/>
      <c r="G12" s="489"/>
      <c r="H12" s="489"/>
      <c r="I12" s="489"/>
      <c r="J12" s="489"/>
      <c r="K12" s="489"/>
      <c r="L12" s="489"/>
      <c r="M12" s="489"/>
      <c r="N12" s="489"/>
      <c r="O12" s="489"/>
      <c r="P12" s="489"/>
      <c r="Q12" s="489"/>
      <c r="R12" s="489"/>
      <c r="S12" s="489"/>
      <c r="T12" s="489"/>
      <c r="U12" s="490"/>
      <c r="V12" s="482" t="s">
        <v>107</v>
      </c>
      <c r="W12" s="489"/>
      <c r="X12" s="490"/>
      <c r="Y12" s="111" t="s">
        <v>109</v>
      </c>
      <c r="Z12" s="487" t="s">
        <v>110</v>
      </c>
      <c r="AA12" s="488"/>
      <c r="AB12" s="482" t="s">
        <v>111</v>
      </c>
      <c r="AC12" s="489"/>
      <c r="AD12" s="489"/>
      <c r="AE12" s="489"/>
      <c r="AF12" s="489"/>
      <c r="AG12" s="489"/>
      <c r="AH12" s="489"/>
      <c r="AI12" s="489"/>
      <c r="AJ12" s="511"/>
    </row>
    <row r="13" spans="1:36" ht="12.75">
      <c r="A13" s="161" t="s">
        <v>39</v>
      </c>
      <c r="B13" s="51" t="s">
        <v>28</v>
      </c>
      <c r="C13" s="51" t="s">
        <v>29</v>
      </c>
      <c r="D13" s="51" t="s">
        <v>30</v>
      </c>
      <c r="E13" s="51" t="s">
        <v>31</v>
      </c>
      <c r="F13" s="51" t="s">
        <v>32</v>
      </c>
      <c r="G13" s="51" t="s">
        <v>33</v>
      </c>
      <c r="H13" s="51" t="s">
        <v>34</v>
      </c>
      <c r="I13" s="48" t="s">
        <v>35</v>
      </c>
      <c r="J13" s="53" t="s">
        <v>36</v>
      </c>
      <c r="K13" s="51" t="s">
        <v>37</v>
      </c>
      <c r="L13" s="91" t="s">
        <v>38</v>
      </c>
      <c r="M13" s="51" t="s">
        <v>40</v>
      </c>
      <c r="N13" s="59">
        <v>14</v>
      </c>
      <c r="O13" s="59">
        <v>15</v>
      </c>
      <c r="P13" s="59">
        <v>16</v>
      </c>
      <c r="Q13" s="248">
        <v>17</v>
      </c>
      <c r="R13" s="59">
        <v>18</v>
      </c>
      <c r="S13" s="59">
        <v>19</v>
      </c>
      <c r="T13" s="57">
        <v>20</v>
      </c>
      <c r="U13" s="57">
        <v>21</v>
      </c>
      <c r="V13" s="59">
        <v>22</v>
      </c>
      <c r="W13" s="91">
        <v>23</v>
      </c>
      <c r="X13" s="57">
        <v>24</v>
      </c>
      <c r="Y13" s="59">
        <v>25</v>
      </c>
      <c r="Z13" s="59">
        <v>26</v>
      </c>
      <c r="AA13" s="60">
        <v>27</v>
      </c>
      <c r="AB13" s="59">
        <v>28</v>
      </c>
      <c r="AC13" s="58">
        <v>29</v>
      </c>
      <c r="AD13" s="57">
        <v>30</v>
      </c>
      <c r="AE13" s="59">
        <v>31</v>
      </c>
      <c r="AF13" s="51">
        <v>32</v>
      </c>
      <c r="AG13" s="59">
        <v>33</v>
      </c>
      <c r="AH13" s="57">
        <v>34</v>
      </c>
      <c r="AI13" s="59">
        <v>35</v>
      </c>
      <c r="AJ13" s="184">
        <v>36</v>
      </c>
    </row>
    <row r="14" spans="1:36" ht="15.75">
      <c r="A14" s="254" t="s">
        <v>134</v>
      </c>
      <c r="B14" s="252"/>
      <c r="C14" s="250"/>
      <c r="D14" s="250"/>
      <c r="E14" s="250"/>
      <c r="F14" s="250"/>
      <c r="G14" s="250"/>
      <c r="H14" s="250"/>
      <c r="I14" s="250"/>
      <c r="J14" s="250"/>
      <c r="K14" s="250"/>
      <c r="L14" s="249"/>
      <c r="M14" s="250"/>
      <c r="N14" s="251"/>
      <c r="O14" s="251"/>
      <c r="P14" s="251"/>
      <c r="Q14" s="251"/>
      <c r="R14" s="251"/>
      <c r="S14" s="251"/>
      <c r="T14" s="251"/>
      <c r="U14" s="251"/>
      <c r="V14" s="251"/>
      <c r="W14" s="249"/>
      <c r="X14" s="251"/>
      <c r="Y14" s="251"/>
      <c r="Z14" s="251"/>
      <c r="AA14" s="251"/>
      <c r="AB14" s="251"/>
      <c r="AC14" s="251"/>
      <c r="AD14" s="251"/>
      <c r="AE14" s="251"/>
      <c r="AF14" s="250"/>
      <c r="AG14" s="251"/>
      <c r="AH14" s="251"/>
      <c r="AI14" s="251"/>
      <c r="AJ14" s="417"/>
    </row>
    <row r="15" spans="1:36" ht="12.75">
      <c r="A15" s="187" t="s">
        <v>41</v>
      </c>
      <c r="B15" s="187"/>
      <c r="C15" s="187"/>
      <c r="D15" s="187"/>
      <c r="E15" s="187"/>
      <c r="F15" s="187" t="s">
        <v>1</v>
      </c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187"/>
      <c r="AH15" s="187"/>
      <c r="AI15" s="187"/>
      <c r="AJ15" s="418"/>
    </row>
    <row r="16" spans="1:36" ht="12.75">
      <c r="A16" s="168" t="s">
        <v>42</v>
      </c>
      <c r="B16" s="168">
        <v>11510</v>
      </c>
      <c r="C16" s="168">
        <v>471.46</v>
      </c>
      <c r="D16" s="168">
        <v>111</v>
      </c>
      <c r="E16" s="168">
        <v>4855</v>
      </c>
      <c r="F16" s="168">
        <v>45</v>
      </c>
      <c r="G16" s="168">
        <v>37</v>
      </c>
      <c r="H16" s="168">
        <v>10</v>
      </c>
      <c r="I16" s="168"/>
      <c r="J16" s="168">
        <v>17039.5</v>
      </c>
      <c r="K16" s="168">
        <v>762</v>
      </c>
      <c r="L16" s="168">
        <v>251</v>
      </c>
      <c r="M16" s="168">
        <v>610</v>
      </c>
      <c r="N16" s="168">
        <v>1623</v>
      </c>
      <c r="O16" s="168">
        <v>18662.5</v>
      </c>
      <c r="P16" s="168">
        <v>1115</v>
      </c>
      <c r="Q16" s="168">
        <v>21</v>
      </c>
      <c r="R16" s="168">
        <v>2</v>
      </c>
      <c r="S16" s="168"/>
      <c r="T16" s="168">
        <v>105</v>
      </c>
      <c r="U16" s="168">
        <v>1651.075</v>
      </c>
      <c r="V16" s="168">
        <v>7350</v>
      </c>
      <c r="W16" s="168"/>
      <c r="X16" s="168">
        <v>128</v>
      </c>
      <c r="Y16" s="168"/>
      <c r="Z16" s="168">
        <v>5.9</v>
      </c>
      <c r="AA16" s="168">
        <v>0.08</v>
      </c>
      <c r="AB16" s="168">
        <v>3242.797</v>
      </c>
      <c r="AC16" s="168">
        <v>15567</v>
      </c>
      <c r="AD16" s="168">
        <v>268</v>
      </c>
      <c r="AE16" s="168">
        <v>189.59700000000001</v>
      </c>
      <c r="AF16" s="168">
        <v>1E-4</v>
      </c>
      <c r="AG16" s="168">
        <v>685.15</v>
      </c>
      <c r="AH16" s="168">
        <v>20</v>
      </c>
      <c r="AI16" s="168">
        <v>1330.4</v>
      </c>
      <c r="AJ16" s="419">
        <v>423.22</v>
      </c>
    </row>
    <row r="17" spans="1:36" ht="12.75">
      <c r="A17" s="166" t="s">
        <v>44</v>
      </c>
      <c r="B17" s="166">
        <v>263</v>
      </c>
      <c r="C17" s="166"/>
      <c r="D17" s="166"/>
      <c r="E17" s="166">
        <v>68.192000000000007</v>
      </c>
      <c r="F17" s="166"/>
      <c r="G17" s="166">
        <v>23.41</v>
      </c>
      <c r="H17" s="166">
        <v>4.4009999999999998</v>
      </c>
      <c r="I17" s="166"/>
      <c r="J17" s="166">
        <v>359</v>
      </c>
      <c r="K17" s="166"/>
      <c r="L17" s="166">
        <v>0.47799999999999998</v>
      </c>
      <c r="M17" s="166">
        <v>10.14</v>
      </c>
      <c r="N17" s="166">
        <v>10.618</v>
      </c>
      <c r="O17" s="166">
        <v>369.6</v>
      </c>
      <c r="P17" s="166">
        <v>0.54600000000000004</v>
      </c>
      <c r="Q17" s="166"/>
      <c r="R17" s="166">
        <v>24.114999999999998</v>
      </c>
      <c r="S17" s="166"/>
      <c r="T17" s="166"/>
      <c r="U17" s="166">
        <v>29.34</v>
      </c>
      <c r="V17" s="166"/>
      <c r="W17" s="166"/>
      <c r="X17" s="166"/>
      <c r="Y17" s="166"/>
      <c r="Z17" s="166"/>
      <c r="AA17" s="166">
        <v>0.2</v>
      </c>
      <c r="AB17" s="166">
        <v>18.186</v>
      </c>
      <c r="AC17" s="166">
        <v>30.151</v>
      </c>
      <c r="AD17" s="166"/>
      <c r="AE17" s="166"/>
      <c r="AF17" s="166"/>
      <c r="AG17" s="166">
        <v>4.4000000000000004</v>
      </c>
      <c r="AH17" s="166">
        <v>57</v>
      </c>
      <c r="AI17" s="166"/>
      <c r="AJ17" s="420">
        <v>2.86</v>
      </c>
    </row>
    <row r="18" spans="1:36" ht="12.75">
      <c r="A18" s="168" t="s">
        <v>45</v>
      </c>
      <c r="B18" s="168">
        <v>5128.51</v>
      </c>
      <c r="C18" s="168"/>
      <c r="D18" s="168"/>
      <c r="E18" s="168">
        <v>21.26</v>
      </c>
      <c r="F18" s="168"/>
      <c r="G18" s="168">
        <v>2.19</v>
      </c>
      <c r="H18" s="168">
        <v>44.19</v>
      </c>
      <c r="I18" s="168"/>
      <c r="J18" s="168">
        <v>5196.2</v>
      </c>
      <c r="K18" s="168">
        <v>0.97</v>
      </c>
      <c r="L18" s="168">
        <v>4.9400000000000004</v>
      </c>
      <c r="M18" s="168">
        <v>78.509999999999991</v>
      </c>
      <c r="N18" s="168">
        <v>84.419999999999987</v>
      </c>
      <c r="O18" s="168">
        <v>5280.6</v>
      </c>
      <c r="P18" s="168"/>
      <c r="Q18" s="168">
        <v>8.01</v>
      </c>
      <c r="R18" s="168">
        <v>170.38</v>
      </c>
      <c r="S18" s="168">
        <v>3.8</v>
      </c>
      <c r="T18" s="168">
        <v>0.48</v>
      </c>
      <c r="U18" s="168">
        <v>186.76000000000002</v>
      </c>
      <c r="V18" s="168" t="s">
        <v>104</v>
      </c>
      <c r="W18" s="168">
        <v>558</v>
      </c>
      <c r="X18" s="168">
        <v>25.1</v>
      </c>
      <c r="Y18" s="168"/>
      <c r="Z18" s="168"/>
      <c r="AA18" s="168">
        <v>11.7</v>
      </c>
      <c r="AB18" s="168">
        <v>837.02099999999996</v>
      </c>
      <c r="AC18" s="168">
        <v>1028.1600000000001</v>
      </c>
      <c r="AD18" s="168">
        <v>0.2</v>
      </c>
      <c r="AE18" s="168">
        <v>975.27099999999996</v>
      </c>
      <c r="AF18" s="168">
        <v>1.99</v>
      </c>
      <c r="AG18" s="168">
        <v>15.96</v>
      </c>
      <c r="AH18" s="168">
        <v>136.83000000000001</v>
      </c>
      <c r="AI18" s="168">
        <v>110.259</v>
      </c>
      <c r="AJ18" s="419">
        <v>15.43</v>
      </c>
    </row>
    <row r="19" spans="1:36" ht="12.75">
      <c r="A19" s="166" t="s">
        <v>46</v>
      </c>
      <c r="B19" s="166">
        <v>7529.3</v>
      </c>
      <c r="C19" s="166">
        <v>2.82</v>
      </c>
      <c r="D19" s="166">
        <v>4.8</v>
      </c>
      <c r="E19" s="166">
        <v>2475.8500000000004</v>
      </c>
      <c r="F19" s="166">
        <v>9.3699999999999992</v>
      </c>
      <c r="G19" s="166">
        <v>2.21</v>
      </c>
      <c r="H19" s="166">
        <v>5357.2048199999999</v>
      </c>
      <c r="I19" s="166">
        <v>15.23</v>
      </c>
      <c r="J19" s="166">
        <v>15396.8</v>
      </c>
      <c r="K19" s="166">
        <v>86.19</v>
      </c>
      <c r="L19" s="166">
        <v>47.12</v>
      </c>
      <c r="M19" s="166">
        <v>409.45</v>
      </c>
      <c r="N19" s="166">
        <v>542.76</v>
      </c>
      <c r="O19" s="166">
        <v>15939.6</v>
      </c>
      <c r="P19" s="166">
        <v>0.78</v>
      </c>
      <c r="Q19" s="166">
        <v>1.95</v>
      </c>
      <c r="R19" s="166">
        <v>98.257599999999996</v>
      </c>
      <c r="S19" s="166">
        <v>19.100000000000001</v>
      </c>
      <c r="T19" s="166">
        <v>0.1</v>
      </c>
      <c r="U19" s="166">
        <v>143.32360000000003</v>
      </c>
      <c r="V19" s="166"/>
      <c r="W19" s="166">
        <v>1490</v>
      </c>
      <c r="X19" s="166">
        <v>227.5</v>
      </c>
      <c r="Y19" s="166"/>
      <c r="Z19" s="166"/>
      <c r="AA19" s="166"/>
      <c r="AB19" s="166">
        <v>1702.412</v>
      </c>
      <c r="AC19" s="166">
        <v>12741.42</v>
      </c>
      <c r="AD19" s="166">
        <v>20.6</v>
      </c>
      <c r="AE19" s="166">
        <v>6640.5450000000001</v>
      </c>
      <c r="AF19" s="166"/>
      <c r="AG19" s="166">
        <v>3</v>
      </c>
      <c r="AH19" s="166">
        <v>0.84</v>
      </c>
      <c r="AI19" s="166">
        <v>97.135000000000005</v>
      </c>
      <c r="AJ19" s="420">
        <v>3</v>
      </c>
    </row>
    <row r="20" spans="1:36" ht="12.75">
      <c r="A20" s="168" t="s">
        <v>81</v>
      </c>
      <c r="B20" s="168">
        <v>6608.83</v>
      </c>
      <c r="C20" s="168">
        <v>3.5</v>
      </c>
      <c r="D20" s="168"/>
      <c r="E20" s="168">
        <v>207.5</v>
      </c>
      <c r="F20" s="168">
        <v>2.2999999999999998</v>
      </c>
      <c r="G20" s="168">
        <v>30.4</v>
      </c>
      <c r="H20" s="168">
        <v>141.30000000000001</v>
      </c>
      <c r="I20" s="168">
        <v>1</v>
      </c>
      <c r="J20" s="168">
        <v>6994.8</v>
      </c>
      <c r="K20" s="168">
        <v>285.2</v>
      </c>
      <c r="L20" s="168">
        <v>32.299999999999997</v>
      </c>
      <c r="M20" s="168">
        <v>331.221</v>
      </c>
      <c r="N20" s="168">
        <v>648.721</v>
      </c>
      <c r="O20" s="168">
        <v>7643.6</v>
      </c>
      <c r="P20" s="168">
        <v>34.9</v>
      </c>
      <c r="Q20" s="168">
        <v>5.5</v>
      </c>
      <c r="R20" s="168">
        <v>25.8</v>
      </c>
      <c r="S20" s="168">
        <v>8.9</v>
      </c>
      <c r="T20" s="168"/>
      <c r="U20" s="168">
        <v>215</v>
      </c>
      <c r="V20" s="168" t="s">
        <v>104</v>
      </c>
      <c r="W20" s="168"/>
      <c r="X20" s="168">
        <v>2.6</v>
      </c>
      <c r="Y20" s="168"/>
      <c r="Z20" s="168"/>
      <c r="AA20" s="168"/>
      <c r="AB20" s="168">
        <v>413.4</v>
      </c>
      <c r="AC20" s="168">
        <v>37.299999999999997</v>
      </c>
      <c r="AD20" s="168"/>
      <c r="AE20" s="168">
        <v>648.62</v>
      </c>
      <c r="AF20" s="168"/>
      <c r="AG20" s="168">
        <v>8.3000000000000007</v>
      </c>
      <c r="AH20" s="168">
        <v>2.3199999999999998</v>
      </c>
      <c r="AI20" s="168">
        <v>7.87</v>
      </c>
      <c r="AJ20" s="419">
        <v>0.82</v>
      </c>
    </row>
    <row r="21" spans="1:36" ht="12.75">
      <c r="A21" s="166" t="s">
        <v>47</v>
      </c>
      <c r="B21" s="166">
        <v>122.822</v>
      </c>
      <c r="C21" s="166"/>
      <c r="D21" s="166"/>
      <c r="E21" s="166"/>
      <c r="F21" s="166">
        <v>5.0999999999999997E-2</v>
      </c>
      <c r="G21" s="166"/>
      <c r="H21" s="166"/>
      <c r="I21" s="166"/>
      <c r="J21" s="166">
        <v>122.9</v>
      </c>
      <c r="K21" s="166"/>
      <c r="L21" s="166"/>
      <c r="M21" s="166">
        <v>8.9699999999999989</v>
      </c>
      <c r="N21" s="166">
        <v>8.9699999999999989</v>
      </c>
      <c r="O21" s="166">
        <v>131.80000000000001</v>
      </c>
      <c r="P21" s="166">
        <v>7.4690000000000003</v>
      </c>
      <c r="Q21" s="166"/>
      <c r="R21" s="166"/>
      <c r="S21" s="166"/>
      <c r="T21" s="166"/>
      <c r="U21" s="166">
        <v>7.4690000000000003</v>
      </c>
      <c r="V21" s="166"/>
      <c r="W21" s="166"/>
      <c r="X21" s="166"/>
      <c r="Y21" s="166"/>
      <c r="Z21" s="166"/>
      <c r="AA21" s="166">
        <v>0.6</v>
      </c>
      <c r="AB21" s="166">
        <v>25.917999999999999</v>
      </c>
      <c r="AC21" s="166">
        <v>46</v>
      </c>
      <c r="AD21" s="166"/>
      <c r="AE21" s="166"/>
      <c r="AF21" s="166">
        <v>0.23</v>
      </c>
      <c r="AG21" s="166"/>
      <c r="AH21" s="166"/>
      <c r="AI21" s="166">
        <v>84.444999999999993</v>
      </c>
      <c r="AJ21" s="420"/>
    </row>
    <row r="22" spans="1:36" ht="12.75">
      <c r="A22" s="168" t="s">
        <v>48</v>
      </c>
      <c r="B22" s="168">
        <v>1541</v>
      </c>
      <c r="C22" s="168">
        <v>107</v>
      </c>
      <c r="D22" s="168">
        <v>1044</v>
      </c>
      <c r="E22" s="168">
        <v>791</v>
      </c>
      <c r="F22" s="168">
        <v>14</v>
      </c>
      <c r="G22" s="168">
        <v>43</v>
      </c>
      <c r="H22" s="168">
        <v>2944</v>
      </c>
      <c r="I22" s="168"/>
      <c r="J22" s="168">
        <v>6484</v>
      </c>
      <c r="K22" s="168">
        <v>168.21600000000001</v>
      </c>
      <c r="L22" s="168">
        <v>270</v>
      </c>
      <c r="M22" s="168">
        <v>134</v>
      </c>
      <c r="N22" s="168">
        <v>572.21600000000001</v>
      </c>
      <c r="O22" s="168">
        <v>7056.2</v>
      </c>
      <c r="P22" s="168">
        <v>758</v>
      </c>
      <c r="Q22" s="168">
        <v>34</v>
      </c>
      <c r="R22" s="168">
        <v>361</v>
      </c>
      <c r="S22" s="168"/>
      <c r="T22" s="168">
        <v>1493</v>
      </c>
      <c r="U22" s="168">
        <v>2705</v>
      </c>
      <c r="V22" s="168">
        <v>8850</v>
      </c>
      <c r="W22" s="168"/>
      <c r="X22" s="168"/>
      <c r="Y22" s="168"/>
      <c r="Z22" s="168"/>
      <c r="AA22" s="168"/>
      <c r="AB22" s="168">
        <v>4523.49</v>
      </c>
      <c r="AC22" s="168">
        <v>12690</v>
      </c>
      <c r="AD22" s="168">
        <v>212</v>
      </c>
      <c r="AE22" s="168">
        <v>2499.73</v>
      </c>
      <c r="AF22" s="168"/>
      <c r="AG22" s="168">
        <v>68.53</v>
      </c>
      <c r="AH22" s="168">
        <v>70.650000000000006</v>
      </c>
      <c r="AI22" s="168">
        <v>221.88</v>
      </c>
      <c r="AJ22" s="419">
        <v>50.49</v>
      </c>
    </row>
    <row r="23" spans="1:36" ht="12.75">
      <c r="A23" s="166" t="s">
        <v>49</v>
      </c>
      <c r="B23" s="166">
        <v>3976</v>
      </c>
      <c r="C23" s="166">
        <v>28</v>
      </c>
      <c r="D23" s="166">
        <v>785</v>
      </c>
      <c r="E23" s="166">
        <v>23</v>
      </c>
      <c r="F23" s="166"/>
      <c r="G23" s="166"/>
      <c r="H23" s="166">
        <v>11117</v>
      </c>
      <c r="I23" s="166">
        <v>167</v>
      </c>
      <c r="J23" s="166">
        <v>16096</v>
      </c>
      <c r="K23" s="166">
        <v>53</v>
      </c>
      <c r="L23" s="166">
        <v>16.399999999999999</v>
      </c>
      <c r="M23" s="166">
        <v>61</v>
      </c>
      <c r="N23" s="166">
        <v>130.4</v>
      </c>
      <c r="O23" s="166">
        <v>16226.4</v>
      </c>
      <c r="P23" s="166">
        <v>3.2</v>
      </c>
      <c r="Q23" s="166">
        <v>1</v>
      </c>
      <c r="R23" s="166">
        <v>962</v>
      </c>
      <c r="S23" s="166"/>
      <c r="T23" s="166">
        <v>0.9</v>
      </c>
      <c r="U23" s="166">
        <v>993.1</v>
      </c>
      <c r="V23" s="166">
        <v>2500</v>
      </c>
      <c r="W23" s="166"/>
      <c r="X23" s="166"/>
      <c r="Y23" s="166"/>
      <c r="Z23" s="166"/>
      <c r="AA23" s="166"/>
      <c r="AB23" s="166"/>
      <c r="AC23" s="166">
        <v>7437</v>
      </c>
      <c r="AD23" s="166"/>
      <c r="AE23" s="166">
        <v>676.02</v>
      </c>
      <c r="AF23" s="166"/>
      <c r="AG23" s="166">
        <v>4.22</v>
      </c>
      <c r="AH23" s="166">
        <v>5.65</v>
      </c>
      <c r="AI23" s="166"/>
      <c r="AJ23" s="420">
        <v>23.84</v>
      </c>
    </row>
    <row r="24" spans="1:36" ht="12.75">
      <c r="A24" s="168" t="s">
        <v>50</v>
      </c>
      <c r="B24" s="168">
        <v>125.28</v>
      </c>
      <c r="C24" s="168"/>
      <c r="D24" s="168">
        <v>1.3</v>
      </c>
      <c r="E24" s="168">
        <v>657.16</v>
      </c>
      <c r="F24" s="168">
        <v>2.5099999999999998</v>
      </c>
      <c r="G24" s="168">
        <v>3.55</v>
      </c>
      <c r="H24" s="168">
        <v>608.57819999999992</v>
      </c>
      <c r="I24" s="168">
        <v>36.25</v>
      </c>
      <c r="J24" s="168">
        <v>1434.6</v>
      </c>
      <c r="K24" s="168">
        <v>0.49</v>
      </c>
      <c r="L24" s="168"/>
      <c r="M24" s="168">
        <v>45.570000000000007</v>
      </c>
      <c r="N24" s="168">
        <v>46.067999999999998</v>
      </c>
      <c r="O24" s="168">
        <v>1480.7</v>
      </c>
      <c r="P24" s="168">
        <v>0.02</v>
      </c>
      <c r="Q24" s="168">
        <v>0.96</v>
      </c>
      <c r="R24" s="168">
        <v>4.7</v>
      </c>
      <c r="S24" s="168">
        <v>0.4</v>
      </c>
      <c r="T24" s="168"/>
      <c r="U24" s="168">
        <v>6.94</v>
      </c>
      <c r="V24" s="168" t="s">
        <v>104</v>
      </c>
      <c r="W24" s="168"/>
      <c r="X24" s="168"/>
      <c r="Y24" s="168"/>
      <c r="Z24" s="168"/>
      <c r="AA24" s="168"/>
      <c r="AB24" s="168">
        <v>0.38700000000000001</v>
      </c>
      <c r="AC24" s="168">
        <v>42.01</v>
      </c>
      <c r="AD24" s="168"/>
      <c r="AE24" s="168">
        <v>180.566</v>
      </c>
      <c r="AF24" s="168"/>
      <c r="AG24" s="168">
        <v>0.2</v>
      </c>
      <c r="AH24" s="168">
        <v>3.74</v>
      </c>
      <c r="AI24" s="168"/>
      <c r="AJ24" s="419">
        <v>0.11</v>
      </c>
    </row>
    <row r="25" spans="1:36" ht="12.75">
      <c r="A25" s="166" t="s">
        <v>51</v>
      </c>
      <c r="B25" s="166">
        <v>818.05</v>
      </c>
      <c r="C25" s="166"/>
      <c r="D25" s="166">
        <v>11.7</v>
      </c>
      <c r="E25" s="166">
        <v>512.29999999999995</v>
      </c>
      <c r="F25" s="166">
        <v>3.72</v>
      </c>
      <c r="G25" s="166">
        <v>2.63</v>
      </c>
      <c r="H25" s="166">
        <v>462.42</v>
      </c>
      <c r="I25" s="166">
        <v>6.95</v>
      </c>
      <c r="J25" s="166">
        <v>1817.8</v>
      </c>
      <c r="K25" s="166">
        <v>0.09</v>
      </c>
      <c r="L25" s="166"/>
      <c r="M25" s="166">
        <v>14.080114143920596</v>
      </c>
      <c r="N25" s="166">
        <v>14.170114143920596</v>
      </c>
      <c r="O25" s="166">
        <v>1831.9</v>
      </c>
      <c r="P25" s="166"/>
      <c r="Q25" s="166">
        <v>2.09</v>
      </c>
      <c r="R25" s="166">
        <v>48.93</v>
      </c>
      <c r="S25" s="166">
        <v>0.1</v>
      </c>
      <c r="T25" s="166"/>
      <c r="U25" s="166">
        <v>51.116</v>
      </c>
      <c r="V25" s="166"/>
      <c r="W25" s="166"/>
      <c r="X25" s="166"/>
      <c r="Y25" s="166"/>
      <c r="Z25" s="166"/>
      <c r="AA25" s="166"/>
      <c r="AB25" s="166"/>
      <c r="AC25" s="166"/>
      <c r="AD25" s="166"/>
      <c r="AE25" s="166">
        <v>127.244</v>
      </c>
      <c r="AF25" s="166"/>
      <c r="AG25" s="166">
        <v>0.54</v>
      </c>
      <c r="AH25" s="166">
        <v>0.04</v>
      </c>
      <c r="AI25" s="166"/>
      <c r="AJ25" s="420">
        <v>0.02</v>
      </c>
    </row>
    <row r="26" spans="1:36" ht="12.75">
      <c r="A26" s="168" t="s">
        <v>80</v>
      </c>
      <c r="B26" s="168">
        <v>3164.92</v>
      </c>
      <c r="C26" s="168">
        <v>1.1200000000000001</v>
      </c>
      <c r="D26" s="168">
        <v>0.4</v>
      </c>
      <c r="E26" s="168">
        <v>451.69</v>
      </c>
      <c r="F26" s="168">
        <v>10.58</v>
      </c>
      <c r="G26" s="168"/>
      <c r="H26" s="168">
        <v>319.45</v>
      </c>
      <c r="I26" s="168"/>
      <c r="J26" s="168">
        <v>3948.2</v>
      </c>
      <c r="K26" s="168">
        <v>162.32271000000003</v>
      </c>
      <c r="L26" s="168">
        <v>202.4</v>
      </c>
      <c r="M26" s="168">
        <v>244.57</v>
      </c>
      <c r="N26" s="168">
        <v>609.29271000000006</v>
      </c>
      <c r="O26" s="168">
        <v>4557.5</v>
      </c>
      <c r="P26" s="168">
        <v>27.53</v>
      </c>
      <c r="Q26" s="168">
        <v>2.92</v>
      </c>
      <c r="R26" s="168">
        <v>145.69</v>
      </c>
      <c r="S26" s="168">
        <v>16.600000000000001</v>
      </c>
      <c r="T26" s="168">
        <v>0.08</v>
      </c>
      <c r="U26" s="168">
        <v>197.24</v>
      </c>
      <c r="V26" s="168"/>
      <c r="W26" s="168"/>
      <c r="X26" s="168"/>
      <c r="Y26" s="168"/>
      <c r="Z26" s="168"/>
      <c r="AA26" s="168"/>
      <c r="AB26" s="168">
        <v>1.26</v>
      </c>
      <c r="AC26" s="168">
        <v>461.89</v>
      </c>
      <c r="AD26" s="168"/>
      <c r="AE26" s="168">
        <v>659.61199999999997</v>
      </c>
      <c r="AF26" s="168"/>
      <c r="AG26" s="168"/>
      <c r="AH26" s="168"/>
      <c r="AI26" s="168"/>
      <c r="AJ26" s="419"/>
    </row>
    <row r="27" spans="1:36" ht="12.75">
      <c r="A27" s="166" t="s">
        <v>52</v>
      </c>
      <c r="B27" s="166">
        <v>3364</v>
      </c>
      <c r="C27" s="166">
        <v>1315</v>
      </c>
      <c r="D27" s="166">
        <v>285</v>
      </c>
      <c r="E27" s="166">
        <v>3475</v>
      </c>
      <c r="F27" s="166">
        <v>975</v>
      </c>
      <c r="G27" s="166">
        <v>11</v>
      </c>
      <c r="H27" s="166">
        <v>179</v>
      </c>
      <c r="I27" s="166"/>
      <c r="J27" s="166">
        <v>9604</v>
      </c>
      <c r="K27" s="166">
        <v>623</v>
      </c>
      <c r="L27" s="166">
        <v>366.3</v>
      </c>
      <c r="M27" s="166">
        <v>270</v>
      </c>
      <c r="N27" s="166">
        <v>1259.3</v>
      </c>
      <c r="O27" s="166">
        <v>10863.3</v>
      </c>
      <c r="P27" s="166">
        <v>395</v>
      </c>
      <c r="Q27" s="166">
        <v>38.252000000000002</v>
      </c>
      <c r="R27" s="166">
        <v>1</v>
      </c>
      <c r="S27" s="166">
        <v>2.2999999999999998</v>
      </c>
      <c r="T27" s="166">
        <v>7</v>
      </c>
      <c r="U27" s="166">
        <v>919.58299999999997</v>
      </c>
      <c r="V27" s="166">
        <v>1255</v>
      </c>
      <c r="W27" s="166"/>
      <c r="X27" s="166"/>
      <c r="Y27" s="166"/>
      <c r="Z27" s="166">
        <v>230.2</v>
      </c>
      <c r="AA27" s="166">
        <v>31.3</v>
      </c>
      <c r="AB27" s="166">
        <v>2529.6</v>
      </c>
      <c r="AC27" s="166">
        <v>35732</v>
      </c>
      <c r="AD27" s="166">
        <v>67</v>
      </c>
      <c r="AE27" s="166">
        <v>698.3</v>
      </c>
      <c r="AF27" s="166">
        <v>6.15</v>
      </c>
      <c r="AG27" s="166">
        <v>107</v>
      </c>
      <c r="AH27" s="166">
        <v>57.8</v>
      </c>
      <c r="AI27" s="166">
        <v>4169.8999999999996</v>
      </c>
      <c r="AJ27" s="420">
        <v>100</v>
      </c>
    </row>
    <row r="28" spans="1:36" ht="12.75">
      <c r="A28" s="168" t="s">
        <v>53</v>
      </c>
      <c r="B28" s="168">
        <v>508.30000000000007</v>
      </c>
      <c r="C28" s="168">
        <v>0.11</v>
      </c>
      <c r="D28" s="168"/>
      <c r="E28" s="168">
        <v>0</v>
      </c>
      <c r="F28" s="168">
        <v>0.11</v>
      </c>
      <c r="G28" s="168">
        <v>0.06</v>
      </c>
      <c r="H28" s="168"/>
      <c r="I28" s="168"/>
      <c r="J28" s="168">
        <v>508.6</v>
      </c>
      <c r="K28" s="168"/>
      <c r="L28" s="168">
        <v>1.89</v>
      </c>
      <c r="M28" s="168">
        <v>1.35</v>
      </c>
      <c r="N28" s="168">
        <v>3.24</v>
      </c>
      <c r="O28" s="168">
        <v>511.8</v>
      </c>
      <c r="P28" s="168">
        <v>0.97199999999999998</v>
      </c>
      <c r="Q28" s="168">
        <v>9.8000000000000004E-2</v>
      </c>
      <c r="R28" s="168"/>
      <c r="S28" s="168"/>
      <c r="T28" s="168"/>
      <c r="U28" s="168">
        <v>1.07</v>
      </c>
      <c r="V28" s="168" t="s">
        <v>104</v>
      </c>
      <c r="W28" s="168"/>
      <c r="X28" s="168"/>
      <c r="Y28" s="168"/>
      <c r="Z28" s="168">
        <v>64.2</v>
      </c>
      <c r="AA28" s="168">
        <v>800.1</v>
      </c>
      <c r="AB28" s="168">
        <v>515.60699999999997</v>
      </c>
      <c r="AC28" s="168">
        <v>165.72</v>
      </c>
      <c r="AD28" s="168"/>
      <c r="AE28" s="168">
        <v>5.44</v>
      </c>
      <c r="AF28" s="168">
        <v>42.49</v>
      </c>
      <c r="AG28" s="168">
        <v>3.1</v>
      </c>
      <c r="AH28" s="168">
        <v>33.75</v>
      </c>
      <c r="AI28" s="168">
        <v>3990.39</v>
      </c>
      <c r="AJ28" s="419">
        <v>7.06</v>
      </c>
    </row>
    <row r="29" spans="1:36" ht="12.75">
      <c r="A29" s="166" t="s">
        <v>54</v>
      </c>
      <c r="B29" s="166">
        <v>2774.95</v>
      </c>
      <c r="C29" s="166">
        <v>575</v>
      </c>
      <c r="D29" s="166">
        <v>297.7</v>
      </c>
      <c r="E29" s="166">
        <v>1513.604</v>
      </c>
      <c r="F29" s="166">
        <v>0.1</v>
      </c>
      <c r="G29" s="166">
        <v>84.893550000000005</v>
      </c>
      <c r="H29" s="166">
        <v>13133.4</v>
      </c>
      <c r="I29" s="166">
        <v>144.9</v>
      </c>
      <c r="J29" s="166">
        <v>18524.599999999999</v>
      </c>
      <c r="K29" s="166">
        <v>3812.4</v>
      </c>
      <c r="L29" s="166">
        <v>351</v>
      </c>
      <c r="M29" s="166">
        <v>1002.4599999999999</v>
      </c>
      <c r="N29" s="166">
        <v>5165.8600000000006</v>
      </c>
      <c r="O29" s="166">
        <v>23690.400000000001</v>
      </c>
      <c r="P29" s="166">
        <v>311.7</v>
      </c>
      <c r="Q29" s="166">
        <v>157.1</v>
      </c>
      <c r="R29" s="166">
        <v>919.15890000000002</v>
      </c>
      <c r="S29" s="166">
        <v>57.4</v>
      </c>
      <c r="T29" s="166">
        <v>0.72</v>
      </c>
      <c r="U29" s="166">
        <v>9275.9789000000019</v>
      </c>
      <c r="V29" s="166">
        <v>2200</v>
      </c>
      <c r="W29" s="166">
        <v>0.9</v>
      </c>
      <c r="X29" s="166">
        <v>0.9</v>
      </c>
      <c r="Y29" s="166"/>
      <c r="Z29" s="166"/>
      <c r="AA29" s="166"/>
      <c r="AB29" s="166">
        <v>1701</v>
      </c>
      <c r="AC29" s="166">
        <v>2641.8803249999996</v>
      </c>
      <c r="AD29" s="166">
        <v>0.1</v>
      </c>
      <c r="AE29" s="166">
        <v>2299</v>
      </c>
      <c r="AF29" s="166"/>
      <c r="AG29" s="166">
        <v>93.57</v>
      </c>
      <c r="AH29" s="166">
        <v>15</v>
      </c>
      <c r="AI29" s="166"/>
      <c r="AJ29" s="420">
        <v>0.6</v>
      </c>
    </row>
    <row r="30" spans="1:36" ht="12.75">
      <c r="A30" s="168" t="s">
        <v>55</v>
      </c>
      <c r="B30" s="168">
        <v>3057</v>
      </c>
      <c r="C30" s="168">
        <v>1935.31</v>
      </c>
      <c r="D30" s="168">
        <v>502</v>
      </c>
      <c r="E30" s="168">
        <v>1824</v>
      </c>
      <c r="F30" s="168">
        <v>139</v>
      </c>
      <c r="G30" s="168">
        <v>29</v>
      </c>
      <c r="H30" s="168">
        <v>1181</v>
      </c>
      <c r="I30" s="168"/>
      <c r="J30" s="168">
        <v>8667.2999999999993</v>
      </c>
      <c r="K30" s="168">
        <v>854</v>
      </c>
      <c r="L30" s="168">
        <v>966</v>
      </c>
      <c r="M30" s="168">
        <v>486</v>
      </c>
      <c r="N30" s="168">
        <v>2306</v>
      </c>
      <c r="O30" s="168">
        <v>10973.3</v>
      </c>
      <c r="P30" s="168">
        <v>285</v>
      </c>
      <c r="Q30" s="168">
        <v>12</v>
      </c>
      <c r="R30" s="168">
        <v>2</v>
      </c>
      <c r="S30" s="168">
        <v>8</v>
      </c>
      <c r="T30" s="168">
        <v>5</v>
      </c>
      <c r="U30" s="168">
        <v>5086.7690000000002</v>
      </c>
      <c r="V30" s="168">
        <v>7655</v>
      </c>
      <c r="W30" s="168"/>
      <c r="X30" s="168">
        <v>31</v>
      </c>
      <c r="Y30" s="168"/>
      <c r="Z30" s="168"/>
      <c r="AA30" s="168">
        <v>0.34</v>
      </c>
      <c r="AB30" s="168">
        <v>3600</v>
      </c>
      <c r="AC30" s="168">
        <v>69648.07680000001</v>
      </c>
      <c r="AD30" s="168">
        <v>1</v>
      </c>
      <c r="AE30" s="168">
        <v>321</v>
      </c>
      <c r="AF30" s="168"/>
      <c r="AG30" s="168">
        <v>45.6</v>
      </c>
      <c r="AH30" s="168">
        <v>1.04</v>
      </c>
      <c r="AI30" s="168">
        <v>129.02000000000001</v>
      </c>
      <c r="AJ30" s="419">
        <v>11</v>
      </c>
    </row>
    <row r="31" spans="1:36" ht="12.75">
      <c r="A31" s="166" t="s">
        <v>56</v>
      </c>
      <c r="B31" s="166">
        <v>257.58</v>
      </c>
      <c r="C31" s="166"/>
      <c r="D31" s="166"/>
      <c r="E31" s="166">
        <v>44.74</v>
      </c>
      <c r="F31" s="166"/>
      <c r="G31" s="166"/>
      <c r="H31" s="166">
        <v>6</v>
      </c>
      <c r="I31" s="166"/>
      <c r="J31" s="166">
        <v>308.3</v>
      </c>
      <c r="K31" s="166">
        <v>0.6</v>
      </c>
      <c r="L31" s="166"/>
      <c r="M31" s="166">
        <v>27.71</v>
      </c>
      <c r="N31" s="166">
        <v>28.35</v>
      </c>
      <c r="O31" s="166">
        <v>336.7</v>
      </c>
      <c r="P31" s="166">
        <v>0.6</v>
      </c>
      <c r="Q31" s="166">
        <v>0.51</v>
      </c>
      <c r="R31" s="166">
        <v>30.21</v>
      </c>
      <c r="S31" s="166"/>
      <c r="T31" s="166"/>
      <c r="U31" s="166">
        <v>32.14</v>
      </c>
      <c r="V31" s="166"/>
      <c r="W31" s="166"/>
      <c r="X31" s="166"/>
      <c r="Y31" s="166"/>
      <c r="Z31" s="166"/>
      <c r="AA31" s="166">
        <v>1</v>
      </c>
      <c r="AB31" s="166">
        <v>88.18</v>
      </c>
      <c r="AC31" s="166">
        <v>311.69</v>
      </c>
      <c r="AD31" s="166"/>
      <c r="AE31" s="166"/>
      <c r="AF31" s="166"/>
      <c r="AG31" s="166">
        <v>3.9</v>
      </c>
      <c r="AH31" s="166">
        <v>3.84</v>
      </c>
      <c r="AI31" s="166"/>
      <c r="AJ31" s="420">
        <v>16.399999999999999</v>
      </c>
    </row>
    <row r="32" spans="1:36" ht="12.75">
      <c r="A32" s="168" t="s">
        <v>57</v>
      </c>
      <c r="B32" s="168">
        <v>231.99</v>
      </c>
      <c r="C32" s="168"/>
      <c r="D32" s="168"/>
      <c r="E32" s="168">
        <v>26.9</v>
      </c>
      <c r="F32" s="168"/>
      <c r="G32" s="168">
        <v>1.75</v>
      </c>
      <c r="H32" s="168">
        <v>0.69</v>
      </c>
      <c r="I32" s="168"/>
      <c r="J32" s="168">
        <v>261.3</v>
      </c>
      <c r="K32" s="168">
        <v>0.3</v>
      </c>
      <c r="L32" s="168">
        <v>0.91</v>
      </c>
      <c r="M32" s="168">
        <v>2.44</v>
      </c>
      <c r="N32" s="168">
        <v>3.68</v>
      </c>
      <c r="O32" s="168">
        <v>265</v>
      </c>
      <c r="P32" s="168"/>
      <c r="Q32" s="168">
        <v>0.82</v>
      </c>
      <c r="R32" s="168">
        <v>4.83</v>
      </c>
      <c r="S32" s="168"/>
      <c r="T32" s="168"/>
      <c r="U32" s="168">
        <v>6.9130000000000003</v>
      </c>
      <c r="V32" s="168" t="s">
        <v>104</v>
      </c>
      <c r="W32" s="168">
        <v>34.799999999999997</v>
      </c>
      <c r="X32" s="168">
        <v>18.5</v>
      </c>
      <c r="Y32" s="168"/>
      <c r="Z32" s="168"/>
      <c r="AA32" s="168">
        <v>7.1</v>
      </c>
      <c r="AB32" s="168">
        <v>83.988</v>
      </c>
      <c r="AC32" s="168">
        <v>0.19</v>
      </c>
      <c r="AD32" s="168">
        <v>0.4</v>
      </c>
      <c r="AE32" s="168">
        <v>172.95500000000001</v>
      </c>
      <c r="AF32" s="168">
        <v>0.46</v>
      </c>
      <c r="AG32" s="168">
        <v>1.41</v>
      </c>
      <c r="AH32" s="168">
        <v>56.8</v>
      </c>
      <c r="AI32" s="168"/>
      <c r="AJ32" s="419">
        <v>9.98</v>
      </c>
    </row>
    <row r="33" spans="1:36" ht="12.75">
      <c r="A33" s="166" t="s">
        <v>58</v>
      </c>
      <c r="B33" s="166">
        <v>30.479999999999997</v>
      </c>
      <c r="C33" s="166"/>
      <c r="D33" s="166"/>
      <c r="E33" s="166">
        <v>7.99</v>
      </c>
      <c r="F33" s="166"/>
      <c r="G33" s="166"/>
      <c r="H33" s="166"/>
      <c r="I33" s="166"/>
      <c r="J33" s="166">
        <v>38.5</v>
      </c>
      <c r="K33" s="166"/>
      <c r="L33" s="166"/>
      <c r="M33" s="166">
        <v>3.2800000000000002</v>
      </c>
      <c r="N33" s="166">
        <v>3.2800000000000002</v>
      </c>
      <c r="O33" s="166">
        <v>41.8</v>
      </c>
      <c r="P33" s="166"/>
      <c r="Q33" s="166">
        <v>0.5</v>
      </c>
      <c r="R33" s="166">
        <v>0.2</v>
      </c>
      <c r="S33" s="166"/>
      <c r="T33" s="166"/>
      <c r="U33" s="166">
        <v>2.21</v>
      </c>
      <c r="V33" s="166" t="s">
        <v>104</v>
      </c>
      <c r="W33" s="166"/>
      <c r="X33" s="166"/>
      <c r="Y33" s="166"/>
      <c r="Z33" s="166"/>
      <c r="AA33" s="166">
        <v>0.3</v>
      </c>
      <c r="AB33" s="166">
        <v>127.53</v>
      </c>
      <c r="AC33" s="166">
        <v>6.79</v>
      </c>
      <c r="AD33" s="166">
        <v>0.5</v>
      </c>
      <c r="AE33" s="166">
        <v>3.15</v>
      </c>
      <c r="AF33" s="166">
        <v>0.01</v>
      </c>
      <c r="AG33" s="166">
        <v>8.2100000000000009</v>
      </c>
      <c r="AH33" s="166">
        <v>28.39</v>
      </c>
      <c r="AI33" s="166">
        <v>0.06</v>
      </c>
      <c r="AJ33" s="420">
        <v>22.99</v>
      </c>
    </row>
    <row r="34" spans="1:36" ht="12.75">
      <c r="A34" s="168" t="s">
        <v>59</v>
      </c>
      <c r="B34" s="168">
        <v>405.18</v>
      </c>
      <c r="C34" s="168">
        <v>0.17</v>
      </c>
      <c r="D34" s="168">
        <v>0.7</v>
      </c>
      <c r="E34" s="168">
        <v>134.65</v>
      </c>
      <c r="F34" s="168">
        <v>0.28999999999999998</v>
      </c>
      <c r="G34" s="168">
        <v>9.61</v>
      </c>
      <c r="H34" s="168">
        <v>5.89</v>
      </c>
      <c r="I34" s="168">
        <v>0.5</v>
      </c>
      <c r="J34" s="168">
        <v>557</v>
      </c>
      <c r="K34" s="168">
        <v>0.64</v>
      </c>
      <c r="L34" s="168">
        <v>2.59</v>
      </c>
      <c r="M34" s="168">
        <v>40.409999999999997</v>
      </c>
      <c r="N34" s="168">
        <v>43.64</v>
      </c>
      <c r="O34" s="168">
        <v>600.6</v>
      </c>
      <c r="P34" s="168">
        <v>0.82</v>
      </c>
      <c r="Q34" s="168">
        <v>2.13</v>
      </c>
      <c r="R34" s="168">
        <v>27.42</v>
      </c>
      <c r="S34" s="168">
        <v>4.5999999999999996</v>
      </c>
      <c r="T34" s="168">
        <v>0.2</v>
      </c>
      <c r="U34" s="168">
        <v>67.52000000000001</v>
      </c>
      <c r="V34" s="168" t="s">
        <v>104</v>
      </c>
      <c r="W34" s="168">
        <v>5.7</v>
      </c>
      <c r="X34" s="168">
        <v>2</v>
      </c>
      <c r="Y34" s="168"/>
      <c r="Z34" s="168"/>
      <c r="AA34" s="168">
        <v>1.7</v>
      </c>
      <c r="AB34" s="168">
        <v>80</v>
      </c>
      <c r="AC34" s="168">
        <v>187.57</v>
      </c>
      <c r="AD34" s="168"/>
      <c r="AE34" s="168">
        <v>32</v>
      </c>
      <c r="AF34" s="168">
        <v>0.01</v>
      </c>
      <c r="AG34" s="168">
        <v>1</v>
      </c>
      <c r="AH34" s="168">
        <v>36</v>
      </c>
      <c r="AI34" s="168">
        <v>10.4</v>
      </c>
      <c r="AJ34" s="419">
        <v>0.5</v>
      </c>
    </row>
    <row r="35" spans="1:36" ht="12.75">
      <c r="A35" s="166" t="s">
        <v>60</v>
      </c>
      <c r="B35" s="166">
        <v>7295.45</v>
      </c>
      <c r="C35" s="166">
        <v>4.9000000000000004</v>
      </c>
      <c r="D35" s="166">
        <v>1.7</v>
      </c>
      <c r="E35" s="166">
        <v>227.5</v>
      </c>
      <c r="F35" s="166">
        <v>44.03</v>
      </c>
      <c r="G35" s="166">
        <v>8.86</v>
      </c>
      <c r="H35" s="166">
        <v>1.97</v>
      </c>
      <c r="I35" s="166"/>
      <c r="J35" s="166">
        <v>7584.4</v>
      </c>
      <c r="K35" s="166">
        <v>31.91</v>
      </c>
      <c r="L35" s="166">
        <v>128.47999999999999</v>
      </c>
      <c r="M35" s="166">
        <v>264</v>
      </c>
      <c r="N35" s="166">
        <v>424.39</v>
      </c>
      <c r="O35" s="166">
        <v>8008.8</v>
      </c>
      <c r="P35" s="166">
        <v>81.650000000000006</v>
      </c>
      <c r="Q35" s="166">
        <v>5.32</v>
      </c>
      <c r="R35" s="166">
        <v>4.03</v>
      </c>
      <c r="S35" s="166">
        <v>11.8</v>
      </c>
      <c r="T35" s="166">
        <v>8.1</v>
      </c>
      <c r="U35" s="166">
        <v>170.25</v>
      </c>
      <c r="V35" s="166">
        <v>400</v>
      </c>
      <c r="W35" s="166">
        <v>17.3</v>
      </c>
      <c r="X35" s="166">
        <v>66.5</v>
      </c>
      <c r="Y35" s="166"/>
      <c r="Z35" s="166"/>
      <c r="AA35" s="166">
        <v>0.22</v>
      </c>
      <c r="AB35" s="166">
        <v>521.30999999999995</v>
      </c>
      <c r="AC35" s="166">
        <v>952.37</v>
      </c>
      <c r="AD35" s="166">
        <v>1.1000000000000001</v>
      </c>
      <c r="AE35" s="166">
        <v>201.06</v>
      </c>
      <c r="AF35" s="166"/>
      <c r="AG35" s="166">
        <v>70</v>
      </c>
      <c r="AH35" s="166">
        <v>35</v>
      </c>
      <c r="AI35" s="166">
        <v>262.17</v>
      </c>
      <c r="AJ35" s="420">
        <v>30</v>
      </c>
    </row>
    <row r="36" spans="1:36" ht="12.75">
      <c r="A36" s="168" t="s">
        <v>61</v>
      </c>
      <c r="B36" s="168">
        <v>11374</v>
      </c>
      <c r="C36" s="168"/>
      <c r="D36" s="168">
        <v>3</v>
      </c>
      <c r="E36" s="168">
        <v>475</v>
      </c>
      <c r="F36" s="168"/>
      <c r="G36" s="168"/>
      <c r="H36" s="168">
        <v>16591</v>
      </c>
      <c r="I36" s="168">
        <v>47</v>
      </c>
      <c r="J36" s="168">
        <v>28490</v>
      </c>
      <c r="K36" s="168">
        <v>2.8</v>
      </c>
      <c r="L36" s="168">
        <v>2.8</v>
      </c>
      <c r="M36" s="168">
        <v>47.400000000000006</v>
      </c>
      <c r="N36" s="168">
        <v>53</v>
      </c>
      <c r="O36" s="168">
        <v>28543</v>
      </c>
      <c r="P36" s="168">
        <v>3</v>
      </c>
      <c r="Q36" s="168">
        <v>1.7</v>
      </c>
      <c r="R36" s="168">
        <v>41</v>
      </c>
      <c r="S36" s="168"/>
      <c r="T36" s="168"/>
      <c r="U36" s="168">
        <v>69.400000000000006</v>
      </c>
      <c r="V36" s="168">
        <v>2000</v>
      </c>
      <c r="W36" s="168"/>
      <c r="X36" s="168"/>
      <c r="Y36" s="168"/>
      <c r="Z36" s="168"/>
      <c r="AA36" s="168"/>
      <c r="AB36" s="168">
        <v>9.7899999999999991</v>
      </c>
      <c r="AC36" s="168">
        <v>5919</v>
      </c>
      <c r="AD36" s="168"/>
      <c r="AE36" s="168">
        <v>2132.31</v>
      </c>
      <c r="AF36" s="168"/>
      <c r="AG36" s="168">
        <v>17.7</v>
      </c>
      <c r="AH36" s="168"/>
      <c r="AI36" s="168"/>
      <c r="AJ36" s="419"/>
    </row>
    <row r="37" spans="1:36" ht="12.75">
      <c r="A37" s="166" t="s">
        <v>62</v>
      </c>
      <c r="B37" s="166">
        <v>222.51</v>
      </c>
      <c r="C37" s="166">
        <v>420.39</v>
      </c>
      <c r="D37" s="166">
        <v>3876.7</v>
      </c>
      <c r="E37" s="166">
        <v>1755.07</v>
      </c>
      <c r="F37" s="166"/>
      <c r="G37" s="166">
        <v>8.19</v>
      </c>
      <c r="H37" s="166">
        <v>9275.4725519999993</v>
      </c>
      <c r="I37" s="166">
        <v>852.6</v>
      </c>
      <c r="J37" s="166">
        <v>16410</v>
      </c>
      <c r="K37" s="166">
        <v>1277.3499999999999</v>
      </c>
      <c r="L37" s="166">
        <v>14.79</v>
      </c>
      <c r="M37" s="166">
        <v>664.64</v>
      </c>
      <c r="N37" s="166">
        <v>1956.7799999999997</v>
      </c>
      <c r="O37" s="166">
        <v>18367.7</v>
      </c>
      <c r="P37" s="166">
        <v>617.25</v>
      </c>
      <c r="Q37" s="166">
        <v>122.07</v>
      </c>
      <c r="R37" s="166">
        <v>3814.5709999999999</v>
      </c>
      <c r="S37" s="166">
        <v>1</v>
      </c>
      <c r="T37" s="166">
        <v>341.1</v>
      </c>
      <c r="U37" s="166">
        <v>6364.6009999999997</v>
      </c>
      <c r="V37" s="166">
        <v>1400</v>
      </c>
      <c r="W37" s="166"/>
      <c r="X37" s="166"/>
      <c r="Y37" s="166"/>
      <c r="Z37" s="166"/>
      <c r="AA37" s="166"/>
      <c r="AB37" s="166">
        <v>0.89</v>
      </c>
      <c r="AC37" s="166">
        <v>401.81</v>
      </c>
      <c r="AD37" s="166">
        <v>0.6</v>
      </c>
      <c r="AE37" s="166">
        <v>107.2</v>
      </c>
      <c r="AF37" s="166"/>
      <c r="AG37" s="166">
        <v>17.71</v>
      </c>
      <c r="AH37" s="166">
        <v>0.31</v>
      </c>
      <c r="AI37" s="166"/>
      <c r="AJ37" s="420">
        <v>0.43</v>
      </c>
    </row>
    <row r="38" spans="1:36" ht="12.75">
      <c r="A38" s="168" t="s">
        <v>63</v>
      </c>
      <c r="B38" s="168">
        <v>21.34</v>
      </c>
      <c r="C38" s="168"/>
      <c r="D38" s="168"/>
      <c r="E38" s="168">
        <v>67.95</v>
      </c>
      <c r="F38" s="168">
        <v>3.4</v>
      </c>
      <c r="G38" s="168">
        <v>6.34</v>
      </c>
      <c r="H38" s="168">
        <v>0.55000000000000004</v>
      </c>
      <c r="I38" s="168">
        <v>0.6</v>
      </c>
      <c r="J38" s="168">
        <v>100.2</v>
      </c>
      <c r="K38" s="168"/>
      <c r="L38" s="168"/>
      <c r="M38" s="168">
        <v>5.83</v>
      </c>
      <c r="N38" s="168">
        <v>5.83</v>
      </c>
      <c r="O38" s="168">
        <v>106</v>
      </c>
      <c r="P38" s="168"/>
      <c r="Q38" s="168"/>
      <c r="R38" s="168">
        <v>3.5</v>
      </c>
      <c r="S38" s="168"/>
      <c r="T38" s="168"/>
      <c r="U38" s="168">
        <v>7.1099999999999994</v>
      </c>
      <c r="V38" s="168"/>
      <c r="W38" s="168"/>
      <c r="X38" s="168"/>
      <c r="Y38" s="168"/>
      <c r="Z38" s="168"/>
      <c r="AA38" s="168"/>
      <c r="AB38" s="168">
        <v>3.89</v>
      </c>
      <c r="AC38" s="168"/>
      <c r="AD38" s="168"/>
      <c r="AE38" s="168">
        <f>23.982+25.153</f>
        <v>49.134999999999998</v>
      </c>
      <c r="AF38" s="168"/>
      <c r="AG38" s="168"/>
      <c r="AH38" s="168">
        <v>51.56</v>
      </c>
      <c r="AI38" s="168"/>
      <c r="AJ38" s="419">
        <v>4.68</v>
      </c>
    </row>
    <row r="39" spans="1:36" ht="12.75">
      <c r="A39" s="166" t="s">
        <v>64</v>
      </c>
      <c r="B39" s="166">
        <v>4049.8999999999996</v>
      </c>
      <c r="C39" s="166">
        <v>165.01999999999998</v>
      </c>
      <c r="D39" s="166">
        <v>56.9</v>
      </c>
      <c r="E39" s="166">
        <v>946.2</v>
      </c>
      <c r="F39" s="166">
        <v>138.31</v>
      </c>
      <c r="G39" s="166">
        <v>26.55</v>
      </c>
      <c r="H39" s="166"/>
      <c r="I39" s="166">
        <v>446</v>
      </c>
      <c r="J39" s="166">
        <v>5382.9</v>
      </c>
      <c r="K39" s="166">
        <v>4.54</v>
      </c>
      <c r="L39" s="166">
        <v>31.12</v>
      </c>
      <c r="M39" s="166">
        <v>174.22</v>
      </c>
      <c r="N39" s="166">
        <v>209.88</v>
      </c>
      <c r="O39" s="166">
        <v>5592.8</v>
      </c>
      <c r="P39" s="166">
        <v>783.21</v>
      </c>
      <c r="Q39" s="166">
        <v>17.18</v>
      </c>
      <c r="R39" s="166">
        <v>0.14000000000000001</v>
      </c>
      <c r="S39" s="166"/>
      <c r="T39" s="166">
        <v>1.8</v>
      </c>
      <c r="U39" s="166">
        <v>816.91799999999989</v>
      </c>
      <c r="V39" s="166">
        <v>500</v>
      </c>
      <c r="W39" s="166"/>
      <c r="X39" s="166">
        <v>5.0999999999999996</v>
      </c>
      <c r="Y39" s="166"/>
      <c r="Z39" s="166">
        <v>17.399999999999999</v>
      </c>
      <c r="AA39" s="166">
        <v>25.35</v>
      </c>
      <c r="AB39" s="166">
        <v>5136.2</v>
      </c>
      <c r="AC39" s="166">
        <v>33919.17</v>
      </c>
      <c r="AD39" s="166">
        <v>6.4</v>
      </c>
      <c r="AE39" s="166">
        <v>105.11</v>
      </c>
      <c r="AF39" s="166">
        <v>0.98</v>
      </c>
      <c r="AG39" s="166">
        <v>23.06</v>
      </c>
      <c r="AH39" s="166">
        <v>4.0999999999999996</v>
      </c>
      <c r="AI39" s="166">
        <v>4760.67</v>
      </c>
      <c r="AJ39" s="420">
        <v>190.1</v>
      </c>
    </row>
    <row r="40" spans="1:36" ht="12.75">
      <c r="A40" s="168" t="s">
        <v>65</v>
      </c>
      <c r="B40" s="168">
        <v>713.22</v>
      </c>
      <c r="C40" s="168"/>
      <c r="D40" s="168"/>
      <c r="E40" s="168">
        <v>4.7</v>
      </c>
      <c r="F40" s="168"/>
      <c r="G40" s="168"/>
      <c r="H40" s="168">
        <v>1.3</v>
      </c>
      <c r="I40" s="168"/>
      <c r="J40" s="168">
        <v>719.2</v>
      </c>
      <c r="K40" s="168">
        <v>0.127</v>
      </c>
      <c r="L40" s="168">
        <v>1.1240000000000001</v>
      </c>
      <c r="M40" s="168">
        <v>4.71</v>
      </c>
      <c r="N40" s="168">
        <v>5.9610000000000003</v>
      </c>
      <c r="O40" s="168">
        <v>725.2</v>
      </c>
      <c r="P40" s="168">
        <v>0.73099999999999998</v>
      </c>
      <c r="Q40" s="168"/>
      <c r="R40" s="168">
        <v>1.7010000000000001</v>
      </c>
      <c r="S40" s="168"/>
      <c r="T40" s="168"/>
      <c r="U40" s="168">
        <v>2.4319999999999999</v>
      </c>
      <c r="V40" s="168" t="s">
        <v>104</v>
      </c>
      <c r="W40" s="168">
        <v>5.3</v>
      </c>
      <c r="X40" s="168">
        <v>82.7</v>
      </c>
      <c r="Y40" s="168"/>
      <c r="Z40" s="168"/>
      <c r="AA40" s="168">
        <v>33.200000000000003</v>
      </c>
      <c r="AB40" s="168">
        <v>133.69999999999999</v>
      </c>
      <c r="AC40" s="168">
        <v>45.436</v>
      </c>
      <c r="AD40" s="168"/>
      <c r="AE40" s="168">
        <v>149.05000000000001</v>
      </c>
      <c r="AF40" s="168">
        <v>0.15</v>
      </c>
      <c r="AG40" s="168">
        <v>3.7</v>
      </c>
      <c r="AH40" s="168">
        <v>7.6</v>
      </c>
      <c r="AI40" s="168">
        <v>18.89</v>
      </c>
      <c r="AJ40" s="419">
        <v>6.59</v>
      </c>
    </row>
    <row r="41" spans="1:36" ht="12.75">
      <c r="A41" s="166" t="s">
        <v>66</v>
      </c>
      <c r="B41" s="166">
        <v>14416</v>
      </c>
      <c r="C41" s="166">
        <v>248</v>
      </c>
      <c r="D41" s="166">
        <v>1758</v>
      </c>
      <c r="E41" s="166">
        <v>1234.492</v>
      </c>
      <c r="F41" s="166"/>
      <c r="G41" s="166">
        <v>9</v>
      </c>
      <c r="H41" s="166">
        <v>30301.941999999999</v>
      </c>
      <c r="I41" s="166"/>
      <c r="J41" s="166">
        <v>48413.4</v>
      </c>
      <c r="K41" s="166">
        <v>676</v>
      </c>
      <c r="L41" s="166">
        <v>325</v>
      </c>
      <c r="M41" s="166">
        <v>1331</v>
      </c>
      <c r="N41" s="166">
        <v>2332</v>
      </c>
      <c r="O41" s="166">
        <v>50745.4</v>
      </c>
      <c r="P41" s="166">
        <v>94</v>
      </c>
      <c r="Q41" s="166">
        <v>64</v>
      </c>
      <c r="R41" s="166">
        <v>836</v>
      </c>
      <c r="S41" s="166">
        <v>13</v>
      </c>
      <c r="T41" s="166"/>
      <c r="U41" s="166">
        <v>1030.5</v>
      </c>
      <c r="V41" s="166" t="s">
        <v>104</v>
      </c>
      <c r="W41" s="166"/>
      <c r="X41" s="166"/>
      <c r="Y41" s="166"/>
      <c r="Z41" s="166"/>
      <c r="AA41" s="166"/>
      <c r="AB41" s="166">
        <v>111.321</v>
      </c>
      <c r="AC41" s="166">
        <v>132427.68420000002</v>
      </c>
      <c r="AD41" s="166">
        <v>51.1</v>
      </c>
      <c r="AE41" s="166">
        <v>14430.279</v>
      </c>
      <c r="AF41" s="166"/>
      <c r="AG41" s="166">
        <v>10.3</v>
      </c>
      <c r="AH41" s="166">
        <v>4.0199999999999996</v>
      </c>
      <c r="AI41" s="166"/>
      <c r="AJ41" s="420">
        <v>6</v>
      </c>
    </row>
    <row r="42" spans="1:36" ht="12.75">
      <c r="A42" s="168" t="s">
        <v>96</v>
      </c>
      <c r="B42" s="168">
        <v>579.83000000000004</v>
      </c>
      <c r="C42" s="168"/>
      <c r="D42" s="168"/>
      <c r="E42" s="168">
        <v>40.17</v>
      </c>
      <c r="F42" s="168">
        <v>173.5</v>
      </c>
      <c r="G42" s="168">
        <v>93.99</v>
      </c>
      <c r="H42" s="168">
        <v>858.23</v>
      </c>
      <c r="I42" s="168">
        <v>30.7</v>
      </c>
      <c r="J42" s="168">
        <v>1776.5</v>
      </c>
      <c r="K42" s="168">
        <v>0.44</v>
      </c>
      <c r="L42" s="168">
        <v>2.42</v>
      </c>
      <c r="M42" s="168">
        <v>48.41</v>
      </c>
      <c r="N42" s="168">
        <v>51.27</v>
      </c>
      <c r="O42" s="168">
        <v>1827.7</v>
      </c>
      <c r="P42" s="168">
        <v>1.21</v>
      </c>
      <c r="Q42" s="168">
        <v>0.56000000000000005</v>
      </c>
      <c r="R42" s="168">
        <v>16.87</v>
      </c>
      <c r="S42" s="168">
        <v>0.2</v>
      </c>
      <c r="T42" s="168"/>
      <c r="U42" s="168">
        <v>39.730000000000004</v>
      </c>
      <c r="V42" s="168"/>
      <c r="W42" s="168"/>
      <c r="X42" s="168"/>
      <c r="Y42" s="168"/>
      <c r="Z42" s="168"/>
      <c r="AA42" s="168"/>
      <c r="AB42" s="168"/>
      <c r="AC42" s="168">
        <v>6784.82</v>
      </c>
      <c r="AD42" s="168"/>
      <c r="AE42" s="168">
        <v>434.44400000000002</v>
      </c>
      <c r="AF42" s="168"/>
      <c r="AG42" s="168">
        <v>7.2</v>
      </c>
      <c r="AH42" s="168">
        <v>23.44</v>
      </c>
      <c r="AI42" s="168"/>
      <c r="AJ42" s="419">
        <v>2.4900000000000002</v>
      </c>
    </row>
    <row r="43" spans="1:36" ht="12.75">
      <c r="A43" s="166" t="s">
        <v>67</v>
      </c>
      <c r="B43" s="166">
        <v>15023.68</v>
      </c>
      <c r="C43" s="166">
        <v>0.5</v>
      </c>
      <c r="D43" s="166"/>
      <c r="E43" s="166">
        <v>416.77</v>
      </c>
      <c r="F43" s="166">
        <v>12</v>
      </c>
      <c r="G43" s="166">
        <v>1.8</v>
      </c>
      <c r="H43" s="166">
        <v>895.93</v>
      </c>
      <c r="I43" s="166">
        <v>3.5</v>
      </c>
      <c r="J43" s="166">
        <v>16354.2</v>
      </c>
      <c r="K43" s="166">
        <v>29.55</v>
      </c>
      <c r="L43" s="166">
        <v>2.0499999999999998</v>
      </c>
      <c r="M43" s="166">
        <v>160.66499999999999</v>
      </c>
      <c r="N43" s="166">
        <v>192.26499999999999</v>
      </c>
      <c r="O43" s="166">
        <v>16546.5</v>
      </c>
      <c r="P43" s="166">
        <v>170.5</v>
      </c>
      <c r="Q43" s="166">
        <v>185.15</v>
      </c>
      <c r="R43" s="166">
        <v>474.83</v>
      </c>
      <c r="S43" s="166">
        <v>1.3</v>
      </c>
      <c r="T43" s="166">
        <v>0.1</v>
      </c>
      <c r="U43" s="166">
        <v>850.68</v>
      </c>
      <c r="V43" s="166" t="s">
        <v>104</v>
      </c>
      <c r="W43" s="166">
        <v>8228.2000000000007</v>
      </c>
      <c r="X43" s="166"/>
      <c r="Y43" s="166"/>
      <c r="Z43" s="166"/>
      <c r="AA43" s="166">
        <v>0.32500000000000001</v>
      </c>
      <c r="AB43" s="166">
        <v>1077.8</v>
      </c>
      <c r="AC43" s="166">
        <v>1617.03</v>
      </c>
      <c r="AD43" s="166">
        <v>28</v>
      </c>
      <c r="AE43" s="166">
        <v>11591.3</v>
      </c>
      <c r="AF43" s="166"/>
      <c r="AG43" s="166">
        <v>100</v>
      </c>
      <c r="AH43" s="166">
        <v>25</v>
      </c>
      <c r="AI43" s="166">
        <v>254.17</v>
      </c>
      <c r="AJ43" s="420">
        <v>42</v>
      </c>
    </row>
    <row r="44" spans="1:36" ht="12.75">
      <c r="A44" s="190"/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0"/>
      <c r="AH44" s="190"/>
      <c r="AI44" s="190"/>
      <c r="AJ44" s="421"/>
    </row>
    <row r="45" spans="1:36" ht="12.75">
      <c r="A45" s="187" t="s">
        <v>68</v>
      </c>
      <c r="B45" s="187"/>
      <c r="C45" s="187"/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  <c r="AA45" s="187"/>
      <c r="AB45" s="187"/>
      <c r="AC45" s="187"/>
      <c r="AD45" s="187"/>
      <c r="AE45" s="187"/>
      <c r="AF45" s="187"/>
      <c r="AG45" s="187"/>
      <c r="AH45" s="187"/>
      <c r="AI45" s="187"/>
      <c r="AJ45" s="418"/>
    </row>
    <row r="46" spans="1:36" ht="12.75">
      <c r="A46" s="168" t="s">
        <v>69</v>
      </c>
      <c r="B46" s="168">
        <v>21.5</v>
      </c>
      <c r="C46" s="168"/>
      <c r="D46" s="168"/>
      <c r="E46" s="168">
        <v>0.2</v>
      </c>
      <c r="F46" s="168"/>
      <c r="G46" s="168"/>
      <c r="H46" s="168"/>
      <c r="I46" s="168"/>
      <c r="J46" s="168">
        <v>21.7</v>
      </c>
      <c r="K46" s="168"/>
      <c r="L46" s="168"/>
      <c r="M46" s="168">
        <v>0.6</v>
      </c>
      <c r="N46" s="168">
        <v>0.7</v>
      </c>
      <c r="O46" s="168">
        <v>22.4</v>
      </c>
      <c r="P46" s="168"/>
      <c r="Q46" s="168"/>
      <c r="R46" s="168"/>
      <c r="S46" s="168"/>
      <c r="T46" s="168"/>
      <c r="U46" s="168"/>
      <c r="V46" s="168"/>
      <c r="W46" s="168"/>
      <c r="X46" s="168"/>
      <c r="Y46" s="168"/>
      <c r="Z46" s="168"/>
      <c r="AA46" s="168">
        <v>0.2</v>
      </c>
      <c r="AB46" s="168">
        <v>18.350000000000001</v>
      </c>
      <c r="AC46" s="168"/>
      <c r="AD46" s="168"/>
      <c r="AE46" s="168"/>
      <c r="AF46" s="168">
        <v>0.13</v>
      </c>
      <c r="AG46" s="168">
        <v>0.61</v>
      </c>
      <c r="AH46" s="168">
        <v>1.91</v>
      </c>
      <c r="AI46" s="168">
        <v>89.45</v>
      </c>
      <c r="AJ46" s="419">
        <v>0.47</v>
      </c>
    </row>
    <row r="47" spans="1:36" ht="12.75">
      <c r="A47" s="166" t="s">
        <v>70</v>
      </c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/>
      <c r="X47" s="166"/>
      <c r="Y47" s="166"/>
      <c r="Z47" s="166"/>
      <c r="AA47" s="166"/>
      <c r="AB47" s="166"/>
      <c r="AC47" s="166"/>
      <c r="AD47" s="166"/>
      <c r="AE47" s="166"/>
      <c r="AF47" s="166"/>
      <c r="AG47" s="166"/>
      <c r="AH47" s="166"/>
      <c r="AI47" s="166"/>
      <c r="AJ47" s="420"/>
    </row>
    <row r="48" spans="1:36" ht="12.75">
      <c r="A48" s="168" t="s">
        <v>71</v>
      </c>
      <c r="B48" s="168">
        <v>27.367999999999999</v>
      </c>
      <c r="C48" s="168">
        <v>0.4</v>
      </c>
      <c r="D48" s="168"/>
      <c r="E48" s="168"/>
      <c r="F48" s="168">
        <v>1.07</v>
      </c>
      <c r="G48" s="168">
        <v>0.2</v>
      </c>
      <c r="H48" s="168">
        <v>0.26200000000000001</v>
      </c>
      <c r="I48" s="168"/>
      <c r="J48" s="168">
        <v>29.4</v>
      </c>
      <c r="K48" s="168">
        <v>0.2</v>
      </c>
      <c r="L48" s="168">
        <v>1.1000000000000001</v>
      </c>
      <c r="M48" s="168">
        <v>3.7</v>
      </c>
      <c r="N48" s="168">
        <v>5</v>
      </c>
      <c r="O48" s="168">
        <v>34.4</v>
      </c>
      <c r="P48" s="168"/>
      <c r="Q48" s="168">
        <v>0.1</v>
      </c>
      <c r="R48" s="168"/>
      <c r="S48" s="168"/>
      <c r="T48" s="168"/>
      <c r="U48" s="168">
        <v>0.1</v>
      </c>
      <c r="V48" s="168"/>
      <c r="W48" s="168"/>
      <c r="X48" s="168"/>
      <c r="Y48" s="168"/>
      <c r="Z48" s="168"/>
      <c r="AA48" s="168"/>
      <c r="AB48" s="168"/>
      <c r="AC48" s="168">
        <v>53</v>
      </c>
      <c r="AD48" s="168"/>
      <c r="AE48" s="168"/>
      <c r="AF48" s="168"/>
      <c r="AG48" s="168"/>
      <c r="AH48" s="168"/>
      <c r="AI48" s="168"/>
      <c r="AJ48" s="419"/>
    </row>
    <row r="49" spans="1:36" ht="12.75">
      <c r="A49" s="166" t="s">
        <v>72</v>
      </c>
      <c r="B49" s="166">
        <v>3.4239999999999999</v>
      </c>
      <c r="C49" s="166"/>
      <c r="D49" s="166">
        <v>0.4</v>
      </c>
      <c r="E49" s="166"/>
      <c r="F49" s="166"/>
      <c r="G49" s="166"/>
      <c r="H49" s="166"/>
      <c r="I49" s="166"/>
      <c r="J49" s="166">
        <v>3.8</v>
      </c>
      <c r="K49" s="166"/>
      <c r="L49" s="166"/>
      <c r="M49" s="166"/>
      <c r="N49" s="166"/>
      <c r="O49" s="166">
        <v>3.8</v>
      </c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66"/>
      <c r="AA49" s="166"/>
      <c r="AB49" s="166"/>
      <c r="AC49" s="166"/>
      <c r="AD49" s="166"/>
      <c r="AE49" s="166"/>
      <c r="AF49" s="166"/>
      <c r="AG49" s="166"/>
      <c r="AH49" s="166"/>
      <c r="AI49" s="166"/>
      <c r="AJ49" s="420"/>
    </row>
    <row r="50" spans="1:36" ht="12.75">
      <c r="A50" s="168" t="s">
        <v>73</v>
      </c>
      <c r="B50" s="168">
        <v>19.666666666666664</v>
      </c>
      <c r="C50" s="168">
        <v>2.8</v>
      </c>
      <c r="D50" s="168">
        <v>1.5</v>
      </c>
      <c r="E50" s="168">
        <v>0.1</v>
      </c>
      <c r="F50" s="168"/>
      <c r="G50" s="168"/>
      <c r="H50" s="168">
        <v>65.3</v>
      </c>
      <c r="I50" s="168">
        <v>0.2</v>
      </c>
      <c r="J50" s="168">
        <v>89.7</v>
      </c>
      <c r="K50" s="168">
        <v>0.1</v>
      </c>
      <c r="L50" s="168">
        <v>0.5</v>
      </c>
      <c r="M50" s="168">
        <v>0.1</v>
      </c>
      <c r="N50" s="168">
        <v>0.7</v>
      </c>
      <c r="O50" s="168">
        <v>90.3</v>
      </c>
      <c r="P50" s="168"/>
      <c r="Q50" s="168"/>
      <c r="R50" s="168">
        <v>8.6</v>
      </c>
      <c r="S50" s="168"/>
      <c r="T50" s="168"/>
      <c r="U50" s="168">
        <v>8.6</v>
      </c>
      <c r="V50" s="168"/>
      <c r="W50" s="168"/>
      <c r="X50" s="168"/>
      <c r="Y50" s="168"/>
      <c r="Z50" s="168"/>
      <c r="AA50" s="168"/>
      <c r="AB50" s="168"/>
      <c r="AC50" s="168"/>
      <c r="AD50" s="168"/>
      <c r="AE50" s="168">
        <v>14.651999999999999</v>
      </c>
      <c r="AF50" s="168"/>
      <c r="AG50" s="168"/>
      <c r="AH50" s="168"/>
      <c r="AI50" s="168"/>
      <c r="AJ50" s="419"/>
    </row>
    <row r="51" spans="1:36" ht="12.75">
      <c r="A51" s="166" t="s">
        <v>74</v>
      </c>
      <c r="B51" s="166"/>
      <c r="C51" s="166"/>
      <c r="D51" s="166"/>
      <c r="E51" s="166">
        <v>0.2</v>
      </c>
      <c r="F51" s="166"/>
      <c r="G51" s="166"/>
      <c r="H51" s="166"/>
      <c r="I51" s="166"/>
      <c r="J51" s="166"/>
      <c r="K51" s="166"/>
      <c r="L51" s="166"/>
      <c r="M51" s="166"/>
      <c r="N51" s="166"/>
      <c r="O51" s="166"/>
      <c r="P51" s="166"/>
      <c r="Q51" s="166"/>
      <c r="R51" s="166"/>
      <c r="S51" s="166"/>
      <c r="T51" s="166"/>
      <c r="U51" s="166"/>
      <c r="V51" s="166"/>
      <c r="W51" s="166"/>
      <c r="X51" s="166"/>
      <c r="Y51" s="166"/>
      <c r="Z51" s="166"/>
      <c r="AA51" s="166"/>
      <c r="AB51" s="166">
        <v>0.3</v>
      </c>
      <c r="AC51" s="166"/>
      <c r="AD51" s="166"/>
      <c r="AE51" s="166"/>
      <c r="AF51" s="166"/>
      <c r="AG51" s="166"/>
      <c r="AH51" s="166"/>
      <c r="AI51" s="166">
        <v>48.8</v>
      </c>
      <c r="AJ51" s="420"/>
    </row>
    <row r="52" spans="1:36" ht="12.75">
      <c r="A52" s="168" t="s">
        <v>97</v>
      </c>
      <c r="B52" s="168">
        <v>46.519000000000005</v>
      </c>
      <c r="C52" s="168"/>
      <c r="D52" s="168">
        <v>0.1</v>
      </c>
      <c r="E52" s="168"/>
      <c r="F52" s="168">
        <v>7.0000000000000007E-2</v>
      </c>
      <c r="G52" s="168"/>
      <c r="H52" s="168"/>
      <c r="I52" s="168"/>
      <c r="J52" s="168">
        <v>46.7</v>
      </c>
      <c r="K52" s="168"/>
      <c r="L52" s="168"/>
      <c r="M52" s="168">
        <v>0.9</v>
      </c>
      <c r="N52" s="168">
        <v>0.8</v>
      </c>
      <c r="O52" s="168">
        <v>47.5</v>
      </c>
      <c r="P52" s="168">
        <v>0.8</v>
      </c>
      <c r="Q52" s="168">
        <v>0.1</v>
      </c>
      <c r="R52" s="168"/>
      <c r="S52" s="168"/>
      <c r="T52" s="168"/>
      <c r="U52" s="168">
        <v>0.8</v>
      </c>
      <c r="V52" s="168" t="s">
        <v>104</v>
      </c>
      <c r="W52" s="168"/>
      <c r="X52" s="168"/>
      <c r="Y52" s="168"/>
      <c r="Z52" s="168"/>
      <c r="AA52" s="168"/>
      <c r="AB52" s="168">
        <v>4.7690000000000001</v>
      </c>
      <c r="AC52" s="168">
        <v>304.5</v>
      </c>
      <c r="AD52" s="168"/>
      <c r="AE52" s="168"/>
      <c r="AF52" s="168">
        <v>0.01</v>
      </c>
      <c r="AG52" s="168">
        <v>0.01</v>
      </c>
      <c r="AH52" s="168"/>
      <c r="AI52" s="168">
        <v>23.18</v>
      </c>
      <c r="AJ52" s="419">
        <v>0.01</v>
      </c>
    </row>
    <row r="53" spans="1:36" ht="12.75">
      <c r="A53" s="168" t="s">
        <v>135</v>
      </c>
      <c r="B53" s="168"/>
      <c r="C53" s="168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>
        <v>110</v>
      </c>
      <c r="W53" s="168"/>
      <c r="X53" s="168"/>
      <c r="Y53" s="168"/>
      <c r="Z53" s="168"/>
      <c r="AA53" s="168"/>
      <c r="AB53" s="168"/>
      <c r="AC53" s="168"/>
      <c r="AD53" s="168"/>
      <c r="AE53" s="168"/>
      <c r="AF53" s="168"/>
      <c r="AG53" s="168"/>
      <c r="AH53" s="168"/>
      <c r="AI53" s="168"/>
      <c r="AJ53" s="419"/>
    </row>
    <row r="54" spans="1:36" ht="12.75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  <c r="W54" s="187"/>
      <c r="X54" s="187"/>
      <c r="Y54" s="187"/>
      <c r="Z54" s="187"/>
      <c r="AA54" s="187"/>
      <c r="AB54" s="187"/>
      <c r="AC54" s="187"/>
      <c r="AD54" s="187"/>
      <c r="AE54" s="187"/>
      <c r="AF54" s="187"/>
      <c r="AG54" s="187"/>
      <c r="AH54" s="187"/>
      <c r="AI54" s="187"/>
      <c r="AJ54" s="418"/>
    </row>
    <row r="55" spans="1:36" ht="12.75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  <c r="U55" s="166"/>
      <c r="V55" s="166"/>
      <c r="W55" s="166"/>
      <c r="X55" s="166"/>
      <c r="Y55" s="166"/>
      <c r="Z55" s="166"/>
      <c r="AA55" s="166"/>
      <c r="AB55" s="166"/>
      <c r="AC55" s="166"/>
      <c r="AD55" s="166"/>
      <c r="AE55" s="166"/>
      <c r="AF55" s="166"/>
      <c r="AG55" s="166"/>
      <c r="AH55" s="166"/>
      <c r="AI55" s="166"/>
      <c r="AJ55" s="422"/>
    </row>
    <row r="56" spans="1:36" ht="12.75">
      <c r="A56" s="171"/>
      <c r="B56" s="144" t="s">
        <v>91</v>
      </c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221"/>
      <c r="O56" s="221"/>
      <c r="P56" s="221"/>
      <c r="Q56" s="221"/>
      <c r="R56" s="221"/>
      <c r="S56" s="221"/>
      <c r="T56" s="221"/>
      <c r="U56" s="221"/>
      <c r="V56" s="144" t="s">
        <v>91</v>
      </c>
      <c r="W56" s="242"/>
      <c r="X56" s="144"/>
      <c r="Y56" s="144"/>
      <c r="Z56" s="144"/>
      <c r="AA56" s="144"/>
      <c r="AB56" s="144"/>
      <c r="AC56" s="144"/>
      <c r="AD56" s="144"/>
      <c r="AE56" s="144"/>
      <c r="AF56" s="144"/>
      <c r="AG56" s="144"/>
      <c r="AH56" s="144"/>
      <c r="AI56" s="144"/>
      <c r="AJ56" s="243"/>
    </row>
    <row r="57" spans="1:36" ht="12.75">
      <c r="A57" s="174"/>
      <c r="B57" s="145" t="s">
        <v>92</v>
      </c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2"/>
      <c r="O57" s="12"/>
      <c r="P57" s="12"/>
      <c r="Q57" s="12"/>
      <c r="R57" s="12"/>
      <c r="S57" s="12"/>
      <c r="T57" s="12"/>
      <c r="U57" s="12"/>
      <c r="V57" s="145" t="s">
        <v>92</v>
      </c>
      <c r="W57" s="12"/>
      <c r="X57" s="172"/>
      <c r="Y57" s="172"/>
      <c r="Z57" s="172"/>
      <c r="AA57" s="172"/>
      <c r="AB57" s="172"/>
      <c r="AC57" s="172"/>
      <c r="AD57" s="172"/>
      <c r="AE57" s="172"/>
      <c r="AF57" s="172"/>
      <c r="AG57" s="172"/>
      <c r="AH57" s="172"/>
      <c r="AI57" s="172"/>
      <c r="AJ57" s="173"/>
    </row>
    <row r="58" spans="1:36" ht="12.75">
      <c r="A58" s="174"/>
      <c r="B58" s="145" t="s">
        <v>93</v>
      </c>
      <c r="C58" s="175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2"/>
      <c r="O58" s="12"/>
      <c r="P58" s="12"/>
      <c r="Q58" s="12"/>
      <c r="R58" s="12"/>
      <c r="S58" s="12"/>
      <c r="T58" s="12"/>
      <c r="U58" s="12"/>
      <c r="V58" s="145" t="s">
        <v>93</v>
      </c>
      <c r="W58" s="12"/>
      <c r="X58" s="172"/>
      <c r="Y58" s="172"/>
      <c r="Z58" s="172"/>
      <c r="AA58" s="172"/>
      <c r="AB58" s="172"/>
      <c r="AC58" s="172"/>
      <c r="AD58" s="172"/>
      <c r="AE58" s="172"/>
      <c r="AF58" s="172"/>
      <c r="AG58" s="172"/>
      <c r="AH58" s="172"/>
      <c r="AI58" s="172"/>
      <c r="AJ58" s="173"/>
    </row>
    <row r="59" spans="1:36" ht="12.75">
      <c r="A59" s="174"/>
      <c r="B59" s="145" t="s">
        <v>94</v>
      </c>
      <c r="C59" s="175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2"/>
      <c r="O59" s="12"/>
      <c r="P59" s="12"/>
      <c r="Q59" s="12"/>
      <c r="R59" s="12"/>
      <c r="S59" s="12"/>
      <c r="T59" s="12"/>
      <c r="U59" s="12"/>
      <c r="V59" s="145" t="s">
        <v>94</v>
      </c>
      <c r="W59" s="12"/>
      <c r="X59" s="172"/>
      <c r="Y59" s="172"/>
      <c r="Z59" s="172"/>
      <c r="AA59" s="172"/>
      <c r="AB59" s="172"/>
      <c r="AC59" s="172"/>
      <c r="AD59" s="172"/>
      <c r="AE59" s="172"/>
      <c r="AF59" s="172"/>
      <c r="AG59" s="172"/>
      <c r="AH59" s="172"/>
      <c r="AI59" s="172"/>
      <c r="AJ59" s="173"/>
    </row>
    <row r="60" spans="1:36" ht="12.75">
      <c r="A60" s="234"/>
      <c r="B60" s="235" t="s">
        <v>108</v>
      </c>
      <c r="C60" s="235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5"/>
      <c r="S60" s="235"/>
      <c r="T60" s="235"/>
      <c r="U60" s="235"/>
      <c r="V60" s="235" t="s">
        <v>108</v>
      </c>
      <c r="W60" s="235"/>
      <c r="X60" s="235"/>
      <c r="Y60" s="235"/>
      <c r="Z60" s="235"/>
      <c r="AA60" s="235"/>
      <c r="AB60" s="172"/>
      <c r="AC60" s="172"/>
      <c r="AD60" s="172"/>
      <c r="AE60" s="172"/>
      <c r="AF60" s="172"/>
      <c r="AG60" s="172"/>
      <c r="AH60" s="172"/>
      <c r="AI60" s="172"/>
      <c r="AJ60" s="173"/>
    </row>
    <row r="61" spans="1:36" ht="12.75">
      <c r="A61" s="214"/>
      <c r="B61" s="175" t="s">
        <v>130</v>
      </c>
      <c r="C61" s="218"/>
      <c r="D61" s="218"/>
      <c r="E61" s="218"/>
      <c r="F61" s="218"/>
      <c r="G61" s="218"/>
      <c r="H61" s="218"/>
      <c r="I61" s="218"/>
      <c r="J61" s="218"/>
      <c r="K61" s="218"/>
      <c r="L61" s="218"/>
      <c r="M61" s="12"/>
      <c r="N61" s="12"/>
      <c r="O61" s="12"/>
      <c r="P61" s="12"/>
      <c r="Q61" s="12"/>
      <c r="R61" s="12"/>
      <c r="S61" s="12"/>
      <c r="T61" s="12"/>
      <c r="U61" s="12"/>
      <c r="V61" s="175" t="s">
        <v>130</v>
      </c>
      <c r="W61" s="12"/>
      <c r="X61" s="172"/>
      <c r="Y61" s="172"/>
      <c r="Z61" s="172"/>
      <c r="AA61" s="172"/>
      <c r="AB61" s="172"/>
      <c r="AC61" s="172"/>
      <c r="AD61" s="172"/>
      <c r="AE61" s="172"/>
      <c r="AF61" s="172"/>
      <c r="AG61" s="172"/>
      <c r="AH61" s="172"/>
      <c r="AI61" s="172"/>
      <c r="AJ61" s="173"/>
    </row>
    <row r="62" spans="1:36" ht="12.75">
      <c r="A62" s="236"/>
      <c r="B62" s="231"/>
      <c r="C62" s="218"/>
      <c r="D62" s="218"/>
      <c r="E62" s="218"/>
      <c r="F62" s="218"/>
      <c r="G62" s="218"/>
      <c r="H62" s="218"/>
      <c r="I62" s="218"/>
      <c r="J62" s="218"/>
      <c r="K62" s="218"/>
      <c r="L62" s="218"/>
      <c r="M62" s="12"/>
      <c r="N62" s="12"/>
      <c r="O62" s="12"/>
      <c r="P62" s="12"/>
      <c r="Q62" s="12"/>
      <c r="R62" s="12"/>
      <c r="S62" s="12"/>
      <c r="T62" s="12"/>
      <c r="U62" s="12"/>
      <c r="V62" s="231"/>
      <c r="W62" s="12"/>
      <c r="X62" s="172"/>
      <c r="Y62" s="172"/>
      <c r="Z62" s="172"/>
      <c r="AA62" s="172"/>
      <c r="AB62" s="172"/>
      <c r="AC62" s="172"/>
      <c r="AD62" s="172"/>
      <c r="AE62" s="172"/>
      <c r="AF62" s="172"/>
      <c r="AG62" s="172"/>
      <c r="AH62" s="172"/>
      <c r="AI62" s="172"/>
      <c r="AJ62" s="173"/>
    </row>
    <row r="63" spans="1:36" ht="12.75">
      <c r="A63" s="237"/>
      <c r="B63" s="241" t="s">
        <v>103</v>
      </c>
      <c r="C63" s="238"/>
      <c r="D63" s="238"/>
      <c r="E63" s="238"/>
      <c r="F63" s="238"/>
      <c r="G63" s="238"/>
      <c r="H63" s="238"/>
      <c r="I63" s="238"/>
      <c r="J63" s="238"/>
      <c r="K63" s="238"/>
      <c r="L63" s="238"/>
      <c r="M63" s="240"/>
      <c r="N63" s="240"/>
      <c r="O63" s="240"/>
      <c r="P63" s="240"/>
      <c r="Q63" s="240"/>
      <c r="R63" s="240"/>
      <c r="S63" s="240"/>
      <c r="T63" s="240"/>
      <c r="U63" s="240"/>
      <c r="V63" s="241" t="s">
        <v>103</v>
      </c>
      <c r="W63" s="240"/>
      <c r="X63" s="172"/>
      <c r="Y63" s="172"/>
      <c r="Z63" s="172"/>
      <c r="AA63" s="172"/>
      <c r="AB63" s="172"/>
      <c r="AC63" s="172"/>
      <c r="AD63" s="172"/>
      <c r="AE63" s="172"/>
      <c r="AF63" s="172"/>
      <c r="AG63" s="172"/>
      <c r="AH63" s="172"/>
      <c r="AI63" s="172"/>
      <c r="AJ63" s="173"/>
    </row>
    <row r="64" spans="1:36" ht="12.75">
      <c r="A64" s="237"/>
      <c r="B64" s="241" t="s">
        <v>115</v>
      </c>
      <c r="C64" s="16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241" t="s">
        <v>115</v>
      </c>
      <c r="W64" s="12"/>
      <c r="X64" s="172"/>
      <c r="Y64" s="172"/>
      <c r="Z64" s="172"/>
      <c r="AA64" s="172"/>
      <c r="AB64" s="172"/>
      <c r="AC64" s="172"/>
      <c r="AD64" s="172"/>
      <c r="AE64" s="172"/>
      <c r="AF64" s="172"/>
      <c r="AG64" s="172"/>
      <c r="AH64" s="172"/>
      <c r="AI64" s="172"/>
      <c r="AJ64" s="173"/>
    </row>
    <row r="65" spans="1:36" ht="13.5" thickBot="1">
      <c r="A65" s="239"/>
      <c r="B65" s="244" t="s">
        <v>100</v>
      </c>
      <c r="C65" s="222"/>
      <c r="D65" s="222"/>
      <c r="E65" s="222"/>
      <c r="F65" s="222"/>
      <c r="G65" s="222"/>
      <c r="H65" s="222"/>
      <c r="I65" s="222"/>
      <c r="J65" s="222"/>
      <c r="K65" s="222"/>
      <c r="L65" s="222"/>
      <c r="M65" s="222"/>
      <c r="N65" s="222"/>
      <c r="O65" s="222"/>
      <c r="P65" s="222"/>
      <c r="Q65" s="222"/>
      <c r="R65" s="222"/>
      <c r="S65" s="222"/>
      <c r="T65" s="222"/>
      <c r="U65" s="222"/>
      <c r="V65" s="244" t="s">
        <v>100</v>
      </c>
      <c r="W65" s="222"/>
      <c r="X65" s="176"/>
      <c r="Y65" s="176"/>
      <c r="Z65" s="176"/>
      <c r="AA65" s="176"/>
      <c r="AB65" s="176"/>
      <c r="AC65" s="176"/>
      <c r="AD65" s="176"/>
      <c r="AE65" s="176"/>
      <c r="AF65" s="176"/>
      <c r="AG65" s="176"/>
      <c r="AH65" s="176"/>
      <c r="AI65" s="176"/>
      <c r="AJ65" s="177"/>
    </row>
  </sheetData>
  <mergeCells count="21">
    <mergeCell ref="V2:AJ2"/>
    <mergeCell ref="V4:AJ4"/>
    <mergeCell ref="J7:J11"/>
    <mergeCell ref="AH10:AH11"/>
    <mergeCell ref="X7:AJ7"/>
    <mergeCell ref="AG10:AG11"/>
    <mergeCell ref="P8:T8"/>
    <mergeCell ref="AJ10:AJ11"/>
    <mergeCell ref="O7:O11"/>
    <mergeCell ref="M7:N7"/>
    <mergeCell ref="U7:U11"/>
    <mergeCell ref="B2:U2"/>
    <mergeCell ref="B4:U4"/>
    <mergeCell ref="B12:U12"/>
    <mergeCell ref="V12:X12"/>
    <mergeCell ref="Z12:AA12"/>
    <mergeCell ref="AB12:AJ12"/>
    <mergeCell ref="K8:N8"/>
    <mergeCell ref="B8:I8"/>
    <mergeCell ref="AI10:AI11"/>
    <mergeCell ref="AF10:AF11"/>
  </mergeCells>
  <pageMargins left="0.70866141732283472" right="0.70866141732283472" top="0.74803149606299213" bottom="0.74803149606299213" header="0.31496062992125984" footer="0.31496062992125984"/>
  <pageSetup scale="55" orientation="landscape" r:id="rId1"/>
  <colBreaks count="1" manualBreakCount="1">
    <brk id="2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AU40"/>
  <sheetViews>
    <sheetView view="pageBreakPreview" zoomScaleSheetLayoutView="100" workbookViewId="0">
      <pane xSplit="1" topLeftCell="B1" activePane="topRight" state="frozen"/>
      <selection pane="topRight" activeCell="Y5" sqref="Y5:AT5"/>
    </sheetView>
  </sheetViews>
  <sheetFormatPr defaultColWidth="8" defaultRowHeight="12.75"/>
  <cols>
    <col min="1" max="1" width="15" style="317" customWidth="1"/>
    <col min="2" max="46" width="9" style="317" customWidth="1"/>
    <col min="47" max="16384" width="8" style="317"/>
  </cols>
  <sheetData>
    <row r="1" spans="1:47">
      <c r="A1" s="354"/>
      <c r="B1" s="147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  <c r="R1" s="355"/>
      <c r="S1" s="355"/>
      <c r="T1" s="355"/>
      <c r="U1" s="355"/>
      <c r="V1" s="355"/>
      <c r="W1" s="355"/>
      <c r="X1" s="379"/>
      <c r="Y1" s="355"/>
      <c r="Z1" s="355"/>
      <c r="AA1" s="355"/>
      <c r="AB1" s="355"/>
      <c r="AC1" s="355"/>
      <c r="AD1" s="355"/>
      <c r="AE1" s="355"/>
      <c r="AF1" s="355"/>
      <c r="AG1" s="355"/>
      <c r="AH1" s="355"/>
      <c r="AI1" s="355"/>
      <c r="AJ1" s="355"/>
      <c r="AK1" s="356"/>
      <c r="AL1" s="356"/>
      <c r="AM1" s="356"/>
      <c r="AN1" s="356"/>
      <c r="AO1" s="356"/>
      <c r="AP1" s="356"/>
      <c r="AQ1" s="356"/>
      <c r="AR1" s="356"/>
      <c r="AS1" s="356"/>
      <c r="AT1" s="357"/>
    </row>
    <row r="2" spans="1:47" ht="15.75">
      <c r="A2" s="358"/>
      <c r="B2" s="497" t="s">
        <v>95</v>
      </c>
      <c r="C2" s="497"/>
      <c r="D2" s="497"/>
      <c r="E2" s="497"/>
      <c r="F2" s="497"/>
      <c r="G2" s="497"/>
      <c r="H2" s="497"/>
      <c r="I2" s="497"/>
      <c r="J2" s="497"/>
      <c r="K2" s="497"/>
      <c r="L2" s="497"/>
      <c r="M2" s="497"/>
      <c r="N2" s="497"/>
      <c r="O2" s="497"/>
      <c r="P2" s="497"/>
      <c r="Q2" s="497"/>
      <c r="R2" s="497"/>
      <c r="S2" s="497"/>
      <c r="T2" s="497"/>
      <c r="U2" s="497"/>
      <c r="V2" s="497"/>
      <c r="W2" s="497"/>
      <c r="X2" s="523"/>
      <c r="Y2" s="527" t="s">
        <v>95</v>
      </c>
      <c r="Z2" s="497"/>
      <c r="AA2" s="497"/>
      <c r="AB2" s="497"/>
      <c r="AC2" s="497"/>
      <c r="AD2" s="497"/>
      <c r="AE2" s="497"/>
      <c r="AF2" s="497"/>
      <c r="AG2" s="497"/>
      <c r="AH2" s="497"/>
      <c r="AI2" s="497"/>
      <c r="AJ2" s="497"/>
      <c r="AK2" s="497"/>
      <c r="AL2" s="497"/>
      <c r="AM2" s="497"/>
      <c r="AN2" s="497"/>
      <c r="AO2" s="497"/>
      <c r="AP2" s="497"/>
      <c r="AQ2" s="497"/>
      <c r="AR2" s="497"/>
      <c r="AS2" s="497"/>
      <c r="AT2" s="504"/>
      <c r="AU2" s="423"/>
    </row>
    <row r="3" spans="1:47">
      <c r="A3" s="358"/>
      <c r="B3" s="318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359"/>
      <c r="R3" s="359"/>
      <c r="S3" s="359"/>
      <c r="T3" s="359"/>
      <c r="U3" s="359"/>
      <c r="V3" s="359"/>
      <c r="W3" s="359"/>
      <c r="X3" s="380"/>
      <c r="Y3" s="318"/>
      <c r="Z3" s="359"/>
      <c r="AA3" s="359"/>
      <c r="AB3" s="359"/>
      <c r="AC3" s="359"/>
      <c r="AD3" s="359"/>
      <c r="AE3" s="359"/>
      <c r="AF3" s="359"/>
      <c r="AG3" s="359"/>
      <c r="AH3" s="359"/>
      <c r="AI3" s="359"/>
      <c r="AJ3" s="359"/>
      <c r="AK3" s="359"/>
      <c r="AL3" s="359"/>
      <c r="AM3" s="359"/>
      <c r="AN3" s="359"/>
      <c r="AO3" s="359"/>
      <c r="AP3" s="359"/>
      <c r="AQ3" s="359"/>
      <c r="AR3" s="359"/>
      <c r="AS3" s="359"/>
      <c r="AT3" s="426"/>
      <c r="AU3" s="380"/>
    </row>
    <row r="4" spans="1:47" ht="14.25" customHeight="1">
      <c r="A4" s="361"/>
      <c r="B4" s="461" t="s">
        <v>217</v>
      </c>
      <c r="C4" s="461"/>
      <c r="D4" s="461"/>
      <c r="E4" s="461"/>
      <c r="F4" s="461"/>
      <c r="G4" s="461"/>
      <c r="H4" s="461"/>
      <c r="I4" s="461"/>
      <c r="J4" s="461"/>
      <c r="K4" s="461"/>
      <c r="L4" s="461"/>
      <c r="M4" s="461"/>
      <c r="N4" s="461"/>
      <c r="O4" s="461"/>
      <c r="P4" s="461"/>
      <c r="Q4" s="461"/>
      <c r="R4" s="461"/>
      <c r="S4" s="461"/>
      <c r="T4" s="461"/>
      <c r="U4" s="461"/>
      <c r="V4" s="461"/>
      <c r="W4" s="461"/>
      <c r="X4" s="524"/>
      <c r="Y4" s="528" t="s">
        <v>217</v>
      </c>
      <c r="Z4" s="461"/>
      <c r="AA4" s="461"/>
      <c r="AB4" s="461"/>
      <c r="AC4" s="461"/>
      <c r="AD4" s="461"/>
      <c r="AE4" s="461"/>
      <c r="AF4" s="461"/>
      <c r="AG4" s="461"/>
      <c r="AH4" s="461"/>
      <c r="AI4" s="461"/>
      <c r="AJ4" s="461"/>
      <c r="AK4" s="461"/>
      <c r="AL4" s="461"/>
      <c r="AM4" s="461"/>
      <c r="AN4" s="461"/>
      <c r="AO4" s="461"/>
      <c r="AP4" s="461"/>
      <c r="AQ4" s="461"/>
      <c r="AR4" s="461"/>
      <c r="AS4" s="461"/>
      <c r="AT4" s="463"/>
      <c r="AU4" s="424"/>
    </row>
    <row r="5" spans="1:47" ht="21" customHeight="1">
      <c r="A5" s="362"/>
      <c r="B5" s="525" t="s">
        <v>184</v>
      </c>
      <c r="C5" s="525"/>
      <c r="D5" s="525"/>
      <c r="E5" s="525"/>
      <c r="F5" s="525"/>
      <c r="G5" s="525"/>
      <c r="H5" s="525"/>
      <c r="I5" s="525"/>
      <c r="J5" s="525"/>
      <c r="K5" s="525"/>
      <c r="L5" s="525"/>
      <c r="M5" s="525"/>
      <c r="N5" s="525"/>
      <c r="O5" s="525"/>
      <c r="P5" s="525"/>
      <c r="Q5" s="525"/>
      <c r="R5" s="525"/>
      <c r="S5" s="525"/>
      <c r="T5" s="525"/>
      <c r="U5" s="525"/>
      <c r="V5" s="525"/>
      <c r="W5" s="525"/>
      <c r="X5" s="526"/>
      <c r="Y5" s="529" t="s">
        <v>184</v>
      </c>
      <c r="Z5" s="525"/>
      <c r="AA5" s="525"/>
      <c r="AB5" s="525"/>
      <c r="AC5" s="525"/>
      <c r="AD5" s="525"/>
      <c r="AE5" s="525"/>
      <c r="AF5" s="525"/>
      <c r="AG5" s="525"/>
      <c r="AH5" s="525"/>
      <c r="AI5" s="525"/>
      <c r="AJ5" s="525"/>
      <c r="AK5" s="525"/>
      <c r="AL5" s="525"/>
      <c r="AM5" s="525"/>
      <c r="AN5" s="525"/>
      <c r="AO5" s="525"/>
      <c r="AP5" s="525"/>
      <c r="AQ5" s="525"/>
      <c r="AR5" s="525"/>
      <c r="AS5" s="525"/>
      <c r="AT5" s="530"/>
      <c r="AU5" s="425"/>
    </row>
    <row r="6" spans="1:47" ht="12.75" customHeight="1">
      <c r="A6" s="538" t="s">
        <v>185</v>
      </c>
      <c r="B6" s="541" t="s">
        <v>199</v>
      </c>
      <c r="C6" s="543" t="s">
        <v>23</v>
      </c>
      <c r="D6" s="541" t="s">
        <v>198</v>
      </c>
      <c r="E6" s="541" t="s">
        <v>19</v>
      </c>
      <c r="F6" s="541" t="s">
        <v>200</v>
      </c>
      <c r="G6" s="540" t="s">
        <v>21</v>
      </c>
      <c r="H6" s="531" t="s">
        <v>186</v>
      </c>
      <c r="I6" s="540" t="s">
        <v>24</v>
      </c>
      <c r="J6" s="531" t="s">
        <v>201</v>
      </c>
      <c r="K6" s="531" t="s">
        <v>193</v>
      </c>
      <c r="L6" s="540" t="s">
        <v>26</v>
      </c>
      <c r="M6" s="540" t="s">
        <v>25</v>
      </c>
      <c r="N6" s="541" t="s">
        <v>176</v>
      </c>
      <c r="O6" s="531" t="s">
        <v>194</v>
      </c>
      <c r="P6" s="531" t="s">
        <v>195</v>
      </c>
      <c r="Q6" s="531" t="s">
        <v>197</v>
      </c>
      <c r="R6" s="531" t="s">
        <v>196</v>
      </c>
      <c r="S6" s="534" t="s">
        <v>144</v>
      </c>
      <c r="T6" s="534" t="s">
        <v>145</v>
      </c>
      <c r="U6" s="536" t="s">
        <v>76</v>
      </c>
      <c r="V6" s="536" t="s">
        <v>146</v>
      </c>
      <c r="W6" s="536" t="s">
        <v>147</v>
      </c>
      <c r="X6" s="534" t="s">
        <v>148</v>
      </c>
      <c r="Y6" s="544" t="s">
        <v>149</v>
      </c>
      <c r="Z6" s="536" t="s">
        <v>150</v>
      </c>
      <c r="AA6" s="536" t="s">
        <v>151</v>
      </c>
      <c r="AB6" s="546" t="s">
        <v>121</v>
      </c>
      <c r="AC6" s="533" t="s">
        <v>127</v>
      </c>
      <c r="AD6" s="533" t="s">
        <v>202</v>
      </c>
      <c r="AE6" s="533" t="s">
        <v>203</v>
      </c>
      <c r="AF6" s="533" t="s">
        <v>204</v>
      </c>
      <c r="AG6" s="533" t="s">
        <v>205</v>
      </c>
      <c r="AH6" s="541" t="s">
        <v>206</v>
      </c>
      <c r="AI6" s="541" t="s">
        <v>207</v>
      </c>
      <c r="AJ6" s="541" t="s">
        <v>208</v>
      </c>
      <c r="AK6" s="542" t="s">
        <v>14</v>
      </c>
      <c r="AL6" s="531" t="s">
        <v>218</v>
      </c>
      <c r="AM6" s="550" t="s">
        <v>219</v>
      </c>
      <c r="AN6" s="542" t="s">
        <v>210</v>
      </c>
      <c r="AO6" s="542" t="s">
        <v>211</v>
      </c>
      <c r="AP6" s="542" t="s">
        <v>212</v>
      </c>
      <c r="AQ6" s="542" t="s">
        <v>213</v>
      </c>
      <c r="AR6" s="542" t="s">
        <v>214</v>
      </c>
      <c r="AS6" s="542" t="s">
        <v>215</v>
      </c>
      <c r="AT6" s="548" t="s">
        <v>124</v>
      </c>
    </row>
    <row r="7" spans="1:47" ht="40.5" customHeight="1">
      <c r="A7" s="539"/>
      <c r="B7" s="542"/>
      <c r="C7" s="543"/>
      <c r="D7" s="542"/>
      <c r="E7" s="542"/>
      <c r="F7" s="542"/>
      <c r="G7" s="540"/>
      <c r="H7" s="532"/>
      <c r="I7" s="540"/>
      <c r="J7" s="532"/>
      <c r="K7" s="532"/>
      <c r="L7" s="540" t="s">
        <v>1</v>
      </c>
      <c r="M7" s="540"/>
      <c r="N7" s="542"/>
      <c r="O7" s="532"/>
      <c r="P7" s="532"/>
      <c r="Q7" s="532"/>
      <c r="R7" s="532"/>
      <c r="S7" s="535"/>
      <c r="T7" s="535"/>
      <c r="U7" s="537"/>
      <c r="V7" s="537"/>
      <c r="W7" s="537"/>
      <c r="X7" s="535"/>
      <c r="Y7" s="545"/>
      <c r="Z7" s="537"/>
      <c r="AA7" s="537"/>
      <c r="AB7" s="547"/>
      <c r="AC7" s="533"/>
      <c r="AD7" s="533"/>
      <c r="AE7" s="533"/>
      <c r="AF7" s="533"/>
      <c r="AG7" s="533"/>
      <c r="AH7" s="542"/>
      <c r="AI7" s="542"/>
      <c r="AJ7" s="542"/>
      <c r="AK7" s="543"/>
      <c r="AL7" s="532"/>
      <c r="AM7" s="532" t="s">
        <v>216</v>
      </c>
      <c r="AN7" s="543"/>
      <c r="AO7" s="543"/>
      <c r="AP7" s="543"/>
      <c r="AQ7" s="543"/>
      <c r="AR7" s="543"/>
      <c r="AS7" s="543"/>
      <c r="AT7" s="549"/>
    </row>
    <row r="8" spans="1:47" ht="16.5" customHeight="1">
      <c r="A8" s="363">
        <v>1</v>
      </c>
      <c r="B8" s="323">
        <v>2</v>
      </c>
      <c r="C8" s="398">
        <v>3</v>
      </c>
      <c r="D8" s="397">
        <v>4</v>
      </c>
      <c r="E8" s="397">
        <v>5</v>
      </c>
      <c r="F8" s="398">
        <v>6</v>
      </c>
      <c r="G8" s="396">
        <v>7</v>
      </c>
      <c r="H8" s="399">
        <v>8</v>
      </c>
      <c r="I8" s="396">
        <v>9</v>
      </c>
      <c r="J8" s="398">
        <v>10</v>
      </c>
      <c r="K8" s="398">
        <v>11</v>
      </c>
      <c r="L8" s="396">
        <v>12</v>
      </c>
      <c r="M8" s="396">
        <v>13</v>
      </c>
      <c r="N8" s="398">
        <v>14</v>
      </c>
      <c r="O8" s="398">
        <v>15</v>
      </c>
      <c r="P8" s="396">
        <v>16</v>
      </c>
      <c r="Q8" s="396"/>
      <c r="R8" s="319">
        <v>18</v>
      </c>
      <c r="S8" s="320">
        <v>19</v>
      </c>
      <c r="T8" s="320">
        <v>20</v>
      </c>
      <c r="U8" s="320">
        <v>21</v>
      </c>
      <c r="V8" s="320">
        <v>22</v>
      </c>
      <c r="W8" s="321">
        <v>23</v>
      </c>
      <c r="X8" s="320">
        <v>24</v>
      </c>
      <c r="Y8" s="375">
        <v>25</v>
      </c>
      <c r="Z8" s="320">
        <v>26</v>
      </c>
      <c r="AA8" s="320">
        <v>27</v>
      </c>
      <c r="AB8" s="320">
        <v>28</v>
      </c>
      <c r="AC8" s="320">
        <v>29</v>
      </c>
      <c r="AD8" s="320">
        <v>30</v>
      </c>
      <c r="AE8" s="320">
        <v>31</v>
      </c>
      <c r="AF8" s="320">
        <v>32</v>
      </c>
      <c r="AG8" s="319">
        <v>33</v>
      </c>
      <c r="AH8" s="320">
        <v>34</v>
      </c>
      <c r="AI8" s="320">
        <v>35</v>
      </c>
      <c r="AJ8" s="320">
        <v>36</v>
      </c>
      <c r="AK8" s="322">
        <v>37</v>
      </c>
      <c r="AL8" s="322">
        <v>38</v>
      </c>
      <c r="AM8" s="327">
        <v>39</v>
      </c>
      <c r="AN8" s="322">
        <v>40</v>
      </c>
      <c r="AO8" s="322">
        <v>41</v>
      </c>
      <c r="AP8" s="322">
        <v>42</v>
      </c>
      <c r="AQ8" s="322">
        <v>43</v>
      </c>
      <c r="AR8" s="322">
        <v>44</v>
      </c>
      <c r="AS8" s="322">
        <v>45</v>
      </c>
      <c r="AT8" s="364">
        <v>46</v>
      </c>
    </row>
    <row r="9" spans="1:47" ht="24.95" customHeight="1">
      <c r="A9" s="365" t="s">
        <v>187</v>
      </c>
      <c r="B9" s="324">
        <v>12724.7065</v>
      </c>
      <c r="C9" s="324">
        <v>4</v>
      </c>
      <c r="D9" s="324">
        <v>377</v>
      </c>
      <c r="E9" s="324">
        <v>78.253</v>
      </c>
      <c r="F9" s="324">
        <v>4862.1549999999997</v>
      </c>
      <c r="G9" s="324">
        <v>46</v>
      </c>
      <c r="H9" s="324">
        <v>22</v>
      </c>
      <c r="I9" s="324">
        <v>0</v>
      </c>
      <c r="J9" s="324">
        <v>5385.4079999999994</v>
      </c>
      <c r="K9" s="324">
        <v>18114.114500000003</v>
      </c>
      <c r="L9" s="324">
        <v>243</v>
      </c>
      <c r="M9" s="324">
        <v>843</v>
      </c>
      <c r="N9" s="324">
        <v>247</v>
      </c>
      <c r="O9" s="324">
        <v>170</v>
      </c>
      <c r="P9" s="324">
        <v>48</v>
      </c>
      <c r="Q9" s="324">
        <f>L9+M9+N9+O9+P9</f>
        <v>1551</v>
      </c>
      <c r="R9" s="324">
        <v>19665.114500000003</v>
      </c>
      <c r="S9" s="324">
        <v>1236</v>
      </c>
      <c r="T9" s="324">
        <v>124.1568</v>
      </c>
      <c r="U9" s="324">
        <v>29</v>
      </c>
      <c r="V9" s="324">
        <v>5</v>
      </c>
      <c r="W9" s="324">
        <v>395</v>
      </c>
      <c r="X9" s="324">
        <v>87</v>
      </c>
      <c r="Y9" s="376">
        <v>3</v>
      </c>
      <c r="Z9" s="324">
        <v>0.48</v>
      </c>
      <c r="AA9" s="324">
        <v>6</v>
      </c>
      <c r="AB9" s="324">
        <v>1885.6368</v>
      </c>
      <c r="AC9" s="324">
        <v>15385</v>
      </c>
      <c r="AD9" s="324">
        <v>6956</v>
      </c>
      <c r="AE9" s="324">
        <v>0</v>
      </c>
      <c r="AF9" s="324">
        <v>84</v>
      </c>
      <c r="AG9" s="324">
        <f>AE9+AF9</f>
        <v>84</v>
      </c>
      <c r="AH9" s="324"/>
      <c r="AI9" s="324">
        <v>276</v>
      </c>
      <c r="AJ9" s="324"/>
      <c r="AK9" s="448"/>
      <c r="AL9" s="324">
        <v>7</v>
      </c>
      <c r="AM9" s="324">
        <v>0.1</v>
      </c>
      <c r="AN9" s="324">
        <v>3166.8969999999999</v>
      </c>
      <c r="AO9" s="324">
        <v>51.06</v>
      </c>
      <c r="AP9" s="324">
        <v>151.91</v>
      </c>
      <c r="AQ9" s="324"/>
      <c r="AR9" s="324">
        <v>601.99</v>
      </c>
      <c r="AS9" s="324">
        <v>1.37</v>
      </c>
      <c r="AT9" s="366">
        <v>1258.3984751314304</v>
      </c>
    </row>
    <row r="10" spans="1:47" ht="24.95" customHeight="1">
      <c r="A10" s="365" t="s">
        <v>156</v>
      </c>
      <c r="B10" s="325">
        <v>4927.1208207490154</v>
      </c>
      <c r="C10" s="325">
        <v>40.44</v>
      </c>
      <c r="D10" s="325">
        <v>0</v>
      </c>
      <c r="E10" s="325"/>
      <c r="F10" s="325">
        <v>21.617699999999999</v>
      </c>
      <c r="G10" s="325"/>
      <c r="H10" s="325">
        <v>3.34</v>
      </c>
      <c r="I10" s="325"/>
      <c r="J10" s="325">
        <v>24.957699999999999</v>
      </c>
      <c r="K10" s="325">
        <v>4992.5185207490158</v>
      </c>
      <c r="L10" s="325">
        <v>5.64</v>
      </c>
      <c r="M10" s="325">
        <v>1.43</v>
      </c>
      <c r="N10" s="325">
        <v>31.32</v>
      </c>
      <c r="O10" s="325">
        <v>7.81</v>
      </c>
      <c r="P10" s="325">
        <v>58.110000000000007</v>
      </c>
      <c r="Q10" s="325">
        <f t="shared" ref="Q10:Q30" si="0">L10+M10+N10+O10+P10</f>
        <v>104.31</v>
      </c>
      <c r="R10" s="325">
        <v>5096.8285207490153</v>
      </c>
      <c r="S10" s="325">
        <v>0</v>
      </c>
      <c r="T10" s="325">
        <v>0.45</v>
      </c>
      <c r="U10" s="325">
        <v>8.57</v>
      </c>
      <c r="V10" s="325">
        <v>4.49</v>
      </c>
      <c r="W10" s="325"/>
      <c r="X10" s="325">
        <v>0</v>
      </c>
      <c r="Y10" s="377">
        <v>168.98</v>
      </c>
      <c r="Z10" s="325">
        <v>3.85</v>
      </c>
      <c r="AA10" s="325"/>
      <c r="AB10" s="325">
        <v>186.33999999999997</v>
      </c>
      <c r="AC10" s="325">
        <v>1075.17</v>
      </c>
      <c r="AD10" s="325"/>
      <c r="AE10" s="325">
        <v>717.26</v>
      </c>
      <c r="AF10" s="325">
        <v>29.29</v>
      </c>
      <c r="AG10" s="325">
        <f t="shared" ref="AG10:AG29" si="1">AE10+AF10</f>
        <v>746.55</v>
      </c>
      <c r="AH10" s="325"/>
      <c r="AI10" s="325"/>
      <c r="AJ10" s="325"/>
      <c r="AK10" s="449">
        <v>629.04999999999995</v>
      </c>
      <c r="AL10" s="325"/>
      <c r="AM10" s="325">
        <v>13.6</v>
      </c>
      <c r="AN10" s="325">
        <v>857.72</v>
      </c>
      <c r="AO10" s="325">
        <v>700.14400000000001</v>
      </c>
      <c r="AP10" s="325">
        <v>15.78</v>
      </c>
      <c r="AQ10" s="325">
        <v>2.0099999999999998</v>
      </c>
      <c r="AR10" s="325">
        <v>16.48</v>
      </c>
      <c r="AS10" s="325">
        <v>122.31</v>
      </c>
      <c r="AT10" s="367">
        <v>94.02</v>
      </c>
    </row>
    <row r="11" spans="1:47" ht="24.95" customHeight="1">
      <c r="A11" s="365" t="s">
        <v>157</v>
      </c>
      <c r="B11" s="324">
        <v>5505.8487400000004</v>
      </c>
      <c r="C11" s="324">
        <v>4738.0256000000008</v>
      </c>
      <c r="D11" s="324">
        <v>1.31</v>
      </c>
      <c r="E11" s="324">
        <v>3</v>
      </c>
      <c r="F11" s="324">
        <v>2112.0898200000001</v>
      </c>
      <c r="G11" s="324">
        <v>7.14</v>
      </c>
      <c r="H11" s="324">
        <v>2.09</v>
      </c>
      <c r="I11" s="324">
        <v>14.25</v>
      </c>
      <c r="J11" s="324">
        <v>2139.8798200000001</v>
      </c>
      <c r="K11" s="324">
        <v>12383.75416</v>
      </c>
      <c r="L11" s="324">
        <v>36.46</v>
      </c>
      <c r="M11" s="324">
        <v>70.34</v>
      </c>
      <c r="N11" s="324">
        <v>14.14</v>
      </c>
      <c r="O11" s="324">
        <v>105.37</v>
      </c>
      <c r="P11" s="324">
        <v>295.73</v>
      </c>
      <c r="Q11" s="324">
        <f t="shared" si="0"/>
        <v>522.04</v>
      </c>
      <c r="R11" s="324">
        <v>12905.794160000001</v>
      </c>
      <c r="S11" s="324">
        <v>0.91</v>
      </c>
      <c r="T11" s="324">
        <v>0.15</v>
      </c>
      <c r="U11" s="324">
        <v>1.99</v>
      </c>
      <c r="V11" s="324"/>
      <c r="W11" s="324"/>
      <c r="X11" s="324">
        <v>19.79</v>
      </c>
      <c r="Y11" s="376">
        <v>106.13625</v>
      </c>
      <c r="Z11" s="324">
        <v>15.87</v>
      </c>
      <c r="AA11" s="324">
        <v>1.32</v>
      </c>
      <c r="AB11" s="324">
        <v>146.16624999999999</v>
      </c>
      <c r="AC11" s="324">
        <v>12881.78</v>
      </c>
      <c r="AD11" s="324"/>
      <c r="AE11" s="324">
        <v>1498.08</v>
      </c>
      <c r="AF11" s="324">
        <v>247</v>
      </c>
      <c r="AG11" s="324">
        <f t="shared" si="1"/>
        <v>1745.08</v>
      </c>
      <c r="AH11" s="324"/>
      <c r="AI11" s="324">
        <v>23.01</v>
      </c>
      <c r="AJ11" s="324">
        <v>1.1200000000000001</v>
      </c>
      <c r="AK11" s="448"/>
      <c r="AL11" s="324"/>
      <c r="AM11" s="324"/>
      <c r="AN11" s="324">
        <v>1435.779</v>
      </c>
      <c r="AO11" s="324">
        <v>6536</v>
      </c>
      <c r="AP11" s="324">
        <v>3</v>
      </c>
      <c r="AQ11" s="324"/>
      <c r="AR11" s="324">
        <v>3</v>
      </c>
      <c r="AS11" s="324">
        <v>0.84</v>
      </c>
      <c r="AT11" s="366">
        <v>97.331999999999994</v>
      </c>
    </row>
    <row r="12" spans="1:47" ht="24.95" customHeight="1">
      <c r="A12" s="365" t="s">
        <v>81</v>
      </c>
      <c r="B12" s="325">
        <v>6716.4</v>
      </c>
      <c r="C12" s="325">
        <v>134</v>
      </c>
      <c r="D12" s="325">
        <v>3.6</v>
      </c>
      <c r="E12" s="325">
        <v>0</v>
      </c>
      <c r="F12" s="325">
        <v>229.1</v>
      </c>
      <c r="G12" s="325">
        <v>1.6</v>
      </c>
      <c r="H12" s="325">
        <v>25.1</v>
      </c>
      <c r="I12" s="325">
        <v>3.7</v>
      </c>
      <c r="J12" s="325">
        <v>263.09999999999997</v>
      </c>
      <c r="K12" s="325">
        <v>7113.4999999999991</v>
      </c>
      <c r="L12" s="325">
        <v>31.2</v>
      </c>
      <c r="M12" s="325">
        <v>213.2</v>
      </c>
      <c r="N12" s="325">
        <v>32.199999999999996</v>
      </c>
      <c r="O12" s="325">
        <v>3.8</v>
      </c>
      <c r="P12" s="325">
        <v>201.70000000000002</v>
      </c>
      <c r="Q12" s="325">
        <f t="shared" si="0"/>
        <v>482.1</v>
      </c>
      <c r="R12" s="325">
        <v>7595.5999999999995</v>
      </c>
      <c r="S12" s="325">
        <v>37.299999999999997</v>
      </c>
      <c r="T12" s="325"/>
      <c r="U12" s="325">
        <v>5</v>
      </c>
      <c r="V12" s="325">
        <v>11.8</v>
      </c>
      <c r="W12" s="325">
        <v>93.5</v>
      </c>
      <c r="X12" s="325">
        <v>0.3</v>
      </c>
      <c r="Y12" s="377">
        <v>26.2</v>
      </c>
      <c r="Z12" s="325">
        <v>11.1</v>
      </c>
      <c r="AA12" s="325">
        <v>0.2</v>
      </c>
      <c r="AB12" s="325">
        <v>185.4</v>
      </c>
      <c r="AC12" s="325">
        <v>22.1</v>
      </c>
      <c r="AD12" s="325"/>
      <c r="AE12" s="325"/>
      <c r="AF12" s="325">
        <v>2.2000000000000002</v>
      </c>
      <c r="AG12" s="325">
        <f t="shared" si="1"/>
        <v>2.2000000000000002</v>
      </c>
      <c r="AH12" s="325"/>
      <c r="AI12" s="325"/>
      <c r="AJ12" s="325">
        <v>0.4</v>
      </c>
      <c r="AK12" s="449"/>
      <c r="AL12" s="325"/>
      <c r="AM12" s="325"/>
      <c r="AN12" s="325">
        <v>498.81</v>
      </c>
      <c r="AO12" s="325">
        <v>556.4</v>
      </c>
      <c r="AP12" s="325">
        <v>0.84</v>
      </c>
      <c r="AQ12" s="325"/>
      <c r="AR12" s="325">
        <v>1.65</v>
      </c>
      <c r="AS12" s="325">
        <v>1.78</v>
      </c>
      <c r="AT12" s="367">
        <v>15.21</v>
      </c>
    </row>
    <row r="13" spans="1:47" ht="24.95" customHeight="1">
      <c r="A13" s="365" t="s">
        <v>188</v>
      </c>
      <c r="B13" s="324">
        <v>1636</v>
      </c>
      <c r="C13" s="324">
        <v>4694</v>
      </c>
      <c r="D13" s="324">
        <v>175</v>
      </c>
      <c r="E13" s="324">
        <v>1209.6420000000001</v>
      </c>
      <c r="F13" s="324">
        <v>681</v>
      </c>
      <c r="G13" s="324">
        <v>14</v>
      </c>
      <c r="H13" s="324">
        <v>41</v>
      </c>
      <c r="I13" s="324"/>
      <c r="J13" s="324">
        <v>2120.6419999999998</v>
      </c>
      <c r="K13" s="324">
        <v>8450.6419999999998</v>
      </c>
      <c r="L13" s="324">
        <v>209</v>
      </c>
      <c r="M13" s="324">
        <v>309</v>
      </c>
      <c r="N13" s="324">
        <v>55</v>
      </c>
      <c r="O13" s="324">
        <v>106</v>
      </c>
      <c r="P13" s="324">
        <v>50</v>
      </c>
      <c r="Q13" s="324">
        <f t="shared" si="0"/>
        <v>729</v>
      </c>
      <c r="R13" s="324">
        <v>9179.6419999999998</v>
      </c>
      <c r="S13" s="324">
        <v>4917.5680000000002</v>
      </c>
      <c r="T13" s="324">
        <v>1287.8579999999999</v>
      </c>
      <c r="U13" s="324">
        <v>121</v>
      </c>
      <c r="V13" s="324">
        <v>5</v>
      </c>
      <c r="W13" s="324">
        <v>44</v>
      </c>
      <c r="X13" s="324">
        <v>0</v>
      </c>
      <c r="Y13" s="376">
        <v>486</v>
      </c>
      <c r="Z13" s="324"/>
      <c r="AA13" s="324">
        <v>9</v>
      </c>
      <c r="AB13" s="324">
        <v>6870.4260000000004</v>
      </c>
      <c r="AC13" s="324">
        <v>12550</v>
      </c>
      <c r="AD13" s="324">
        <v>10150</v>
      </c>
      <c r="AE13" s="324"/>
      <c r="AF13" s="324"/>
      <c r="AG13" s="324">
        <f t="shared" si="1"/>
        <v>0</v>
      </c>
      <c r="AH13" s="324">
        <v>312</v>
      </c>
      <c r="AI13" s="324">
        <v>240</v>
      </c>
      <c r="AJ13" s="324"/>
      <c r="AK13" s="448"/>
      <c r="AL13" s="324"/>
      <c r="AM13" s="324"/>
      <c r="AN13" s="324">
        <v>4225.49</v>
      </c>
      <c r="AO13" s="324">
        <v>2267.38</v>
      </c>
      <c r="AP13" s="324">
        <v>50.49</v>
      </c>
      <c r="AQ13" s="324"/>
      <c r="AR13" s="324">
        <v>68.53</v>
      </c>
      <c r="AS13" s="324">
        <v>70.650000000000006</v>
      </c>
      <c r="AT13" s="366">
        <v>203.05</v>
      </c>
    </row>
    <row r="14" spans="1:47" ht="24.95" customHeight="1">
      <c r="A14" s="365" t="s">
        <v>159</v>
      </c>
      <c r="B14" s="325">
        <v>3998</v>
      </c>
      <c r="C14" s="325">
        <v>11800</v>
      </c>
      <c r="D14" s="325">
        <v>40</v>
      </c>
      <c r="E14" s="325">
        <v>831</v>
      </c>
      <c r="F14" s="325">
        <v>27</v>
      </c>
      <c r="G14" s="325"/>
      <c r="H14" s="325"/>
      <c r="I14" s="325">
        <v>153</v>
      </c>
      <c r="J14" s="325">
        <v>1051</v>
      </c>
      <c r="K14" s="325">
        <v>16849</v>
      </c>
      <c r="L14" s="325">
        <v>11</v>
      </c>
      <c r="M14" s="325">
        <v>75</v>
      </c>
      <c r="N14" s="325">
        <v>0.6</v>
      </c>
      <c r="O14" s="325">
        <v>33.4</v>
      </c>
      <c r="P14" s="325">
        <v>5.0500000000000007</v>
      </c>
      <c r="Q14" s="325">
        <f t="shared" si="0"/>
        <v>125.05</v>
      </c>
      <c r="R14" s="325">
        <v>16974.05</v>
      </c>
      <c r="S14" s="325">
        <v>6.2</v>
      </c>
      <c r="T14" s="325">
        <v>0.1</v>
      </c>
      <c r="U14" s="325">
        <v>0.7</v>
      </c>
      <c r="V14" s="325"/>
      <c r="W14" s="325"/>
      <c r="X14" s="325">
        <v>12</v>
      </c>
      <c r="Y14" s="377">
        <v>880</v>
      </c>
      <c r="Z14" s="325"/>
      <c r="AA14" s="325"/>
      <c r="AB14" s="325">
        <v>899</v>
      </c>
      <c r="AC14" s="325">
        <v>7499</v>
      </c>
      <c r="AD14" s="325">
        <v>2302</v>
      </c>
      <c r="AE14" s="325"/>
      <c r="AF14" s="325"/>
      <c r="AG14" s="325">
        <f t="shared" si="1"/>
        <v>0</v>
      </c>
      <c r="AH14" s="325">
        <v>369</v>
      </c>
      <c r="AI14" s="325"/>
      <c r="AJ14" s="325"/>
      <c r="AK14" s="449"/>
      <c r="AL14" s="325"/>
      <c r="AM14" s="325"/>
      <c r="AN14" s="325"/>
      <c r="AO14" s="325">
        <v>696.51</v>
      </c>
      <c r="AP14" s="325">
        <v>23.84</v>
      </c>
      <c r="AQ14" s="325"/>
      <c r="AR14" s="325">
        <v>4.22</v>
      </c>
      <c r="AS14" s="325">
        <v>5.65</v>
      </c>
      <c r="AT14" s="367"/>
    </row>
    <row r="15" spans="1:47" ht="24.95" customHeight="1">
      <c r="A15" s="365" t="s">
        <v>189</v>
      </c>
      <c r="B15" s="324">
        <v>120.83</v>
      </c>
      <c r="C15" s="324">
        <v>670.72130000000004</v>
      </c>
      <c r="D15" s="324">
        <v>0</v>
      </c>
      <c r="E15" s="324">
        <v>0.42</v>
      </c>
      <c r="F15" s="324">
        <v>652.09</v>
      </c>
      <c r="G15" s="324">
        <v>1.97</v>
      </c>
      <c r="H15" s="324">
        <v>3.18</v>
      </c>
      <c r="I15" s="324">
        <v>28.194839999999999</v>
      </c>
      <c r="J15" s="324">
        <v>685.85483999999997</v>
      </c>
      <c r="K15" s="324">
        <v>1477.4061400000001</v>
      </c>
      <c r="L15" s="324"/>
      <c r="M15" s="324">
        <v>0.48</v>
      </c>
      <c r="N15" s="324">
        <v>3.56</v>
      </c>
      <c r="O15" s="324">
        <v>0.1</v>
      </c>
      <c r="P15" s="324">
        <v>46.900000000000006</v>
      </c>
      <c r="Q15" s="324">
        <f t="shared" si="0"/>
        <v>51.040000000000006</v>
      </c>
      <c r="R15" s="324">
        <v>1528.44614</v>
      </c>
      <c r="S15" s="324">
        <v>0.03</v>
      </c>
      <c r="T15" s="324"/>
      <c r="U15" s="324">
        <v>0.65</v>
      </c>
      <c r="V15" s="324"/>
      <c r="W15" s="324">
        <v>0.87</v>
      </c>
      <c r="X15" s="324">
        <v>0</v>
      </c>
      <c r="Y15" s="376">
        <v>4.2699999999999996</v>
      </c>
      <c r="Z15" s="324">
        <v>0.28000000000000003</v>
      </c>
      <c r="AA15" s="324"/>
      <c r="AB15" s="324">
        <v>6.1</v>
      </c>
      <c r="AC15" s="324">
        <v>35.69</v>
      </c>
      <c r="AD15" s="324"/>
      <c r="AE15" s="324"/>
      <c r="AF15" s="324"/>
      <c r="AG15" s="324">
        <f t="shared" si="1"/>
        <v>0</v>
      </c>
      <c r="AH15" s="324"/>
      <c r="AI15" s="324"/>
      <c r="AJ15" s="324"/>
      <c r="AK15" s="448"/>
      <c r="AL15" s="324"/>
      <c r="AM15" s="324"/>
      <c r="AN15" s="324">
        <v>0.29299999999999998</v>
      </c>
      <c r="AO15" s="324">
        <v>243.26300000000001</v>
      </c>
      <c r="AP15" s="324">
        <v>0.11</v>
      </c>
      <c r="AQ15" s="324"/>
      <c r="AR15" s="324">
        <v>0.2</v>
      </c>
      <c r="AS15" s="324">
        <v>7.64</v>
      </c>
      <c r="AT15" s="366"/>
    </row>
    <row r="16" spans="1:47" ht="24.95" customHeight="1">
      <c r="A16" s="365" t="s">
        <v>161</v>
      </c>
      <c r="B16" s="325">
        <v>610.85249999999996</v>
      </c>
      <c r="C16" s="325">
        <v>601.88</v>
      </c>
      <c r="D16" s="325">
        <v>0</v>
      </c>
      <c r="E16" s="325">
        <v>8.39</v>
      </c>
      <c r="F16" s="325">
        <v>530.53</v>
      </c>
      <c r="G16" s="325">
        <v>2.86</v>
      </c>
      <c r="H16" s="325">
        <v>2.41</v>
      </c>
      <c r="I16" s="325">
        <v>7.1</v>
      </c>
      <c r="J16" s="325">
        <v>551.29</v>
      </c>
      <c r="K16" s="325">
        <v>1764.0225</v>
      </c>
      <c r="L16" s="325"/>
      <c r="M16" s="325"/>
      <c r="N16" s="325">
        <v>5.1100000000000003</v>
      </c>
      <c r="O16" s="325">
        <v>0.78</v>
      </c>
      <c r="P16" s="325">
        <v>7.9599999999999991</v>
      </c>
      <c r="Q16" s="325">
        <f t="shared" si="0"/>
        <v>13.85</v>
      </c>
      <c r="R16" s="325">
        <v>1777.8724999999999</v>
      </c>
      <c r="S16" s="325">
        <v>0.09</v>
      </c>
      <c r="T16" s="325"/>
      <c r="U16" s="325">
        <v>2.15</v>
      </c>
      <c r="V16" s="325"/>
      <c r="W16" s="325"/>
      <c r="X16" s="325">
        <v>0</v>
      </c>
      <c r="Y16" s="377">
        <v>56.43</v>
      </c>
      <c r="Z16" s="325">
        <v>0.15</v>
      </c>
      <c r="AA16" s="325"/>
      <c r="AB16" s="325">
        <v>58.82</v>
      </c>
      <c r="AC16" s="325">
        <v>0.02</v>
      </c>
      <c r="AD16" s="325"/>
      <c r="AE16" s="325"/>
      <c r="AF16" s="325"/>
      <c r="AG16" s="325">
        <f t="shared" si="1"/>
        <v>0</v>
      </c>
      <c r="AH16" s="325"/>
      <c r="AI16" s="325"/>
      <c r="AJ16" s="325">
        <v>0.03</v>
      </c>
      <c r="AK16" s="449"/>
      <c r="AL16" s="325"/>
      <c r="AM16" s="325"/>
      <c r="AN16" s="325"/>
      <c r="AO16" s="325">
        <v>127.244</v>
      </c>
      <c r="AP16" s="325">
        <v>0.02</v>
      </c>
      <c r="AQ16" s="325"/>
      <c r="AR16" s="325">
        <v>0.54</v>
      </c>
      <c r="AS16" s="325">
        <v>0.04</v>
      </c>
      <c r="AT16" s="367"/>
    </row>
    <row r="17" spans="1:46" ht="24.95" customHeight="1">
      <c r="A17" s="365" t="s">
        <v>80</v>
      </c>
      <c r="B17" s="324">
        <v>2810.6370599999996</v>
      </c>
      <c r="C17" s="324">
        <v>370.37</v>
      </c>
      <c r="D17" s="324">
        <v>0.27600000000000002</v>
      </c>
      <c r="E17" s="324">
        <v>8.5000000000000006E-2</v>
      </c>
      <c r="F17" s="324">
        <v>517.03</v>
      </c>
      <c r="G17" s="324">
        <v>8.7100000000000009</v>
      </c>
      <c r="H17" s="324"/>
      <c r="I17" s="324"/>
      <c r="J17" s="324">
        <v>526.101</v>
      </c>
      <c r="K17" s="324">
        <v>3707.1080599999996</v>
      </c>
      <c r="L17" s="324">
        <v>205.15</v>
      </c>
      <c r="M17" s="324">
        <v>181.73</v>
      </c>
      <c r="N17" s="324">
        <v>88.25</v>
      </c>
      <c r="O17" s="324">
        <v>10.28</v>
      </c>
      <c r="P17" s="324">
        <v>93.210000000000008</v>
      </c>
      <c r="Q17" s="324">
        <f t="shared" si="0"/>
        <v>578.62</v>
      </c>
      <c r="R17" s="324">
        <v>4285.7280599999995</v>
      </c>
      <c r="S17" s="324">
        <v>26.87</v>
      </c>
      <c r="T17" s="324">
        <v>6.0999999999999999E-2</v>
      </c>
      <c r="U17" s="324">
        <v>2.0840000000000001</v>
      </c>
      <c r="V17" s="324">
        <v>1.8779999999999999</v>
      </c>
      <c r="W17" s="324">
        <v>0.57799999999999996</v>
      </c>
      <c r="X17" s="324">
        <v>0.379</v>
      </c>
      <c r="Y17" s="376">
        <v>136.30000000000001</v>
      </c>
      <c r="Z17" s="324">
        <v>14.5</v>
      </c>
      <c r="AA17" s="324">
        <v>0.216</v>
      </c>
      <c r="AB17" s="324">
        <v>182.86600000000001</v>
      </c>
      <c r="AC17" s="324">
        <v>462.84</v>
      </c>
      <c r="AD17" s="324"/>
      <c r="AE17" s="324"/>
      <c r="AF17" s="324"/>
      <c r="AG17" s="324">
        <f t="shared" si="1"/>
        <v>0</v>
      </c>
      <c r="AH17" s="324"/>
      <c r="AI17" s="324"/>
      <c r="AJ17" s="324"/>
      <c r="AK17" s="448"/>
      <c r="AL17" s="324"/>
      <c r="AM17" s="324"/>
      <c r="AN17" s="324">
        <v>1.29</v>
      </c>
      <c r="AO17" s="324">
        <v>653.12400000000002</v>
      </c>
      <c r="AP17" s="324"/>
      <c r="AQ17" s="324"/>
      <c r="AR17" s="324"/>
      <c r="AS17" s="324"/>
      <c r="AT17" s="366"/>
    </row>
    <row r="18" spans="1:46" ht="24.95" customHeight="1">
      <c r="A18" s="365" t="s">
        <v>178</v>
      </c>
      <c r="B18" s="325">
        <v>3572.56</v>
      </c>
      <c r="C18" s="325">
        <v>210</v>
      </c>
      <c r="D18" s="325">
        <v>1317</v>
      </c>
      <c r="E18" s="325">
        <v>331</v>
      </c>
      <c r="F18" s="325">
        <v>3984.5120000000002</v>
      </c>
      <c r="G18" s="325">
        <v>1180.289</v>
      </c>
      <c r="H18" s="325">
        <v>13</v>
      </c>
      <c r="I18" s="325"/>
      <c r="J18" s="325">
        <v>6825.8010000000004</v>
      </c>
      <c r="K18" s="325">
        <v>10608.361000000001</v>
      </c>
      <c r="L18" s="325">
        <v>587.51199999999994</v>
      </c>
      <c r="M18" s="325">
        <v>716</v>
      </c>
      <c r="N18" s="325">
        <v>50</v>
      </c>
      <c r="O18" s="325">
        <v>81</v>
      </c>
      <c r="P18" s="325">
        <v>166</v>
      </c>
      <c r="Q18" s="325">
        <f t="shared" si="0"/>
        <v>1600.5119999999999</v>
      </c>
      <c r="R18" s="325">
        <v>12208.873000000001</v>
      </c>
      <c r="S18" s="325">
        <v>565</v>
      </c>
      <c r="T18" s="325">
        <v>11</v>
      </c>
      <c r="U18" s="325">
        <v>23</v>
      </c>
      <c r="V18" s="325">
        <v>3</v>
      </c>
      <c r="W18" s="325">
        <v>270</v>
      </c>
      <c r="X18" s="325">
        <v>253</v>
      </c>
      <c r="Y18" s="377">
        <v>1</v>
      </c>
      <c r="Z18" s="325">
        <v>2</v>
      </c>
      <c r="AA18" s="325">
        <v>34</v>
      </c>
      <c r="AB18" s="325">
        <v>1162</v>
      </c>
      <c r="AC18" s="325">
        <v>37905</v>
      </c>
      <c r="AD18" s="325">
        <v>1875</v>
      </c>
      <c r="AE18" s="325"/>
      <c r="AF18" s="325"/>
      <c r="AG18" s="325">
        <f t="shared" si="1"/>
        <v>0</v>
      </c>
      <c r="AH18" s="325"/>
      <c r="AI18" s="325">
        <v>90</v>
      </c>
      <c r="AJ18" s="325"/>
      <c r="AK18" s="449">
        <v>5.52</v>
      </c>
      <c r="AL18" s="325">
        <v>211</v>
      </c>
      <c r="AM18" s="325">
        <v>35.200000000000003</v>
      </c>
      <c r="AN18" s="325">
        <v>2675.63</v>
      </c>
      <c r="AO18" s="325">
        <v>539.70000000000005</v>
      </c>
      <c r="AP18" s="325">
        <v>65.41</v>
      </c>
      <c r="AQ18" s="325">
        <v>8.0299999999999994</v>
      </c>
      <c r="AR18" s="325">
        <v>111.55</v>
      </c>
      <c r="AS18" s="325">
        <v>50.05</v>
      </c>
      <c r="AT18" s="367">
        <v>3469.48</v>
      </c>
    </row>
    <row r="19" spans="1:46" ht="24.95" customHeight="1">
      <c r="A19" s="365" t="s">
        <v>190</v>
      </c>
      <c r="B19" s="324">
        <v>509.2</v>
      </c>
      <c r="C19" s="324"/>
      <c r="D19" s="324">
        <v>0.1</v>
      </c>
      <c r="E19" s="324"/>
      <c r="F19" s="324">
        <v>0.1</v>
      </c>
      <c r="G19" s="324">
        <v>0.1</v>
      </c>
      <c r="H19" s="324">
        <v>3.5000000000000003E-2</v>
      </c>
      <c r="I19" s="324"/>
      <c r="J19" s="324">
        <v>0.33500000000000008</v>
      </c>
      <c r="K19" s="324">
        <v>509.53499999999997</v>
      </c>
      <c r="L19" s="324">
        <v>0.8</v>
      </c>
      <c r="M19" s="324">
        <v>0.4</v>
      </c>
      <c r="N19" s="324">
        <v>0</v>
      </c>
      <c r="O19" s="324">
        <v>0</v>
      </c>
      <c r="P19" s="324">
        <v>2.8000000000000003</v>
      </c>
      <c r="Q19" s="324">
        <f t="shared" si="0"/>
        <v>4</v>
      </c>
      <c r="R19" s="324">
        <v>513.53499999999997</v>
      </c>
      <c r="S19" s="324">
        <v>0.87</v>
      </c>
      <c r="T19" s="324"/>
      <c r="U19" s="324">
        <v>0.09</v>
      </c>
      <c r="V19" s="324"/>
      <c r="W19" s="324"/>
      <c r="X19" s="324">
        <v>0</v>
      </c>
      <c r="Y19" s="376"/>
      <c r="Z19" s="324"/>
      <c r="AA19" s="324"/>
      <c r="AB19" s="324">
        <v>0.96</v>
      </c>
      <c r="AC19" s="324">
        <v>221.52</v>
      </c>
      <c r="AD19" s="324"/>
      <c r="AE19" s="324"/>
      <c r="AF19" s="324"/>
      <c r="AG19" s="324">
        <f t="shared" si="1"/>
        <v>0</v>
      </c>
      <c r="AH19" s="324"/>
      <c r="AI19" s="324"/>
      <c r="AJ19" s="324"/>
      <c r="AK19" s="448">
        <v>63.48</v>
      </c>
      <c r="AL19" s="324">
        <v>67</v>
      </c>
      <c r="AM19" s="324">
        <v>648.20000000000005</v>
      </c>
      <c r="AN19" s="324">
        <v>528.20500000000004</v>
      </c>
      <c r="AO19" s="324">
        <v>8.1059999999999999</v>
      </c>
      <c r="AP19" s="324">
        <v>6.9</v>
      </c>
      <c r="AQ19" s="324">
        <v>38.67</v>
      </c>
      <c r="AR19" s="324">
        <v>1.29</v>
      </c>
      <c r="AS19" s="324">
        <v>21.25</v>
      </c>
      <c r="AT19" s="366">
        <v>4107.37</v>
      </c>
    </row>
    <row r="20" spans="1:46" ht="24.95" customHeight="1">
      <c r="A20" s="365" t="s">
        <v>162</v>
      </c>
      <c r="B20" s="325">
        <v>2844.82</v>
      </c>
      <c r="C20" s="325">
        <v>12937.016999999998</v>
      </c>
      <c r="D20" s="325">
        <v>373.3</v>
      </c>
      <c r="E20" s="325">
        <v>379.8</v>
      </c>
      <c r="F20" s="325">
        <v>1534</v>
      </c>
      <c r="G20" s="325">
        <v>0.2</v>
      </c>
      <c r="H20" s="325">
        <v>114.53309999999999</v>
      </c>
      <c r="I20" s="325">
        <v>150</v>
      </c>
      <c r="J20" s="325">
        <v>2551.8331000000003</v>
      </c>
      <c r="K20" s="325">
        <v>18333.670099999996</v>
      </c>
      <c r="L20" s="325">
        <v>332</v>
      </c>
      <c r="M20" s="325">
        <v>3299.1444000000001</v>
      </c>
      <c r="N20" s="325">
        <v>226</v>
      </c>
      <c r="O20" s="325">
        <v>146.07999999999998</v>
      </c>
      <c r="P20" s="325">
        <v>641.10000000000014</v>
      </c>
      <c r="Q20" s="325">
        <f t="shared" si="0"/>
        <v>4644.3244000000004</v>
      </c>
      <c r="R20" s="325">
        <v>22977.994500000001</v>
      </c>
      <c r="S20" s="325">
        <v>324.2</v>
      </c>
      <c r="T20" s="325">
        <v>1.2</v>
      </c>
      <c r="U20" s="325">
        <v>140.1225</v>
      </c>
      <c r="V20" s="325">
        <v>27.5</v>
      </c>
      <c r="W20" s="325">
        <v>5242.4466000000002</v>
      </c>
      <c r="X20" s="325">
        <v>0</v>
      </c>
      <c r="Y20" s="377">
        <v>844.29600000000005</v>
      </c>
      <c r="Z20" s="325">
        <v>55</v>
      </c>
      <c r="AA20" s="325">
        <v>0.1</v>
      </c>
      <c r="AB20" s="325">
        <v>6634.8651</v>
      </c>
      <c r="AC20" s="325">
        <v>3173.6657399999999</v>
      </c>
      <c r="AD20" s="325">
        <v>1730</v>
      </c>
      <c r="AE20" s="325">
        <v>1.3</v>
      </c>
      <c r="AF20" s="325">
        <v>1.2</v>
      </c>
      <c r="AG20" s="325">
        <f t="shared" si="1"/>
        <v>2.5</v>
      </c>
      <c r="AH20" s="325"/>
      <c r="AI20" s="325">
        <v>0.1</v>
      </c>
      <c r="AJ20" s="325"/>
      <c r="AK20" s="449"/>
      <c r="AL20" s="325"/>
      <c r="AM20" s="325"/>
      <c r="AN20" s="325">
        <v>1735.0029999999999</v>
      </c>
      <c r="AO20" s="325">
        <v>2322.3969999999999</v>
      </c>
      <c r="AP20" s="325">
        <v>0.6</v>
      </c>
      <c r="AQ20" s="325"/>
      <c r="AR20" s="325">
        <v>93.57</v>
      </c>
      <c r="AS20" s="325">
        <v>15</v>
      </c>
      <c r="AT20" s="367"/>
    </row>
    <row r="21" spans="1:46" ht="24.95" customHeight="1">
      <c r="A21" s="365" t="s">
        <v>163</v>
      </c>
      <c r="B21" s="324">
        <v>3120</v>
      </c>
      <c r="C21" s="324">
        <v>1602</v>
      </c>
      <c r="D21" s="324">
        <v>2266.7761194029854</v>
      </c>
      <c r="E21" s="324">
        <v>788</v>
      </c>
      <c r="F21" s="324">
        <v>2729.4319999999998</v>
      </c>
      <c r="G21" s="324">
        <v>142</v>
      </c>
      <c r="H21" s="324">
        <v>29</v>
      </c>
      <c r="I21" s="324"/>
      <c r="J21" s="324">
        <v>5955.2081194029852</v>
      </c>
      <c r="K21" s="324">
        <v>10677.208119402985</v>
      </c>
      <c r="L21" s="324">
        <v>1034</v>
      </c>
      <c r="M21" s="324">
        <v>1622</v>
      </c>
      <c r="N21" s="324">
        <v>206</v>
      </c>
      <c r="O21" s="324">
        <v>208</v>
      </c>
      <c r="P21" s="324">
        <v>99</v>
      </c>
      <c r="Q21" s="324">
        <f t="shared" si="0"/>
        <v>3169</v>
      </c>
      <c r="R21" s="324">
        <v>13846.208119402985</v>
      </c>
      <c r="S21" s="324">
        <v>393</v>
      </c>
      <c r="T21" s="324">
        <v>5</v>
      </c>
      <c r="U21" s="324">
        <v>11</v>
      </c>
      <c r="V21" s="324">
        <v>13</v>
      </c>
      <c r="W21" s="324">
        <v>4754.9264204545452</v>
      </c>
      <c r="X21" s="324">
        <v>44</v>
      </c>
      <c r="Y21" s="376">
        <v>4</v>
      </c>
      <c r="Z21" s="324">
        <v>8</v>
      </c>
      <c r="AA21" s="324">
        <v>61</v>
      </c>
      <c r="AB21" s="324">
        <v>5293.9264204545452</v>
      </c>
      <c r="AC21" s="324">
        <v>76901</v>
      </c>
      <c r="AD21" s="324">
        <v>8834</v>
      </c>
      <c r="AE21" s="324"/>
      <c r="AF21" s="324">
        <v>35</v>
      </c>
      <c r="AG21" s="324">
        <f t="shared" si="1"/>
        <v>35</v>
      </c>
      <c r="AH21" s="324"/>
      <c r="AI21" s="324"/>
      <c r="AJ21" s="324"/>
      <c r="AK21" s="448"/>
      <c r="AL21" s="324"/>
      <c r="AM21" s="324">
        <v>0.4</v>
      </c>
      <c r="AN21" s="324">
        <v>4830.6000000000004</v>
      </c>
      <c r="AO21" s="324">
        <v>370</v>
      </c>
      <c r="AP21" s="324">
        <v>11</v>
      </c>
      <c r="AQ21" s="324"/>
      <c r="AR21" s="324">
        <v>45.6</v>
      </c>
      <c r="AS21" s="324">
        <v>1.04</v>
      </c>
      <c r="AT21" s="366">
        <v>129.02000000000001</v>
      </c>
    </row>
    <row r="22" spans="1:46" ht="24.95" customHeight="1">
      <c r="A22" s="365" t="s">
        <v>164</v>
      </c>
      <c r="B22" s="325">
        <v>7613.41</v>
      </c>
      <c r="C22" s="325">
        <v>1.07</v>
      </c>
      <c r="D22" s="325">
        <v>4.66</v>
      </c>
      <c r="E22" s="325">
        <v>1.85</v>
      </c>
      <c r="F22" s="325">
        <v>263.63</v>
      </c>
      <c r="G22" s="325">
        <v>45.84</v>
      </c>
      <c r="H22" s="325">
        <v>9.6999999999999993</v>
      </c>
      <c r="I22" s="325"/>
      <c r="J22" s="325">
        <v>325.67999999999995</v>
      </c>
      <c r="K22" s="325">
        <v>7940.16</v>
      </c>
      <c r="L22" s="325">
        <v>124.44</v>
      </c>
      <c r="M22" s="325">
        <v>36.21</v>
      </c>
      <c r="N22" s="325">
        <v>26.33</v>
      </c>
      <c r="O22" s="325">
        <v>88.69</v>
      </c>
      <c r="P22" s="325">
        <v>143.59</v>
      </c>
      <c r="Q22" s="325">
        <f t="shared" si="0"/>
        <v>419.26</v>
      </c>
      <c r="R22" s="325">
        <v>8359.42</v>
      </c>
      <c r="S22" s="325">
        <v>86.77</v>
      </c>
      <c r="T22" s="325">
        <v>8.1300000000000008</v>
      </c>
      <c r="U22" s="325">
        <v>5.61</v>
      </c>
      <c r="V22" s="325">
        <v>23.29</v>
      </c>
      <c r="W22" s="325">
        <v>0.16</v>
      </c>
      <c r="X22" s="325">
        <v>29.69</v>
      </c>
      <c r="Y22" s="377">
        <v>3.62</v>
      </c>
      <c r="Z22" s="325">
        <v>10.96</v>
      </c>
      <c r="AA22" s="325">
        <v>0.53</v>
      </c>
      <c r="AB22" s="325">
        <v>168.76</v>
      </c>
      <c r="AC22" s="325">
        <v>936.51</v>
      </c>
      <c r="AD22" s="325">
        <v>299</v>
      </c>
      <c r="AE22" s="325">
        <v>19.809999999999999</v>
      </c>
      <c r="AF22" s="325">
        <v>62.52</v>
      </c>
      <c r="AG22" s="325">
        <f t="shared" si="1"/>
        <v>82.33</v>
      </c>
      <c r="AH22" s="325"/>
      <c r="AI22" s="325"/>
      <c r="AJ22" s="325">
        <v>31.35</v>
      </c>
      <c r="AK22" s="449"/>
      <c r="AL22" s="325"/>
      <c r="AM22" s="325">
        <v>0.3</v>
      </c>
      <c r="AN22" s="325">
        <v>476.6</v>
      </c>
      <c r="AO22" s="325">
        <v>249.76</v>
      </c>
      <c r="AP22" s="325">
        <v>30</v>
      </c>
      <c r="AQ22" s="325"/>
      <c r="AR22" s="325">
        <v>70</v>
      </c>
      <c r="AS22" s="325">
        <v>35</v>
      </c>
      <c r="AT22" s="367">
        <v>223.63</v>
      </c>
    </row>
    <row r="23" spans="1:46" ht="24.95" customHeight="1">
      <c r="A23" s="365" t="s">
        <v>165</v>
      </c>
      <c r="B23" s="324">
        <v>11267</v>
      </c>
      <c r="C23" s="324">
        <v>17620</v>
      </c>
      <c r="D23" s="324">
        <v>0</v>
      </c>
      <c r="E23" s="324">
        <v>0.8</v>
      </c>
      <c r="F23" s="324">
        <v>507</v>
      </c>
      <c r="G23" s="324"/>
      <c r="H23" s="324"/>
      <c r="I23" s="324">
        <v>46</v>
      </c>
      <c r="J23" s="324">
        <v>553.79999999999995</v>
      </c>
      <c r="K23" s="324">
        <v>29440.799999999999</v>
      </c>
      <c r="L23" s="324">
        <v>2.6</v>
      </c>
      <c r="M23" s="324">
        <v>2.2999999999999998</v>
      </c>
      <c r="N23" s="324">
        <v>1</v>
      </c>
      <c r="O23" s="324">
        <v>31.8</v>
      </c>
      <c r="P23" s="324">
        <v>1.9</v>
      </c>
      <c r="Q23" s="324">
        <f t="shared" si="0"/>
        <v>39.6</v>
      </c>
      <c r="R23" s="324">
        <v>29480.400000000001</v>
      </c>
      <c r="S23" s="324">
        <v>2.4</v>
      </c>
      <c r="T23" s="324"/>
      <c r="U23" s="324">
        <v>1.4</v>
      </c>
      <c r="V23" s="324"/>
      <c r="W23" s="324"/>
      <c r="X23" s="324">
        <v>18.600000000000001</v>
      </c>
      <c r="Y23" s="376">
        <v>41.8</v>
      </c>
      <c r="Z23" s="324"/>
      <c r="AA23" s="324"/>
      <c r="AB23" s="324">
        <v>64.2</v>
      </c>
      <c r="AC23" s="324">
        <v>6675</v>
      </c>
      <c r="AD23" s="324">
        <v>1968</v>
      </c>
      <c r="AE23" s="324"/>
      <c r="AF23" s="324"/>
      <c r="AG23" s="324">
        <f t="shared" si="1"/>
        <v>0</v>
      </c>
      <c r="AH23" s="324">
        <v>30.4</v>
      </c>
      <c r="AI23" s="324"/>
      <c r="AJ23" s="324"/>
      <c r="AK23" s="448"/>
      <c r="AL23" s="324"/>
      <c r="AM23" s="324"/>
      <c r="AN23" s="324">
        <v>9.3170000000000002</v>
      </c>
      <c r="AO23" s="324">
        <v>2189.16</v>
      </c>
      <c r="AP23" s="324">
        <v>2.71</v>
      </c>
      <c r="AQ23" s="324"/>
      <c r="AR23" s="324">
        <v>17.7</v>
      </c>
      <c r="AS23" s="324"/>
      <c r="AT23" s="366"/>
    </row>
    <row r="24" spans="1:46" ht="24.95" customHeight="1">
      <c r="A24" s="365" t="s">
        <v>166</v>
      </c>
      <c r="B24" s="325">
        <v>312.56</v>
      </c>
      <c r="C24" s="325">
        <v>8663.23</v>
      </c>
      <c r="D24" s="325">
        <v>356.67</v>
      </c>
      <c r="E24" s="325">
        <v>3627.4700800000005</v>
      </c>
      <c r="F24" s="325">
        <v>1502.19</v>
      </c>
      <c r="G24" s="325"/>
      <c r="H24" s="325">
        <v>4.51</v>
      </c>
      <c r="I24" s="325">
        <v>942.03</v>
      </c>
      <c r="J24" s="325">
        <v>6432.8700800000006</v>
      </c>
      <c r="K24" s="325">
        <v>15408.660080000001</v>
      </c>
      <c r="L24" s="325">
        <v>9.41</v>
      </c>
      <c r="M24" s="325">
        <v>1640.39</v>
      </c>
      <c r="N24" s="325">
        <v>70.56</v>
      </c>
      <c r="O24" s="325">
        <v>391.2</v>
      </c>
      <c r="P24" s="325">
        <v>379.32800000000003</v>
      </c>
      <c r="Q24" s="325">
        <f t="shared" si="0"/>
        <v>2490.8879999999999</v>
      </c>
      <c r="R24" s="325">
        <v>17899.54808</v>
      </c>
      <c r="S24" s="325">
        <v>900.93</v>
      </c>
      <c r="T24" s="325">
        <v>286.14</v>
      </c>
      <c r="U24" s="325">
        <v>72.05</v>
      </c>
      <c r="V24" s="325"/>
      <c r="W24" s="325">
        <v>974.65</v>
      </c>
      <c r="X24" s="325">
        <v>0</v>
      </c>
      <c r="Y24" s="377">
        <v>3797.1419999999998</v>
      </c>
      <c r="Z24" s="325">
        <v>2.85</v>
      </c>
      <c r="AA24" s="325"/>
      <c r="AB24" s="325">
        <v>6033.7619999999997</v>
      </c>
      <c r="AC24" s="325">
        <v>362.88</v>
      </c>
      <c r="AD24" s="325">
        <v>1287</v>
      </c>
      <c r="AE24" s="325"/>
      <c r="AF24" s="325"/>
      <c r="AG24" s="325">
        <f t="shared" si="1"/>
        <v>0</v>
      </c>
      <c r="AH24" s="325">
        <v>2873.88</v>
      </c>
      <c r="AI24" s="325">
        <v>0.59</v>
      </c>
      <c r="AJ24" s="325">
        <v>362.88</v>
      </c>
      <c r="AK24" s="449"/>
      <c r="AL24" s="325"/>
      <c r="AM24" s="325"/>
      <c r="AN24" s="325">
        <v>0.63500000000000001</v>
      </c>
      <c r="AO24" s="325">
        <v>113.25</v>
      </c>
      <c r="AP24" s="325">
        <v>0.39</v>
      </c>
      <c r="AQ24" s="325"/>
      <c r="AR24" s="325">
        <v>11.28</v>
      </c>
      <c r="AS24" s="325">
        <v>0.25</v>
      </c>
      <c r="AT24" s="367"/>
    </row>
    <row r="25" spans="1:46" ht="24.95" customHeight="1">
      <c r="A25" s="365" t="s">
        <v>191</v>
      </c>
      <c r="B25" s="324">
        <v>5349.7629999999999</v>
      </c>
      <c r="C25" s="324"/>
      <c r="D25" s="324">
        <v>449.57439999999997</v>
      </c>
      <c r="E25" s="324">
        <v>117.43</v>
      </c>
      <c r="F25" s="324">
        <v>1855.1359999999995</v>
      </c>
      <c r="G25" s="324">
        <v>362.34</v>
      </c>
      <c r="H25" s="324">
        <v>35.18</v>
      </c>
      <c r="I25" s="324"/>
      <c r="J25" s="324">
        <v>2819.6603999999998</v>
      </c>
      <c r="K25" s="324">
        <v>8169.4233999999988</v>
      </c>
      <c r="L25" s="324">
        <v>57.67</v>
      </c>
      <c r="M25" s="324">
        <v>5.82</v>
      </c>
      <c r="N25" s="324">
        <v>310.65999999999997</v>
      </c>
      <c r="O25" s="324">
        <v>151.4</v>
      </c>
      <c r="P25" s="324">
        <v>88.240000000000009</v>
      </c>
      <c r="Q25" s="324">
        <f t="shared" si="0"/>
        <v>613.79</v>
      </c>
      <c r="R25" s="324">
        <v>8783.2133999999987</v>
      </c>
      <c r="S25" s="324">
        <v>915.8900000000001</v>
      </c>
      <c r="T25" s="324">
        <v>1.99</v>
      </c>
      <c r="U25" s="324">
        <v>33.71</v>
      </c>
      <c r="V25" s="324">
        <v>0</v>
      </c>
      <c r="W25" s="324">
        <v>0</v>
      </c>
      <c r="X25" s="324">
        <v>12.49925</v>
      </c>
      <c r="Y25" s="376">
        <v>0.14000000000000001</v>
      </c>
      <c r="Z25" s="324"/>
      <c r="AA25" s="324"/>
      <c r="AB25" s="324">
        <v>964.22925000000009</v>
      </c>
      <c r="AC25" s="324">
        <v>32454.14</v>
      </c>
      <c r="AD25" s="324">
        <v>408</v>
      </c>
      <c r="AE25" s="324"/>
      <c r="AF25" s="324"/>
      <c r="AG25" s="324">
        <f t="shared" si="1"/>
        <v>0</v>
      </c>
      <c r="AH25" s="324"/>
      <c r="AI25" s="324">
        <v>5.69</v>
      </c>
      <c r="AJ25" s="324"/>
      <c r="AK25" s="448">
        <v>174.71</v>
      </c>
      <c r="AL25" s="324">
        <v>19</v>
      </c>
      <c r="AM25" s="324">
        <v>25</v>
      </c>
      <c r="AN25" s="324">
        <v>5650</v>
      </c>
      <c r="AO25" s="324">
        <v>115.63</v>
      </c>
      <c r="AP25" s="324">
        <v>461.99</v>
      </c>
      <c r="AQ25" s="324">
        <v>0.98</v>
      </c>
      <c r="AR25" s="324">
        <v>23.06</v>
      </c>
      <c r="AS25" s="324">
        <v>7.01</v>
      </c>
      <c r="AT25" s="366">
        <v>4760.67</v>
      </c>
    </row>
    <row r="26" spans="1:46" ht="24.95" customHeight="1">
      <c r="A26" s="365" t="s">
        <v>168</v>
      </c>
      <c r="B26" s="325">
        <v>14636</v>
      </c>
      <c r="C26" s="325">
        <v>29890.882000000001</v>
      </c>
      <c r="D26" s="325">
        <v>173</v>
      </c>
      <c r="E26" s="325">
        <v>1868</v>
      </c>
      <c r="F26" s="325">
        <v>1306.184</v>
      </c>
      <c r="G26" s="325"/>
      <c r="H26" s="325">
        <v>6</v>
      </c>
      <c r="I26" s="325">
        <v>450</v>
      </c>
      <c r="J26" s="325">
        <v>3803.1840000000002</v>
      </c>
      <c r="K26" s="325">
        <v>48330.066000000006</v>
      </c>
      <c r="L26" s="325">
        <v>271</v>
      </c>
      <c r="M26" s="325">
        <v>475.44799999999998</v>
      </c>
      <c r="N26" s="325">
        <v>248</v>
      </c>
      <c r="O26" s="325">
        <v>39</v>
      </c>
      <c r="P26" s="325">
        <v>664</v>
      </c>
      <c r="Q26" s="325">
        <f t="shared" si="0"/>
        <v>1697.4479999999999</v>
      </c>
      <c r="R26" s="325">
        <v>50027.514000000003</v>
      </c>
      <c r="S26" s="325">
        <v>86</v>
      </c>
      <c r="T26" s="325"/>
      <c r="U26" s="325">
        <v>43</v>
      </c>
      <c r="V26" s="325"/>
      <c r="W26" s="325">
        <v>15</v>
      </c>
      <c r="X26" s="325">
        <v>5</v>
      </c>
      <c r="Y26" s="377">
        <v>736.80600000000004</v>
      </c>
      <c r="Z26" s="325">
        <v>10</v>
      </c>
      <c r="AA26" s="325"/>
      <c r="AB26" s="325">
        <v>895.80600000000004</v>
      </c>
      <c r="AC26" s="325">
        <v>134688.61560000002</v>
      </c>
      <c r="AD26" s="325"/>
      <c r="AE26" s="325"/>
      <c r="AF26" s="325"/>
      <c r="AG26" s="325">
        <f t="shared" si="1"/>
        <v>0</v>
      </c>
      <c r="AH26" s="325"/>
      <c r="AI26" s="325">
        <v>143</v>
      </c>
      <c r="AJ26" s="325">
        <v>1</v>
      </c>
      <c r="AK26" s="449"/>
      <c r="AL26" s="325"/>
      <c r="AM26" s="325"/>
      <c r="AN26" s="325">
        <v>1599.0219999999999</v>
      </c>
      <c r="AO26" s="325">
        <v>13808.76</v>
      </c>
      <c r="AP26" s="325">
        <v>6</v>
      </c>
      <c r="AQ26" s="325"/>
      <c r="AR26" s="325">
        <v>11.11</v>
      </c>
      <c r="AS26" s="325">
        <v>4.17</v>
      </c>
      <c r="AT26" s="367"/>
    </row>
    <row r="27" spans="1:46" ht="24.95" customHeight="1">
      <c r="A27" s="365" t="s">
        <v>169</v>
      </c>
      <c r="B27" s="324">
        <v>578.58000000000004</v>
      </c>
      <c r="C27" s="324">
        <v>842.41</v>
      </c>
      <c r="D27" s="324">
        <v>0</v>
      </c>
      <c r="E27" s="324"/>
      <c r="F27" s="324">
        <v>35.47</v>
      </c>
      <c r="G27" s="324">
        <v>153.9</v>
      </c>
      <c r="H27" s="324">
        <v>78.099999999999994</v>
      </c>
      <c r="I27" s="324">
        <v>31.47</v>
      </c>
      <c r="J27" s="324">
        <v>298.94000000000005</v>
      </c>
      <c r="K27" s="324">
        <v>1719.93</v>
      </c>
      <c r="L27" s="324">
        <v>2.73</v>
      </c>
      <c r="M27" s="324">
        <v>0.66</v>
      </c>
      <c r="N27" s="324">
        <v>11.52</v>
      </c>
      <c r="O27" s="324">
        <v>0</v>
      </c>
      <c r="P27" s="324">
        <v>41.61</v>
      </c>
      <c r="Q27" s="324">
        <f t="shared" si="0"/>
        <v>56.519999999999996</v>
      </c>
      <c r="R27" s="324">
        <v>1776.45</v>
      </c>
      <c r="S27" s="324">
        <v>1.2</v>
      </c>
      <c r="T27" s="324"/>
      <c r="U27" s="324">
        <v>0.54</v>
      </c>
      <c r="V27" s="324"/>
      <c r="W27" s="324">
        <v>22.07</v>
      </c>
      <c r="X27" s="324">
        <v>0</v>
      </c>
      <c r="Y27" s="376">
        <v>10.26</v>
      </c>
      <c r="Z27" s="324"/>
      <c r="AA27" s="324"/>
      <c r="AB27" s="324">
        <v>34.07</v>
      </c>
      <c r="AC27" s="324">
        <v>5939.8</v>
      </c>
      <c r="AD27" s="324"/>
      <c r="AE27" s="324"/>
      <c r="AF27" s="324"/>
      <c r="AG27" s="324">
        <f t="shared" si="1"/>
        <v>0</v>
      </c>
      <c r="AH27" s="324"/>
      <c r="AI27" s="324"/>
      <c r="AJ27" s="324"/>
      <c r="AK27" s="448"/>
      <c r="AL27" s="324"/>
      <c r="AM27" s="324"/>
      <c r="AN27" s="324"/>
      <c r="AO27" s="324">
        <v>409.62099999999998</v>
      </c>
      <c r="AP27" s="324">
        <v>2.4900000000000002</v>
      </c>
      <c r="AQ27" s="324"/>
      <c r="AR27" s="324">
        <v>7.2</v>
      </c>
      <c r="AS27" s="324">
        <v>23.44</v>
      </c>
      <c r="AT27" s="366"/>
    </row>
    <row r="28" spans="1:46" ht="24.95" customHeight="1">
      <c r="A28" s="365" t="s">
        <v>170</v>
      </c>
      <c r="B28" s="325">
        <v>15370.731</v>
      </c>
      <c r="C28" s="325">
        <v>927.83699999999999</v>
      </c>
      <c r="D28" s="325">
        <v>7.0000000000000001E-3</v>
      </c>
      <c r="E28" s="325">
        <v>4.2000000000000003E-2</v>
      </c>
      <c r="F28" s="325">
        <v>522.40200000000004</v>
      </c>
      <c r="G28" s="325">
        <v>11.068</v>
      </c>
      <c r="H28" s="325">
        <v>1.5069999999999999</v>
      </c>
      <c r="I28" s="325">
        <v>3.6</v>
      </c>
      <c r="J28" s="325">
        <v>538.62599999999998</v>
      </c>
      <c r="K28" s="325">
        <v>16837.194</v>
      </c>
      <c r="L28" s="325">
        <v>2.1240000000000001</v>
      </c>
      <c r="M28" s="325">
        <v>29.268000000000001</v>
      </c>
      <c r="N28" s="325">
        <v>63.267000000000003</v>
      </c>
      <c r="O28" s="325">
        <v>28.823</v>
      </c>
      <c r="P28" s="325">
        <v>118.24299999999999</v>
      </c>
      <c r="Q28" s="325">
        <f t="shared" si="0"/>
        <v>241.72499999999999</v>
      </c>
      <c r="R28" s="325">
        <v>17078.919000000002</v>
      </c>
      <c r="S28" s="325">
        <v>200.49199999999999</v>
      </c>
      <c r="T28" s="325">
        <v>0.06</v>
      </c>
      <c r="U28" s="325">
        <v>205.02</v>
      </c>
      <c r="V28" s="325">
        <v>2.8</v>
      </c>
      <c r="W28" s="325">
        <v>0.40699999999999997</v>
      </c>
      <c r="X28" s="325">
        <v>20</v>
      </c>
      <c r="Y28" s="377">
        <v>478.084</v>
      </c>
      <c r="Z28" s="325">
        <v>2</v>
      </c>
      <c r="AA28" s="325">
        <v>1</v>
      </c>
      <c r="AB28" s="325">
        <v>909.86300000000006</v>
      </c>
      <c r="AC28" s="325">
        <v>1945.0419999999999</v>
      </c>
      <c r="AD28" s="325"/>
      <c r="AE28" s="325">
        <v>8771.7639999999992</v>
      </c>
      <c r="AF28" s="325">
        <v>110.666</v>
      </c>
      <c r="AG28" s="325">
        <f t="shared" si="1"/>
        <v>8882.4299999999985</v>
      </c>
      <c r="AH28" s="325"/>
      <c r="AI28" s="325"/>
      <c r="AJ28" s="325"/>
      <c r="AK28" s="449">
        <v>312.10000000000002</v>
      </c>
      <c r="AL28" s="325"/>
      <c r="AM28" s="325">
        <v>0.33</v>
      </c>
      <c r="AN28" s="325">
        <v>1097.5</v>
      </c>
      <c r="AO28" s="325">
        <v>9030</v>
      </c>
      <c r="AP28" s="325">
        <v>42</v>
      </c>
      <c r="AQ28" s="325"/>
      <c r="AR28" s="325">
        <v>100</v>
      </c>
      <c r="AS28" s="325">
        <v>25</v>
      </c>
      <c r="AT28" s="367">
        <v>255.22</v>
      </c>
    </row>
    <row r="29" spans="1:46" ht="24.95" customHeight="1">
      <c r="A29" s="365" t="s">
        <v>135</v>
      </c>
      <c r="B29" s="324">
        <v>2420.5249999999996</v>
      </c>
      <c r="C29" s="324">
        <v>101.95</v>
      </c>
      <c r="D29" s="324">
        <v>3.53</v>
      </c>
      <c r="E29" s="324">
        <v>4.91</v>
      </c>
      <c r="F29" s="324">
        <v>386.84300000000002</v>
      </c>
      <c r="G29" s="324">
        <v>4.92</v>
      </c>
      <c r="H29" s="324">
        <v>39.22</v>
      </c>
      <c r="I29" s="324">
        <v>1.31</v>
      </c>
      <c r="J29" s="324">
        <v>440.73300000000006</v>
      </c>
      <c r="K29" s="324">
        <v>2963.2080000000001</v>
      </c>
      <c r="L29" s="324">
        <v>8.6630000000000003</v>
      </c>
      <c r="M29" s="324">
        <v>4.4850000000000003</v>
      </c>
      <c r="N29" s="324">
        <v>9.6769999999999996</v>
      </c>
      <c r="O29" s="324">
        <v>2.3690000000000002</v>
      </c>
      <c r="P29" s="324">
        <v>94.81599999999996</v>
      </c>
      <c r="Q29" s="324">
        <f t="shared" si="0"/>
        <v>120.00999999999996</v>
      </c>
      <c r="R29" s="324">
        <v>3083.2180000000003</v>
      </c>
      <c r="S29" s="324">
        <v>12.181000000000001</v>
      </c>
      <c r="T29" s="324">
        <v>0.25</v>
      </c>
      <c r="U29" s="324">
        <v>7.8959999999999999</v>
      </c>
      <c r="V29" s="324">
        <v>0.08</v>
      </c>
      <c r="W29" s="324">
        <v>47.23</v>
      </c>
      <c r="X29" s="324">
        <v>1.6800000000000002</v>
      </c>
      <c r="Y29" s="376">
        <v>92.186999999999998</v>
      </c>
      <c r="Z29" s="324">
        <v>4.6900000000000004</v>
      </c>
      <c r="AA29" s="324">
        <v>0</v>
      </c>
      <c r="AB29" s="324">
        <v>166.19399999999999</v>
      </c>
      <c r="AC29" s="324">
        <v>1027.056</v>
      </c>
      <c r="AD29" s="324">
        <v>93</v>
      </c>
      <c r="AE29" s="324">
        <v>75.06</v>
      </c>
      <c r="AF29" s="324">
        <v>35.01</v>
      </c>
      <c r="AG29" s="324">
        <f t="shared" si="1"/>
        <v>110.07</v>
      </c>
      <c r="AH29" s="324"/>
      <c r="AI29" s="324"/>
      <c r="AJ29" s="324"/>
      <c r="AK29" s="448">
        <v>23.92</v>
      </c>
      <c r="AL29" s="324"/>
      <c r="AM29" s="324">
        <v>50.900000000000006</v>
      </c>
      <c r="AN29" s="324">
        <v>935.75699999999995</v>
      </c>
      <c r="AO29" s="324">
        <v>567.875</v>
      </c>
      <c r="AP29" s="324">
        <v>314.40999999999997</v>
      </c>
      <c r="AQ29" s="324">
        <v>1.18</v>
      </c>
      <c r="AR29" s="324">
        <v>303.16999999999996</v>
      </c>
      <c r="AS29" s="324">
        <v>262.57</v>
      </c>
      <c r="AT29" s="366">
        <v>297.25800000000004</v>
      </c>
    </row>
    <row r="30" spans="1:46" ht="24.95" customHeight="1">
      <c r="A30" s="365" t="s">
        <v>192</v>
      </c>
      <c r="B30" s="326">
        <v>106645.54462074902</v>
      </c>
      <c r="C30" s="326">
        <f t="shared" ref="C30" si="2">SUM(C9:C29)</f>
        <v>95849.832899999994</v>
      </c>
      <c r="D30" s="326">
        <v>5541.8035194029844</v>
      </c>
      <c r="E30" s="326">
        <f t="shared" ref="E30" si="3">SUM(E9:E29)</f>
        <v>9250.0920800000004</v>
      </c>
      <c r="F30" s="326">
        <v>24259.51152</v>
      </c>
      <c r="G30" s="326">
        <f t="shared" ref="G30:I30" si="4">SUM(G9:G29)</f>
        <v>1982.9369999999999</v>
      </c>
      <c r="H30" s="326">
        <f t="shared" si="4"/>
        <v>429.90509999999995</v>
      </c>
      <c r="I30" s="326">
        <f t="shared" si="4"/>
        <v>1830.6548399999999</v>
      </c>
      <c r="J30" s="326">
        <v>43294.904059402987</v>
      </c>
      <c r="K30" s="326">
        <v>245790.28158015205</v>
      </c>
      <c r="L30" s="326">
        <f t="shared" ref="L30:M30" si="5">SUM(L9:L29)</f>
        <v>3174.3989999999994</v>
      </c>
      <c r="M30" s="326">
        <f t="shared" si="5"/>
        <v>9526.3054000000011</v>
      </c>
      <c r="N30" s="326">
        <v>1700.194</v>
      </c>
      <c r="O30" s="326">
        <v>1605.902</v>
      </c>
      <c r="P30" s="326">
        <v>3247.2870000000007</v>
      </c>
      <c r="Q30" s="326">
        <f t="shared" si="0"/>
        <v>19254.0874</v>
      </c>
      <c r="R30" s="326">
        <v>265044.36898015201</v>
      </c>
      <c r="S30" s="326">
        <v>9713.9009999999998</v>
      </c>
      <c r="T30" s="326">
        <f t="shared" ref="T30:W30" si="6">SUM(T9:T29)</f>
        <v>1726.5458000000001</v>
      </c>
      <c r="U30" s="326">
        <f t="shared" si="6"/>
        <v>714.58249999999998</v>
      </c>
      <c r="V30" s="326">
        <f t="shared" si="6"/>
        <v>97.837999999999994</v>
      </c>
      <c r="W30" s="326">
        <f t="shared" si="6"/>
        <v>11860.838020454545</v>
      </c>
      <c r="X30" s="326">
        <v>503.93825000000004</v>
      </c>
      <c r="Y30" s="378">
        <f t="shared" ref="Y30:AA30" si="7">SUM(Y9:Y29)</f>
        <v>7876.6512499999999</v>
      </c>
      <c r="Z30" s="326">
        <f t="shared" si="7"/>
        <v>141.72999999999999</v>
      </c>
      <c r="AA30" s="326">
        <f t="shared" si="7"/>
        <v>113.36600000000001</v>
      </c>
      <c r="AB30" s="326">
        <v>32749.390820454541</v>
      </c>
      <c r="AC30" s="326">
        <f t="shared" ref="AC30:AG30" si="8">SUM(AC9:AC29)</f>
        <v>352141.82934</v>
      </c>
      <c r="AD30" s="326">
        <f t="shared" si="8"/>
        <v>35902</v>
      </c>
      <c r="AE30" s="326">
        <f t="shared" si="8"/>
        <v>11083.273999999999</v>
      </c>
      <c r="AF30" s="326">
        <f t="shared" si="8"/>
        <v>606.88599999999997</v>
      </c>
      <c r="AG30" s="326">
        <f t="shared" si="8"/>
        <v>11690.159999999998</v>
      </c>
      <c r="AH30" s="326"/>
      <c r="AI30" s="326"/>
      <c r="AJ30" s="326"/>
      <c r="AK30" s="450">
        <v>1208.78</v>
      </c>
      <c r="AL30" s="326">
        <v>305</v>
      </c>
      <c r="AM30" s="326">
        <f>SUM(AM9:AM29)</f>
        <v>774.03</v>
      </c>
      <c r="AN30" s="326">
        <v>29724.547999999999</v>
      </c>
      <c r="AO30" s="326">
        <v>41555.383999999998</v>
      </c>
      <c r="AP30" s="326">
        <v>1189.8899999999999</v>
      </c>
      <c r="AQ30" s="326">
        <v>50.87</v>
      </c>
      <c r="AR30" s="326">
        <v>1492.1399999999999</v>
      </c>
      <c r="AS30" s="326">
        <v>655.05999999999995</v>
      </c>
      <c r="AT30" s="368">
        <v>14910.658475131429</v>
      </c>
    </row>
    <row r="31" spans="1:46" ht="12.75" customHeight="1">
      <c r="A31" s="369"/>
      <c r="B31" s="335" t="s">
        <v>91</v>
      </c>
      <c r="C31" s="335"/>
      <c r="D31" s="346"/>
      <c r="E31" s="346"/>
      <c r="F31" s="345"/>
      <c r="G31" s="345"/>
      <c r="H31" s="345"/>
      <c r="I31" s="346"/>
      <c r="J31" s="346"/>
      <c r="K31" s="345"/>
      <c r="L31" s="346"/>
      <c r="M31" s="346"/>
      <c r="N31" s="346"/>
      <c r="O31" s="346"/>
      <c r="P31" s="345"/>
      <c r="Q31" s="345"/>
      <c r="R31" s="345"/>
      <c r="S31" s="345"/>
      <c r="T31" s="345"/>
      <c r="U31" s="345"/>
      <c r="V31" s="345"/>
      <c r="W31" s="336"/>
      <c r="X31" s="336"/>
      <c r="Y31" s="521" t="s">
        <v>209</v>
      </c>
      <c r="Z31" s="521"/>
      <c r="AA31" s="521"/>
      <c r="AB31" s="521"/>
      <c r="AC31" s="521"/>
      <c r="AD31" s="521"/>
      <c r="AE31" s="521"/>
      <c r="AF31" s="521"/>
      <c r="AG31" s="521"/>
      <c r="AH31" s="521"/>
      <c r="AI31" s="521"/>
      <c r="AJ31" s="521"/>
      <c r="AK31" s="521"/>
      <c r="AL31" s="521"/>
      <c r="AM31" s="521"/>
      <c r="AN31" s="521"/>
      <c r="AO31" s="521"/>
      <c r="AP31" s="521"/>
      <c r="AQ31" s="521"/>
      <c r="AR31" s="521"/>
      <c r="AS31" s="521"/>
      <c r="AT31" s="522"/>
    </row>
    <row r="32" spans="1:46">
      <c r="A32" s="370"/>
      <c r="B32" s="296" t="s">
        <v>92</v>
      </c>
      <c r="C32" s="287"/>
      <c r="D32" s="348"/>
      <c r="E32" s="348"/>
      <c r="F32" s="348"/>
      <c r="G32" s="348"/>
      <c r="H32" s="348"/>
      <c r="I32" s="348"/>
      <c r="J32" s="348"/>
      <c r="K32" s="348"/>
      <c r="L32" s="348"/>
      <c r="M32" s="348"/>
      <c r="N32" s="348"/>
      <c r="O32" s="348"/>
      <c r="P32" s="348"/>
      <c r="Q32" s="348"/>
      <c r="R32" s="348"/>
      <c r="S32" s="348"/>
      <c r="T32" s="348"/>
      <c r="U32" s="348"/>
      <c r="V32" s="348"/>
      <c r="W32" s="348"/>
      <c r="X32" s="348"/>
      <c r="Y32" s="348"/>
      <c r="Z32" s="348"/>
      <c r="AA32" s="348"/>
      <c r="AB32" s="348"/>
      <c r="AC32" s="348"/>
      <c r="AD32" s="348"/>
      <c r="AE32" s="348"/>
      <c r="AF32" s="348"/>
      <c r="AG32" s="348"/>
      <c r="AH32" s="348"/>
      <c r="AI32" s="348"/>
      <c r="AJ32" s="348"/>
      <c r="AK32" s="348"/>
      <c r="AL32" s="348"/>
      <c r="AM32" s="348"/>
      <c r="AN32" s="348"/>
      <c r="AO32" s="348"/>
      <c r="AP32" s="348"/>
      <c r="AQ32" s="348"/>
      <c r="AR32" s="348"/>
      <c r="AS32" s="348"/>
      <c r="AT32" s="371"/>
    </row>
    <row r="33" spans="1:46">
      <c r="A33" s="370"/>
      <c r="B33" s="296" t="s">
        <v>93</v>
      </c>
      <c r="C33" s="287"/>
      <c r="D33" s="347"/>
      <c r="E33" s="347"/>
      <c r="F33" s="347"/>
      <c r="G33" s="347"/>
      <c r="H33" s="347"/>
      <c r="I33" s="347"/>
      <c r="J33" s="347"/>
      <c r="K33" s="347"/>
      <c r="L33" s="347"/>
      <c r="M33" s="347"/>
      <c r="N33" s="347"/>
      <c r="O33" s="347"/>
      <c r="P33" s="347"/>
      <c r="Q33" s="347"/>
      <c r="R33" s="347"/>
      <c r="S33" s="347"/>
      <c r="T33" s="347"/>
      <c r="U33" s="347"/>
      <c r="V33" s="347"/>
      <c r="W33" s="347"/>
      <c r="X33" s="347"/>
      <c r="Y33" s="347"/>
      <c r="Z33" s="347"/>
      <c r="AA33" s="347"/>
      <c r="AB33" s="347"/>
      <c r="AC33" s="347"/>
      <c r="AD33" s="347"/>
      <c r="AE33" s="347"/>
      <c r="AF33" s="347"/>
      <c r="AG33" s="347"/>
      <c r="AH33" s="347"/>
      <c r="AI33" s="347"/>
      <c r="AJ33" s="347"/>
      <c r="AK33" s="347"/>
      <c r="AL33" s="347"/>
      <c r="AM33" s="347"/>
      <c r="AN33" s="347"/>
      <c r="AO33" s="347"/>
      <c r="AP33" s="347"/>
      <c r="AQ33" s="347"/>
      <c r="AR33" s="347"/>
      <c r="AS33" s="347"/>
      <c r="AT33" s="372"/>
    </row>
    <row r="34" spans="1:46">
      <c r="A34" s="370"/>
      <c r="B34" s="296" t="s">
        <v>94</v>
      </c>
      <c r="C34" s="287"/>
      <c r="D34" s="347"/>
      <c r="E34" s="347"/>
      <c r="F34" s="347"/>
      <c r="G34" s="347"/>
      <c r="H34" s="347"/>
      <c r="I34" s="347"/>
      <c r="J34" s="347"/>
      <c r="K34" s="347"/>
      <c r="L34" s="347"/>
      <c r="M34" s="347"/>
      <c r="N34" s="347"/>
      <c r="O34" s="347"/>
      <c r="P34" s="347"/>
      <c r="Q34" s="347"/>
      <c r="R34" s="347"/>
      <c r="S34" s="347"/>
      <c r="T34" s="347"/>
      <c r="U34" s="347"/>
      <c r="V34" s="347"/>
      <c r="W34" s="347"/>
      <c r="X34" s="347"/>
      <c r="Y34" s="347"/>
      <c r="Z34" s="347"/>
      <c r="AA34" s="347"/>
      <c r="AB34" s="347"/>
      <c r="AC34" s="347"/>
      <c r="AD34" s="347"/>
      <c r="AE34" s="347"/>
      <c r="AF34" s="347"/>
      <c r="AG34" s="347"/>
      <c r="AH34" s="347"/>
      <c r="AI34" s="347"/>
      <c r="AJ34" s="347"/>
      <c r="AK34" s="347"/>
      <c r="AL34" s="347"/>
      <c r="AM34" s="347"/>
      <c r="AN34" s="347"/>
      <c r="AO34" s="347"/>
      <c r="AP34" s="347"/>
      <c r="AQ34" s="347"/>
      <c r="AR34" s="347"/>
      <c r="AS34" s="347"/>
      <c r="AT34" s="372"/>
    </row>
    <row r="35" spans="1:46">
      <c r="A35" s="370"/>
      <c r="B35" s="337" t="s">
        <v>108</v>
      </c>
      <c r="C35" s="337"/>
      <c r="D35" s="347"/>
      <c r="E35" s="347"/>
      <c r="F35" s="347"/>
      <c r="G35" s="347"/>
      <c r="H35" s="347"/>
      <c r="I35" s="347"/>
      <c r="J35" s="347"/>
      <c r="K35" s="347"/>
      <c r="L35" s="347"/>
      <c r="M35" s="347"/>
      <c r="N35" s="347"/>
      <c r="O35" s="347"/>
      <c r="P35" s="347"/>
      <c r="Q35" s="347"/>
      <c r="R35" s="347"/>
      <c r="S35" s="347"/>
      <c r="T35" s="347"/>
      <c r="U35" s="347"/>
      <c r="V35" s="347"/>
      <c r="W35" s="347"/>
      <c r="X35" s="347"/>
      <c r="Y35" s="347"/>
      <c r="Z35" s="347"/>
      <c r="AA35" s="347"/>
      <c r="AB35" s="347"/>
      <c r="AC35" s="347"/>
      <c r="AD35" s="347"/>
      <c r="AE35" s="347"/>
      <c r="AF35" s="347"/>
      <c r="AG35" s="347"/>
      <c r="AH35" s="347"/>
      <c r="AI35" s="347"/>
      <c r="AJ35" s="347"/>
      <c r="AK35" s="347"/>
      <c r="AL35" s="347"/>
      <c r="AM35" s="347"/>
      <c r="AN35" s="347"/>
      <c r="AO35" s="347"/>
      <c r="AP35" s="347"/>
      <c r="AQ35" s="347"/>
      <c r="AR35" s="347"/>
      <c r="AS35" s="347"/>
      <c r="AT35" s="372"/>
    </row>
    <row r="36" spans="1:46">
      <c r="A36" s="370"/>
      <c r="B36" s="287" t="s">
        <v>130</v>
      </c>
      <c r="C36" s="338"/>
      <c r="D36" s="347"/>
      <c r="E36" s="347"/>
      <c r="F36" s="347"/>
      <c r="G36" s="347"/>
      <c r="H36" s="347"/>
      <c r="I36" s="347"/>
      <c r="J36" s="347"/>
      <c r="K36" s="347"/>
      <c r="L36" s="347"/>
      <c r="M36" s="347"/>
      <c r="N36" s="347"/>
      <c r="O36" s="347"/>
      <c r="P36" s="347"/>
      <c r="Q36" s="347"/>
      <c r="R36" s="347"/>
      <c r="S36" s="347"/>
      <c r="T36" s="347"/>
      <c r="U36" s="347"/>
      <c r="V36" s="347"/>
      <c r="W36" s="347"/>
      <c r="X36" s="347"/>
      <c r="Y36" s="347"/>
      <c r="Z36" s="347"/>
      <c r="AA36" s="347"/>
      <c r="AB36" s="347"/>
      <c r="AC36" s="347"/>
      <c r="AD36" s="347"/>
      <c r="AE36" s="347"/>
      <c r="AF36" s="347"/>
      <c r="AG36" s="347"/>
      <c r="AH36" s="347"/>
      <c r="AI36" s="347"/>
      <c r="AJ36" s="347"/>
      <c r="AK36" s="347"/>
      <c r="AL36" s="347"/>
      <c r="AM36" s="347"/>
      <c r="AN36" s="347"/>
      <c r="AO36" s="347"/>
      <c r="AP36" s="347"/>
      <c r="AQ36" s="347"/>
      <c r="AR36" s="347"/>
      <c r="AS36" s="347"/>
      <c r="AT36" s="372"/>
    </row>
    <row r="37" spans="1:46">
      <c r="A37" s="370"/>
      <c r="B37" s="339"/>
      <c r="C37" s="338"/>
      <c r="D37" s="347"/>
      <c r="E37" s="347"/>
      <c r="F37" s="347"/>
      <c r="G37" s="347"/>
      <c r="H37" s="347"/>
      <c r="I37" s="347"/>
      <c r="J37" s="347"/>
      <c r="K37" s="347"/>
      <c r="L37" s="347"/>
      <c r="M37" s="347"/>
      <c r="N37" s="347"/>
      <c r="O37" s="347"/>
      <c r="P37" s="347"/>
      <c r="Q37" s="347"/>
      <c r="R37" s="347"/>
      <c r="S37" s="347"/>
      <c r="T37" s="347"/>
      <c r="U37" s="347"/>
      <c r="V37" s="347"/>
      <c r="W37" s="347"/>
      <c r="X37" s="347"/>
      <c r="Y37" s="347"/>
      <c r="Z37" s="347"/>
      <c r="AA37" s="347"/>
      <c r="AB37" s="347"/>
      <c r="AC37" s="347"/>
      <c r="AD37" s="347"/>
      <c r="AE37" s="347"/>
      <c r="AF37" s="347"/>
      <c r="AG37" s="347"/>
      <c r="AH37" s="347"/>
      <c r="AI37" s="347"/>
      <c r="AJ37" s="347"/>
      <c r="AK37" s="347"/>
      <c r="AL37" s="347"/>
      <c r="AM37" s="347"/>
      <c r="AN37" s="347"/>
      <c r="AO37" s="347"/>
      <c r="AP37" s="347"/>
      <c r="AQ37" s="347"/>
      <c r="AR37" s="347"/>
      <c r="AS37" s="347"/>
      <c r="AT37" s="372"/>
    </row>
    <row r="38" spans="1:46">
      <c r="A38" s="370"/>
      <c r="B38" s="340" t="s">
        <v>103</v>
      </c>
      <c r="C38" s="341"/>
      <c r="D38" s="347"/>
      <c r="E38" s="347"/>
      <c r="F38" s="347"/>
      <c r="G38" s="347"/>
      <c r="H38" s="347"/>
      <c r="I38" s="347"/>
      <c r="J38" s="347"/>
      <c r="K38" s="347"/>
      <c r="L38" s="347"/>
      <c r="M38" s="347"/>
      <c r="N38" s="347"/>
      <c r="O38" s="347"/>
      <c r="P38" s="347"/>
      <c r="Q38" s="347"/>
      <c r="R38" s="347"/>
      <c r="S38" s="347"/>
      <c r="T38" s="347"/>
      <c r="U38" s="347"/>
      <c r="V38" s="347"/>
      <c r="W38" s="347"/>
      <c r="X38" s="347"/>
      <c r="Y38" s="347"/>
      <c r="Z38" s="347"/>
      <c r="AA38" s="347"/>
      <c r="AB38" s="347"/>
      <c r="AC38" s="347"/>
      <c r="AD38" s="347"/>
      <c r="AE38" s="347"/>
      <c r="AF38" s="347"/>
      <c r="AG38" s="347"/>
      <c r="AH38" s="347"/>
      <c r="AI38" s="347"/>
      <c r="AJ38" s="347"/>
      <c r="AK38" s="347"/>
      <c r="AL38" s="347"/>
      <c r="AM38" s="347"/>
      <c r="AN38" s="347"/>
      <c r="AO38" s="347"/>
      <c r="AP38" s="347"/>
      <c r="AQ38" s="347"/>
      <c r="AR38" s="347"/>
      <c r="AS38" s="347"/>
      <c r="AT38" s="372"/>
    </row>
    <row r="39" spans="1:46">
      <c r="A39" s="370"/>
      <c r="B39" s="340" t="s">
        <v>115</v>
      </c>
      <c r="C39" s="342"/>
      <c r="D39" s="347"/>
      <c r="E39" s="347"/>
      <c r="F39" s="347"/>
      <c r="G39" s="347"/>
      <c r="H39" s="347"/>
      <c r="I39" s="347"/>
      <c r="J39" s="347"/>
      <c r="K39" s="347"/>
      <c r="L39" s="347"/>
      <c r="M39" s="347"/>
      <c r="N39" s="347"/>
      <c r="O39" s="347"/>
      <c r="P39" s="347"/>
      <c r="Q39" s="347"/>
      <c r="R39" s="347"/>
      <c r="S39" s="347"/>
      <c r="T39" s="347"/>
      <c r="U39" s="347"/>
      <c r="V39" s="347"/>
      <c r="W39" s="347"/>
      <c r="X39" s="347"/>
      <c r="Y39" s="347"/>
      <c r="Z39" s="347"/>
      <c r="AA39" s="347"/>
      <c r="AB39" s="347"/>
      <c r="AC39" s="347"/>
      <c r="AD39" s="347"/>
      <c r="AE39" s="347"/>
      <c r="AF39" s="347"/>
      <c r="AG39" s="347"/>
      <c r="AH39" s="347"/>
      <c r="AI39" s="347"/>
      <c r="AJ39" s="347"/>
      <c r="AK39" s="347"/>
      <c r="AL39" s="347"/>
      <c r="AM39" s="347"/>
      <c r="AN39" s="347"/>
      <c r="AO39" s="347"/>
      <c r="AP39" s="347"/>
      <c r="AQ39" s="347"/>
      <c r="AR39" s="347"/>
      <c r="AS39" s="347"/>
      <c r="AT39" s="372"/>
    </row>
    <row r="40" spans="1:46" ht="13.5" thickBot="1">
      <c r="A40" s="373"/>
      <c r="B40" s="343" t="s">
        <v>100</v>
      </c>
      <c r="C40" s="344"/>
      <c r="D40" s="349"/>
      <c r="E40" s="349"/>
      <c r="F40" s="349"/>
      <c r="G40" s="349"/>
      <c r="H40" s="349"/>
      <c r="I40" s="349"/>
      <c r="J40" s="349"/>
      <c r="K40" s="349"/>
      <c r="L40" s="349"/>
      <c r="M40" s="349"/>
      <c r="N40" s="349"/>
      <c r="O40" s="349"/>
      <c r="P40" s="349"/>
      <c r="Q40" s="349"/>
      <c r="R40" s="349"/>
      <c r="S40" s="349"/>
      <c r="T40" s="349"/>
      <c r="U40" s="349"/>
      <c r="V40" s="349"/>
      <c r="W40" s="349"/>
      <c r="X40" s="349"/>
      <c r="Y40" s="349"/>
      <c r="Z40" s="349"/>
      <c r="AA40" s="349"/>
      <c r="AB40" s="349"/>
      <c r="AC40" s="349"/>
      <c r="AD40" s="349"/>
      <c r="AE40" s="349"/>
      <c r="AF40" s="349"/>
      <c r="AG40" s="349"/>
      <c r="AH40" s="349"/>
      <c r="AI40" s="349"/>
      <c r="AJ40" s="349"/>
      <c r="AK40" s="349"/>
      <c r="AL40" s="349"/>
      <c r="AM40" s="349"/>
      <c r="AN40" s="349"/>
      <c r="AO40" s="349"/>
      <c r="AP40" s="349"/>
      <c r="AQ40" s="349"/>
      <c r="AR40" s="349"/>
      <c r="AS40" s="349"/>
      <c r="AT40" s="374"/>
    </row>
  </sheetData>
  <mergeCells count="53">
    <mergeCell ref="AK6:AK7"/>
    <mergeCell ref="AL6:AL7"/>
    <mergeCell ref="AT6:AT7"/>
    <mergeCell ref="AH6:AH7"/>
    <mergeCell ref="AI6:AI7"/>
    <mergeCell ref="AJ6:AJ7"/>
    <mergeCell ref="AN6:AN7"/>
    <mergeCell ref="AO6:AO7"/>
    <mergeCell ref="AP6:AP7"/>
    <mergeCell ref="AQ6:AQ7"/>
    <mergeCell ref="AR6:AR7"/>
    <mergeCell ref="AS6:AS7"/>
    <mergeCell ref="AM6:AM7"/>
    <mergeCell ref="AB6:AB7"/>
    <mergeCell ref="AC6:AC7"/>
    <mergeCell ref="AE6:AE7"/>
    <mergeCell ref="AF6:AF7"/>
    <mergeCell ref="AG6:AG7"/>
    <mergeCell ref="W6:W7"/>
    <mergeCell ref="X6:X7"/>
    <mergeCell ref="Y6:Y7"/>
    <mergeCell ref="Z6:Z7"/>
    <mergeCell ref="AA6:AA7"/>
    <mergeCell ref="A6:A7"/>
    <mergeCell ref="L6:L7"/>
    <mergeCell ref="M6:M7"/>
    <mergeCell ref="N6:N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Y31:AT31"/>
    <mergeCell ref="B2:X2"/>
    <mergeCell ref="B4:X4"/>
    <mergeCell ref="B5:X5"/>
    <mergeCell ref="Y2:AT2"/>
    <mergeCell ref="Y4:AT4"/>
    <mergeCell ref="Y5:AT5"/>
    <mergeCell ref="O6:O7"/>
    <mergeCell ref="P6:P7"/>
    <mergeCell ref="Q6:Q7"/>
    <mergeCell ref="R6:R7"/>
    <mergeCell ref="AD6:AD7"/>
    <mergeCell ref="S6:S7"/>
    <mergeCell ref="T6:T7"/>
    <mergeCell ref="U6:U7"/>
    <mergeCell ref="V6:V7"/>
  </mergeCells>
  <pageMargins left="0.70866141732283472" right="0.70866141732283472" top="0.74803149606299213" bottom="0.74803149606299213" header="0.31496062992125984" footer="0.31496062992125984"/>
  <pageSetup scale="55" orientation="landscape" r:id="rId1"/>
  <colBreaks count="1" manualBreakCount="1">
    <brk id="24" max="39" man="1"/>
  </colBreaks>
  <ignoredErrors>
    <ignoredError sqref="AN30:AT30 AH30:AL30 R30" formulaRange="1"/>
    <ignoredError sqref="AM30 S30:AG30 H30:Q30 C30:G30" formulaRange="1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AL36"/>
  <sheetViews>
    <sheetView view="pageBreakPreview" zoomScaleSheetLayoutView="100" workbookViewId="0">
      <pane xSplit="1" topLeftCell="B1" activePane="topRight" state="frozen"/>
      <selection pane="topRight" activeCell="F47" sqref="F47"/>
    </sheetView>
  </sheetViews>
  <sheetFormatPr defaultRowHeight="12"/>
  <cols>
    <col min="1" max="1" width="15" style="387" customWidth="1"/>
    <col min="2" max="17" width="11.25" style="387" customWidth="1"/>
    <col min="18" max="18" width="15" style="387" customWidth="1"/>
    <col min="19" max="32" width="11.25" style="387" customWidth="1"/>
    <col min="33" max="33" width="11.375" style="387" customWidth="1"/>
    <col min="34" max="37" width="0" style="387" hidden="1" customWidth="1"/>
    <col min="38" max="16384" width="9" style="387"/>
  </cols>
  <sheetData>
    <row r="1" spans="1:38" ht="15.75">
      <c r="A1" s="297"/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382"/>
      <c r="R1" s="298"/>
      <c r="S1" s="298"/>
      <c r="T1" s="298"/>
      <c r="U1" s="298"/>
      <c r="V1" s="298"/>
      <c r="W1" s="298"/>
      <c r="X1" s="298"/>
      <c r="Y1" s="298"/>
      <c r="Z1" s="298"/>
      <c r="AA1" s="298"/>
      <c r="AB1" s="298"/>
      <c r="AC1" s="298"/>
      <c r="AD1" s="298"/>
      <c r="AE1" s="298"/>
      <c r="AF1" s="298"/>
      <c r="AG1" s="298"/>
      <c r="AH1" s="356"/>
      <c r="AI1" s="356"/>
      <c r="AJ1" s="356"/>
      <c r="AK1" s="356"/>
      <c r="AL1" s="357"/>
    </row>
    <row r="2" spans="1:38" ht="18" customHeight="1">
      <c r="A2" s="427"/>
      <c r="B2" s="553" t="s">
        <v>95</v>
      </c>
      <c r="C2" s="553"/>
      <c r="D2" s="553"/>
      <c r="E2" s="553"/>
      <c r="F2" s="553"/>
      <c r="G2" s="553"/>
      <c r="H2" s="553"/>
      <c r="I2" s="553"/>
      <c r="J2" s="553"/>
      <c r="K2" s="553"/>
      <c r="L2" s="553"/>
      <c r="M2" s="553"/>
      <c r="N2" s="553"/>
      <c r="O2" s="553"/>
      <c r="P2" s="553"/>
      <c r="Q2" s="554"/>
      <c r="R2" s="555" t="s">
        <v>95</v>
      </c>
      <c r="S2" s="553"/>
      <c r="T2" s="553"/>
      <c r="U2" s="553"/>
      <c r="V2" s="553"/>
      <c r="W2" s="553"/>
      <c r="X2" s="553"/>
      <c r="Y2" s="553"/>
      <c r="Z2" s="553"/>
      <c r="AA2" s="553"/>
      <c r="AB2" s="553"/>
      <c r="AC2" s="553"/>
      <c r="AD2" s="553"/>
      <c r="AE2" s="553"/>
      <c r="AF2" s="553"/>
      <c r="AG2" s="553"/>
      <c r="AH2" s="553"/>
      <c r="AI2" s="553"/>
      <c r="AJ2" s="553"/>
      <c r="AK2" s="553"/>
      <c r="AL2" s="556"/>
    </row>
    <row r="3" spans="1:38" ht="18" customHeight="1">
      <c r="A3" s="152"/>
      <c r="B3" s="461" t="s">
        <v>226</v>
      </c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61"/>
      <c r="N3" s="461"/>
      <c r="O3" s="461"/>
      <c r="P3" s="461"/>
      <c r="Q3" s="524"/>
      <c r="R3" s="461" t="s">
        <v>226</v>
      </c>
      <c r="S3" s="461"/>
      <c r="T3" s="461"/>
      <c r="U3" s="461"/>
      <c r="V3" s="461"/>
      <c r="W3" s="461"/>
      <c r="X3" s="461"/>
      <c r="Y3" s="461"/>
      <c r="Z3" s="461"/>
      <c r="AA3" s="461"/>
      <c r="AB3" s="461"/>
      <c r="AC3" s="461"/>
      <c r="AD3" s="461"/>
      <c r="AE3" s="461"/>
      <c r="AF3" s="461"/>
      <c r="AG3" s="461"/>
      <c r="AH3" s="350"/>
      <c r="AI3" s="350"/>
      <c r="AJ3" s="350"/>
      <c r="AK3" s="350"/>
      <c r="AL3" s="360"/>
    </row>
    <row r="4" spans="1:38" ht="13.5" customHeight="1">
      <c r="A4" s="300"/>
      <c r="B4" s="299"/>
      <c r="C4" s="299"/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299"/>
      <c r="P4" s="299"/>
      <c r="Q4" s="383"/>
      <c r="R4" s="299"/>
      <c r="S4" s="299"/>
      <c r="T4" s="299"/>
      <c r="U4" s="299"/>
      <c r="V4" s="299"/>
      <c r="W4" s="299"/>
      <c r="X4" s="299"/>
      <c r="Y4" s="299"/>
      <c r="Z4" s="299"/>
      <c r="AA4" s="299"/>
      <c r="AB4" s="299"/>
      <c r="AC4" s="299"/>
      <c r="AD4" s="299"/>
      <c r="AE4" s="299"/>
      <c r="AF4" s="299"/>
      <c r="AG4" s="299"/>
      <c r="AH4" s="350"/>
      <c r="AI4" s="350"/>
      <c r="AJ4" s="350"/>
      <c r="AK4" s="350"/>
      <c r="AL4" s="360"/>
    </row>
    <row r="5" spans="1:38" ht="18" customHeight="1">
      <c r="A5" s="300"/>
      <c r="B5" s="551" t="s">
        <v>181</v>
      </c>
      <c r="C5" s="551"/>
      <c r="D5" s="551"/>
      <c r="E5" s="551"/>
      <c r="F5" s="551"/>
      <c r="G5" s="551"/>
      <c r="H5" s="551"/>
      <c r="I5" s="551"/>
      <c r="J5" s="551"/>
      <c r="K5" s="551"/>
      <c r="L5" s="551"/>
      <c r="M5" s="551"/>
      <c r="N5" s="551"/>
      <c r="O5" s="551"/>
      <c r="P5" s="551"/>
      <c r="Q5" s="552"/>
      <c r="R5" s="557" t="s">
        <v>181</v>
      </c>
      <c r="S5" s="551"/>
      <c r="T5" s="551"/>
      <c r="U5" s="551"/>
      <c r="V5" s="551"/>
      <c r="W5" s="551"/>
      <c r="X5" s="551"/>
      <c r="Y5" s="551"/>
      <c r="Z5" s="551"/>
      <c r="AA5" s="551"/>
      <c r="AB5" s="551"/>
      <c r="AC5" s="551"/>
      <c r="AD5" s="551"/>
      <c r="AE5" s="551"/>
      <c r="AF5" s="551"/>
      <c r="AG5" s="551"/>
      <c r="AH5" s="551"/>
      <c r="AI5" s="551"/>
      <c r="AJ5" s="551"/>
      <c r="AK5" s="551"/>
      <c r="AL5" s="558"/>
    </row>
    <row r="6" spans="1:38" ht="27" customHeight="1">
      <c r="A6" s="301" t="s">
        <v>143</v>
      </c>
      <c r="B6" s="293" t="s">
        <v>17</v>
      </c>
      <c r="C6" s="293" t="s">
        <v>173</v>
      </c>
      <c r="D6" s="293" t="s">
        <v>18</v>
      </c>
      <c r="E6" s="293" t="s">
        <v>174</v>
      </c>
      <c r="F6" s="293" t="s">
        <v>20</v>
      </c>
      <c r="G6" s="293" t="s">
        <v>21</v>
      </c>
      <c r="H6" s="293" t="s">
        <v>182</v>
      </c>
      <c r="I6" s="293" t="s">
        <v>24</v>
      </c>
      <c r="J6" s="293" t="s">
        <v>140</v>
      </c>
      <c r="K6" s="293" t="s">
        <v>175</v>
      </c>
      <c r="L6" s="293" t="s">
        <v>25</v>
      </c>
      <c r="M6" s="293" t="s">
        <v>176</v>
      </c>
      <c r="N6" s="293" t="s">
        <v>177</v>
      </c>
      <c r="O6" s="293" t="s">
        <v>183</v>
      </c>
      <c r="P6" s="293" t="s">
        <v>141</v>
      </c>
      <c r="Q6" s="293" t="s">
        <v>142</v>
      </c>
      <c r="R6" s="293" t="s">
        <v>143</v>
      </c>
      <c r="S6" s="293" t="s">
        <v>144</v>
      </c>
      <c r="T6" s="293" t="s">
        <v>145</v>
      </c>
      <c r="U6" s="293" t="s">
        <v>76</v>
      </c>
      <c r="V6" s="293" t="s">
        <v>146</v>
      </c>
      <c r="W6" s="293" t="s">
        <v>147</v>
      </c>
      <c r="X6" s="293" t="s">
        <v>148</v>
      </c>
      <c r="Y6" s="293" t="s">
        <v>149</v>
      </c>
      <c r="Z6" s="293" t="s">
        <v>150</v>
      </c>
      <c r="AA6" s="293" t="s">
        <v>151</v>
      </c>
      <c r="AB6" s="294" t="s">
        <v>121</v>
      </c>
      <c r="AC6" s="293" t="s">
        <v>127</v>
      </c>
      <c r="AD6" s="293" t="s">
        <v>152</v>
      </c>
      <c r="AE6" s="293" t="s">
        <v>153</v>
      </c>
      <c r="AF6" s="293" t="s">
        <v>154</v>
      </c>
      <c r="AG6" s="294" t="s">
        <v>155</v>
      </c>
      <c r="AH6" s="381" t="s">
        <v>128</v>
      </c>
      <c r="AI6" s="293" t="s">
        <v>220</v>
      </c>
      <c r="AJ6" s="293" t="s">
        <v>15</v>
      </c>
      <c r="AK6" s="428" t="s">
        <v>16</v>
      </c>
      <c r="AL6" s="428" t="s">
        <v>14</v>
      </c>
    </row>
    <row r="7" spans="1:38" ht="15" customHeight="1">
      <c r="A7" s="301"/>
      <c r="B7" s="353" t="s">
        <v>221</v>
      </c>
      <c r="C7" s="353" t="s">
        <v>221</v>
      </c>
      <c r="D7" s="353" t="s">
        <v>221</v>
      </c>
      <c r="E7" s="353" t="s">
        <v>221</v>
      </c>
      <c r="F7" s="353" t="s">
        <v>221</v>
      </c>
      <c r="G7" s="353" t="s">
        <v>221</v>
      </c>
      <c r="H7" s="353" t="s">
        <v>221</v>
      </c>
      <c r="I7" s="353" t="s">
        <v>221</v>
      </c>
      <c r="J7" s="353" t="s">
        <v>221</v>
      </c>
      <c r="K7" s="353" t="s">
        <v>221</v>
      </c>
      <c r="L7" s="353" t="s">
        <v>221</v>
      </c>
      <c r="M7" s="353" t="s">
        <v>221</v>
      </c>
      <c r="N7" s="353" t="s">
        <v>221</v>
      </c>
      <c r="O7" s="353" t="s">
        <v>221</v>
      </c>
      <c r="P7" s="353" t="s">
        <v>221</v>
      </c>
      <c r="Q7" s="353" t="s">
        <v>221</v>
      </c>
      <c r="R7" s="381"/>
      <c r="S7" s="353" t="s">
        <v>221</v>
      </c>
      <c r="T7" s="353" t="s">
        <v>221</v>
      </c>
      <c r="U7" s="353" t="s">
        <v>221</v>
      </c>
      <c r="V7" s="353" t="s">
        <v>221</v>
      </c>
      <c r="W7" s="353" t="s">
        <v>221</v>
      </c>
      <c r="X7" s="353" t="s">
        <v>221</v>
      </c>
      <c r="Y7" s="353" t="s">
        <v>221</v>
      </c>
      <c r="Z7" s="353" t="s">
        <v>221</v>
      </c>
      <c r="AA7" s="353" t="s">
        <v>221</v>
      </c>
      <c r="AB7" s="353" t="s">
        <v>221</v>
      </c>
      <c r="AC7" s="353" t="s">
        <v>221</v>
      </c>
      <c r="AD7" s="353" t="s">
        <v>221</v>
      </c>
      <c r="AE7" s="353" t="s">
        <v>221</v>
      </c>
      <c r="AF7" s="353" t="s">
        <v>221</v>
      </c>
      <c r="AG7" s="353" t="s">
        <v>221</v>
      </c>
      <c r="AH7" s="353" t="s">
        <v>221</v>
      </c>
      <c r="AI7" s="293"/>
      <c r="AJ7" s="293" t="s">
        <v>222</v>
      </c>
      <c r="AK7" s="302"/>
      <c r="AL7" s="429" t="s">
        <v>242</v>
      </c>
    </row>
    <row r="8" spans="1:38" ht="14.25">
      <c r="A8" s="312">
        <v>1</v>
      </c>
      <c r="B8" s="313">
        <v>2</v>
      </c>
      <c r="C8" s="313">
        <v>3</v>
      </c>
      <c r="D8" s="313">
        <v>4</v>
      </c>
      <c r="E8" s="313">
        <v>5</v>
      </c>
      <c r="F8" s="313">
        <v>6</v>
      </c>
      <c r="G8" s="313">
        <v>7</v>
      </c>
      <c r="H8" s="313">
        <v>8</v>
      </c>
      <c r="I8" s="313">
        <v>9</v>
      </c>
      <c r="J8" s="313">
        <v>10</v>
      </c>
      <c r="K8" s="313">
        <v>11</v>
      </c>
      <c r="L8" s="313">
        <v>12</v>
      </c>
      <c r="M8" s="313">
        <v>13</v>
      </c>
      <c r="N8" s="313">
        <v>14</v>
      </c>
      <c r="O8" s="313">
        <v>15</v>
      </c>
      <c r="P8" s="313">
        <v>16</v>
      </c>
      <c r="Q8" s="313">
        <v>17</v>
      </c>
      <c r="R8" s="352">
        <v>1</v>
      </c>
      <c r="S8" s="313">
        <v>18</v>
      </c>
      <c r="T8" s="313">
        <v>19</v>
      </c>
      <c r="U8" s="313">
        <v>20</v>
      </c>
      <c r="V8" s="313">
        <v>21</v>
      </c>
      <c r="W8" s="313">
        <v>22</v>
      </c>
      <c r="X8" s="313">
        <v>23</v>
      </c>
      <c r="Y8" s="313">
        <v>24</v>
      </c>
      <c r="Z8" s="313">
        <v>25</v>
      </c>
      <c r="AA8" s="313">
        <v>26</v>
      </c>
      <c r="AB8" s="313">
        <v>27</v>
      </c>
      <c r="AC8" s="313">
        <v>28</v>
      </c>
      <c r="AD8" s="313">
        <v>29</v>
      </c>
      <c r="AE8" s="313">
        <v>30</v>
      </c>
      <c r="AF8" s="313">
        <v>31</v>
      </c>
      <c r="AG8" s="313">
        <v>32</v>
      </c>
      <c r="AH8" s="352">
        <v>33</v>
      </c>
      <c r="AI8" s="313">
        <v>34</v>
      </c>
      <c r="AJ8" s="313">
        <v>35</v>
      </c>
      <c r="AK8" s="314">
        <v>36</v>
      </c>
      <c r="AL8" s="314">
        <v>33</v>
      </c>
    </row>
    <row r="9" spans="1:38" ht="24.95" customHeight="1">
      <c r="A9" s="303" t="s">
        <v>187</v>
      </c>
      <c r="B9" s="304">
        <v>7233.9269999999997</v>
      </c>
      <c r="C9" s="304"/>
      <c r="D9" s="304">
        <v>286.23099999999999</v>
      </c>
      <c r="E9" s="304">
        <v>38</v>
      </c>
      <c r="F9" s="304">
        <v>1938</v>
      </c>
      <c r="G9" s="304">
        <v>34</v>
      </c>
      <c r="H9" s="304">
        <v>14</v>
      </c>
      <c r="I9" s="304"/>
      <c r="J9" s="304">
        <v>2310.2309999999998</v>
      </c>
      <c r="K9" s="304">
        <v>76</v>
      </c>
      <c r="L9" s="304">
        <v>391</v>
      </c>
      <c r="M9" s="304">
        <v>298</v>
      </c>
      <c r="N9" s="304">
        <v>141</v>
      </c>
      <c r="O9" s="304">
        <f>P9-SUM(K9:N9)</f>
        <v>44</v>
      </c>
      <c r="P9" s="304">
        <v>950</v>
      </c>
      <c r="Q9" s="384">
        <v>10494.157999999999</v>
      </c>
      <c r="R9" s="305" t="s">
        <v>187</v>
      </c>
      <c r="S9" s="304">
        <v>493</v>
      </c>
      <c r="T9" s="304">
        <v>27</v>
      </c>
      <c r="U9" s="304">
        <v>28</v>
      </c>
      <c r="V9" s="304">
        <v>3.15</v>
      </c>
      <c r="W9" s="304">
        <v>2</v>
      </c>
      <c r="X9" s="304">
        <v>40</v>
      </c>
      <c r="Y9" s="304">
        <v>3</v>
      </c>
      <c r="Z9" s="304">
        <v>0</v>
      </c>
      <c r="AA9" s="304">
        <v>1</v>
      </c>
      <c r="AB9" s="304">
        <v>597.15</v>
      </c>
      <c r="AC9" s="304">
        <v>9987</v>
      </c>
      <c r="AD9" s="304">
        <v>2841</v>
      </c>
      <c r="AE9" s="304"/>
      <c r="AF9" s="304">
        <v>50</v>
      </c>
      <c r="AG9" s="304">
        <v>50</v>
      </c>
      <c r="AH9" s="304"/>
      <c r="AI9" s="304"/>
      <c r="AJ9" s="304">
        <v>7</v>
      </c>
      <c r="AK9" s="304"/>
      <c r="AL9" s="451"/>
    </row>
    <row r="10" spans="1:38" ht="24.95" customHeight="1">
      <c r="A10" s="306" t="s">
        <v>156</v>
      </c>
      <c r="B10" s="307">
        <v>5222.6450000000004</v>
      </c>
      <c r="C10" s="307">
        <v>28.768999999999998</v>
      </c>
      <c r="D10" s="307">
        <v>0</v>
      </c>
      <c r="E10" s="307"/>
      <c r="F10" s="307">
        <v>93.179000000000002</v>
      </c>
      <c r="G10" s="307"/>
      <c r="H10" s="307">
        <v>3.2210000000000001</v>
      </c>
      <c r="I10" s="307"/>
      <c r="J10" s="307">
        <v>96.4</v>
      </c>
      <c r="K10" s="307">
        <v>5.7380000000000004</v>
      </c>
      <c r="L10" s="307">
        <v>1.956</v>
      </c>
      <c r="M10" s="307">
        <v>34.237000000000002</v>
      </c>
      <c r="N10" s="307">
        <v>7.7569999999999997</v>
      </c>
      <c r="O10" s="307">
        <f t="shared" ref="O10:O31" si="0">P10-SUM(K10:N10)</f>
        <v>61.269999999999996</v>
      </c>
      <c r="P10" s="307">
        <v>110.958</v>
      </c>
      <c r="Q10" s="385">
        <v>5458.7719999999999</v>
      </c>
      <c r="R10" s="308" t="s">
        <v>156</v>
      </c>
      <c r="S10" s="307">
        <v>0</v>
      </c>
      <c r="T10" s="307">
        <v>0.55600000000000005</v>
      </c>
      <c r="U10" s="307">
        <v>9.2319999999999993</v>
      </c>
      <c r="V10" s="307">
        <v>4.4269999999999996</v>
      </c>
      <c r="W10" s="307"/>
      <c r="X10" s="307">
        <v>0</v>
      </c>
      <c r="Y10" s="307">
        <v>187.52199999999999</v>
      </c>
      <c r="Z10" s="307">
        <v>3.948</v>
      </c>
      <c r="AA10" s="307"/>
      <c r="AB10" s="307">
        <v>205.685</v>
      </c>
      <c r="AC10" s="307">
        <v>1099.134</v>
      </c>
      <c r="AD10" s="307"/>
      <c r="AE10" s="307">
        <v>767.548</v>
      </c>
      <c r="AF10" s="307">
        <v>25.692</v>
      </c>
      <c r="AG10" s="307">
        <v>793.24</v>
      </c>
      <c r="AH10" s="307"/>
      <c r="AI10" s="307"/>
      <c r="AJ10" s="307"/>
      <c r="AK10" s="307"/>
      <c r="AL10" s="452">
        <v>606.79999999999995</v>
      </c>
    </row>
    <row r="11" spans="1:38" ht="24.95" customHeight="1">
      <c r="A11" s="306" t="s">
        <v>157</v>
      </c>
      <c r="B11" s="304">
        <v>6356.7237908000006</v>
      </c>
      <c r="C11" s="304">
        <v>3986.9752037999992</v>
      </c>
      <c r="D11" s="304">
        <v>1.55</v>
      </c>
      <c r="E11" s="304">
        <v>3.7290000000000001</v>
      </c>
      <c r="F11" s="304">
        <v>2340.4810160000002</v>
      </c>
      <c r="G11" s="304">
        <v>9.843</v>
      </c>
      <c r="H11" s="304">
        <v>1.978</v>
      </c>
      <c r="I11" s="304">
        <v>13.433999999999999</v>
      </c>
      <c r="J11" s="304">
        <v>2371.0150159999998</v>
      </c>
      <c r="K11" s="304">
        <v>28.542000000000002</v>
      </c>
      <c r="L11" s="304">
        <v>57.49</v>
      </c>
      <c r="M11" s="304">
        <v>14.355</v>
      </c>
      <c r="N11" s="304">
        <v>99.956999999999994</v>
      </c>
      <c r="O11" s="304">
        <f t="shared" si="0"/>
        <v>293.50181258521599</v>
      </c>
      <c r="P11" s="304">
        <v>493.84581258521598</v>
      </c>
      <c r="Q11" s="384">
        <v>13208.559823185216</v>
      </c>
      <c r="R11" s="308" t="s">
        <v>157</v>
      </c>
      <c r="S11" s="304">
        <v>0.58699999999999997</v>
      </c>
      <c r="T11" s="304">
        <v>9.1999999999999998E-2</v>
      </c>
      <c r="U11" s="304">
        <v>2.5579999999999998</v>
      </c>
      <c r="V11" s="304"/>
      <c r="W11" s="304"/>
      <c r="X11" s="304">
        <v>16.642000000000003</v>
      </c>
      <c r="Y11" s="304">
        <v>92.891000000000005</v>
      </c>
      <c r="Z11" s="304">
        <v>14.154999999999999</v>
      </c>
      <c r="AA11" s="304">
        <v>8.2000000000000003E-2</v>
      </c>
      <c r="AB11" s="304">
        <v>127.00700000000001</v>
      </c>
      <c r="AC11" s="304">
        <v>14034.116502000001</v>
      </c>
      <c r="AD11" s="304"/>
      <c r="AE11" s="304">
        <v>1418.71</v>
      </c>
      <c r="AF11" s="304">
        <v>218.40899999999999</v>
      </c>
      <c r="AG11" s="304">
        <v>1637.1190000000001</v>
      </c>
      <c r="AH11" s="304"/>
      <c r="AI11" s="304"/>
      <c r="AJ11" s="304"/>
      <c r="AK11" s="304"/>
      <c r="AL11" s="451"/>
    </row>
    <row r="12" spans="1:38" ht="24.95" customHeight="1">
      <c r="A12" s="306" t="s">
        <v>81</v>
      </c>
      <c r="B12" s="307">
        <v>6322.11</v>
      </c>
      <c r="C12" s="307">
        <v>135.30000000000001</v>
      </c>
      <c r="D12" s="307">
        <v>4.4000000000000004</v>
      </c>
      <c r="E12" s="307">
        <v>0.1</v>
      </c>
      <c r="F12" s="307">
        <v>230.3</v>
      </c>
      <c r="G12" s="307">
        <v>1.8</v>
      </c>
      <c r="H12" s="307">
        <v>27.6</v>
      </c>
      <c r="I12" s="307">
        <v>3</v>
      </c>
      <c r="J12" s="307">
        <v>267.20000000000005</v>
      </c>
      <c r="K12" s="307">
        <v>33.799999999999997</v>
      </c>
      <c r="L12" s="307">
        <v>290.39999999999998</v>
      </c>
      <c r="M12" s="307">
        <v>30.5</v>
      </c>
      <c r="N12" s="307">
        <v>3.9</v>
      </c>
      <c r="O12" s="307">
        <f t="shared" si="0"/>
        <v>377.93900000000002</v>
      </c>
      <c r="P12" s="307">
        <v>736.53899999999999</v>
      </c>
      <c r="Q12" s="385">
        <v>7461.1489999999994</v>
      </c>
      <c r="R12" s="308" t="s">
        <v>81</v>
      </c>
      <c r="S12" s="307">
        <v>36.299999999999997</v>
      </c>
      <c r="T12" s="307">
        <v>0</v>
      </c>
      <c r="U12" s="307">
        <v>8</v>
      </c>
      <c r="V12" s="307">
        <v>11.4</v>
      </c>
      <c r="W12" s="307">
        <v>79.739999999999995</v>
      </c>
      <c r="X12" s="307">
        <v>0</v>
      </c>
      <c r="Y12" s="307">
        <v>26.4</v>
      </c>
      <c r="Z12" s="307">
        <v>12.3</v>
      </c>
      <c r="AA12" s="307">
        <v>0.1</v>
      </c>
      <c r="AB12" s="307">
        <v>174.24</v>
      </c>
      <c r="AC12" s="307">
        <v>49.3</v>
      </c>
      <c r="AD12" s="307"/>
      <c r="AE12" s="307"/>
      <c r="AF12" s="307">
        <v>2.1</v>
      </c>
      <c r="AG12" s="307">
        <v>2.1</v>
      </c>
      <c r="AH12" s="307"/>
      <c r="AI12" s="307"/>
      <c r="AJ12" s="307"/>
      <c r="AK12" s="307"/>
      <c r="AL12" s="452"/>
    </row>
    <row r="13" spans="1:38" ht="24.95" customHeight="1">
      <c r="A13" s="306" t="s">
        <v>158</v>
      </c>
      <c r="B13" s="304">
        <v>1830.8952499999998</v>
      </c>
      <c r="C13" s="304">
        <v>3059</v>
      </c>
      <c r="D13" s="304">
        <v>195.733</v>
      </c>
      <c r="E13" s="304">
        <v>771.42</v>
      </c>
      <c r="F13" s="304">
        <v>631</v>
      </c>
      <c r="G13" s="304">
        <v>16</v>
      </c>
      <c r="H13" s="304">
        <v>30.751999999999999</v>
      </c>
      <c r="I13" s="304"/>
      <c r="J13" s="304">
        <v>1644.905</v>
      </c>
      <c r="K13" s="304">
        <v>235</v>
      </c>
      <c r="L13" s="304">
        <v>199</v>
      </c>
      <c r="M13" s="304">
        <v>47</v>
      </c>
      <c r="N13" s="304">
        <v>72.45</v>
      </c>
      <c r="O13" s="304">
        <f t="shared" si="0"/>
        <v>21</v>
      </c>
      <c r="P13" s="304">
        <v>574.45000000000005</v>
      </c>
      <c r="Q13" s="384">
        <v>7109.2502499999991</v>
      </c>
      <c r="R13" s="308" t="s">
        <v>158</v>
      </c>
      <c r="S13" s="304">
        <v>3018</v>
      </c>
      <c r="T13" s="304">
        <v>1456</v>
      </c>
      <c r="U13" s="304">
        <v>102</v>
      </c>
      <c r="V13" s="304">
        <v>4.92</v>
      </c>
      <c r="W13" s="304">
        <v>43</v>
      </c>
      <c r="X13" s="304">
        <v>0</v>
      </c>
      <c r="Y13" s="304">
        <v>263</v>
      </c>
      <c r="Z13" s="304"/>
      <c r="AA13" s="304"/>
      <c r="AB13" s="304">
        <v>4886.92</v>
      </c>
      <c r="AC13" s="304">
        <v>14330</v>
      </c>
      <c r="AD13" s="304">
        <v>10500</v>
      </c>
      <c r="AE13" s="304"/>
      <c r="AF13" s="304"/>
      <c r="AG13" s="304">
        <v>0</v>
      </c>
      <c r="AH13" s="304"/>
      <c r="AI13" s="304"/>
      <c r="AJ13" s="304"/>
      <c r="AK13" s="304"/>
      <c r="AL13" s="451"/>
    </row>
    <row r="14" spans="1:38" ht="24.95" customHeight="1">
      <c r="A14" s="306" t="s">
        <v>159</v>
      </c>
      <c r="B14" s="307">
        <v>4006</v>
      </c>
      <c r="C14" s="307">
        <v>10354</v>
      </c>
      <c r="D14" s="307">
        <v>26</v>
      </c>
      <c r="E14" s="307">
        <v>670</v>
      </c>
      <c r="F14" s="307">
        <v>18</v>
      </c>
      <c r="G14" s="307"/>
      <c r="H14" s="307"/>
      <c r="I14" s="307">
        <v>105</v>
      </c>
      <c r="J14" s="307">
        <v>819</v>
      </c>
      <c r="K14" s="307">
        <v>6.7</v>
      </c>
      <c r="L14" s="307">
        <v>42</v>
      </c>
      <c r="M14" s="307">
        <v>0.5</v>
      </c>
      <c r="N14" s="307">
        <v>3.2</v>
      </c>
      <c r="O14" s="307">
        <f t="shared" si="0"/>
        <v>3.6999999999999957</v>
      </c>
      <c r="P14" s="307">
        <v>56.1</v>
      </c>
      <c r="Q14" s="385">
        <v>15235.099999999999</v>
      </c>
      <c r="R14" s="308" t="s">
        <v>159</v>
      </c>
      <c r="S14" s="307">
        <v>4.2</v>
      </c>
      <c r="T14" s="307">
        <v>0.3</v>
      </c>
      <c r="U14" s="307">
        <v>0.8</v>
      </c>
      <c r="V14" s="307"/>
      <c r="W14" s="307"/>
      <c r="X14" s="307">
        <v>32.1</v>
      </c>
      <c r="Y14" s="307">
        <v>706</v>
      </c>
      <c r="Z14" s="307"/>
      <c r="AA14" s="307"/>
      <c r="AB14" s="307">
        <v>743.4</v>
      </c>
      <c r="AC14" s="307">
        <v>7169</v>
      </c>
      <c r="AD14" s="307">
        <v>2300</v>
      </c>
      <c r="AE14" s="307"/>
      <c r="AF14" s="307"/>
      <c r="AG14" s="307">
        <v>0</v>
      </c>
      <c r="AH14" s="307"/>
      <c r="AI14" s="307"/>
      <c r="AJ14" s="307"/>
      <c r="AK14" s="307"/>
      <c r="AL14" s="452"/>
    </row>
    <row r="15" spans="1:38" ht="24.95" customHeight="1">
      <c r="A15" s="306" t="s">
        <v>160</v>
      </c>
      <c r="B15" s="304">
        <v>125.223</v>
      </c>
      <c r="C15" s="304">
        <v>646.45600000000002</v>
      </c>
      <c r="D15" s="304">
        <v>0</v>
      </c>
      <c r="E15" s="304">
        <v>0.36199999999999999</v>
      </c>
      <c r="F15" s="304">
        <v>579.01384100000007</v>
      </c>
      <c r="G15" s="304">
        <v>1.91</v>
      </c>
      <c r="H15" s="304">
        <v>3.032</v>
      </c>
      <c r="I15" s="304">
        <v>37.774999999999999</v>
      </c>
      <c r="J15" s="304">
        <v>622.09284100000002</v>
      </c>
      <c r="K15" s="304">
        <v>7.0000000000000001E-3</v>
      </c>
      <c r="L15" s="304">
        <v>0.379</v>
      </c>
      <c r="M15" s="304">
        <v>3.58</v>
      </c>
      <c r="N15" s="304">
        <v>0.104</v>
      </c>
      <c r="O15" s="304">
        <f t="shared" si="0"/>
        <v>34.184000000000005</v>
      </c>
      <c r="P15" s="304">
        <v>38.254000000000005</v>
      </c>
      <c r="Q15" s="384">
        <v>1432.0258410000001</v>
      </c>
      <c r="R15" s="308" t="s">
        <v>160</v>
      </c>
      <c r="S15" s="304"/>
      <c r="T15" s="304"/>
      <c r="U15" s="304">
        <v>0.71699999999999997</v>
      </c>
      <c r="V15" s="304"/>
      <c r="W15" s="304">
        <v>0.94399999999999995</v>
      </c>
      <c r="X15" s="304">
        <v>0</v>
      </c>
      <c r="Y15" s="304">
        <v>4.7590000000000003</v>
      </c>
      <c r="Z15" s="304">
        <v>0.16500000000000001</v>
      </c>
      <c r="AA15" s="304"/>
      <c r="AB15" s="304">
        <v>6.6130000000000004</v>
      </c>
      <c r="AC15" s="304">
        <v>37.566000000000003</v>
      </c>
      <c r="AD15" s="304"/>
      <c r="AE15" s="304"/>
      <c r="AF15" s="304"/>
      <c r="AG15" s="304">
        <v>0</v>
      </c>
      <c r="AH15" s="304"/>
      <c r="AI15" s="304"/>
      <c r="AJ15" s="304"/>
      <c r="AK15" s="304"/>
      <c r="AL15" s="451"/>
    </row>
    <row r="16" spans="1:38" ht="24.95" customHeight="1">
      <c r="A16" s="306" t="s">
        <v>161</v>
      </c>
      <c r="B16" s="307">
        <v>517.23</v>
      </c>
      <c r="C16" s="307">
        <v>314.31900000000002</v>
      </c>
      <c r="D16" s="307">
        <v>0</v>
      </c>
      <c r="E16" s="307">
        <v>9.39</v>
      </c>
      <c r="F16" s="307">
        <v>359.96</v>
      </c>
      <c r="G16" s="307">
        <v>4.1500000000000004</v>
      </c>
      <c r="H16" s="307">
        <v>2</v>
      </c>
      <c r="I16" s="307">
        <v>4.01</v>
      </c>
      <c r="J16" s="307">
        <v>379.50999999999993</v>
      </c>
      <c r="K16" s="307"/>
      <c r="L16" s="307"/>
      <c r="M16" s="307">
        <v>4.32</v>
      </c>
      <c r="N16" s="307">
        <v>0.28399999999999997</v>
      </c>
      <c r="O16" s="307">
        <f t="shared" si="0"/>
        <v>4.6179999999999994</v>
      </c>
      <c r="P16" s="307">
        <v>9.2219999999999995</v>
      </c>
      <c r="Q16" s="385">
        <v>1220.2809999999999</v>
      </c>
      <c r="R16" s="308" t="s">
        <v>161</v>
      </c>
      <c r="S16" s="307">
        <v>0</v>
      </c>
      <c r="T16" s="307"/>
      <c r="U16" s="307">
        <v>1.5660000000000001</v>
      </c>
      <c r="V16" s="307"/>
      <c r="W16" s="307"/>
      <c r="X16" s="307">
        <v>0</v>
      </c>
      <c r="Y16" s="307">
        <v>38.700000000000003</v>
      </c>
      <c r="Z16" s="307">
        <v>0.12</v>
      </c>
      <c r="AA16" s="307"/>
      <c r="AB16" s="307">
        <v>40.386000000000003</v>
      </c>
      <c r="AC16" s="307">
        <v>1.96</v>
      </c>
      <c r="AD16" s="307"/>
      <c r="AE16" s="307"/>
      <c r="AF16" s="307"/>
      <c r="AG16" s="307">
        <v>0</v>
      </c>
      <c r="AH16" s="307"/>
      <c r="AI16" s="307"/>
      <c r="AJ16" s="307"/>
      <c r="AK16" s="307"/>
      <c r="AL16" s="452"/>
    </row>
    <row r="17" spans="1:38" ht="24.95" customHeight="1">
      <c r="A17" s="306" t="s">
        <v>80</v>
      </c>
      <c r="B17" s="304">
        <v>3361.8721259999998</v>
      </c>
      <c r="C17" s="304">
        <v>330.37599999999998</v>
      </c>
      <c r="D17" s="304">
        <v>0.28799999999999998</v>
      </c>
      <c r="E17" s="304">
        <v>0.12</v>
      </c>
      <c r="F17" s="304">
        <v>475.66199999999998</v>
      </c>
      <c r="G17" s="304">
        <v>11.648999999999999</v>
      </c>
      <c r="H17" s="304"/>
      <c r="I17" s="304"/>
      <c r="J17" s="304">
        <v>487.71899999999999</v>
      </c>
      <c r="K17" s="304">
        <v>199.524</v>
      </c>
      <c r="L17" s="304">
        <v>186.374</v>
      </c>
      <c r="M17" s="304">
        <v>83.073999999999998</v>
      </c>
      <c r="N17" s="304">
        <v>15.17</v>
      </c>
      <c r="O17" s="304">
        <f t="shared" si="0"/>
        <v>112.92399999999998</v>
      </c>
      <c r="P17" s="304">
        <v>597.06600000000003</v>
      </c>
      <c r="Q17" s="384">
        <v>4777.0331259999994</v>
      </c>
      <c r="R17" s="308" t="s">
        <v>80</v>
      </c>
      <c r="S17" s="304">
        <v>24.829000000000001</v>
      </c>
      <c r="T17" s="304">
        <v>0.06</v>
      </c>
      <c r="U17" s="304">
        <v>2.306</v>
      </c>
      <c r="V17" s="304">
        <v>2.4</v>
      </c>
      <c r="W17" s="304">
        <v>0.79500000000000004</v>
      </c>
      <c r="X17" s="304">
        <v>0.35299999999999998</v>
      </c>
      <c r="Y17" s="304">
        <v>125.959</v>
      </c>
      <c r="Z17" s="304">
        <v>20.45</v>
      </c>
      <c r="AA17" s="304">
        <v>0.48299999999999998</v>
      </c>
      <c r="AB17" s="304">
        <v>177.63500000000002</v>
      </c>
      <c r="AC17" s="304">
        <v>469.82</v>
      </c>
      <c r="AD17" s="304"/>
      <c r="AE17" s="304"/>
      <c r="AF17" s="304"/>
      <c r="AG17" s="304">
        <v>0</v>
      </c>
      <c r="AH17" s="304"/>
      <c r="AI17" s="304"/>
      <c r="AJ17" s="304"/>
      <c r="AK17" s="304"/>
      <c r="AL17" s="451"/>
    </row>
    <row r="18" spans="1:38" ht="24.95" customHeight="1">
      <c r="A18" s="306" t="s">
        <v>178</v>
      </c>
      <c r="B18" s="307">
        <v>3541</v>
      </c>
      <c r="C18" s="307">
        <v>261</v>
      </c>
      <c r="D18" s="307">
        <v>1174</v>
      </c>
      <c r="E18" s="307">
        <v>248</v>
      </c>
      <c r="F18" s="307">
        <v>4214</v>
      </c>
      <c r="G18" s="307">
        <v>1298</v>
      </c>
      <c r="H18" s="307">
        <v>12</v>
      </c>
      <c r="I18" s="307"/>
      <c r="J18" s="307">
        <v>6946</v>
      </c>
      <c r="K18" s="307">
        <v>474</v>
      </c>
      <c r="L18" s="307">
        <v>674</v>
      </c>
      <c r="M18" s="307">
        <v>21</v>
      </c>
      <c r="N18" s="307">
        <v>53</v>
      </c>
      <c r="O18" s="307">
        <f t="shared" si="0"/>
        <v>168</v>
      </c>
      <c r="P18" s="307">
        <v>1390</v>
      </c>
      <c r="Q18" s="385">
        <v>12138</v>
      </c>
      <c r="R18" s="308" t="s">
        <v>178</v>
      </c>
      <c r="S18" s="307">
        <v>502</v>
      </c>
      <c r="T18" s="307">
        <v>7</v>
      </c>
      <c r="U18" s="307">
        <v>22</v>
      </c>
      <c r="V18" s="307">
        <v>3</v>
      </c>
      <c r="W18" s="307">
        <v>189</v>
      </c>
      <c r="X18" s="307">
        <v>206</v>
      </c>
      <c r="Y18" s="307">
        <v>1</v>
      </c>
      <c r="Z18" s="307">
        <v>2</v>
      </c>
      <c r="AA18" s="307">
        <v>27</v>
      </c>
      <c r="AB18" s="307">
        <v>959</v>
      </c>
      <c r="AC18" s="307">
        <v>43776</v>
      </c>
      <c r="AD18" s="307">
        <v>2311</v>
      </c>
      <c r="AE18" s="307"/>
      <c r="AF18" s="307">
        <v>1</v>
      </c>
      <c r="AG18" s="307">
        <v>1</v>
      </c>
      <c r="AH18" s="307"/>
      <c r="AI18" s="307"/>
      <c r="AJ18" s="307">
        <v>233</v>
      </c>
      <c r="AK18" s="307"/>
      <c r="AL18" s="452">
        <v>6.74</v>
      </c>
    </row>
    <row r="19" spans="1:38" ht="24.95" customHeight="1">
      <c r="A19" s="306" t="s">
        <v>179</v>
      </c>
      <c r="B19" s="304">
        <v>562.09199999999998</v>
      </c>
      <c r="C19" s="304"/>
      <c r="D19" s="304">
        <v>0.12540000000000001</v>
      </c>
      <c r="E19" s="304"/>
      <c r="F19" s="304">
        <v>6.9000000000000006E-2</v>
      </c>
      <c r="G19" s="304">
        <v>7.8E-2</v>
      </c>
      <c r="H19" s="304">
        <v>2.1000000000000001E-2</v>
      </c>
      <c r="I19" s="304"/>
      <c r="J19" s="304">
        <v>0.29340000000000005</v>
      </c>
      <c r="K19" s="304">
        <v>0.48599999999999999</v>
      </c>
      <c r="L19" s="304">
        <v>0.52100000000000002</v>
      </c>
      <c r="M19" s="304">
        <v>0</v>
      </c>
      <c r="N19" s="304">
        <v>0</v>
      </c>
      <c r="O19" s="304">
        <f t="shared" si="0"/>
        <v>0.38899999999999979</v>
      </c>
      <c r="P19" s="304">
        <v>1.3959999999999999</v>
      </c>
      <c r="Q19" s="384">
        <v>563.78140000000008</v>
      </c>
      <c r="R19" s="308" t="s">
        <v>179</v>
      </c>
      <c r="S19" s="304">
        <v>0.69199999999999995</v>
      </c>
      <c r="T19" s="304"/>
      <c r="U19" s="304">
        <v>8.8999999999999996E-2</v>
      </c>
      <c r="V19" s="304"/>
      <c r="W19" s="304">
        <v>1.4E-3</v>
      </c>
      <c r="X19" s="304">
        <v>0</v>
      </c>
      <c r="Y19" s="304"/>
      <c r="Z19" s="304"/>
      <c r="AA19" s="304"/>
      <c r="AB19" s="304">
        <v>0.78239999999999987</v>
      </c>
      <c r="AC19" s="304">
        <v>148.53</v>
      </c>
      <c r="AD19" s="304"/>
      <c r="AE19" s="304"/>
      <c r="AF19" s="304"/>
      <c r="AG19" s="304">
        <v>0</v>
      </c>
      <c r="AH19" s="304"/>
      <c r="AI19" s="304"/>
      <c r="AJ19" s="304">
        <v>68</v>
      </c>
      <c r="AK19" s="304"/>
      <c r="AL19" s="451">
        <v>67.2</v>
      </c>
    </row>
    <row r="20" spans="1:38" ht="24.95" customHeight="1">
      <c r="A20" s="306" t="s">
        <v>162</v>
      </c>
      <c r="B20" s="307">
        <v>3625.3</v>
      </c>
      <c r="C20" s="307">
        <v>17103.899399999998</v>
      </c>
      <c r="D20" s="307">
        <v>377</v>
      </c>
      <c r="E20" s="307">
        <v>445</v>
      </c>
      <c r="F20" s="307">
        <v>2128.16</v>
      </c>
      <c r="G20" s="307">
        <v>3</v>
      </c>
      <c r="H20" s="307">
        <v>72</v>
      </c>
      <c r="I20" s="307">
        <v>104.25</v>
      </c>
      <c r="J20" s="307">
        <v>3129.41</v>
      </c>
      <c r="K20" s="307">
        <v>511</v>
      </c>
      <c r="L20" s="307">
        <v>2964</v>
      </c>
      <c r="M20" s="307">
        <v>440</v>
      </c>
      <c r="N20" s="307">
        <v>124.37</v>
      </c>
      <c r="O20" s="307">
        <f t="shared" si="0"/>
        <v>788.89437999999973</v>
      </c>
      <c r="P20" s="307">
        <v>4828.2643799999996</v>
      </c>
      <c r="Q20" s="385">
        <v>28686.873779999998</v>
      </c>
      <c r="R20" s="308" t="s">
        <v>162</v>
      </c>
      <c r="S20" s="307">
        <v>370</v>
      </c>
      <c r="T20" s="307">
        <v>1</v>
      </c>
      <c r="U20" s="307">
        <v>186</v>
      </c>
      <c r="V20" s="307">
        <v>16</v>
      </c>
      <c r="W20" s="307">
        <v>6353</v>
      </c>
      <c r="X20" s="307">
        <v>0</v>
      </c>
      <c r="Y20" s="307">
        <v>717.2</v>
      </c>
      <c r="Z20" s="307">
        <v>60</v>
      </c>
      <c r="AA20" s="307">
        <v>21</v>
      </c>
      <c r="AB20" s="307">
        <v>7724.2</v>
      </c>
      <c r="AC20" s="307">
        <v>4567</v>
      </c>
      <c r="AD20" s="307">
        <v>1750</v>
      </c>
      <c r="AE20" s="307">
        <v>3</v>
      </c>
      <c r="AF20" s="307">
        <v>5.56</v>
      </c>
      <c r="AG20" s="307">
        <v>8.5599999999999987</v>
      </c>
      <c r="AH20" s="307"/>
      <c r="AI20" s="307"/>
      <c r="AJ20" s="307"/>
      <c r="AK20" s="307"/>
      <c r="AL20" s="452"/>
    </row>
    <row r="21" spans="1:38" ht="24.95" customHeight="1">
      <c r="A21" s="306" t="s">
        <v>163</v>
      </c>
      <c r="B21" s="304">
        <v>2946</v>
      </c>
      <c r="C21" s="304">
        <v>1308</v>
      </c>
      <c r="D21" s="304">
        <v>2109</v>
      </c>
      <c r="E21" s="304">
        <v>538</v>
      </c>
      <c r="F21" s="304">
        <v>2202</v>
      </c>
      <c r="G21" s="304">
        <v>119</v>
      </c>
      <c r="H21" s="304">
        <v>36.936</v>
      </c>
      <c r="I21" s="304"/>
      <c r="J21" s="304">
        <v>5004.9359999999997</v>
      </c>
      <c r="K21" s="304">
        <v>726</v>
      </c>
      <c r="L21" s="304">
        <v>1088</v>
      </c>
      <c r="M21" s="304">
        <v>92</v>
      </c>
      <c r="N21" s="304">
        <v>84</v>
      </c>
      <c r="O21" s="304">
        <f t="shared" si="0"/>
        <v>63</v>
      </c>
      <c r="P21" s="304">
        <v>2053</v>
      </c>
      <c r="Q21" s="384">
        <v>11311.936</v>
      </c>
      <c r="R21" s="308" t="s">
        <v>163</v>
      </c>
      <c r="S21" s="304">
        <v>379</v>
      </c>
      <c r="T21" s="304">
        <v>4</v>
      </c>
      <c r="U21" s="304">
        <v>4</v>
      </c>
      <c r="V21" s="304">
        <v>3</v>
      </c>
      <c r="W21" s="304">
        <v>2384.1999999999998</v>
      </c>
      <c r="X21" s="304">
        <v>33</v>
      </c>
      <c r="Y21" s="304">
        <v>2</v>
      </c>
      <c r="Z21" s="304">
        <v>5</v>
      </c>
      <c r="AA21" s="304">
        <v>36</v>
      </c>
      <c r="AB21" s="304">
        <v>2850.2</v>
      </c>
      <c r="AC21" s="304">
        <v>84698.96</v>
      </c>
      <c r="AD21" s="304">
        <v>7000</v>
      </c>
      <c r="AE21" s="304"/>
      <c r="AF21" s="304"/>
      <c r="AG21" s="304">
        <v>0</v>
      </c>
      <c r="AH21" s="304"/>
      <c r="AI21" s="304"/>
      <c r="AJ21" s="304"/>
      <c r="AK21" s="304"/>
      <c r="AL21" s="451"/>
    </row>
    <row r="22" spans="1:38" ht="24.95" customHeight="1">
      <c r="A22" s="306" t="s">
        <v>164</v>
      </c>
      <c r="B22" s="307">
        <v>8298.211365000001</v>
      </c>
      <c r="C22" s="307">
        <v>0.66</v>
      </c>
      <c r="D22" s="307">
        <v>4.1900000000000004</v>
      </c>
      <c r="E22" s="307">
        <v>1.44</v>
      </c>
      <c r="F22" s="307">
        <v>188.2</v>
      </c>
      <c r="G22" s="307">
        <v>38.020000000000003</v>
      </c>
      <c r="H22" s="307">
        <v>10.45</v>
      </c>
      <c r="I22" s="307"/>
      <c r="J22" s="307">
        <v>242.29999999999998</v>
      </c>
      <c r="K22" s="307">
        <v>123.81</v>
      </c>
      <c r="L22" s="307">
        <v>36.380000000000003</v>
      </c>
      <c r="M22" s="307">
        <v>27.55</v>
      </c>
      <c r="N22" s="307">
        <v>105.02</v>
      </c>
      <c r="O22" s="307">
        <f t="shared" si="0"/>
        <v>146.58000000000004</v>
      </c>
      <c r="P22" s="307">
        <v>439.34000000000003</v>
      </c>
      <c r="Q22" s="385">
        <v>8980.5113650000003</v>
      </c>
      <c r="R22" s="308" t="s">
        <v>164</v>
      </c>
      <c r="S22" s="307">
        <v>61.95</v>
      </c>
      <c r="T22" s="307">
        <v>6.97</v>
      </c>
      <c r="U22" s="307">
        <v>6.65</v>
      </c>
      <c r="V22" s="307">
        <v>24.94</v>
      </c>
      <c r="W22" s="307">
        <v>0.67</v>
      </c>
      <c r="X22" s="307">
        <v>25.92</v>
      </c>
      <c r="Y22" s="307">
        <v>2.4700000000000002</v>
      </c>
      <c r="Z22" s="307">
        <v>11.48</v>
      </c>
      <c r="AA22" s="307">
        <v>0.37</v>
      </c>
      <c r="AB22" s="307">
        <v>141.42000000000002</v>
      </c>
      <c r="AC22" s="307">
        <v>722.89</v>
      </c>
      <c r="AD22" s="307">
        <v>400</v>
      </c>
      <c r="AE22" s="307">
        <v>10.1</v>
      </c>
      <c r="AF22" s="307">
        <v>58.25</v>
      </c>
      <c r="AG22" s="307">
        <v>68.349999999999994</v>
      </c>
      <c r="AH22" s="307"/>
      <c r="AI22" s="307"/>
      <c r="AJ22" s="307"/>
      <c r="AK22" s="307"/>
      <c r="AL22" s="452"/>
    </row>
    <row r="23" spans="1:38" ht="24.95" customHeight="1">
      <c r="A23" s="306" t="s">
        <v>165</v>
      </c>
      <c r="B23" s="304">
        <v>11107</v>
      </c>
      <c r="C23" s="304">
        <v>15050</v>
      </c>
      <c r="D23" s="304">
        <v>0</v>
      </c>
      <c r="E23" s="304"/>
      <c r="F23" s="304">
        <v>460</v>
      </c>
      <c r="G23" s="304"/>
      <c r="H23" s="304"/>
      <c r="I23" s="304">
        <v>39.4</v>
      </c>
      <c r="J23" s="304">
        <v>499.4</v>
      </c>
      <c r="K23" s="304">
        <v>2.4</v>
      </c>
      <c r="L23" s="304">
        <v>1.9</v>
      </c>
      <c r="M23" s="304">
        <v>1.2</v>
      </c>
      <c r="N23" s="304">
        <v>33</v>
      </c>
      <c r="O23" s="304">
        <f t="shared" si="0"/>
        <v>3.0999999999999943</v>
      </c>
      <c r="P23" s="304">
        <v>41.599999999999994</v>
      </c>
      <c r="Q23" s="384">
        <v>26698</v>
      </c>
      <c r="R23" s="308" t="s">
        <v>165</v>
      </c>
      <c r="S23" s="304">
        <v>2.6</v>
      </c>
      <c r="T23" s="304"/>
      <c r="U23" s="304">
        <v>1.4</v>
      </c>
      <c r="V23" s="304"/>
      <c r="W23" s="304"/>
      <c r="X23" s="304">
        <v>15</v>
      </c>
      <c r="Y23" s="304">
        <v>38.700000000000003</v>
      </c>
      <c r="Z23" s="304"/>
      <c r="AA23" s="304"/>
      <c r="AB23" s="304">
        <v>57.7</v>
      </c>
      <c r="AC23" s="304">
        <v>7039</v>
      </c>
      <c r="AD23" s="304">
        <v>1600</v>
      </c>
      <c r="AE23" s="304"/>
      <c r="AF23" s="304"/>
      <c r="AG23" s="304">
        <v>0</v>
      </c>
      <c r="AH23" s="304"/>
      <c r="AI23" s="304"/>
      <c r="AJ23" s="304"/>
      <c r="AK23" s="304"/>
      <c r="AL23" s="451"/>
    </row>
    <row r="24" spans="1:38" ht="24.95" customHeight="1">
      <c r="A24" s="306" t="s">
        <v>166</v>
      </c>
      <c r="B24" s="307">
        <v>366.67599999999999</v>
      </c>
      <c r="C24" s="307">
        <v>9823.8760000000002</v>
      </c>
      <c r="D24" s="307">
        <v>504.5</v>
      </c>
      <c r="E24" s="307">
        <v>4456.1229999999996</v>
      </c>
      <c r="F24" s="307">
        <v>1551.2460000000001</v>
      </c>
      <c r="G24" s="307"/>
      <c r="H24" s="307">
        <v>5.2356780000000001</v>
      </c>
      <c r="I24" s="307">
        <v>962.39099999999996</v>
      </c>
      <c r="J24" s="307">
        <v>7479.4956779999993</v>
      </c>
      <c r="K24" s="307">
        <v>9.6850000000000005</v>
      </c>
      <c r="L24" s="307">
        <v>911.08500000000004</v>
      </c>
      <c r="M24" s="307">
        <v>112.22799999999999</v>
      </c>
      <c r="N24" s="307">
        <v>460.56</v>
      </c>
      <c r="O24" s="307">
        <f t="shared" si="0"/>
        <v>458.24900000000002</v>
      </c>
      <c r="P24" s="307">
        <v>1951.807</v>
      </c>
      <c r="Q24" s="385">
        <v>19621.854678</v>
      </c>
      <c r="R24" s="308" t="s">
        <v>166</v>
      </c>
      <c r="S24" s="307">
        <v>1011.2</v>
      </c>
      <c r="T24" s="307">
        <v>335.11099999999999</v>
      </c>
      <c r="U24" s="307">
        <v>112.479</v>
      </c>
      <c r="V24" s="307"/>
      <c r="W24" s="307">
        <v>956.55200000000002</v>
      </c>
      <c r="X24" s="307">
        <v>0</v>
      </c>
      <c r="Y24" s="307">
        <v>2895.7069999999999</v>
      </c>
      <c r="Z24" s="307">
        <v>3.29</v>
      </c>
      <c r="AA24" s="307"/>
      <c r="AB24" s="307">
        <v>5314.3389999999999</v>
      </c>
      <c r="AC24" s="307">
        <v>408.858</v>
      </c>
      <c r="AD24" s="307">
        <v>1527</v>
      </c>
      <c r="AE24" s="307"/>
      <c r="AF24" s="307"/>
      <c r="AG24" s="307">
        <v>0</v>
      </c>
      <c r="AH24" s="307"/>
      <c r="AI24" s="307"/>
      <c r="AJ24" s="307"/>
      <c r="AK24" s="307"/>
      <c r="AL24" s="452"/>
    </row>
    <row r="25" spans="1:38" ht="24.95" customHeight="1">
      <c r="A25" s="306" t="s">
        <v>167</v>
      </c>
      <c r="B25" s="304">
        <v>5727.8099999999995</v>
      </c>
      <c r="C25" s="304"/>
      <c r="D25" s="304">
        <v>512.71697999999992</v>
      </c>
      <c r="E25" s="304">
        <v>177.57</v>
      </c>
      <c r="F25" s="304">
        <v>2067.8678599999998</v>
      </c>
      <c r="G25" s="304">
        <v>349.63</v>
      </c>
      <c r="H25" s="304">
        <v>34.92</v>
      </c>
      <c r="I25" s="304"/>
      <c r="J25" s="304">
        <v>3142.7048400000003</v>
      </c>
      <c r="K25" s="304">
        <v>77</v>
      </c>
      <c r="L25" s="304">
        <v>4.4000000000000004</v>
      </c>
      <c r="M25" s="304">
        <v>358.90000000000003</v>
      </c>
      <c r="N25" s="304">
        <v>180.73</v>
      </c>
      <c r="O25" s="304">
        <f t="shared" si="0"/>
        <v>132.20999999999992</v>
      </c>
      <c r="P25" s="304">
        <v>753.24</v>
      </c>
      <c r="Q25" s="384">
        <v>9623.7548399999996</v>
      </c>
      <c r="R25" s="308" t="s">
        <v>167</v>
      </c>
      <c r="S25" s="304">
        <v>926.41000000000008</v>
      </c>
      <c r="T25" s="304">
        <v>1.57</v>
      </c>
      <c r="U25" s="304">
        <v>44.75</v>
      </c>
      <c r="V25" s="304"/>
      <c r="W25" s="304"/>
      <c r="X25" s="304">
        <v>12.54</v>
      </c>
      <c r="Y25" s="304">
        <v>7.0000000000000007E-2</v>
      </c>
      <c r="Z25" s="304"/>
      <c r="AA25" s="304"/>
      <c r="AB25" s="304">
        <v>985.33999999999992</v>
      </c>
      <c r="AC25" s="304">
        <v>28092.78</v>
      </c>
      <c r="AD25" s="304">
        <v>686</v>
      </c>
      <c r="AE25" s="304"/>
      <c r="AF25" s="304"/>
      <c r="AG25" s="304">
        <v>0</v>
      </c>
      <c r="AH25" s="304"/>
      <c r="AI25" s="304"/>
      <c r="AJ25" s="304">
        <v>18</v>
      </c>
      <c r="AK25" s="304"/>
      <c r="AL25" s="451">
        <v>167.42</v>
      </c>
    </row>
    <row r="26" spans="1:38" ht="24.95" customHeight="1">
      <c r="A26" s="306" t="s">
        <v>227</v>
      </c>
      <c r="B26" s="304">
        <v>4440.8</v>
      </c>
      <c r="C26" s="304">
        <v>7</v>
      </c>
      <c r="D26" s="304">
        <v>83</v>
      </c>
      <c r="E26" s="304">
        <v>11</v>
      </c>
      <c r="F26" s="304">
        <v>2308</v>
      </c>
      <c r="G26" s="304">
        <v>2</v>
      </c>
      <c r="H26" s="304">
        <v>0</v>
      </c>
      <c r="I26" s="304"/>
      <c r="J26" s="304">
        <v>2404</v>
      </c>
      <c r="K26" s="304">
        <v>109</v>
      </c>
      <c r="L26" s="304">
        <v>81</v>
      </c>
      <c r="M26" s="304">
        <v>16</v>
      </c>
      <c r="N26" s="304">
        <v>44</v>
      </c>
      <c r="O26" s="304">
        <f t="shared" si="0"/>
        <v>13</v>
      </c>
      <c r="P26" s="304">
        <v>263</v>
      </c>
      <c r="Q26" s="384">
        <v>7114.8</v>
      </c>
      <c r="R26" s="308" t="s">
        <v>227</v>
      </c>
      <c r="S26" s="304">
        <v>296</v>
      </c>
      <c r="T26" s="304">
        <v>30</v>
      </c>
      <c r="U26" s="304">
        <v>10</v>
      </c>
      <c r="V26" s="304">
        <v>0</v>
      </c>
      <c r="W26" s="304">
        <v>262</v>
      </c>
      <c r="X26" s="304">
        <v>25</v>
      </c>
      <c r="Y26" s="304">
        <v>4</v>
      </c>
      <c r="Z26" s="304"/>
      <c r="AA26" s="304">
        <v>3</v>
      </c>
      <c r="AB26" s="304">
        <v>630</v>
      </c>
      <c r="AC26" s="304">
        <v>3343</v>
      </c>
      <c r="AD26" s="304">
        <v>3800</v>
      </c>
      <c r="AE26" s="304"/>
      <c r="AF26" s="304">
        <v>1</v>
      </c>
      <c r="AG26" s="304">
        <v>1</v>
      </c>
      <c r="AH26" s="304"/>
      <c r="AI26" s="304"/>
      <c r="AJ26" s="304"/>
      <c r="AK26" s="304"/>
      <c r="AL26" s="451"/>
    </row>
    <row r="27" spans="1:38" ht="24.95" customHeight="1">
      <c r="A27" s="306" t="s">
        <v>168</v>
      </c>
      <c r="B27" s="307">
        <v>12167.94</v>
      </c>
      <c r="C27" s="307">
        <v>22417.372800000001</v>
      </c>
      <c r="D27" s="307">
        <v>163</v>
      </c>
      <c r="E27" s="307">
        <v>1808</v>
      </c>
      <c r="F27" s="307">
        <v>1279</v>
      </c>
      <c r="G27" s="307"/>
      <c r="H27" s="307">
        <v>5</v>
      </c>
      <c r="I27" s="307">
        <v>315</v>
      </c>
      <c r="J27" s="307">
        <v>3570</v>
      </c>
      <c r="K27" s="307">
        <v>174</v>
      </c>
      <c r="L27" s="307">
        <v>367.72199999999998</v>
      </c>
      <c r="M27" s="307">
        <v>302</v>
      </c>
      <c r="N27" s="307">
        <v>46</v>
      </c>
      <c r="O27" s="307">
        <f t="shared" si="0"/>
        <v>549</v>
      </c>
      <c r="P27" s="307">
        <v>1438.722</v>
      </c>
      <c r="Q27" s="385">
        <v>39594.034800000001</v>
      </c>
      <c r="R27" s="308" t="s">
        <v>168</v>
      </c>
      <c r="S27" s="307">
        <v>84</v>
      </c>
      <c r="T27" s="307"/>
      <c r="U27" s="307">
        <v>64</v>
      </c>
      <c r="V27" s="307"/>
      <c r="W27" s="307">
        <v>38</v>
      </c>
      <c r="X27" s="307">
        <v>4</v>
      </c>
      <c r="Y27" s="307">
        <v>582.17999999999995</v>
      </c>
      <c r="Z27" s="307">
        <v>15</v>
      </c>
      <c r="AA27" s="307"/>
      <c r="AB27" s="307">
        <v>787.18</v>
      </c>
      <c r="AC27" s="307">
        <v>133061.42400000003</v>
      </c>
      <c r="AD27" s="307"/>
      <c r="AE27" s="307"/>
      <c r="AF27" s="307"/>
      <c r="AG27" s="307">
        <v>0</v>
      </c>
      <c r="AH27" s="307"/>
      <c r="AI27" s="307"/>
      <c r="AJ27" s="307"/>
      <c r="AK27" s="307"/>
      <c r="AL27" s="452"/>
    </row>
    <row r="28" spans="1:38" ht="24.95" customHeight="1">
      <c r="A28" s="306" t="s">
        <v>169</v>
      </c>
      <c r="B28" s="304">
        <v>603.68999999999994</v>
      </c>
      <c r="C28" s="304">
        <v>654.15</v>
      </c>
      <c r="D28" s="304">
        <v>0</v>
      </c>
      <c r="E28" s="304"/>
      <c r="F28" s="304">
        <v>50.85</v>
      </c>
      <c r="G28" s="304">
        <v>155.72999999999999</v>
      </c>
      <c r="H28" s="304">
        <v>82.55</v>
      </c>
      <c r="I28" s="304">
        <v>24.446999999999999</v>
      </c>
      <c r="J28" s="304">
        <v>313.577</v>
      </c>
      <c r="K28" s="304">
        <v>3.23</v>
      </c>
      <c r="L28" s="304">
        <v>0.55000000000000004</v>
      </c>
      <c r="M28" s="304">
        <v>10.370000000000001</v>
      </c>
      <c r="N28" s="304">
        <v>0</v>
      </c>
      <c r="O28" s="304">
        <f t="shared" si="0"/>
        <v>40.400000000000006</v>
      </c>
      <c r="P28" s="304">
        <v>54.550000000000011</v>
      </c>
      <c r="Q28" s="384">
        <v>1625.9670000000001</v>
      </c>
      <c r="R28" s="308" t="s">
        <v>169</v>
      </c>
      <c r="S28" s="304">
        <v>1.07</v>
      </c>
      <c r="T28" s="304"/>
      <c r="U28" s="304">
        <v>0.44</v>
      </c>
      <c r="V28" s="304"/>
      <c r="W28" s="304">
        <v>16.5</v>
      </c>
      <c r="X28" s="304">
        <v>0</v>
      </c>
      <c r="Y28" s="304">
        <v>11.61</v>
      </c>
      <c r="Z28" s="304"/>
      <c r="AA28" s="304"/>
      <c r="AB28" s="304">
        <v>29.62</v>
      </c>
      <c r="AC28" s="304">
        <v>6165.07</v>
      </c>
      <c r="AD28" s="304"/>
      <c r="AE28" s="304"/>
      <c r="AF28" s="304"/>
      <c r="AG28" s="304">
        <v>0</v>
      </c>
      <c r="AH28" s="304"/>
      <c r="AI28" s="304"/>
      <c r="AJ28" s="304"/>
      <c r="AK28" s="304"/>
      <c r="AL28" s="451"/>
    </row>
    <row r="29" spans="1:38" ht="24.95" customHeight="1">
      <c r="A29" s="306" t="s">
        <v>170</v>
      </c>
      <c r="B29" s="307">
        <v>14677.236000000001</v>
      </c>
      <c r="C29" s="307">
        <v>939.25400000000002</v>
      </c>
      <c r="D29" s="307">
        <v>8.0000000000000002E-3</v>
      </c>
      <c r="E29" s="307">
        <v>4.8000000000000001E-2</v>
      </c>
      <c r="F29" s="307">
        <v>663.10400000000004</v>
      </c>
      <c r="G29" s="307">
        <v>11.093999999999999</v>
      </c>
      <c r="H29" s="307">
        <v>1.6</v>
      </c>
      <c r="I29" s="307">
        <v>3</v>
      </c>
      <c r="J29" s="307">
        <v>678.85400000000004</v>
      </c>
      <c r="K29" s="307">
        <v>2.9420000000000002</v>
      </c>
      <c r="L29" s="307">
        <v>30.844000000000001</v>
      </c>
      <c r="M29" s="307">
        <v>53.332000000000001</v>
      </c>
      <c r="N29" s="307">
        <v>25.599999999999998</v>
      </c>
      <c r="O29" s="307">
        <f t="shared" si="0"/>
        <v>123.74000000000004</v>
      </c>
      <c r="P29" s="307">
        <v>236.45800000000003</v>
      </c>
      <c r="Q29" s="385">
        <v>16531.802</v>
      </c>
      <c r="R29" s="308" t="s">
        <v>170</v>
      </c>
      <c r="S29" s="307">
        <v>179.864</v>
      </c>
      <c r="T29" s="307">
        <v>0.06</v>
      </c>
      <c r="U29" s="307">
        <v>213.64</v>
      </c>
      <c r="V29" s="307">
        <v>2.8</v>
      </c>
      <c r="W29" s="307">
        <v>0.41699999999999998</v>
      </c>
      <c r="X29" s="307">
        <v>22</v>
      </c>
      <c r="Y29" s="307">
        <v>479.64699999999999</v>
      </c>
      <c r="Z29" s="307">
        <v>1.931</v>
      </c>
      <c r="AA29" s="307">
        <v>1</v>
      </c>
      <c r="AB29" s="307">
        <v>901.35899999999992</v>
      </c>
      <c r="AC29" s="307">
        <v>2105.5059999999999</v>
      </c>
      <c r="AD29" s="307"/>
      <c r="AE29" s="307">
        <v>8341.2116944444442</v>
      </c>
      <c r="AF29" s="307">
        <v>112.503</v>
      </c>
      <c r="AG29" s="307">
        <v>8453.7146944444448</v>
      </c>
      <c r="AH29" s="307"/>
      <c r="AI29" s="307"/>
      <c r="AJ29" s="307"/>
      <c r="AK29" s="307"/>
      <c r="AL29" s="452">
        <v>324.26</v>
      </c>
    </row>
    <row r="30" spans="1:38" ht="24.95" customHeight="1">
      <c r="A30" s="306" t="s">
        <v>135</v>
      </c>
      <c r="B30" s="304">
        <v>2441.6690000000003</v>
      </c>
      <c r="C30" s="304">
        <v>106.13500000000001</v>
      </c>
      <c r="D30" s="304">
        <v>3.48</v>
      </c>
      <c r="E30" s="304">
        <v>5.9380000000000006</v>
      </c>
      <c r="F30" s="304">
        <v>394.71900000000005</v>
      </c>
      <c r="G30" s="304">
        <v>5.0069999999999997</v>
      </c>
      <c r="H30" s="304">
        <v>42.663000000000004</v>
      </c>
      <c r="I30" s="304">
        <v>1.226</v>
      </c>
      <c r="J30" s="304">
        <v>453.03300000000002</v>
      </c>
      <c r="K30" s="304">
        <v>8.4672000000000001</v>
      </c>
      <c r="L30" s="304">
        <v>3.375</v>
      </c>
      <c r="M30" s="304">
        <v>10.923999999999999</v>
      </c>
      <c r="N30" s="304">
        <v>3.3432999999999997</v>
      </c>
      <c r="O30" s="304">
        <f t="shared" si="0"/>
        <v>106.38400000000001</v>
      </c>
      <c r="P30" s="304">
        <v>132.49350000000001</v>
      </c>
      <c r="Q30" s="384">
        <v>3133.3305</v>
      </c>
      <c r="R30" s="308" t="s">
        <v>135</v>
      </c>
      <c r="S30" s="304">
        <v>9.9749999999999996</v>
      </c>
      <c r="T30" s="304">
        <v>0.28999999999999998</v>
      </c>
      <c r="U30" s="304">
        <v>7.1942999999999993</v>
      </c>
      <c r="V30" s="304">
        <v>0.13300000000000001</v>
      </c>
      <c r="W30" s="304">
        <v>46.956000000000003</v>
      </c>
      <c r="X30" s="304">
        <v>1.641</v>
      </c>
      <c r="Y30" s="304">
        <v>99.614999999999995</v>
      </c>
      <c r="Z30" s="304">
        <v>4.7290000000000001</v>
      </c>
      <c r="AA30" s="304">
        <v>0.08</v>
      </c>
      <c r="AB30" s="304">
        <v>170.61329999999998</v>
      </c>
      <c r="AC30" s="304">
        <v>1025.827</v>
      </c>
      <c r="AD30" s="304">
        <v>90</v>
      </c>
      <c r="AE30" s="304">
        <v>77.610000000000014</v>
      </c>
      <c r="AF30" s="304">
        <v>33.353999999999999</v>
      </c>
      <c r="AG30" s="304">
        <v>110.96400000000001</v>
      </c>
      <c r="AH30" s="304"/>
      <c r="AI30" s="304"/>
      <c r="AJ30" s="304"/>
      <c r="AK30" s="304"/>
      <c r="AL30" s="451">
        <v>24.76</v>
      </c>
    </row>
    <row r="31" spans="1:38" ht="24.95" customHeight="1">
      <c r="A31" s="434" t="s">
        <v>180</v>
      </c>
      <c r="B31" s="309">
        <v>105482.05053180002</v>
      </c>
      <c r="C31" s="309">
        <v>86526.542403799991</v>
      </c>
      <c r="D31" s="309">
        <v>5445.2223799999992</v>
      </c>
      <c r="E31" s="309">
        <v>9184.24</v>
      </c>
      <c r="F31" s="309">
        <v>24172.811716999997</v>
      </c>
      <c r="G31" s="309">
        <v>2060.9110000000001</v>
      </c>
      <c r="H31" s="309">
        <v>385.95867800000002</v>
      </c>
      <c r="I31" s="309">
        <v>1612.933</v>
      </c>
      <c r="J31" s="309">
        <v>42862.076774999994</v>
      </c>
      <c r="K31" s="309">
        <v>2807.3312000000001</v>
      </c>
      <c r="L31" s="309">
        <v>7332.3759999999993</v>
      </c>
      <c r="M31" s="309">
        <v>1961.0700000000002</v>
      </c>
      <c r="N31" s="309">
        <v>1503.4452999999999</v>
      </c>
      <c r="O31" s="307">
        <f t="shared" si="0"/>
        <v>3546.0831925852162</v>
      </c>
      <c r="P31" s="309">
        <v>17150.305692585214</v>
      </c>
      <c r="Q31" s="386">
        <v>252020.97540318521</v>
      </c>
      <c r="R31" s="308" t="s">
        <v>180</v>
      </c>
      <c r="S31" s="309">
        <v>7401.6769999999997</v>
      </c>
      <c r="T31" s="309">
        <v>1870.0089999999998</v>
      </c>
      <c r="U31" s="309">
        <v>827.82130000000006</v>
      </c>
      <c r="V31" s="309">
        <v>76.169999999999987</v>
      </c>
      <c r="W31" s="309">
        <v>10373.7754</v>
      </c>
      <c r="X31" s="309">
        <v>434.19600000000008</v>
      </c>
      <c r="Y31" s="309">
        <v>6282.4299999999994</v>
      </c>
      <c r="Z31" s="309">
        <v>154.56800000000001</v>
      </c>
      <c r="AA31" s="309">
        <v>90.114999999999995</v>
      </c>
      <c r="AB31" s="309">
        <v>27510.789700000001</v>
      </c>
      <c r="AC31" s="309">
        <v>362332.74150200002</v>
      </c>
      <c r="AD31" s="309">
        <v>34805</v>
      </c>
      <c r="AE31" s="309">
        <v>10618.179694444445</v>
      </c>
      <c r="AF31" s="309">
        <v>507.86799999999999</v>
      </c>
      <c r="AG31" s="309">
        <v>11126.047694444445</v>
      </c>
      <c r="AH31" s="351"/>
      <c r="AI31" s="351"/>
      <c r="AJ31" s="351">
        <v>327</v>
      </c>
      <c r="AK31" s="351"/>
      <c r="AL31" s="453">
        <v>1197.18</v>
      </c>
    </row>
    <row r="32" spans="1:38" ht="14.25">
      <c r="A32" s="433"/>
      <c r="B32" s="432" t="s">
        <v>91</v>
      </c>
      <c r="C32" s="295"/>
      <c r="D32" s="295"/>
      <c r="E32" s="295"/>
      <c r="F32" s="295"/>
      <c r="G32" s="295"/>
      <c r="H32" s="295"/>
      <c r="I32" s="295"/>
      <c r="J32" s="295"/>
      <c r="K32" s="295"/>
      <c r="L32" s="295"/>
      <c r="M32" s="295"/>
      <c r="N32" s="295"/>
      <c r="O32" s="295"/>
      <c r="P32" s="295"/>
      <c r="Q32" s="295"/>
      <c r="R32" s="315" t="s">
        <v>91</v>
      </c>
      <c r="S32" s="295"/>
      <c r="T32" s="295"/>
      <c r="U32" s="295"/>
      <c r="V32" s="295"/>
      <c r="W32" s="295"/>
      <c r="X32" s="295"/>
      <c r="Y32" s="295"/>
      <c r="Z32" s="295"/>
      <c r="AA32" s="295"/>
      <c r="AB32" s="295"/>
      <c r="AC32" s="295"/>
      <c r="AD32" s="295"/>
      <c r="AE32" s="295"/>
      <c r="AF32" s="295"/>
      <c r="AG32" s="295"/>
      <c r="AH32" s="284"/>
      <c r="AI32" s="284"/>
      <c r="AJ32" s="284"/>
      <c r="AK32" s="284"/>
      <c r="AL32" s="430"/>
    </row>
    <row r="33" spans="1:38">
      <c r="A33" s="310"/>
      <c r="B33" s="284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4"/>
      <c r="N33" s="284"/>
      <c r="O33" s="284"/>
      <c r="P33" s="284"/>
      <c r="Q33" s="284"/>
      <c r="R33" s="284" t="s">
        <v>171</v>
      </c>
      <c r="S33" s="284"/>
      <c r="T33" s="284"/>
      <c r="U33" s="284"/>
      <c r="V33" s="284"/>
      <c r="W33" s="284"/>
      <c r="X33" s="284"/>
      <c r="Y33" s="284"/>
      <c r="Z33" s="284"/>
      <c r="AA33" s="284"/>
      <c r="AB33" s="284"/>
      <c r="AC33" s="284"/>
      <c r="AD33" s="284"/>
      <c r="AE33" s="284"/>
      <c r="AF33" s="284"/>
      <c r="AG33" s="284"/>
      <c r="AH33" s="284"/>
      <c r="AI33" s="284"/>
      <c r="AJ33" s="284"/>
      <c r="AK33" s="284"/>
      <c r="AL33" s="285"/>
    </row>
    <row r="34" spans="1:38">
      <c r="A34" s="310"/>
      <c r="B34" s="284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4"/>
      <c r="N34" s="284"/>
      <c r="O34" s="284"/>
      <c r="P34" s="284"/>
      <c r="Q34" s="284"/>
      <c r="R34" s="284" t="s">
        <v>172</v>
      </c>
      <c r="S34" s="284"/>
      <c r="T34" s="284"/>
      <c r="U34" s="284"/>
      <c r="V34" s="284"/>
      <c r="W34" s="284"/>
      <c r="X34" s="284"/>
      <c r="Y34" s="284"/>
      <c r="Z34" s="284"/>
      <c r="AA34" s="284"/>
      <c r="AB34" s="284"/>
      <c r="AC34" s="284"/>
      <c r="AD34" s="284"/>
      <c r="AE34" s="284"/>
      <c r="AF34" s="284"/>
      <c r="AG34" s="284"/>
      <c r="AH34" s="284"/>
      <c r="AI34" s="284"/>
      <c r="AJ34" s="284"/>
      <c r="AK34" s="284"/>
      <c r="AL34" s="285"/>
    </row>
    <row r="35" spans="1:38">
      <c r="A35" s="310"/>
      <c r="B35" s="284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4"/>
      <c r="N35" s="284"/>
      <c r="O35" s="284"/>
      <c r="P35" s="284"/>
      <c r="Q35" s="284"/>
      <c r="R35" s="284"/>
      <c r="S35" s="284"/>
      <c r="T35" s="284"/>
      <c r="U35" s="284"/>
      <c r="V35" s="284"/>
      <c r="W35" s="284"/>
      <c r="X35" s="284"/>
      <c r="Y35" s="284"/>
      <c r="Z35" s="284"/>
      <c r="AA35" s="284"/>
      <c r="AB35" s="284"/>
      <c r="AC35" s="284"/>
      <c r="AD35" s="284"/>
      <c r="AE35" s="284"/>
      <c r="AF35" s="284"/>
      <c r="AG35" s="284"/>
      <c r="AH35" s="284"/>
      <c r="AI35" s="284"/>
      <c r="AJ35" s="284"/>
      <c r="AK35" s="284"/>
      <c r="AL35" s="285"/>
    </row>
    <row r="36" spans="1:38" ht="12.75" thickBot="1">
      <c r="A36" s="311"/>
      <c r="B36" s="289"/>
      <c r="C36" s="289"/>
      <c r="D36" s="289"/>
      <c r="E36" s="289"/>
      <c r="F36" s="289"/>
      <c r="G36" s="289"/>
      <c r="H36" s="289"/>
      <c r="I36" s="289"/>
      <c r="J36" s="289"/>
      <c r="K36" s="289"/>
      <c r="L36" s="289"/>
      <c r="M36" s="289"/>
      <c r="N36" s="289"/>
      <c r="O36" s="289"/>
      <c r="P36" s="289"/>
      <c r="Q36" s="289"/>
      <c r="R36" s="289"/>
      <c r="S36" s="289"/>
      <c r="T36" s="289"/>
      <c r="U36" s="289"/>
      <c r="V36" s="289"/>
      <c r="W36" s="289"/>
      <c r="X36" s="289"/>
      <c r="Y36" s="289"/>
      <c r="Z36" s="289"/>
      <c r="AA36" s="289"/>
      <c r="AB36" s="289"/>
      <c r="AC36" s="289"/>
      <c r="AD36" s="289"/>
      <c r="AE36" s="289"/>
      <c r="AF36" s="289"/>
      <c r="AG36" s="289"/>
      <c r="AH36" s="289"/>
      <c r="AI36" s="289"/>
      <c r="AJ36" s="289"/>
      <c r="AK36" s="289"/>
      <c r="AL36" s="290"/>
    </row>
  </sheetData>
  <mergeCells count="6">
    <mergeCell ref="B5:Q5"/>
    <mergeCell ref="B2:Q2"/>
    <mergeCell ref="B3:Q3"/>
    <mergeCell ref="R3:AG3"/>
    <mergeCell ref="R2:AL2"/>
    <mergeCell ref="R5:AL5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  <colBreaks count="1" manualBreakCount="1">
    <brk id="17" max="3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AM37"/>
  <sheetViews>
    <sheetView tabSelected="1" view="pageBreakPreview" zoomScaleSheetLayoutView="100" workbookViewId="0">
      <pane xSplit="1" topLeftCell="B1" activePane="topRight" state="frozen"/>
      <selection pane="topRight" activeCell="R6" sqref="R6:AM6"/>
    </sheetView>
  </sheetViews>
  <sheetFormatPr defaultRowHeight="12"/>
  <cols>
    <col min="1" max="1" width="15" style="387" customWidth="1"/>
    <col min="2" max="9" width="11.25" style="387" customWidth="1"/>
    <col min="10" max="10" width="13.375" style="387" customWidth="1"/>
    <col min="11" max="17" width="11.25" style="387" customWidth="1"/>
    <col min="18" max="18" width="15" style="387" customWidth="1"/>
    <col min="19" max="32" width="11.25" style="387" customWidth="1"/>
    <col min="33" max="33" width="11.375" style="387" customWidth="1"/>
    <col min="34" max="37" width="0" style="387" hidden="1" customWidth="1"/>
    <col min="38" max="16384" width="9" style="387"/>
  </cols>
  <sheetData>
    <row r="1" spans="1:39" ht="15.75">
      <c r="A1" s="297"/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436"/>
      <c r="S1" s="298"/>
      <c r="T1" s="298"/>
      <c r="U1" s="298"/>
      <c r="V1" s="298"/>
      <c r="W1" s="298"/>
      <c r="X1" s="298"/>
      <c r="Y1" s="298"/>
      <c r="Z1" s="298"/>
      <c r="AA1" s="298"/>
      <c r="AB1" s="298"/>
      <c r="AC1" s="298"/>
      <c r="AD1" s="298"/>
      <c r="AE1" s="298"/>
      <c r="AF1" s="298"/>
      <c r="AG1" s="298"/>
      <c r="AH1" s="356"/>
      <c r="AI1" s="356"/>
      <c r="AJ1" s="356"/>
      <c r="AK1" s="356"/>
      <c r="AL1" s="356"/>
      <c r="AM1" s="357"/>
    </row>
    <row r="2" spans="1:39" ht="18" customHeight="1">
      <c r="A2" s="427"/>
      <c r="B2" s="553" t="s">
        <v>95</v>
      </c>
      <c r="C2" s="553"/>
      <c r="D2" s="553"/>
      <c r="E2" s="553"/>
      <c r="F2" s="553"/>
      <c r="G2" s="553"/>
      <c r="H2" s="553"/>
      <c r="I2" s="553"/>
      <c r="J2" s="553"/>
      <c r="K2" s="553"/>
      <c r="L2" s="553"/>
      <c r="M2" s="553"/>
      <c r="N2" s="553"/>
      <c r="O2" s="553"/>
      <c r="P2" s="553"/>
      <c r="Q2" s="553"/>
      <c r="R2" s="555" t="s">
        <v>95</v>
      </c>
      <c r="S2" s="553"/>
      <c r="T2" s="553"/>
      <c r="U2" s="553"/>
      <c r="V2" s="553"/>
      <c r="W2" s="553"/>
      <c r="X2" s="553"/>
      <c r="Y2" s="553"/>
      <c r="Z2" s="553"/>
      <c r="AA2" s="553"/>
      <c r="AB2" s="553"/>
      <c r="AC2" s="553"/>
      <c r="AD2" s="553"/>
      <c r="AE2" s="553"/>
      <c r="AF2" s="553"/>
      <c r="AG2" s="553"/>
      <c r="AH2" s="553"/>
      <c r="AI2" s="553"/>
      <c r="AJ2" s="553"/>
      <c r="AK2" s="553"/>
      <c r="AL2" s="553"/>
      <c r="AM2" s="556"/>
    </row>
    <row r="3" spans="1:39" ht="18" customHeight="1">
      <c r="A3" s="152"/>
      <c r="B3" s="461" t="s">
        <v>90</v>
      </c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61"/>
      <c r="N3" s="461"/>
      <c r="O3" s="461"/>
      <c r="P3" s="461"/>
      <c r="Q3" s="461"/>
      <c r="R3" s="528" t="s">
        <v>90</v>
      </c>
      <c r="S3" s="461"/>
      <c r="T3" s="461"/>
      <c r="U3" s="461"/>
      <c r="V3" s="461"/>
      <c r="W3" s="461"/>
      <c r="X3" s="461"/>
      <c r="Y3" s="461"/>
      <c r="Z3" s="461"/>
      <c r="AA3" s="461"/>
      <c r="AB3" s="461"/>
      <c r="AC3" s="461"/>
      <c r="AD3" s="461"/>
      <c r="AE3" s="461"/>
      <c r="AF3" s="461"/>
      <c r="AG3" s="461"/>
      <c r="AH3" s="461"/>
      <c r="AI3" s="461"/>
      <c r="AJ3" s="461"/>
      <c r="AK3" s="461"/>
      <c r="AL3" s="461"/>
      <c r="AM3" s="463"/>
    </row>
    <row r="4" spans="1:39" ht="18" customHeight="1">
      <c r="A4" s="435"/>
      <c r="B4" s="560" t="s">
        <v>228</v>
      </c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560"/>
      <c r="R4" s="559" t="s">
        <v>228</v>
      </c>
      <c r="S4" s="560"/>
      <c r="T4" s="560"/>
      <c r="U4" s="560"/>
      <c r="V4" s="560"/>
      <c r="W4" s="560"/>
      <c r="X4" s="560"/>
      <c r="Y4" s="560"/>
      <c r="Z4" s="560"/>
      <c r="AA4" s="560"/>
      <c r="AB4" s="560"/>
      <c r="AC4" s="560"/>
      <c r="AD4" s="560"/>
      <c r="AE4" s="560"/>
      <c r="AF4" s="560"/>
      <c r="AG4" s="560"/>
      <c r="AH4" s="560"/>
      <c r="AI4" s="560"/>
      <c r="AJ4" s="560"/>
      <c r="AK4" s="560"/>
      <c r="AL4" s="560"/>
      <c r="AM4" s="561"/>
    </row>
    <row r="5" spans="1:39" ht="13.5" customHeight="1">
      <c r="A5" s="300"/>
      <c r="B5" s="299"/>
      <c r="C5" s="299"/>
      <c r="D5" s="299"/>
      <c r="E5" s="299"/>
      <c r="F5" s="299"/>
      <c r="G5" s="299"/>
      <c r="H5" s="299"/>
      <c r="I5" s="299"/>
      <c r="J5" s="299"/>
      <c r="K5" s="299"/>
      <c r="L5" s="299"/>
      <c r="M5" s="299"/>
      <c r="N5" s="299"/>
      <c r="O5" s="299"/>
      <c r="P5" s="299"/>
      <c r="Q5" s="299"/>
      <c r="R5" s="437"/>
      <c r="S5" s="299"/>
      <c r="T5" s="299"/>
      <c r="U5" s="299"/>
      <c r="V5" s="299"/>
      <c r="W5" s="299"/>
      <c r="X5" s="299"/>
      <c r="Y5" s="299"/>
      <c r="Z5" s="299"/>
      <c r="AA5" s="299"/>
      <c r="AB5" s="299"/>
      <c r="AC5" s="299"/>
      <c r="AD5" s="299"/>
      <c r="AE5" s="299"/>
      <c r="AF5" s="299"/>
      <c r="AG5" s="299"/>
      <c r="AH5" s="350"/>
      <c r="AI5" s="350"/>
      <c r="AJ5" s="350"/>
      <c r="AK5" s="350"/>
      <c r="AL5" s="350"/>
      <c r="AM5" s="360"/>
    </row>
    <row r="6" spans="1:39" ht="18" customHeight="1">
      <c r="A6" s="300"/>
      <c r="B6" s="551" t="s">
        <v>181</v>
      </c>
      <c r="C6" s="551"/>
      <c r="D6" s="551"/>
      <c r="E6" s="551"/>
      <c r="F6" s="551"/>
      <c r="G6" s="551"/>
      <c r="H6" s="551"/>
      <c r="I6" s="551"/>
      <c r="J6" s="551"/>
      <c r="K6" s="551"/>
      <c r="L6" s="551"/>
      <c r="M6" s="551"/>
      <c r="N6" s="551"/>
      <c r="O6" s="551"/>
      <c r="P6" s="551"/>
      <c r="Q6" s="552"/>
      <c r="R6" s="557" t="s">
        <v>181</v>
      </c>
      <c r="S6" s="551"/>
      <c r="T6" s="551"/>
      <c r="U6" s="551"/>
      <c r="V6" s="551"/>
      <c r="W6" s="551"/>
      <c r="X6" s="551"/>
      <c r="Y6" s="551"/>
      <c r="Z6" s="551"/>
      <c r="AA6" s="551"/>
      <c r="AB6" s="551"/>
      <c r="AC6" s="551"/>
      <c r="AD6" s="551"/>
      <c r="AE6" s="551"/>
      <c r="AF6" s="551"/>
      <c r="AG6" s="551"/>
      <c r="AH6" s="551"/>
      <c r="AI6" s="551"/>
      <c r="AJ6" s="551"/>
      <c r="AK6" s="551"/>
      <c r="AL6" s="551"/>
      <c r="AM6" s="558"/>
    </row>
    <row r="7" spans="1:39" ht="27" customHeight="1">
      <c r="A7" s="301" t="s">
        <v>143</v>
      </c>
      <c r="B7" s="293" t="s">
        <v>17</v>
      </c>
      <c r="C7" s="293" t="s">
        <v>173</v>
      </c>
      <c r="D7" s="293" t="s">
        <v>18</v>
      </c>
      <c r="E7" s="293" t="s">
        <v>174</v>
      </c>
      <c r="F7" s="293" t="s">
        <v>20</v>
      </c>
      <c r="G7" s="293" t="s">
        <v>21</v>
      </c>
      <c r="H7" s="293" t="s">
        <v>182</v>
      </c>
      <c r="I7" s="293" t="s">
        <v>24</v>
      </c>
      <c r="J7" s="293" t="s">
        <v>140</v>
      </c>
      <c r="K7" s="293" t="s">
        <v>175</v>
      </c>
      <c r="L7" s="293" t="s">
        <v>25</v>
      </c>
      <c r="M7" s="293" t="s">
        <v>176</v>
      </c>
      <c r="N7" s="293" t="s">
        <v>177</v>
      </c>
      <c r="O7" s="293" t="s">
        <v>183</v>
      </c>
      <c r="P7" s="293" t="s">
        <v>141</v>
      </c>
      <c r="Q7" s="293" t="s">
        <v>142</v>
      </c>
      <c r="R7" s="293" t="s">
        <v>143</v>
      </c>
      <c r="S7" s="293" t="s">
        <v>144</v>
      </c>
      <c r="T7" s="293" t="s">
        <v>145</v>
      </c>
      <c r="U7" s="293" t="s">
        <v>76</v>
      </c>
      <c r="V7" s="293" t="s">
        <v>146</v>
      </c>
      <c r="W7" s="293" t="s">
        <v>147</v>
      </c>
      <c r="X7" s="293" t="s">
        <v>148</v>
      </c>
      <c r="Y7" s="293" t="s">
        <v>149</v>
      </c>
      <c r="Z7" s="293" t="s">
        <v>150</v>
      </c>
      <c r="AA7" s="293" t="s">
        <v>151</v>
      </c>
      <c r="AB7" s="294" t="s">
        <v>121</v>
      </c>
      <c r="AC7" s="293" t="s">
        <v>127</v>
      </c>
      <c r="AD7" s="293" t="s">
        <v>152</v>
      </c>
      <c r="AE7" s="293" t="s">
        <v>153</v>
      </c>
      <c r="AF7" s="293" t="s">
        <v>154</v>
      </c>
      <c r="AG7" s="294" t="s">
        <v>155</v>
      </c>
      <c r="AH7" s="381" t="s">
        <v>128</v>
      </c>
      <c r="AI7" s="293" t="s">
        <v>220</v>
      </c>
      <c r="AJ7" s="293" t="s">
        <v>15</v>
      </c>
      <c r="AK7" s="428" t="s">
        <v>16</v>
      </c>
      <c r="AL7" s="294" t="s">
        <v>244</v>
      </c>
      <c r="AM7" s="428" t="s">
        <v>15</v>
      </c>
    </row>
    <row r="8" spans="1:39" ht="15" customHeight="1">
      <c r="A8" s="301"/>
      <c r="B8" s="353" t="s">
        <v>221</v>
      </c>
      <c r="C8" s="353" t="s">
        <v>221</v>
      </c>
      <c r="D8" s="353" t="s">
        <v>221</v>
      </c>
      <c r="E8" s="353" t="s">
        <v>221</v>
      </c>
      <c r="F8" s="353" t="s">
        <v>221</v>
      </c>
      <c r="G8" s="353" t="s">
        <v>221</v>
      </c>
      <c r="H8" s="353" t="s">
        <v>221</v>
      </c>
      <c r="I8" s="353" t="s">
        <v>221</v>
      </c>
      <c r="J8" s="353" t="s">
        <v>221</v>
      </c>
      <c r="K8" s="353" t="s">
        <v>221</v>
      </c>
      <c r="L8" s="353" t="s">
        <v>221</v>
      </c>
      <c r="M8" s="353" t="s">
        <v>221</v>
      </c>
      <c r="N8" s="353" t="s">
        <v>221</v>
      </c>
      <c r="O8" s="353" t="s">
        <v>221</v>
      </c>
      <c r="P8" s="353" t="s">
        <v>221</v>
      </c>
      <c r="Q8" s="353" t="s">
        <v>221</v>
      </c>
      <c r="R8" s="381"/>
      <c r="S8" s="353" t="s">
        <v>221</v>
      </c>
      <c r="T8" s="353" t="s">
        <v>221</v>
      </c>
      <c r="U8" s="353" t="s">
        <v>221</v>
      </c>
      <c r="V8" s="353" t="s">
        <v>221</v>
      </c>
      <c r="W8" s="353" t="s">
        <v>221</v>
      </c>
      <c r="X8" s="353" t="s">
        <v>221</v>
      </c>
      <c r="Y8" s="353" t="s">
        <v>221</v>
      </c>
      <c r="Z8" s="353" t="s">
        <v>221</v>
      </c>
      <c r="AA8" s="353" t="s">
        <v>221</v>
      </c>
      <c r="AB8" s="353" t="s">
        <v>221</v>
      </c>
      <c r="AC8" s="353" t="s">
        <v>221</v>
      </c>
      <c r="AD8" s="353" t="s">
        <v>221</v>
      </c>
      <c r="AE8" s="353" t="s">
        <v>221</v>
      </c>
      <c r="AF8" s="353" t="s">
        <v>221</v>
      </c>
      <c r="AG8" s="353" t="s">
        <v>221</v>
      </c>
      <c r="AH8" s="353" t="s">
        <v>221</v>
      </c>
      <c r="AI8" s="293"/>
      <c r="AJ8" s="293" t="s">
        <v>222</v>
      </c>
      <c r="AK8" s="302"/>
      <c r="AL8" s="353" t="s">
        <v>245</v>
      </c>
      <c r="AM8" s="429" t="s">
        <v>248</v>
      </c>
    </row>
    <row r="9" spans="1:39" ht="14.25">
      <c r="A9" s="312">
        <v>1</v>
      </c>
      <c r="B9" s="313">
        <v>2</v>
      </c>
      <c r="C9" s="313">
        <v>3</v>
      </c>
      <c r="D9" s="313">
        <v>4</v>
      </c>
      <c r="E9" s="313">
        <v>5</v>
      </c>
      <c r="F9" s="313">
        <v>6</v>
      </c>
      <c r="G9" s="313">
        <v>7</v>
      </c>
      <c r="H9" s="313">
        <v>8</v>
      </c>
      <c r="I9" s="313">
        <v>9</v>
      </c>
      <c r="J9" s="313">
        <v>10</v>
      </c>
      <c r="K9" s="313">
        <v>11</v>
      </c>
      <c r="L9" s="313">
        <v>12</v>
      </c>
      <c r="M9" s="313">
        <v>13</v>
      </c>
      <c r="N9" s="313">
        <v>14</v>
      </c>
      <c r="O9" s="313">
        <v>15</v>
      </c>
      <c r="P9" s="313">
        <v>16</v>
      </c>
      <c r="Q9" s="313">
        <v>17</v>
      </c>
      <c r="R9" s="352">
        <v>1</v>
      </c>
      <c r="S9" s="313">
        <v>18</v>
      </c>
      <c r="T9" s="313">
        <v>19</v>
      </c>
      <c r="U9" s="313">
        <v>20</v>
      </c>
      <c r="V9" s="313">
        <v>21</v>
      </c>
      <c r="W9" s="313">
        <v>22</v>
      </c>
      <c r="X9" s="313">
        <v>23</v>
      </c>
      <c r="Y9" s="313">
        <v>24</v>
      </c>
      <c r="Z9" s="313">
        <v>25</v>
      </c>
      <c r="AA9" s="313">
        <v>26</v>
      </c>
      <c r="AB9" s="313">
        <v>27</v>
      </c>
      <c r="AC9" s="313">
        <v>28</v>
      </c>
      <c r="AD9" s="313">
        <v>29</v>
      </c>
      <c r="AE9" s="313">
        <v>30</v>
      </c>
      <c r="AF9" s="313">
        <v>31</v>
      </c>
      <c r="AG9" s="313">
        <v>32</v>
      </c>
      <c r="AH9" s="352">
        <v>33</v>
      </c>
      <c r="AI9" s="313">
        <v>34</v>
      </c>
      <c r="AJ9" s="313">
        <v>35</v>
      </c>
      <c r="AK9" s="314">
        <v>36</v>
      </c>
      <c r="AL9" s="313">
        <v>33</v>
      </c>
      <c r="AM9" s="314">
        <v>34</v>
      </c>
    </row>
    <row r="10" spans="1:39" ht="24.95" customHeight="1">
      <c r="A10" s="303" t="s">
        <v>187</v>
      </c>
      <c r="B10" s="304">
        <v>7490</v>
      </c>
      <c r="C10" s="304"/>
      <c r="D10" s="304">
        <v>294.23</v>
      </c>
      <c r="E10" s="304">
        <v>65</v>
      </c>
      <c r="F10" s="304">
        <v>1414</v>
      </c>
      <c r="G10" s="304">
        <v>34</v>
      </c>
      <c r="H10" s="304">
        <v>47</v>
      </c>
      <c r="I10" s="304"/>
      <c r="J10" s="304">
        <v>1854.23</v>
      </c>
      <c r="K10" s="304">
        <v>129</v>
      </c>
      <c r="L10" s="304">
        <v>500</v>
      </c>
      <c r="M10" s="304">
        <v>411</v>
      </c>
      <c r="N10" s="304">
        <v>137</v>
      </c>
      <c r="O10" s="304">
        <f>P10-SUM(K10:N10)</f>
        <v>51</v>
      </c>
      <c r="P10" s="304">
        <v>1228</v>
      </c>
      <c r="Q10" s="384">
        <v>10572.23</v>
      </c>
      <c r="R10" s="305" t="s">
        <v>187</v>
      </c>
      <c r="S10" s="304">
        <v>802</v>
      </c>
      <c r="T10" s="304">
        <v>29</v>
      </c>
      <c r="U10" s="304">
        <v>14</v>
      </c>
      <c r="V10" s="304">
        <v>3</v>
      </c>
      <c r="W10" s="304">
        <v>1</v>
      </c>
      <c r="X10" s="304">
        <v>23</v>
      </c>
      <c r="Y10" s="304">
        <v>1</v>
      </c>
      <c r="Z10" s="304"/>
      <c r="AA10" s="304"/>
      <c r="AB10" s="304">
        <v>873</v>
      </c>
      <c r="AC10" s="304">
        <v>9312</v>
      </c>
      <c r="AD10" s="304">
        <v>2400</v>
      </c>
      <c r="AE10" s="304"/>
      <c r="AF10" s="304">
        <v>41</v>
      </c>
      <c r="AG10" s="304">
        <v>41</v>
      </c>
      <c r="AH10" s="304"/>
      <c r="AI10" s="304"/>
      <c r="AJ10" s="304">
        <v>7</v>
      </c>
      <c r="AK10" s="304"/>
      <c r="AL10" s="454"/>
      <c r="AM10" s="451"/>
    </row>
    <row r="11" spans="1:39" ht="24.95" customHeight="1">
      <c r="A11" s="306" t="s">
        <v>156</v>
      </c>
      <c r="B11" s="307">
        <v>5144</v>
      </c>
      <c r="C11" s="307">
        <v>35</v>
      </c>
      <c r="D11" s="307"/>
      <c r="E11" s="307"/>
      <c r="F11" s="307">
        <v>64</v>
      </c>
      <c r="G11" s="307"/>
      <c r="H11" s="307">
        <v>3</v>
      </c>
      <c r="I11" s="307"/>
      <c r="J11" s="307">
        <v>67</v>
      </c>
      <c r="K11" s="307">
        <v>5</v>
      </c>
      <c r="L11" s="307"/>
      <c r="M11" s="307">
        <v>36</v>
      </c>
      <c r="N11" s="307">
        <v>9</v>
      </c>
      <c r="O11" s="307">
        <f t="shared" ref="O11:O32" si="0">P11-SUM(K11:N11)</f>
        <v>56</v>
      </c>
      <c r="P11" s="307">
        <v>106</v>
      </c>
      <c r="Q11" s="385">
        <v>5352</v>
      </c>
      <c r="R11" s="308" t="s">
        <v>156</v>
      </c>
      <c r="S11" s="307"/>
      <c r="T11" s="307">
        <v>1</v>
      </c>
      <c r="U11" s="307">
        <v>9</v>
      </c>
      <c r="V11" s="307">
        <v>4</v>
      </c>
      <c r="W11" s="307"/>
      <c r="X11" s="307"/>
      <c r="Y11" s="307">
        <v>167</v>
      </c>
      <c r="Z11" s="307">
        <v>4</v>
      </c>
      <c r="AA11" s="307"/>
      <c r="AB11" s="307">
        <v>185</v>
      </c>
      <c r="AC11" s="307">
        <v>1042</v>
      </c>
      <c r="AD11" s="307"/>
      <c r="AE11" s="307">
        <v>866</v>
      </c>
      <c r="AF11" s="307">
        <v>25</v>
      </c>
      <c r="AG11" s="307">
        <v>891</v>
      </c>
      <c r="AH11" s="307"/>
      <c r="AI11" s="307"/>
      <c r="AJ11" s="307"/>
      <c r="AK11" s="307"/>
      <c r="AL11" s="455">
        <v>652.95000000000005</v>
      </c>
      <c r="AM11" s="452"/>
    </row>
    <row r="12" spans="1:39" ht="24.95" customHeight="1">
      <c r="A12" s="306" t="s">
        <v>157</v>
      </c>
      <c r="B12" s="304">
        <v>6488.9450000000006</v>
      </c>
      <c r="C12" s="304">
        <v>4753.1729999999998</v>
      </c>
      <c r="D12" s="304">
        <v>1.744</v>
      </c>
      <c r="E12" s="304">
        <v>3.8180000000000001</v>
      </c>
      <c r="F12" s="304">
        <v>2397.218284</v>
      </c>
      <c r="G12" s="304">
        <v>7.6749999999999998</v>
      </c>
      <c r="H12" s="304">
        <v>2.0339999999999998</v>
      </c>
      <c r="I12" s="304">
        <v>14.186999999999999</v>
      </c>
      <c r="J12" s="304">
        <v>2426.6762840000001</v>
      </c>
      <c r="K12" s="304">
        <v>32.15</v>
      </c>
      <c r="L12" s="304">
        <v>59.896999999999998</v>
      </c>
      <c r="M12" s="304">
        <v>13.51</v>
      </c>
      <c r="N12" s="304">
        <v>101.41</v>
      </c>
      <c r="O12" s="304">
        <f t="shared" si="0"/>
        <v>221.57099999999997</v>
      </c>
      <c r="P12" s="304">
        <v>428.53799999999995</v>
      </c>
      <c r="Q12" s="384">
        <v>14097.332284</v>
      </c>
      <c r="R12" s="308" t="s">
        <v>157</v>
      </c>
      <c r="S12" s="304">
        <v>0.74299999999999999</v>
      </c>
      <c r="T12" s="304">
        <v>0.14399999999999999</v>
      </c>
      <c r="U12" s="304">
        <v>2.5539999999999998</v>
      </c>
      <c r="V12" s="304"/>
      <c r="W12" s="304"/>
      <c r="X12" s="304">
        <v>17.237000000000002</v>
      </c>
      <c r="Y12" s="304">
        <v>92.430999999999997</v>
      </c>
      <c r="Z12" s="304">
        <v>14.996</v>
      </c>
      <c r="AA12" s="304">
        <v>8.8999999999999996E-2</v>
      </c>
      <c r="AB12" s="304">
        <v>128.19399999999999</v>
      </c>
      <c r="AC12" s="304">
        <v>14676.022999999999</v>
      </c>
      <c r="AD12" s="304"/>
      <c r="AE12" s="304">
        <v>1312</v>
      </c>
      <c r="AF12" s="304">
        <v>272</v>
      </c>
      <c r="AG12" s="304">
        <v>1584</v>
      </c>
      <c r="AH12" s="304"/>
      <c r="AI12" s="304"/>
      <c r="AJ12" s="304"/>
      <c r="AK12" s="304"/>
      <c r="AL12" s="454"/>
      <c r="AM12" s="451"/>
    </row>
    <row r="13" spans="1:39" ht="24.95" customHeight="1">
      <c r="A13" s="306" t="s">
        <v>81</v>
      </c>
      <c r="B13" s="307">
        <v>6094.152</v>
      </c>
      <c r="C13" s="307">
        <v>137.4</v>
      </c>
      <c r="D13" s="307">
        <v>4.2</v>
      </c>
      <c r="E13" s="307">
        <v>0.04</v>
      </c>
      <c r="F13" s="307">
        <v>193.8</v>
      </c>
      <c r="G13" s="307">
        <v>1.3</v>
      </c>
      <c r="H13" s="307">
        <v>15</v>
      </c>
      <c r="I13" s="307">
        <v>1.2</v>
      </c>
      <c r="J13" s="307">
        <v>215.54000000000002</v>
      </c>
      <c r="K13" s="307">
        <v>29.5</v>
      </c>
      <c r="L13" s="307">
        <v>219</v>
      </c>
      <c r="M13" s="307">
        <v>30.400000000000002</v>
      </c>
      <c r="N13" s="307">
        <v>6.8</v>
      </c>
      <c r="O13" s="307">
        <f t="shared" si="0"/>
        <v>225.89999999999998</v>
      </c>
      <c r="P13" s="307">
        <v>511.59999999999997</v>
      </c>
      <c r="Q13" s="385">
        <v>6958.692</v>
      </c>
      <c r="R13" s="308" t="s">
        <v>81</v>
      </c>
      <c r="S13" s="307">
        <v>33.6</v>
      </c>
      <c r="T13" s="307"/>
      <c r="U13" s="307">
        <v>6.5</v>
      </c>
      <c r="V13" s="307">
        <v>9.8000000000000007</v>
      </c>
      <c r="W13" s="307">
        <v>69</v>
      </c>
      <c r="X13" s="307">
        <v>0.2</v>
      </c>
      <c r="Y13" s="307">
        <v>22.3</v>
      </c>
      <c r="Z13" s="307">
        <v>7.9</v>
      </c>
      <c r="AA13" s="307">
        <v>0.3</v>
      </c>
      <c r="AB13" s="307">
        <v>149.60000000000002</v>
      </c>
      <c r="AC13" s="307">
        <v>67.8</v>
      </c>
      <c r="AD13" s="307"/>
      <c r="AE13" s="307"/>
      <c r="AF13" s="307">
        <v>2.2999999999999998</v>
      </c>
      <c r="AG13" s="307">
        <v>2.2999999999999998</v>
      </c>
      <c r="AH13" s="307"/>
      <c r="AI13" s="307"/>
      <c r="AJ13" s="307"/>
      <c r="AK13" s="307"/>
      <c r="AL13" s="455"/>
      <c r="AM13" s="452"/>
    </row>
    <row r="14" spans="1:39" ht="24.95" customHeight="1">
      <c r="A14" s="306" t="s">
        <v>158</v>
      </c>
      <c r="B14" s="304">
        <v>1670</v>
      </c>
      <c r="C14" s="304">
        <v>2484</v>
      </c>
      <c r="D14" s="304">
        <v>144</v>
      </c>
      <c r="E14" s="304">
        <v>789.75</v>
      </c>
      <c r="F14" s="304">
        <v>572</v>
      </c>
      <c r="G14" s="304">
        <v>15</v>
      </c>
      <c r="H14" s="304">
        <v>26.16</v>
      </c>
      <c r="I14" s="304"/>
      <c r="J14" s="304">
        <v>1546.91</v>
      </c>
      <c r="K14" s="304">
        <v>237</v>
      </c>
      <c r="L14" s="304">
        <v>153</v>
      </c>
      <c r="M14" s="304">
        <v>43</v>
      </c>
      <c r="N14" s="304">
        <v>71</v>
      </c>
      <c r="O14" s="304">
        <f t="shared" si="0"/>
        <v>28.5</v>
      </c>
      <c r="P14" s="304">
        <v>532.5</v>
      </c>
      <c r="Q14" s="384">
        <v>6233.41</v>
      </c>
      <c r="R14" s="308" t="s">
        <v>158</v>
      </c>
      <c r="S14" s="304">
        <v>2358.4409999999998</v>
      </c>
      <c r="T14" s="304">
        <v>1313</v>
      </c>
      <c r="U14" s="304">
        <v>67</v>
      </c>
      <c r="V14" s="304">
        <v>3</v>
      </c>
      <c r="W14" s="304">
        <v>54</v>
      </c>
      <c r="X14" s="304">
        <v>0.4</v>
      </c>
      <c r="Y14" s="304">
        <v>306</v>
      </c>
      <c r="Z14" s="304"/>
      <c r="AA14" s="304"/>
      <c r="AB14" s="304">
        <v>4101.8410000000003</v>
      </c>
      <c r="AC14" s="304">
        <v>12960</v>
      </c>
      <c r="AD14" s="304">
        <v>9700</v>
      </c>
      <c r="AE14" s="304"/>
      <c r="AF14" s="304"/>
      <c r="AG14" s="304"/>
      <c r="AH14" s="304"/>
      <c r="AI14" s="304"/>
      <c r="AJ14" s="304"/>
      <c r="AK14" s="304"/>
      <c r="AL14" s="454"/>
      <c r="AM14" s="451"/>
    </row>
    <row r="15" spans="1:39" ht="24.95" customHeight="1">
      <c r="A15" s="306" t="s">
        <v>159</v>
      </c>
      <c r="B15" s="307">
        <v>4145</v>
      </c>
      <c r="C15" s="307">
        <v>11352</v>
      </c>
      <c r="D15" s="307">
        <v>28</v>
      </c>
      <c r="E15" s="307">
        <v>652</v>
      </c>
      <c r="F15" s="307">
        <v>17</v>
      </c>
      <c r="G15" s="307"/>
      <c r="H15" s="307"/>
      <c r="I15" s="307">
        <v>140</v>
      </c>
      <c r="J15" s="307">
        <v>837</v>
      </c>
      <c r="K15" s="307">
        <v>5</v>
      </c>
      <c r="L15" s="307">
        <v>27</v>
      </c>
      <c r="M15" s="307">
        <v>0.6</v>
      </c>
      <c r="N15" s="307">
        <v>4.8</v>
      </c>
      <c r="O15" s="307">
        <f t="shared" si="0"/>
        <v>10.740000000000002</v>
      </c>
      <c r="P15" s="307">
        <v>48.14</v>
      </c>
      <c r="Q15" s="385">
        <v>16382.14</v>
      </c>
      <c r="R15" s="308" t="s">
        <v>159</v>
      </c>
      <c r="S15" s="307">
        <v>4.5999999999999996</v>
      </c>
      <c r="T15" s="307">
        <v>0.26</v>
      </c>
      <c r="U15" s="307">
        <v>1.3</v>
      </c>
      <c r="V15" s="307"/>
      <c r="W15" s="307"/>
      <c r="X15" s="307">
        <v>38</v>
      </c>
      <c r="Y15" s="307">
        <v>805</v>
      </c>
      <c r="Z15" s="307"/>
      <c r="AA15" s="307"/>
      <c r="AB15" s="307">
        <v>849.16</v>
      </c>
      <c r="AC15" s="307">
        <v>6510</v>
      </c>
      <c r="AD15" s="307">
        <v>1350</v>
      </c>
      <c r="AE15" s="307"/>
      <c r="AF15" s="307"/>
      <c r="AG15" s="307"/>
      <c r="AH15" s="307"/>
      <c r="AI15" s="307"/>
      <c r="AJ15" s="307"/>
      <c r="AK15" s="307"/>
      <c r="AL15" s="455"/>
      <c r="AM15" s="452"/>
    </row>
    <row r="16" spans="1:39" ht="24.95" customHeight="1">
      <c r="A16" s="306" t="s">
        <v>160</v>
      </c>
      <c r="B16" s="304">
        <v>119.26</v>
      </c>
      <c r="C16" s="304">
        <v>679.09</v>
      </c>
      <c r="D16" s="304"/>
      <c r="E16" s="304">
        <v>0.42</v>
      </c>
      <c r="F16" s="304">
        <v>671.04</v>
      </c>
      <c r="G16" s="304">
        <v>1.782</v>
      </c>
      <c r="H16" s="304">
        <v>2.84</v>
      </c>
      <c r="I16" s="304">
        <v>31.1159</v>
      </c>
      <c r="J16" s="304">
        <v>707.1979</v>
      </c>
      <c r="K16" s="304">
        <v>2.5000000000000001E-2</v>
      </c>
      <c r="L16" s="304">
        <v>0.53100000000000003</v>
      </c>
      <c r="M16" s="304">
        <v>13.17</v>
      </c>
      <c r="N16" s="304">
        <v>0.113</v>
      </c>
      <c r="O16" s="304">
        <f t="shared" si="0"/>
        <v>17.868000000000002</v>
      </c>
      <c r="P16" s="304">
        <v>31.707000000000001</v>
      </c>
      <c r="Q16" s="384">
        <v>1537.2548999999999</v>
      </c>
      <c r="R16" s="308" t="s">
        <v>160</v>
      </c>
      <c r="S16" s="304">
        <v>4.3999999999999997E-2</v>
      </c>
      <c r="T16" s="304"/>
      <c r="U16" s="304">
        <v>1.56</v>
      </c>
      <c r="V16" s="304"/>
      <c r="W16" s="304">
        <v>1.0589999999999999</v>
      </c>
      <c r="X16" s="304"/>
      <c r="Y16" s="304">
        <v>5.617</v>
      </c>
      <c r="Z16" s="304">
        <v>0.32400000000000001</v>
      </c>
      <c r="AA16" s="304"/>
      <c r="AB16" s="304">
        <v>8.6039999999999992</v>
      </c>
      <c r="AC16" s="304">
        <v>22.113</v>
      </c>
      <c r="AD16" s="304"/>
      <c r="AE16" s="304"/>
      <c r="AF16" s="304"/>
      <c r="AG16" s="304"/>
      <c r="AH16" s="304"/>
      <c r="AI16" s="304"/>
      <c r="AJ16" s="304"/>
      <c r="AK16" s="304"/>
      <c r="AL16" s="454"/>
      <c r="AM16" s="451"/>
    </row>
    <row r="17" spans="1:39" ht="24.95" customHeight="1">
      <c r="A17" s="306" t="s">
        <v>161</v>
      </c>
      <c r="B17" s="307">
        <v>416.15</v>
      </c>
      <c r="C17" s="307">
        <v>497.42</v>
      </c>
      <c r="D17" s="307">
        <v>0.03</v>
      </c>
      <c r="E17" s="307">
        <v>9.93</v>
      </c>
      <c r="F17" s="307">
        <v>479.23</v>
      </c>
      <c r="G17" s="307">
        <v>4.34</v>
      </c>
      <c r="H17" s="307">
        <v>1.23</v>
      </c>
      <c r="I17" s="307">
        <v>4.33</v>
      </c>
      <c r="J17" s="307">
        <v>499.09</v>
      </c>
      <c r="K17" s="307"/>
      <c r="L17" s="307">
        <v>0.09</v>
      </c>
      <c r="M17" s="307">
        <v>0</v>
      </c>
      <c r="N17" s="307">
        <v>0.62</v>
      </c>
      <c r="O17" s="307">
        <f t="shared" si="0"/>
        <v>9.61</v>
      </c>
      <c r="P17" s="307">
        <v>10.32</v>
      </c>
      <c r="Q17" s="385">
        <v>1422.98</v>
      </c>
      <c r="R17" s="308" t="s">
        <v>161</v>
      </c>
      <c r="S17" s="307">
        <v>0.1</v>
      </c>
      <c r="T17" s="307"/>
      <c r="U17" s="307">
        <v>1.56</v>
      </c>
      <c r="V17" s="307">
        <v>0.03</v>
      </c>
      <c r="W17" s="307"/>
      <c r="X17" s="307"/>
      <c r="Y17" s="307">
        <v>38.479999999999997</v>
      </c>
      <c r="Z17" s="307">
        <v>0.28000000000000003</v>
      </c>
      <c r="AA17" s="307"/>
      <c r="AB17" s="307">
        <v>40.449999999999996</v>
      </c>
      <c r="AC17" s="307">
        <v>2.0099999999999998</v>
      </c>
      <c r="AD17" s="307"/>
      <c r="AE17" s="307"/>
      <c r="AF17" s="307"/>
      <c r="AG17" s="307"/>
      <c r="AH17" s="307"/>
      <c r="AI17" s="307"/>
      <c r="AJ17" s="307"/>
      <c r="AK17" s="307"/>
      <c r="AL17" s="455"/>
      <c r="AM17" s="452"/>
    </row>
    <row r="18" spans="1:39" ht="24.95" customHeight="1">
      <c r="A18" s="306" t="s">
        <v>80</v>
      </c>
      <c r="B18" s="304">
        <v>2882.1057099999998</v>
      </c>
      <c r="C18" s="304">
        <v>274.065</v>
      </c>
      <c r="D18" s="304">
        <v>1.2</v>
      </c>
      <c r="E18" s="304">
        <v>9.9000000000000005E-2</v>
      </c>
      <c r="F18" s="304">
        <v>375.47300000000001</v>
      </c>
      <c r="G18" s="304">
        <v>7.7880000000000003</v>
      </c>
      <c r="H18" s="304"/>
      <c r="I18" s="304"/>
      <c r="J18" s="304">
        <v>384.56</v>
      </c>
      <c r="K18" s="304">
        <v>173.56299999999999</v>
      </c>
      <c r="L18" s="304">
        <v>172.881</v>
      </c>
      <c r="M18" s="304">
        <v>72.061999999999998</v>
      </c>
      <c r="N18" s="304">
        <v>18.356000000000002</v>
      </c>
      <c r="O18" s="304">
        <f t="shared" si="0"/>
        <v>110.31100000000004</v>
      </c>
      <c r="P18" s="304">
        <v>547.173</v>
      </c>
      <c r="Q18" s="384">
        <v>4087.90371</v>
      </c>
      <c r="R18" s="308" t="s">
        <v>80</v>
      </c>
      <c r="S18" s="304">
        <v>20.308</v>
      </c>
      <c r="T18" s="304"/>
      <c r="U18" s="304">
        <v>2.258</v>
      </c>
      <c r="V18" s="304">
        <v>1.55</v>
      </c>
      <c r="W18" s="304">
        <v>0.29899999999999999</v>
      </c>
      <c r="X18" s="304">
        <v>0.58899999999999997</v>
      </c>
      <c r="Y18" s="304">
        <v>138.684</v>
      </c>
      <c r="Z18" s="304">
        <v>13.196999999999999</v>
      </c>
      <c r="AA18" s="304"/>
      <c r="AB18" s="304">
        <v>176.88499999999999</v>
      </c>
      <c r="AC18" s="304">
        <v>708.9</v>
      </c>
      <c r="AD18" s="304"/>
      <c r="AE18" s="304"/>
      <c r="AF18" s="304"/>
      <c r="AG18" s="304">
        <v>0</v>
      </c>
      <c r="AH18" s="304"/>
      <c r="AI18" s="304"/>
      <c r="AJ18" s="304"/>
      <c r="AK18" s="304"/>
      <c r="AL18" s="454"/>
      <c r="AM18" s="451"/>
    </row>
    <row r="19" spans="1:39" ht="24.95" customHeight="1">
      <c r="A19" s="306" t="s">
        <v>178</v>
      </c>
      <c r="B19" s="307">
        <v>2702</v>
      </c>
      <c r="C19" s="307">
        <v>173</v>
      </c>
      <c r="D19" s="307">
        <v>1146</v>
      </c>
      <c r="E19" s="307">
        <v>146.96640000000002</v>
      </c>
      <c r="F19" s="307">
        <v>3269</v>
      </c>
      <c r="G19" s="307">
        <v>1132</v>
      </c>
      <c r="H19" s="307">
        <v>11</v>
      </c>
      <c r="I19" s="307"/>
      <c r="J19" s="307">
        <v>5704.9664000000002</v>
      </c>
      <c r="K19" s="307">
        <v>263</v>
      </c>
      <c r="L19" s="307">
        <v>897</v>
      </c>
      <c r="M19" s="307">
        <v>20</v>
      </c>
      <c r="N19" s="307">
        <v>56</v>
      </c>
      <c r="O19" s="307">
        <f t="shared" si="0"/>
        <v>153</v>
      </c>
      <c r="P19" s="307">
        <v>1389</v>
      </c>
      <c r="Q19" s="385">
        <v>9968.9664000000012</v>
      </c>
      <c r="R19" s="308" t="s">
        <v>178</v>
      </c>
      <c r="S19" s="307">
        <v>485</v>
      </c>
      <c r="T19" s="307">
        <v>5</v>
      </c>
      <c r="U19" s="307">
        <v>22</v>
      </c>
      <c r="V19" s="307">
        <v>1</v>
      </c>
      <c r="W19" s="307">
        <v>135</v>
      </c>
      <c r="X19" s="307">
        <v>165</v>
      </c>
      <c r="Y19" s="307">
        <v>1</v>
      </c>
      <c r="Z19" s="307">
        <v>13</v>
      </c>
      <c r="AA19" s="307">
        <v>40</v>
      </c>
      <c r="AB19" s="307">
        <v>867</v>
      </c>
      <c r="AC19" s="307">
        <v>38475</v>
      </c>
      <c r="AD19" s="307">
        <v>1600</v>
      </c>
      <c r="AE19" s="307"/>
      <c r="AF19" s="307"/>
      <c r="AG19" s="307">
        <v>0</v>
      </c>
      <c r="AH19" s="307"/>
      <c r="AI19" s="307"/>
      <c r="AJ19" s="307">
        <v>233</v>
      </c>
      <c r="AK19" s="307"/>
      <c r="AL19" s="455">
        <v>6.46</v>
      </c>
      <c r="AM19" s="452">
        <v>252</v>
      </c>
    </row>
    <row r="20" spans="1:39" ht="24.95" customHeight="1">
      <c r="A20" s="306" t="s">
        <v>179</v>
      </c>
      <c r="B20" s="304">
        <v>557.95000000000005</v>
      </c>
      <c r="C20" s="304">
        <v>2.8800000000000002E-3</v>
      </c>
      <c r="D20" s="304">
        <v>0.13849999999999998</v>
      </c>
      <c r="E20" s="304"/>
      <c r="F20" s="304">
        <v>7.3599999999999999E-2</v>
      </c>
      <c r="G20" s="304">
        <v>7.5499999999999998E-2</v>
      </c>
      <c r="H20" s="304">
        <v>0.01</v>
      </c>
      <c r="I20" s="304"/>
      <c r="J20" s="304">
        <v>0.29759999999999998</v>
      </c>
      <c r="K20" s="304">
        <v>0.40500000000000003</v>
      </c>
      <c r="L20" s="304">
        <v>0.95120000000000005</v>
      </c>
      <c r="M20" s="304">
        <v>0</v>
      </c>
      <c r="N20" s="304">
        <v>0</v>
      </c>
      <c r="O20" s="304">
        <f t="shared" si="0"/>
        <v>0.54320000000000013</v>
      </c>
      <c r="P20" s="304">
        <v>1.8994000000000002</v>
      </c>
      <c r="Q20" s="384">
        <v>560.14988000000005</v>
      </c>
      <c r="R20" s="308" t="s">
        <v>179</v>
      </c>
      <c r="S20" s="304">
        <v>0.57719999999999994</v>
      </c>
      <c r="T20" s="304"/>
      <c r="U20" s="304">
        <v>4.1000000000000002E-2</v>
      </c>
      <c r="V20" s="304"/>
      <c r="W20" s="304">
        <v>1.4E-3</v>
      </c>
      <c r="X20" s="304"/>
      <c r="Y20" s="304"/>
      <c r="Z20" s="304"/>
      <c r="AA20" s="304"/>
      <c r="AB20" s="304">
        <v>0.61959999999999993</v>
      </c>
      <c r="AC20" s="304">
        <v>137.746264</v>
      </c>
      <c r="AD20" s="304"/>
      <c r="AE20" s="304"/>
      <c r="AF20" s="304"/>
      <c r="AG20" s="304"/>
      <c r="AH20" s="304"/>
      <c r="AI20" s="304"/>
      <c r="AJ20" s="304">
        <v>68</v>
      </c>
      <c r="AK20" s="304"/>
      <c r="AL20" s="454">
        <v>56.63</v>
      </c>
      <c r="AM20" s="451">
        <v>69</v>
      </c>
    </row>
    <row r="21" spans="1:39" ht="24.95" customHeight="1">
      <c r="A21" s="306" t="s">
        <v>162</v>
      </c>
      <c r="B21" s="307">
        <v>3578.8368000000005</v>
      </c>
      <c r="C21" s="307">
        <v>17688.6675</v>
      </c>
      <c r="D21" s="307">
        <v>410</v>
      </c>
      <c r="E21" s="307">
        <v>588.28110000000004</v>
      </c>
      <c r="F21" s="307">
        <v>2580.3000000000002</v>
      </c>
      <c r="G21" s="307">
        <v>32</v>
      </c>
      <c r="H21" s="307">
        <v>50.06</v>
      </c>
      <c r="I21" s="307">
        <v>167.81</v>
      </c>
      <c r="J21" s="307">
        <v>3828.4511000000002</v>
      </c>
      <c r="K21" s="307">
        <v>624.79</v>
      </c>
      <c r="L21" s="307">
        <v>3265</v>
      </c>
      <c r="M21" s="307">
        <v>562</v>
      </c>
      <c r="N21" s="307">
        <v>126.32</v>
      </c>
      <c r="O21" s="307">
        <f t="shared" si="0"/>
        <v>539</v>
      </c>
      <c r="P21" s="307">
        <v>5117.1099999999997</v>
      </c>
      <c r="Q21" s="385">
        <v>30213.065400000003</v>
      </c>
      <c r="R21" s="308" t="s">
        <v>162</v>
      </c>
      <c r="S21" s="307">
        <v>350</v>
      </c>
      <c r="T21" s="307">
        <v>2</v>
      </c>
      <c r="U21" s="307">
        <v>197</v>
      </c>
      <c r="V21" s="307">
        <v>26</v>
      </c>
      <c r="W21" s="307">
        <v>4907.8860000000004</v>
      </c>
      <c r="X21" s="307">
        <v>1</v>
      </c>
      <c r="Y21" s="307">
        <v>700</v>
      </c>
      <c r="Z21" s="307">
        <v>54.636000000000003</v>
      </c>
      <c r="AA21" s="307">
        <v>5</v>
      </c>
      <c r="AB21" s="307">
        <v>6243.5220000000008</v>
      </c>
      <c r="AC21" s="307">
        <v>5030.6333000000004</v>
      </c>
      <c r="AD21" s="307">
        <v>2098</v>
      </c>
      <c r="AE21" s="307">
        <v>5</v>
      </c>
      <c r="AF21" s="307">
        <v>1</v>
      </c>
      <c r="AG21" s="307">
        <v>6</v>
      </c>
      <c r="AH21" s="307"/>
      <c r="AI21" s="307"/>
      <c r="AJ21" s="307"/>
      <c r="AK21" s="307"/>
      <c r="AL21" s="455"/>
      <c r="AM21" s="452"/>
    </row>
    <row r="22" spans="1:39" ht="24.95" customHeight="1">
      <c r="A22" s="306" t="s">
        <v>163</v>
      </c>
      <c r="B22" s="304">
        <v>2627</v>
      </c>
      <c r="C22" s="304">
        <v>758</v>
      </c>
      <c r="D22" s="304">
        <v>1305</v>
      </c>
      <c r="E22" s="304">
        <v>337.83929999999992</v>
      </c>
      <c r="F22" s="304">
        <v>1511</v>
      </c>
      <c r="G22" s="304">
        <v>93</v>
      </c>
      <c r="H22" s="304">
        <v>25.18</v>
      </c>
      <c r="I22" s="304"/>
      <c r="J22" s="304">
        <v>3272.0192999999999</v>
      </c>
      <c r="K22" s="304">
        <v>467.55</v>
      </c>
      <c r="L22" s="304">
        <v>731</v>
      </c>
      <c r="M22" s="304">
        <v>59</v>
      </c>
      <c r="N22" s="304">
        <v>72</v>
      </c>
      <c r="O22" s="304">
        <f t="shared" si="0"/>
        <v>80</v>
      </c>
      <c r="P22" s="304">
        <v>1409.55</v>
      </c>
      <c r="Q22" s="384">
        <v>8066.5693000000001</v>
      </c>
      <c r="R22" s="308" t="s">
        <v>163</v>
      </c>
      <c r="S22" s="304">
        <v>237</v>
      </c>
      <c r="T22" s="304">
        <v>4.2</v>
      </c>
      <c r="U22" s="304">
        <v>3</v>
      </c>
      <c r="V22" s="304">
        <v>3</v>
      </c>
      <c r="W22" s="304">
        <v>2101.1745000000001</v>
      </c>
      <c r="X22" s="304">
        <v>6</v>
      </c>
      <c r="Y22" s="304">
        <v>2</v>
      </c>
      <c r="Z22" s="304">
        <v>3</v>
      </c>
      <c r="AA22" s="304">
        <v>15.65106382978723</v>
      </c>
      <c r="AB22" s="304">
        <v>2375.0255638297872</v>
      </c>
      <c r="AC22" s="304">
        <v>72255</v>
      </c>
      <c r="AD22" s="304">
        <v>6500</v>
      </c>
      <c r="AE22" s="304"/>
      <c r="AF22" s="304"/>
      <c r="AG22" s="304">
        <v>0</v>
      </c>
      <c r="AH22" s="304"/>
      <c r="AI22" s="304"/>
      <c r="AJ22" s="304"/>
      <c r="AK22" s="304"/>
      <c r="AL22" s="454"/>
      <c r="AM22" s="451"/>
    </row>
    <row r="23" spans="1:39" ht="24.95" customHeight="1">
      <c r="A23" s="306" t="s">
        <v>164</v>
      </c>
      <c r="B23" s="307">
        <v>5877.91</v>
      </c>
      <c r="C23" s="307">
        <v>0.55000000000000004</v>
      </c>
      <c r="D23" s="307">
        <v>3.89</v>
      </c>
      <c r="E23" s="307">
        <v>1.29</v>
      </c>
      <c r="F23" s="307">
        <v>110.80999999999999</v>
      </c>
      <c r="G23" s="307">
        <v>28.4</v>
      </c>
      <c r="H23" s="307">
        <v>12.7</v>
      </c>
      <c r="I23" s="307"/>
      <c r="J23" s="307">
        <v>157.08999999999997</v>
      </c>
      <c r="K23" s="307">
        <v>122.52</v>
      </c>
      <c r="L23" s="307">
        <v>30.36</v>
      </c>
      <c r="M23" s="307">
        <v>195.11</v>
      </c>
      <c r="N23" s="307">
        <v>83.61</v>
      </c>
      <c r="O23" s="307">
        <f t="shared" si="0"/>
        <v>122.88</v>
      </c>
      <c r="P23" s="307">
        <v>554.48</v>
      </c>
      <c r="Q23" s="385">
        <v>6590.03</v>
      </c>
      <c r="R23" s="308" t="s">
        <v>164</v>
      </c>
      <c r="S23" s="307">
        <v>55.43</v>
      </c>
      <c r="T23" s="307">
        <v>6.6099999999999994</v>
      </c>
      <c r="U23" s="307">
        <v>4.16</v>
      </c>
      <c r="V23" s="307">
        <v>22.57</v>
      </c>
      <c r="W23" s="307"/>
      <c r="X23" s="307">
        <v>19.25</v>
      </c>
      <c r="Y23" s="307">
        <v>1.5</v>
      </c>
      <c r="Z23" s="307">
        <v>4.76</v>
      </c>
      <c r="AA23" s="307">
        <v>0.24</v>
      </c>
      <c r="AB23" s="307">
        <v>114.52</v>
      </c>
      <c r="AC23" s="307">
        <v>577.16</v>
      </c>
      <c r="AD23" s="307">
        <v>400</v>
      </c>
      <c r="AE23" s="307">
        <v>14.54</v>
      </c>
      <c r="AF23" s="307">
        <v>42.24</v>
      </c>
      <c r="AG23" s="307">
        <v>56.78</v>
      </c>
      <c r="AH23" s="307"/>
      <c r="AI23" s="307"/>
      <c r="AJ23" s="307"/>
      <c r="AK23" s="307"/>
      <c r="AL23" s="455"/>
      <c r="AM23" s="452"/>
    </row>
    <row r="24" spans="1:39" ht="24.95" customHeight="1">
      <c r="A24" s="306" t="s">
        <v>165</v>
      </c>
      <c r="B24" s="304">
        <v>11823</v>
      </c>
      <c r="C24" s="304">
        <v>16081</v>
      </c>
      <c r="D24" s="304">
        <v>0</v>
      </c>
      <c r="E24" s="304"/>
      <c r="F24" s="304">
        <v>424</v>
      </c>
      <c r="G24" s="304"/>
      <c r="H24" s="304"/>
      <c r="I24" s="304">
        <v>36.1</v>
      </c>
      <c r="J24" s="304">
        <v>460.1</v>
      </c>
      <c r="K24" s="304">
        <v>2.6</v>
      </c>
      <c r="L24" s="304">
        <v>2</v>
      </c>
      <c r="M24" s="304">
        <v>1.1000000000000001</v>
      </c>
      <c r="N24" s="304">
        <v>33.6</v>
      </c>
      <c r="O24" s="304">
        <f t="shared" si="0"/>
        <v>4.4000000000000057</v>
      </c>
      <c r="P24" s="304">
        <v>43.7</v>
      </c>
      <c r="Q24" s="384">
        <v>28407.800000000003</v>
      </c>
      <c r="R24" s="308" t="s">
        <v>165</v>
      </c>
      <c r="S24" s="304">
        <v>1.9</v>
      </c>
      <c r="T24" s="304"/>
      <c r="U24" s="304">
        <v>1.6</v>
      </c>
      <c r="V24" s="304"/>
      <c r="W24" s="304"/>
      <c r="X24" s="304">
        <v>13</v>
      </c>
      <c r="Y24" s="304">
        <v>44.8</v>
      </c>
      <c r="Z24" s="304"/>
      <c r="AA24" s="304"/>
      <c r="AB24" s="304">
        <v>61.3</v>
      </c>
      <c r="AC24" s="304">
        <v>6576</v>
      </c>
      <c r="AD24" s="304">
        <v>450</v>
      </c>
      <c r="AE24" s="304"/>
      <c r="AF24" s="304"/>
      <c r="AG24" s="304"/>
      <c r="AH24" s="304"/>
      <c r="AI24" s="304"/>
      <c r="AJ24" s="304"/>
      <c r="AK24" s="304"/>
      <c r="AL24" s="454"/>
      <c r="AM24" s="451"/>
    </row>
    <row r="25" spans="1:39" ht="24.95" customHeight="1">
      <c r="A25" s="306" t="s">
        <v>166</v>
      </c>
      <c r="B25" s="307">
        <v>369.78</v>
      </c>
      <c r="C25" s="307">
        <v>9870.9892749999999</v>
      </c>
      <c r="D25" s="307">
        <v>344.26900000000001</v>
      </c>
      <c r="E25" s="307">
        <v>3527.2878110999995</v>
      </c>
      <c r="F25" s="307">
        <v>1210.3699999999999</v>
      </c>
      <c r="G25" s="307"/>
      <c r="H25" s="307">
        <v>6.6710000000000003</v>
      </c>
      <c r="I25" s="307">
        <v>818.85755070000005</v>
      </c>
      <c r="J25" s="307">
        <v>5907.4553617999991</v>
      </c>
      <c r="K25" s="307">
        <v>6.681</v>
      </c>
      <c r="L25" s="307">
        <v>802.73199999999997</v>
      </c>
      <c r="M25" s="307">
        <v>114.62</v>
      </c>
      <c r="N25" s="307">
        <v>602.99099999999999</v>
      </c>
      <c r="O25" s="307">
        <f t="shared" si="0"/>
        <v>425.61600000000021</v>
      </c>
      <c r="P25" s="307">
        <v>1952.64</v>
      </c>
      <c r="Q25" s="385">
        <v>18100.864636799997</v>
      </c>
      <c r="R25" s="308" t="s">
        <v>166</v>
      </c>
      <c r="S25" s="307">
        <v>1055.991</v>
      </c>
      <c r="T25" s="307">
        <v>269.85700000000003</v>
      </c>
      <c r="U25" s="307">
        <v>115.33199999999999</v>
      </c>
      <c r="V25" s="307"/>
      <c r="W25" s="307">
        <v>998.78500300000007</v>
      </c>
      <c r="X25" s="307">
        <v>0</v>
      </c>
      <c r="Y25" s="307">
        <v>3268.7730000000001</v>
      </c>
      <c r="Z25" s="307">
        <v>1.869</v>
      </c>
      <c r="AA25" s="307"/>
      <c r="AB25" s="307">
        <v>5710.607003000001</v>
      </c>
      <c r="AC25" s="307">
        <v>450.77396399999998</v>
      </c>
      <c r="AD25" s="307">
        <v>1320</v>
      </c>
      <c r="AE25" s="307"/>
      <c r="AF25" s="307"/>
      <c r="AG25" s="307">
        <v>0</v>
      </c>
      <c r="AH25" s="307"/>
      <c r="AI25" s="307"/>
      <c r="AJ25" s="307"/>
      <c r="AK25" s="307"/>
      <c r="AL25" s="455"/>
      <c r="AM25" s="452"/>
    </row>
    <row r="26" spans="1:39" ht="24.95" customHeight="1">
      <c r="A26" s="306" t="s">
        <v>167</v>
      </c>
      <c r="B26" s="304">
        <v>7982.5740972347239</v>
      </c>
      <c r="C26" s="304"/>
      <c r="D26" s="304">
        <v>547.70000000000005</v>
      </c>
      <c r="E26" s="304">
        <v>148.52000000000001</v>
      </c>
      <c r="F26" s="304">
        <v>2383.3319970000002</v>
      </c>
      <c r="G26" s="304">
        <v>266.85000000000002</v>
      </c>
      <c r="H26" s="304">
        <v>39.26</v>
      </c>
      <c r="I26" s="304"/>
      <c r="J26" s="304">
        <v>3385.6619970000002</v>
      </c>
      <c r="K26" s="304">
        <v>57.49</v>
      </c>
      <c r="L26" s="304">
        <v>3.16</v>
      </c>
      <c r="M26" s="304">
        <v>280.38</v>
      </c>
      <c r="N26" s="304">
        <v>134.04</v>
      </c>
      <c r="O26" s="304">
        <f t="shared" si="0"/>
        <v>98.090000000000146</v>
      </c>
      <c r="P26" s="304">
        <v>573.16000000000008</v>
      </c>
      <c r="Q26" s="384">
        <v>11941.396094234722</v>
      </c>
      <c r="R26" s="308" t="s">
        <v>167</v>
      </c>
      <c r="S26" s="304">
        <v>881.82</v>
      </c>
      <c r="T26" s="304">
        <v>1.59</v>
      </c>
      <c r="U26" s="304">
        <v>26.9</v>
      </c>
      <c r="V26" s="304"/>
      <c r="W26" s="304"/>
      <c r="X26" s="304">
        <v>8.66</v>
      </c>
      <c r="Y26" s="304">
        <v>0.08</v>
      </c>
      <c r="Z26" s="304"/>
      <c r="AA26" s="304"/>
      <c r="AB26" s="304">
        <v>919.05</v>
      </c>
      <c r="AC26" s="304">
        <v>26497.37</v>
      </c>
      <c r="AD26" s="304">
        <v>369</v>
      </c>
      <c r="AE26" s="304"/>
      <c r="AF26" s="304"/>
      <c r="AG26" s="304">
        <v>0</v>
      </c>
      <c r="AH26" s="304"/>
      <c r="AI26" s="304"/>
      <c r="AJ26" s="304">
        <v>18</v>
      </c>
      <c r="AK26" s="304"/>
      <c r="AL26" s="454">
        <v>161.46</v>
      </c>
      <c r="AM26" s="451">
        <v>17</v>
      </c>
    </row>
    <row r="27" spans="1:39" ht="24.95" customHeight="1">
      <c r="A27" s="306" t="s">
        <v>227</v>
      </c>
      <c r="B27" s="304">
        <v>2960</v>
      </c>
      <c r="C27" s="304">
        <v>5</v>
      </c>
      <c r="D27" s="304">
        <v>73</v>
      </c>
      <c r="E27" s="304">
        <v>6</v>
      </c>
      <c r="F27" s="304">
        <v>1736</v>
      </c>
      <c r="G27" s="304">
        <v>1</v>
      </c>
      <c r="H27" s="304">
        <v>1</v>
      </c>
      <c r="I27" s="304"/>
      <c r="J27" s="304">
        <v>1817</v>
      </c>
      <c r="K27" s="304">
        <v>104</v>
      </c>
      <c r="L27" s="304">
        <v>49</v>
      </c>
      <c r="M27" s="304">
        <v>18</v>
      </c>
      <c r="N27" s="304">
        <v>57</v>
      </c>
      <c r="O27" s="304">
        <f t="shared" si="0"/>
        <v>15</v>
      </c>
      <c r="P27" s="304">
        <v>243</v>
      </c>
      <c r="Q27" s="384">
        <v>5025</v>
      </c>
      <c r="R27" s="308" t="s">
        <v>227</v>
      </c>
      <c r="S27" s="304">
        <v>206</v>
      </c>
      <c r="T27" s="304">
        <v>17</v>
      </c>
      <c r="U27" s="304">
        <v>3</v>
      </c>
      <c r="V27" s="304"/>
      <c r="W27" s="304">
        <v>252</v>
      </c>
      <c r="X27" s="304">
        <v>15</v>
      </c>
      <c r="Y27" s="304">
        <v>1</v>
      </c>
      <c r="Z27" s="304"/>
      <c r="AA27" s="304">
        <v>2</v>
      </c>
      <c r="AB27" s="304">
        <v>496</v>
      </c>
      <c r="AC27" s="304">
        <v>2415</v>
      </c>
      <c r="AD27" s="304">
        <v>3860</v>
      </c>
      <c r="AE27" s="304"/>
      <c r="AF27" s="304"/>
      <c r="AG27" s="304">
        <v>0</v>
      </c>
      <c r="AH27" s="304"/>
      <c r="AI27" s="304"/>
      <c r="AJ27" s="304"/>
      <c r="AK27" s="304"/>
      <c r="AL27" s="454"/>
      <c r="AM27" s="451"/>
    </row>
    <row r="28" spans="1:39" ht="24.95" customHeight="1">
      <c r="A28" s="306" t="s">
        <v>168</v>
      </c>
      <c r="B28" s="307">
        <v>12509</v>
      </c>
      <c r="C28" s="307">
        <v>26874</v>
      </c>
      <c r="D28" s="307">
        <v>105</v>
      </c>
      <c r="E28" s="307">
        <v>1775</v>
      </c>
      <c r="F28" s="307">
        <v>1255</v>
      </c>
      <c r="G28" s="307"/>
      <c r="H28" s="307">
        <v>5</v>
      </c>
      <c r="I28" s="307">
        <v>269</v>
      </c>
      <c r="J28" s="307">
        <v>3409</v>
      </c>
      <c r="K28" s="307">
        <v>183</v>
      </c>
      <c r="L28" s="307">
        <v>215.72</v>
      </c>
      <c r="M28" s="307">
        <v>253.31</v>
      </c>
      <c r="N28" s="307">
        <v>44</v>
      </c>
      <c r="O28" s="307">
        <f t="shared" si="0"/>
        <v>523</v>
      </c>
      <c r="P28" s="307">
        <v>1219.03</v>
      </c>
      <c r="Q28" s="385">
        <v>44011.03</v>
      </c>
      <c r="R28" s="308" t="s">
        <v>168</v>
      </c>
      <c r="S28" s="307">
        <v>65</v>
      </c>
      <c r="T28" s="307"/>
      <c r="U28" s="307">
        <v>165</v>
      </c>
      <c r="V28" s="307"/>
      <c r="W28" s="307">
        <v>18.694800000000004</v>
      </c>
      <c r="X28" s="307">
        <v>5</v>
      </c>
      <c r="Y28" s="307">
        <v>602</v>
      </c>
      <c r="Z28" s="307">
        <v>7.82</v>
      </c>
      <c r="AA28" s="307"/>
      <c r="AB28" s="307">
        <v>863.51480000000004</v>
      </c>
      <c r="AC28" s="307">
        <v>145385</v>
      </c>
      <c r="AD28" s="307"/>
      <c r="AE28" s="307"/>
      <c r="AF28" s="307"/>
      <c r="AG28" s="307"/>
      <c r="AH28" s="307"/>
      <c r="AI28" s="307"/>
      <c r="AJ28" s="307"/>
      <c r="AK28" s="307"/>
      <c r="AL28" s="455"/>
      <c r="AM28" s="452"/>
    </row>
    <row r="29" spans="1:39" ht="24.95" customHeight="1">
      <c r="A29" s="306" t="s">
        <v>169</v>
      </c>
      <c r="B29" s="304">
        <v>630</v>
      </c>
      <c r="C29" s="304">
        <v>761</v>
      </c>
      <c r="D29" s="304">
        <v>0</v>
      </c>
      <c r="E29" s="304"/>
      <c r="F29" s="304">
        <v>39</v>
      </c>
      <c r="G29" s="304">
        <v>151</v>
      </c>
      <c r="H29" s="304">
        <v>75</v>
      </c>
      <c r="I29" s="304">
        <v>18</v>
      </c>
      <c r="J29" s="304">
        <v>283</v>
      </c>
      <c r="K29" s="304">
        <v>3</v>
      </c>
      <c r="L29" s="304"/>
      <c r="M29" s="304">
        <v>9</v>
      </c>
      <c r="N29" s="304">
        <v>0</v>
      </c>
      <c r="O29" s="304">
        <f t="shared" si="0"/>
        <v>39</v>
      </c>
      <c r="P29" s="304">
        <v>51</v>
      </c>
      <c r="Q29" s="384">
        <v>1725</v>
      </c>
      <c r="R29" s="308" t="s">
        <v>169</v>
      </c>
      <c r="S29" s="304">
        <v>2</v>
      </c>
      <c r="T29" s="304"/>
      <c r="U29" s="304"/>
      <c r="V29" s="304"/>
      <c r="W29" s="304">
        <v>18</v>
      </c>
      <c r="X29" s="304">
        <v>0</v>
      </c>
      <c r="Y29" s="304">
        <v>16</v>
      </c>
      <c r="Z29" s="304"/>
      <c r="AA29" s="304"/>
      <c r="AB29" s="304">
        <v>36</v>
      </c>
      <c r="AC29" s="304">
        <v>5976</v>
      </c>
      <c r="AD29" s="304"/>
      <c r="AE29" s="304"/>
      <c r="AF29" s="304"/>
      <c r="AG29" s="304"/>
      <c r="AH29" s="304"/>
      <c r="AI29" s="304"/>
      <c r="AJ29" s="304"/>
      <c r="AK29" s="304"/>
      <c r="AL29" s="454"/>
      <c r="AM29" s="451"/>
    </row>
    <row r="30" spans="1:39" ht="24.95" customHeight="1">
      <c r="A30" s="306" t="s">
        <v>170</v>
      </c>
      <c r="B30" s="307">
        <v>15748.861999999999</v>
      </c>
      <c r="C30" s="307">
        <v>960</v>
      </c>
      <c r="D30" s="307">
        <v>1.6E-2</v>
      </c>
      <c r="E30" s="307">
        <v>5.1999999999999998E-2</v>
      </c>
      <c r="F30" s="307">
        <v>720</v>
      </c>
      <c r="G30" s="307">
        <v>12.5</v>
      </c>
      <c r="H30" s="307">
        <v>1.48</v>
      </c>
      <c r="I30" s="307">
        <v>3.5</v>
      </c>
      <c r="J30" s="307">
        <v>737.548</v>
      </c>
      <c r="K30" s="307">
        <v>4.2</v>
      </c>
      <c r="L30" s="307">
        <v>36.5</v>
      </c>
      <c r="M30" s="307">
        <v>54.5</v>
      </c>
      <c r="N30" s="307">
        <v>40.699999999999996</v>
      </c>
      <c r="O30" s="307">
        <f t="shared" si="0"/>
        <v>193.75000000000003</v>
      </c>
      <c r="P30" s="307">
        <v>329.65000000000003</v>
      </c>
      <c r="Q30" s="385">
        <v>17776.059999999998</v>
      </c>
      <c r="R30" s="308" t="s">
        <v>170</v>
      </c>
      <c r="S30" s="307">
        <v>200.4</v>
      </c>
      <c r="T30" s="307">
        <v>0.06</v>
      </c>
      <c r="U30" s="307">
        <v>214</v>
      </c>
      <c r="V30" s="307">
        <v>3.1</v>
      </c>
      <c r="W30" s="307">
        <v>0.42499999999999999</v>
      </c>
      <c r="X30" s="307">
        <v>17</v>
      </c>
      <c r="Y30" s="307">
        <v>499</v>
      </c>
      <c r="Z30" s="307">
        <v>2.4</v>
      </c>
      <c r="AA30" s="307">
        <v>1</v>
      </c>
      <c r="AB30" s="307">
        <v>937.38499999999999</v>
      </c>
      <c r="AC30" s="307">
        <v>2075</v>
      </c>
      <c r="AD30" s="307"/>
      <c r="AE30" s="307">
        <v>7667.0659999999998</v>
      </c>
      <c r="AF30" s="307">
        <v>109.71599999999999</v>
      </c>
      <c r="AG30" s="307">
        <v>7776.7820000000002</v>
      </c>
      <c r="AH30" s="307"/>
      <c r="AI30" s="307"/>
      <c r="AJ30" s="307"/>
      <c r="AK30" s="307"/>
      <c r="AL30" s="455">
        <v>329.7</v>
      </c>
      <c r="AM30" s="452"/>
    </row>
    <row r="31" spans="1:39" ht="24.95" customHeight="1">
      <c r="A31" s="306" t="s">
        <v>135</v>
      </c>
      <c r="B31" s="304">
        <v>2500.3039457181285</v>
      </c>
      <c r="C31" s="304">
        <v>116.44384502781591</v>
      </c>
      <c r="D31" s="304">
        <v>2.9151383862460616</v>
      </c>
      <c r="E31" s="304">
        <v>5.0545901464127034</v>
      </c>
      <c r="F31" s="304">
        <v>383.88881015815497</v>
      </c>
      <c r="G31" s="304">
        <v>4.5979813305971486</v>
      </c>
      <c r="H31" s="304">
        <v>40.66581978640582</v>
      </c>
      <c r="I31" s="304">
        <v>1.3250996514875222</v>
      </c>
      <c r="J31" s="304">
        <v>420.91376179067834</v>
      </c>
      <c r="K31" s="304">
        <v>7.4606160945297795</v>
      </c>
      <c r="L31" s="304">
        <v>3.2539352805382342</v>
      </c>
      <c r="M31" s="304">
        <v>12.083627424818449</v>
      </c>
      <c r="N31" s="304">
        <v>4.1417995936276339</v>
      </c>
      <c r="O31" s="304">
        <f t="shared" si="0"/>
        <v>107.36612250573965</v>
      </c>
      <c r="P31" s="304">
        <v>134.30610089925375</v>
      </c>
      <c r="Q31" s="384">
        <v>3178.1790526888385</v>
      </c>
      <c r="R31" s="308" t="s">
        <v>135</v>
      </c>
      <c r="S31" s="304">
        <v>9.1457693261984865</v>
      </c>
      <c r="T31" s="304">
        <v>0.25522610082049757</v>
      </c>
      <c r="U31" s="304">
        <v>8.2027312853464487</v>
      </c>
      <c r="V31" s="304">
        <v>0.13477188737062221</v>
      </c>
      <c r="W31" s="304">
        <v>34.511237431575495</v>
      </c>
      <c r="X31" s="304">
        <v>1.249414238651732</v>
      </c>
      <c r="Y31" s="304">
        <v>108.81343077950741</v>
      </c>
      <c r="Z31" s="304">
        <v>3.4314514512243148</v>
      </c>
      <c r="AA31" s="304">
        <v>5.20944077303271E-2</v>
      </c>
      <c r="AB31" s="304">
        <v>151.49024475797384</v>
      </c>
      <c r="AC31" s="304">
        <v>1011.393278472652</v>
      </c>
      <c r="AD31" s="304">
        <v>100</v>
      </c>
      <c r="AE31" s="304">
        <v>72.989923966396205</v>
      </c>
      <c r="AF31" s="304">
        <v>34.671391411001572</v>
      </c>
      <c r="AG31" s="304">
        <v>104.83174484733135</v>
      </c>
      <c r="AH31" s="304"/>
      <c r="AI31" s="304"/>
      <c r="AJ31" s="304"/>
      <c r="AK31" s="304"/>
      <c r="AL31" s="454">
        <v>25.91</v>
      </c>
      <c r="AM31" s="451"/>
    </row>
    <row r="32" spans="1:39" ht="24.95" customHeight="1">
      <c r="A32" s="434" t="s">
        <v>180</v>
      </c>
      <c r="B32" s="309">
        <v>104316.82955295286</v>
      </c>
      <c r="C32" s="309">
        <v>93500.80150002781</v>
      </c>
      <c r="D32" s="309">
        <v>4411.0082847606936</v>
      </c>
      <c r="E32" s="309">
        <v>8057.3482012464128</v>
      </c>
      <c r="F32" s="309">
        <v>21806.535691158151</v>
      </c>
      <c r="G32" s="309">
        <v>1793.3084813305973</v>
      </c>
      <c r="H32" s="309">
        <v>365.29081978640579</v>
      </c>
      <c r="I32" s="309">
        <v>1505.4255503514878</v>
      </c>
      <c r="J32" s="309">
        <v>37938.917028633747</v>
      </c>
      <c r="K32" s="309">
        <v>2457.9346160945297</v>
      </c>
      <c r="L32" s="309">
        <v>7169.0761352805375</v>
      </c>
      <c r="M32" s="309">
        <v>2198.6451940656939</v>
      </c>
      <c r="N32" s="309">
        <v>1603.4914887750742</v>
      </c>
      <c r="O32" s="307">
        <f t="shared" si="0"/>
        <v>3038.3640660349502</v>
      </c>
      <c r="P32" s="309">
        <v>16467.511500250785</v>
      </c>
      <c r="Q32" s="386">
        <v>252224.05958186521</v>
      </c>
      <c r="R32" s="308" t="s">
        <v>180</v>
      </c>
      <c r="S32" s="309">
        <v>6770.6104394152153</v>
      </c>
      <c r="T32" s="309">
        <v>1649.9762261008202</v>
      </c>
      <c r="U32" s="309">
        <v>865.96773128534653</v>
      </c>
      <c r="V32" s="309">
        <v>77.184771887370616</v>
      </c>
      <c r="W32" s="309">
        <v>8591.8359404315761</v>
      </c>
      <c r="X32" s="309">
        <v>330.66272012387441</v>
      </c>
      <c r="Y32" s="309">
        <v>6821.4784307795071</v>
      </c>
      <c r="Z32" s="309">
        <v>131.61345145122434</v>
      </c>
      <c r="AA32" s="309">
        <v>64.332158237517547</v>
      </c>
      <c r="AB32" s="309">
        <v>25303.66186971245</v>
      </c>
      <c r="AC32" s="309">
        <v>352162.92280647269</v>
      </c>
      <c r="AD32" s="309">
        <v>30147</v>
      </c>
      <c r="AE32" s="309">
        <v>9937.5959239663953</v>
      </c>
      <c r="AF32" s="309">
        <v>527.92739141100162</v>
      </c>
      <c r="AG32" s="309">
        <v>10465.523315377397</v>
      </c>
      <c r="AH32" s="351"/>
      <c r="AI32" s="351"/>
      <c r="AJ32" s="351">
        <v>327</v>
      </c>
      <c r="AK32" s="351"/>
      <c r="AL32" s="456">
        <v>1233.1400000000001</v>
      </c>
      <c r="AM32" s="453">
        <v>348</v>
      </c>
    </row>
    <row r="33" spans="1:39" ht="14.25">
      <c r="A33" s="315"/>
      <c r="B33" s="431" t="s">
        <v>91</v>
      </c>
      <c r="C33" s="295"/>
      <c r="D33" s="295"/>
      <c r="E33" s="295"/>
      <c r="F33" s="295"/>
      <c r="G33" s="295"/>
      <c r="H33" s="295"/>
      <c r="I33" s="295"/>
      <c r="J33" s="295"/>
      <c r="K33" s="295"/>
      <c r="L33" s="295"/>
      <c r="M33" s="295"/>
      <c r="N33" s="295"/>
      <c r="O33" s="295"/>
      <c r="P33" s="295"/>
      <c r="Q33" s="295"/>
      <c r="R33" s="315" t="s">
        <v>91</v>
      </c>
      <c r="S33" s="295"/>
      <c r="T33" s="295"/>
      <c r="U33" s="295"/>
      <c r="V33" s="295"/>
      <c r="W33" s="295"/>
      <c r="X33" s="295"/>
      <c r="Y33" s="295"/>
      <c r="Z33" s="295"/>
      <c r="AA33" s="295"/>
      <c r="AB33" s="295"/>
      <c r="AC33" s="295"/>
      <c r="AD33" s="295"/>
      <c r="AE33" s="295"/>
      <c r="AF33" s="295"/>
      <c r="AG33" s="295"/>
      <c r="AH33" s="284"/>
      <c r="AI33" s="284"/>
      <c r="AJ33" s="284"/>
      <c r="AK33" s="284"/>
      <c r="AL33" s="295"/>
      <c r="AM33" s="430"/>
    </row>
    <row r="34" spans="1:39">
      <c r="A34" s="310"/>
      <c r="B34" s="284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4"/>
      <c r="N34" s="284"/>
      <c r="O34" s="284"/>
      <c r="P34" s="284"/>
      <c r="Q34" s="284"/>
      <c r="R34" s="284" t="s">
        <v>171</v>
      </c>
      <c r="S34" s="284"/>
      <c r="T34" s="284"/>
      <c r="U34" s="284"/>
      <c r="V34" s="284"/>
      <c r="W34" s="284"/>
      <c r="X34" s="284"/>
      <c r="Y34" s="284"/>
      <c r="Z34" s="284"/>
      <c r="AA34" s="284"/>
      <c r="AB34" s="284"/>
      <c r="AC34" s="284"/>
      <c r="AD34" s="284"/>
      <c r="AE34" s="284"/>
      <c r="AF34" s="284"/>
      <c r="AG34" s="284"/>
      <c r="AH34" s="284"/>
      <c r="AI34" s="284"/>
      <c r="AJ34" s="284"/>
      <c r="AK34" s="284"/>
      <c r="AL34" s="284"/>
      <c r="AM34" s="285"/>
    </row>
    <row r="35" spans="1:39">
      <c r="A35" s="310"/>
      <c r="B35" s="284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4"/>
      <c r="N35" s="284"/>
      <c r="O35" s="284"/>
      <c r="P35" s="284"/>
      <c r="Q35" s="284"/>
      <c r="R35" s="284" t="s">
        <v>172</v>
      </c>
      <c r="S35" s="284"/>
      <c r="T35" s="284"/>
      <c r="U35" s="284"/>
      <c r="V35" s="284"/>
      <c r="W35" s="284"/>
      <c r="X35" s="284"/>
      <c r="Y35" s="284"/>
      <c r="Z35" s="284"/>
      <c r="AA35" s="284"/>
      <c r="AB35" s="284"/>
      <c r="AC35" s="284"/>
      <c r="AD35" s="284"/>
      <c r="AE35" s="284"/>
      <c r="AF35" s="284"/>
      <c r="AG35" s="284"/>
      <c r="AH35" s="284"/>
      <c r="AI35" s="284"/>
      <c r="AJ35" s="284"/>
      <c r="AK35" s="284"/>
      <c r="AL35" s="284"/>
      <c r="AM35" s="285"/>
    </row>
    <row r="36" spans="1:39">
      <c r="A36" s="310"/>
      <c r="B36" s="284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4"/>
      <c r="N36" s="284"/>
      <c r="O36" s="284"/>
      <c r="P36" s="284"/>
      <c r="Q36" s="284"/>
      <c r="R36" s="389" t="s">
        <v>246</v>
      </c>
      <c r="S36" s="284"/>
      <c r="T36" s="284"/>
      <c r="U36" s="284"/>
      <c r="V36" s="284"/>
      <c r="W36" s="284"/>
      <c r="X36" s="284"/>
      <c r="Y36" s="284"/>
      <c r="Z36" s="284"/>
      <c r="AA36" s="284"/>
      <c r="AB36" s="284"/>
      <c r="AC36" s="284"/>
      <c r="AD36" s="284"/>
      <c r="AE36" s="284"/>
      <c r="AF36" s="284"/>
      <c r="AG36" s="284"/>
      <c r="AH36" s="284"/>
      <c r="AI36" s="284"/>
      <c r="AJ36" s="284"/>
      <c r="AK36" s="284"/>
      <c r="AL36" s="284"/>
      <c r="AM36" s="285"/>
    </row>
    <row r="37" spans="1:39" ht="12.75" thickBot="1">
      <c r="A37" s="311"/>
      <c r="B37" s="289"/>
      <c r="C37" s="289"/>
      <c r="D37" s="289"/>
      <c r="E37" s="289"/>
      <c r="F37" s="289"/>
      <c r="G37" s="289"/>
      <c r="H37" s="289"/>
      <c r="I37" s="289"/>
      <c r="J37" s="289"/>
      <c r="K37" s="289"/>
      <c r="L37" s="289"/>
      <c r="M37" s="289"/>
      <c r="N37" s="289"/>
      <c r="O37" s="289"/>
      <c r="P37" s="289"/>
      <c r="Q37" s="289"/>
      <c r="R37" s="289"/>
      <c r="S37" s="289"/>
      <c r="T37" s="289"/>
      <c r="U37" s="289"/>
      <c r="V37" s="289"/>
      <c r="W37" s="289"/>
      <c r="X37" s="289"/>
      <c r="Y37" s="289"/>
      <c r="Z37" s="289"/>
      <c r="AA37" s="289"/>
      <c r="AB37" s="289"/>
      <c r="AC37" s="289"/>
      <c r="AD37" s="289"/>
      <c r="AE37" s="289"/>
      <c r="AF37" s="289"/>
      <c r="AG37" s="289"/>
      <c r="AH37" s="289"/>
      <c r="AI37" s="289"/>
      <c r="AJ37" s="289"/>
      <c r="AK37" s="289"/>
      <c r="AL37" s="289"/>
      <c r="AM37" s="290"/>
    </row>
  </sheetData>
  <mergeCells count="8">
    <mergeCell ref="B6:Q6"/>
    <mergeCell ref="R2:AM2"/>
    <mergeCell ref="R3:AM3"/>
    <mergeCell ref="R4:AM4"/>
    <mergeCell ref="R6:AM6"/>
    <mergeCell ref="B2:Q2"/>
    <mergeCell ref="B3:Q3"/>
    <mergeCell ref="B4:Q4"/>
  </mergeCells>
  <pageMargins left="0.70866141732283472" right="0.70866141732283472" top="0.74803149606299213" bottom="0.74803149606299213" header="0.31496062992125984" footer="0.31496062992125984"/>
  <pageSetup scale="60" orientation="landscape" r:id="rId1"/>
  <colBreaks count="1" manualBreakCount="1">
    <brk id="17" max="3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15</vt:i4>
      </vt:variant>
    </vt:vector>
  </HeadingPairs>
  <TitlesOfParts>
    <vt:vector size="23" baseType="lpstr">
      <vt:lpstr>All India</vt:lpstr>
      <vt:lpstr>Statewise 2009-10</vt:lpstr>
      <vt:lpstr>Statewise 2010-11</vt:lpstr>
      <vt:lpstr>Statewise 2011-12</vt:lpstr>
      <vt:lpstr>Statewise 2012-13</vt:lpstr>
      <vt:lpstr>Statewise 2013-14</vt:lpstr>
      <vt:lpstr>Statewise 2014-15</vt:lpstr>
      <vt:lpstr>Statewise 2015-16</vt:lpstr>
      <vt:lpstr>'All India'!Print_Area</vt:lpstr>
      <vt:lpstr>'Statewise 2009-10'!Print_Area</vt:lpstr>
      <vt:lpstr>'Statewise 2010-11'!Print_Area</vt:lpstr>
      <vt:lpstr>'Statewise 2011-12'!Print_Area</vt:lpstr>
      <vt:lpstr>'Statewise 2012-13'!Print_Area</vt:lpstr>
      <vt:lpstr>'Statewise 2013-14'!Print_Area</vt:lpstr>
      <vt:lpstr>'Statewise 2014-15'!Print_Area</vt:lpstr>
      <vt:lpstr>'Statewise 2015-16'!Print_Area</vt:lpstr>
      <vt:lpstr>'Statewise 2009-10'!Print_Area_MI</vt:lpstr>
      <vt:lpstr>'All India'!Print_Titles</vt:lpstr>
      <vt:lpstr>'Statewise 2009-10'!Print_Titles</vt:lpstr>
      <vt:lpstr>'Statewise 2010-11'!Print_Titles</vt:lpstr>
      <vt:lpstr>'Statewise 2011-12'!Print_Titles</vt:lpstr>
      <vt:lpstr>'Statewise 2012-13'!Print_Titles</vt:lpstr>
      <vt:lpstr>'Statewise 2013-14'!Print_Titles</vt:lpstr>
    </vt:vector>
  </TitlesOfParts>
  <Company>CSO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</dc:creator>
  <cp:lastModifiedBy>ADMIN</cp:lastModifiedBy>
  <cp:lastPrinted>2017-03-10T10:52:36Z</cp:lastPrinted>
  <dcterms:created xsi:type="dcterms:W3CDTF">2001-02-18T20:05:47Z</dcterms:created>
  <dcterms:modified xsi:type="dcterms:W3CDTF">2017-03-10T10:53:44Z</dcterms:modified>
</cp:coreProperties>
</file>