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imai/Documents/SPBU/Econometrics report/Lab work No.3_4/"/>
    </mc:Choice>
  </mc:AlternateContent>
  <xr:revisionPtr revIDLastSave="0" documentId="13_ncr:1_{BAFA98BE-DADE-734D-A113-85327A1E5584}" xr6:coauthVersionLast="45" xr6:coauthVersionMax="45" xr10:uidLastSave="{00000000-0000-0000-0000-000000000000}"/>
  <bookViews>
    <workbookView xWindow="380" yWindow="460" windowWidth="28040" windowHeight="16260" xr2:uid="{0B1854C8-99D6-5A4B-B1BF-C26D5DF435F0}"/>
  </bookViews>
  <sheets>
    <sheet name="Sign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D8" i="1"/>
  <c r="D24" i="1"/>
  <c r="C4" i="1"/>
  <c r="D4" i="1" s="1"/>
  <c r="C5" i="1"/>
  <c r="D5" i="1" s="1"/>
  <c r="C6" i="1"/>
  <c r="D6" i="1" s="1"/>
  <c r="C7" i="1"/>
  <c r="D7" i="1" s="1"/>
  <c r="C8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" i="1"/>
  <c r="D3" i="1" s="1"/>
  <c r="G4" i="1" l="1"/>
  <c r="G5" i="1"/>
  <c r="H9" i="1" s="1"/>
  <c r="G6" i="1"/>
</calcChain>
</file>

<file path=xl/sharedStrings.xml><?xml version="1.0" encoding="utf-8"?>
<sst xmlns="http://schemas.openxmlformats.org/spreadsheetml/2006/main" count="12" uniqueCount="12">
  <si>
    <t>Year</t>
  </si>
  <si>
    <t>productivity</t>
  </si>
  <si>
    <t xml:space="preserve">H0: </t>
  </si>
  <si>
    <t xml:space="preserve">H1: </t>
  </si>
  <si>
    <t>Label</t>
  </si>
  <si>
    <t>𝛼</t>
  </si>
  <si>
    <t>Above 1,5</t>
  </si>
  <si>
    <t>Below 1,5</t>
  </si>
  <si>
    <t>Equal 1,5</t>
  </si>
  <si>
    <t>x</t>
  </si>
  <si>
    <t>&gt;|z|</t>
  </si>
  <si>
    <t>Accept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</si>
</sst>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7</xdr:row>
      <xdr:rowOff>21166</xdr:rowOff>
    </xdr:from>
    <xdr:ext cx="4389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8B32A0-0DA0-A749-9542-DA17F510815E}"/>
                </a:ext>
              </a:extLst>
            </xdr:cNvPr>
            <xdr:cNvSpPr txBox="1"/>
          </xdr:nvSpPr>
          <xdr:spPr>
            <a:xfrm>
              <a:off x="2794000" y="241299"/>
              <a:ext cx="438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8B32A0-0DA0-A749-9542-DA17F510815E}"/>
                </a:ext>
              </a:extLst>
            </xdr:cNvPr>
            <xdr:cNvSpPr txBox="1"/>
          </xdr:nvSpPr>
          <xdr:spPr>
            <a:xfrm>
              <a:off x="2794000" y="241299"/>
              <a:ext cx="438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=𝜃_0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313266</xdr:colOff>
      <xdr:row>7</xdr:row>
      <xdr:rowOff>16933</xdr:rowOff>
    </xdr:from>
    <xdr:ext cx="4389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82C34DB-121F-A048-95B7-D490C05625C2}"/>
                </a:ext>
              </a:extLst>
            </xdr:cNvPr>
            <xdr:cNvSpPr txBox="1"/>
          </xdr:nvSpPr>
          <xdr:spPr>
            <a:xfrm>
              <a:off x="4461933" y="237066"/>
              <a:ext cx="438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82C34DB-121F-A048-95B7-D490C05625C2}"/>
                </a:ext>
              </a:extLst>
            </xdr:cNvPr>
            <xdr:cNvSpPr txBox="1"/>
          </xdr:nvSpPr>
          <xdr:spPr>
            <a:xfrm>
              <a:off x="4461933" y="237066"/>
              <a:ext cx="438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≠𝜃_0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355600</xdr:colOff>
      <xdr:row>0</xdr:row>
      <xdr:rowOff>25398</xdr:rowOff>
    </xdr:from>
    <xdr:ext cx="1717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19E7492-B879-FA45-B573-74CE5DCA9E7B}"/>
                </a:ext>
              </a:extLst>
            </xdr:cNvPr>
            <xdr:cNvSpPr txBox="1"/>
          </xdr:nvSpPr>
          <xdr:spPr>
            <a:xfrm>
              <a:off x="3674533" y="25398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19E7492-B879-FA45-B573-74CE5DCA9E7B}"/>
                </a:ext>
              </a:extLst>
            </xdr:cNvPr>
            <xdr:cNvSpPr txBox="1"/>
          </xdr:nvSpPr>
          <xdr:spPr>
            <a:xfrm>
              <a:off x="3674533" y="25398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160866</xdr:colOff>
      <xdr:row>0</xdr:row>
      <xdr:rowOff>16933</xdr:rowOff>
    </xdr:from>
    <xdr:ext cx="58977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0927AA-0C0E-7B4B-9206-CB8F8C195E3D}"/>
                </a:ext>
              </a:extLst>
            </xdr:cNvPr>
            <xdr:cNvSpPr txBox="1"/>
          </xdr:nvSpPr>
          <xdr:spPr>
            <a:xfrm>
              <a:off x="1881139" y="16933"/>
              <a:ext cx="589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0927AA-0C0E-7B4B-9206-CB8F8C195E3D}"/>
                </a:ext>
              </a:extLst>
            </xdr:cNvPr>
            <xdr:cNvSpPr txBox="1"/>
          </xdr:nvSpPr>
          <xdr:spPr>
            <a:xfrm>
              <a:off x="1881139" y="16933"/>
              <a:ext cx="589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𝑡−𝑥_(𝑡−1)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25401</xdr:colOff>
      <xdr:row>8</xdr:row>
      <xdr:rowOff>55033</xdr:rowOff>
    </xdr:from>
    <xdr:ext cx="1498102" cy="360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6F23B82-6C82-874F-B7E5-8882FA936809}"/>
                </a:ext>
              </a:extLst>
            </xdr:cNvPr>
            <xdr:cNvSpPr txBox="1"/>
          </xdr:nvSpPr>
          <xdr:spPr>
            <a:xfrm>
              <a:off x="4174068" y="1697566"/>
              <a:ext cx="149810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|=|</m:t>
                    </m:r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+0,5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0,5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|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6F23B82-6C82-874F-B7E5-8882FA936809}"/>
                </a:ext>
              </a:extLst>
            </xdr:cNvPr>
            <xdr:cNvSpPr txBox="1"/>
          </xdr:nvSpPr>
          <xdr:spPr>
            <a:xfrm>
              <a:off x="4174068" y="1697566"/>
              <a:ext cx="149810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|𝑧|=|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(𝑥+0,5)−0,5𝑛</a:t>
              </a:r>
              <a:r>
                <a:rPr lang="en-GB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0,5√𝑛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237066</xdr:colOff>
      <xdr:row>9</xdr:row>
      <xdr:rowOff>152400</xdr:rowOff>
    </xdr:from>
    <xdr:ext cx="324063" cy="257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A2B840E-0FA4-324F-B974-D5296A3DE1A3}"/>
                </a:ext>
              </a:extLst>
            </xdr:cNvPr>
            <xdr:cNvSpPr txBox="1"/>
          </xdr:nvSpPr>
          <xdr:spPr>
            <a:xfrm>
              <a:off x="4385733" y="1998133"/>
              <a:ext cx="324063" cy="257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A2B840E-0FA4-324F-B974-D5296A3DE1A3}"/>
                </a:ext>
              </a:extLst>
            </xdr:cNvPr>
            <xdr:cNvSpPr txBox="1"/>
          </xdr:nvSpPr>
          <xdr:spPr>
            <a:xfrm>
              <a:off x="4385733" y="1998133"/>
              <a:ext cx="324063" cy="257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0A38-95BE-EF42-B9D3-62417534517D}">
  <dimension ref="A1:I32"/>
  <sheetViews>
    <sheetView tabSelected="1" zoomScale="110" workbookViewId="0">
      <selection activeCell="I21" sqref="I21"/>
    </sheetView>
  </sheetViews>
  <sheetFormatPr baseColWidth="10" defaultRowHeight="16" x14ac:dyDescent="0.2"/>
  <cols>
    <col min="2" max="2" width="11.6640625" customWidth="1"/>
  </cols>
  <sheetData>
    <row r="1" spans="1:9" ht="17" x14ac:dyDescent="0.2">
      <c r="A1" s="1" t="s">
        <v>0</v>
      </c>
      <c r="B1" s="1" t="s">
        <v>1</v>
      </c>
      <c r="C1" s="3"/>
      <c r="D1" s="4" t="s">
        <v>4</v>
      </c>
      <c r="E1" s="6"/>
      <c r="F1" s="3"/>
      <c r="G1" s="4">
        <v>1.5</v>
      </c>
    </row>
    <row r="2" spans="1:9" x14ac:dyDescent="0.2">
      <c r="A2" s="1">
        <v>1960</v>
      </c>
      <c r="B2" s="1">
        <v>65.599999999999994</v>
      </c>
      <c r="C2" s="3"/>
      <c r="D2" s="3"/>
      <c r="E2" s="5"/>
      <c r="F2" s="4" t="s">
        <v>5</v>
      </c>
      <c r="G2" s="4">
        <v>0.05</v>
      </c>
    </row>
    <row r="3" spans="1:9" ht="17" thickBot="1" x14ac:dyDescent="0.25">
      <c r="A3" s="1">
        <v>1961</v>
      </c>
      <c r="B3" s="1">
        <v>68.099999999999994</v>
      </c>
      <c r="C3" s="4">
        <f>$B3-$B2</f>
        <v>2.5</v>
      </c>
      <c r="D3" s="4">
        <f>_xlfn.IFS($C3&gt;$G$1, 1, $C3=$G$1, 0, $C3&lt;$G$1, -1)</f>
        <v>1</v>
      </c>
      <c r="E3" s="6"/>
    </row>
    <row r="4" spans="1:9" x14ac:dyDescent="0.2">
      <c r="A4" s="1">
        <v>1962</v>
      </c>
      <c r="B4" s="1">
        <v>70.400000000000006</v>
      </c>
      <c r="C4" s="4">
        <f t="shared" ref="C4:C32" si="0">$B4-$B3</f>
        <v>2.3000000000000114</v>
      </c>
      <c r="D4" s="4">
        <f t="shared" ref="D4:D32" si="1">_xlfn.IFS($C4&gt;$G$1, 1, $C4=$G$1, 0, $C4&lt;$G$1, -1)</f>
        <v>1</v>
      </c>
      <c r="E4" s="6"/>
      <c r="F4" s="12" t="s">
        <v>6</v>
      </c>
      <c r="G4" s="13">
        <f>COUNTIF(D3:D32, "=1")</f>
        <v>16</v>
      </c>
      <c r="H4" s="8"/>
      <c r="I4" s="9"/>
    </row>
    <row r="5" spans="1:9" x14ac:dyDescent="0.2">
      <c r="A5" s="1">
        <v>1963</v>
      </c>
      <c r="B5" s="1">
        <v>73.3</v>
      </c>
      <c r="C5" s="4">
        <f t="shared" si="0"/>
        <v>2.8999999999999915</v>
      </c>
      <c r="D5" s="4">
        <f t="shared" si="1"/>
        <v>1</v>
      </c>
      <c r="E5" s="6"/>
      <c r="F5" s="14" t="s">
        <v>7</v>
      </c>
      <c r="G5" s="4">
        <f>COUNTIF(D3:D32, "=-1")</f>
        <v>12</v>
      </c>
      <c r="H5" s="5" t="s">
        <v>9</v>
      </c>
      <c r="I5" s="10"/>
    </row>
    <row r="6" spans="1:9" x14ac:dyDescent="0.2">
      <c r="A6" s="1">
        <v>1964</v>
      </c>
      <c r="B6" s="1">
        <v>76.5</v>
      </c>
      <c r="C6" s="4">
        <f t="shared" si="0"/>
        <v>3.2000000000000028</v>
      </c>
      <c r="D6" s="4">
        <f t="shared" si="1"/>
        <v>1</v>
      </c>
      <c r="E6" s="6"/>
      <c r="F6" s="14" t="s">
        <v>8</v>
      </c>
      <c r="G6" s="4">
        <f>COUNTIF(D3:D32, "=0")</f>
        <v>2</v>
      </c>
      <c r="H6" s="5"/>
      <c r="I6" s="10"/>
    </row>
    <row r="7" spans="1:9" x14ac:dyDescent="0.2">
      <c r="A7" s="1">
        <v>1965</v>
      </c>
      <c r="B7" s="1">
        <v>78.599999999999994</v>
      </c>
      <c r="C7" s="4">
        <f t="shared" si="0"/>
        <v>2.0999999999999943</v>
      </c>
      <c r="D7" s="4">
        <f t="shared" si="1"/>
        <v>1</v>
      </c>
      <c r="E7" s="6"/>
      <c r="F7" s="11"/>
      <c r="G7" s="5"/>
      <c r="H7" s="5"/>
      <c r="I7" s="10"/>
    </row>
    <row r="8" spans="1:9" x14ac:dyDescent="0.2">
      <c r="A8" s="1">
        <v>1966</v>
      </c>
      <c r="B8" s="1">
        <v>81</v>
      </c>
      <c r="C8" s="4">
        <f t="shared" si="0"/>
        <v>2.4000000000000057</v>
      </c>
      <c r="D8" s="4">
        <f t="shared" si="1"/>
        <v>1</v>
      </c>
      <c r="E8" s="6"/>
      <c r="F8" s="14" t="s">
        <v>2</v>
      </c>
      <c r="G8" s="6"/>
      <c r="H8" s="3" t="s">
        <v>3</v>
      </c>
      <c r="I8" s="10"/>
    </row>
    <row r="9" spans="1:9" x14ac:dyDescent="0.2">
      <c r="A9" s="1">
        <v>1967</v>
      </c>
      <c r="B9" s="1">
        <v>83</v>
      </c>
      <c r="C9" s="4">
        <f t="shared" si="0"/>
        <v>2</v>
      </c>
      <c r="D9" s="4">
        <f t="shared" si="1"/>
        <v>1</v>
      </c>
      <c r="E9" s="6"/>
      <c r="F9" s="14"/>
      <c r="G9" s="3"/>
      <c r="H9" s="18">
        <f>ABS((G5+0.5-0.5*SUM(G4:G6))/(0.5*SQRT(SUM(G4:G6))))</f>
        <v>0.9128709291752769</v>
      </c>
      <c r="I9" s="10"/>
    </row>
    <row r="10" spans="1:9" x14ac:dyDescent="0.2">
      <c r="A10" s="1">
        <v>1968</v>
      </c>
      <c r="B10" s="1">
        <v>85.4</v>
      </c>
      <c r="C10" s="4">
        <f t="shared" si="0"/>
        <v>2.4000000000000057</v>
      </c>
      <c r="D10" s="4">
        <f t="shared" si="1"/>
        <v>1</v>
      </c>
      <c r="E10" s="6"/>
      <c r="F10" s="14"/>
      <c r="G10" s="7"/>
      <c r="H10" s="18"/>
      <c r="I10" s="10"/>
    </row>
    <row r="11" spans="1:9" ht="17" thickBot="1" x14ac:dyDescent="0.25">
      <c r="A11" s="1">
        <v>1969</v>
      </c>
      <c r="B11" s="1">
        <v>85.9</v>
      </c>
      <c r="C11" s="4">
        <f t="shared" si="0"/>
        <v>0.5</v>
      </c>
      <c r="D11" s="4">
        <f t="shared" si="1"/>
        <v>-1</v>
      </c>
      <c r="E11" s="6"/>
      <c r="F11" s="15"/>
      <c r="G11" s="16">
        <f>_xlfn.NORM.S.INV(0.975)</f>
        <v>1.9599639845400536</v>
      </c>
      <c r="H11" s="16" t="s">
        <v>10</v>
      </c>
      <c r="I11" s="17" t="s">
        <v>11</v>
      </c>
    </row>
    <row r="12" spans="1:9" x14ac:dyDescent="0.2">
      <c r="A12" s="1">
        <v>1970</v>
      </c>
      <c r="B12" s="1">
        <v>87</v>
      </c>
      <c r="C12" s="4">
        <f t="shared" si="0"/>
        <v>1.0999999999999943</v>
      </c>
      <c r="D12" s="4">
        <f t="shared" si="1"/>
        <v>-1</v>
      </c>
      <c r="E12" s="6"/>
      <c r="F12" s="2"/>
    </row>
    <row r="13" spans="1:9" x14ac:dyDescent="0.2">
      <c r="A13" s="1">
        <v>1971</v>
      </c>
      <c r="B13" s="1">
        <v>90.2</v>
      </c>
      <c r="C13" s="4">
        <f t="shared" si="0"/>
        <v>3.2000000000000028</v>
      </c>
      <c r="D13" s="4">
        <f t="shared" si="1"/>
        <v>1</v>
      </c>
      <c r="E13" s="6"/>
    </row>
    <row r="14" spans="1:9" x14ac:dyDescent="0.2">
      <c r="A14" s="1">
        <v>1972</v>
      </c>
      <c r="B14" s="1">
        <v>92.6</v>
      </c>
      <c r="C14" s="4">
        <f t="shared" si="0"/>
        <v>2.3999999999999915</v>
      </c>
      <c r="D14" s="4">
        <f t="shared" si="1"/>
        <v>1</v>
      </c>
      <c r="E14" s="6"/>
    </row>
    <row r="15" spans="1:9" x14ac:dyDescent="0.2">
      <c r="A15" s="1">
        <v>1973</v>
      </c>
      <c r="B15" s="1">
        <v>95</v>
      </c>
      <c r="C15" s="4">
        <f t="shared" si="0"/>
        <v>2.4000000000000057</v>
      </c>
      <c r="D15" s="4">
        <f t="shared" si="1"/>
        <v>1</v>
      </c>
      <c r="E15" s="6"/>
    </row>
    <row r="16" spans="1:9" x14ac:dyDescent="0.2">
      <c r="A16" s="1">
        <v>1974</v>
      </c>
      <c r="B16" s="1">
        <v>93.3</v>
      </c>
      <c r="C16" s="4">
        <f t="shared" si="0"/>
        <v>-1.7000000000000028</v>
      </c>
      <c r="D16" s="4">
        <f t="shared" si="1"/>
        <v>-1</v>
      </c>
      <c r="E16" s="6"/>
    </row>
    <row r="17" spans="1:5" x14ac:dyDescent="0.2">
      <c r="A17" s="1">
        <v>1975</v>
      </c>
      <c r="B17" s="1">
        <v>95.5</v>
      </c>
      <c r="C17" s="4">
        <f t="shared" si="0"/>
        <v>2.2000000000000028</v>
      </c>
      <c r="D17" s="4">
        <f t="shared" si="1"/>
        <v>1</v>
      </c>
      <c r="E17" s="6"/>
    </row>
    <row r="18" spans="1:5" x14ac:dyDescent="0.2">
      <c r="A18" s="1">
        <v>1976</v>
      </c>
      <c r="B18" s="1">
        <v>98.3</v>
      </c>
      <c r="C18" s="4">
        <f t="shared" si="0"/>
        <v>2.7999999999999972</v>
      </c>
      <c r="D18" s="4">
        <f t="shared" si="1"/>
        <v>1</v>
      </c>
      <c r="E18" s="6"/>
    </row>
    <row r="19" spans="1:5" x14ac:dyDescent="0.2">
      <c r="A19" s="1">
        <v>1977</v>
      </c>
      <c r="B19" s="1">
        <v>99.8</v>
      </c>
      <c r="C19" s="4">
        <f t="shared" si="0"/>
        <v>1.5</v>
      </c>
      <c r="D19" s="4">
        <f t="shared" si="1"/>
        <v>0</v>
      </c>
      <c r="E19" s="6"/>
    </row>
    <row r="20" spans="1:5" x14ac:dyDescent="0.2">
      <c r="A20" s="1">
        <v>1978</v>
      </c>
      <c r="B20" s="1">
        <v>100.4</v>
      </c>
      <c r="C20" s="4">
        <f t="shared" si="0"/>
        <v>0.60000000000000853</v>
      </c>
      <c r="D20" s="4">
        <f t="shared" si="1"/>
        <v>-1</v>
      </c>
      <c r="E20" s="6"/>
    </row>
    <row r="21" spans="1:5" x14ac:dyDescent="0.2">
      <c r="A21" s="1">
        <v>1979</v>
      </c>
      <c r="B21" s="1">
        <v>99.3</v>
      </c>
      <c r="C21" s="4">
        <f t="shared" si="0"/>
        <v>-1.1000000000000085</v>
      </c>
      <c r="D21" s="4">
        <f t="shared" si="1"/>
        <v>-1</v>
      </c>
      <c r="E21" s="6"/>
    </row>
    <row r="22" spans="1:5" x14ac:dyDescent="0.2">
      <c r="A22" s="1">
        <v>1980</v>
      </c>
      <c r="B22" s="1">
        <v>98.6</v>
      </c>
      <c r="C22" s="4">
        <f t="shared" si="0"/>
        <v>-0.70000000000000284</v>
      </c>
      <c r="D22" s="4">
        <f t="shared" si="1"/>
        <v>-1</v>
      </c>
      <c r="E22" s="6"/>
    </row>
    <row r="23" spans="1:5" x14ac:dyDescent="0.2">
      <c r="A23" s="1">
        <v>1981</v>
      </c>
      <c r="B23" s="1">
        <v>99.9</v>
      </c>
      <c r="C23" s="4">
        <f t="shared" si="0"/>
        <v>1.3000000000000114</v>
      </c>
      <c r="D23" s="4">
        <f t="shared" si="1"/>
        <v>-1</v>
      </c>
      <c r="E23" s="6"/>
    </row>
    <row r="24" spans="1:5" x14ac:dyDescent="0.2">
      <c r="A24" s="1">
        <v>1982</v>
      </c>
      <c r="B24" s="1">
        <v>100</v>
      </c>
      <c r="C24" s="4">
        <f t="shared" si="0"/>
        <v>9.9999999999994316E-2</v>
      </c>
      <c r="D24" s="4">
        <f t="shared" si="1"/>
        <v>-1</v>
      </c>
      <c r="E24" s="6"/>
    </row>
    <row r="25" spans="1:5" x14ac:dyDescent="0.2">
      <c r="A25" s="1">
        <v>1983</v>
      </c>
      <c r="B25" s="1">
        <v>102.2</v>
      </c>
      <c r="C25" s="4">
        <f t="shared" si="0"/>
        <v>2.2000000000000028</v>
      </c>
      <c r="D25" s="4">
        <f t="shared" si="1"/>
        <v>1</v>
      </c>
      <c r="E25" s="6"/>
    </row>
    <row r="26" spans="1:5" x14ac:dyDescent="0.2">
      <c r="A26" s="1">
        <v>1984</v>
      </c>
      <c r="B26" s="1">
        <v>104.6</v>
      </c>
      <c r="C26" s="4">
        <f t="shared" si="0"/>
        <v>2.3999999999999915</v>
      </c>
      <c r="D26" s="4">
        <f t="shared" si="1"/>
        <v>1</v>
      </c>
      <c r="E26" s="6"/>
    </row>
    <row r="27" spans="1:5" x14ac:dyDescent="0.2">
      <c r="A27" s="1">
        <v>1985</v>
      </c>
      <c r="B27" s="1">
        <v>106.1</v>
      </c>
      <c r="C27" s="4">
        <f t="shared" si="0"/>
        <v>1.5</v>
      </c>
      <c r="D27" s="4">
        <f t="shared" si="1"/>
        <v>0</v>
      </c>
      <c r="E27" s="6"/>
    </row>
    <row r="28" spans="1:5" x14ac:dyDescent="0.2">
      <c r="A28" s="1">
        <v>1986</v>
      </c>
      <c r="B28" s="1">
        <v>108.3</v>
      </c>
      <c r="C28" s="4">
        <f t="shared" si="0"/>
        <v>2.2000000000000028</v>
      </c>
      <c r="D28" s="4">
        <f t="shared" si="1"/>
        <v>1</v>
      </c>
      <c r="E28" s="6"/>
    </row>
    <row r="29" spans="1:5" x14ac:dyDescent="0.2">
      <c r="A29" s="1">
        <v>1987</v>
      </c>
      <c r="B29" s="1">
        <v>109.4</v>
      </c>
      <c r="C29" s="4">
        <f t="shared" si="0"/>
        <v>1.1000000000000085</v>
      </c>
      <c r="D29" s="4">
        <f t="shared" si="1"/>
        <v>-1</v>
      </c>
      <c r="E29" s="6"/>
    </row>
    <row r="30" spans="1:5" x14ac:dyDescent="0.2">
      <c r="A30" s="1">
        <v>1988</v>
      </c>
      <c r="B30" s="1">
        <v>110.4</v>
      </c>
      <c r="C30" s="4">
        <f t="shared" si="0"/>
        <v>1</v>
      </c>
      <c r="D30" s="4">
        <f t="shared" si="1"/>
        <v>-1</v>
      </c>
      <c r="E30" s="6"/>
    </row>
    <row r="31" spans="1:5" x14ac:dyDescent="0.2">
      <c r="A31" s="1">
        <v>1989</v>
      </c>
      <c r="B31" s="1">
        <v>109.5</v>
      </c>
      <c r="C31" s="4">
        <f t="shared" si="0"/>
        <v>-0.90000000000000568</v>
      </c>
      <c r="D31" s="4">
        <f t="shared" si="1"/>
        <v>-1</v>
      </c>
      <c r="E31" s="6"/>
    </row>
    <row r="32" spans="1:5" x14ac:dyDescent="0.2">
      <c r="A32" s="1">
        <v>1990</v>
      </c>
      <c r="B32" s="1">
        <v>109.7</v>
      </c>
      <c r="C32" s="4">
        <f t="shared" si="0"/>
        <v>0.20000000000000284</v>
      </c>
      <c r="D32" s="4">
        <f t="shared" si="1"/>
        <v>-1</v>
      </c>
      <c r="E32" s="6"/>
    </row>
  </sheetData>
  <mergeCells count="1">
    <mergeCell ref="H9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 su</dc:creator>
  <cp:lastModifiedBy>zim su</cp:lastModifiedBy>
  <dcterms:created xsi:type="dcterms:W3CDTF">2019-11-01T12:12:33Z</dcterms:created>
  <dcterms:modified xsi:type="dcterms:W3CDTF">2019-11-04T06:18:45Z</dcterms:modified>
</cp:coreProperties>
</file>