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Sustainability Index\Working\Sustainability Index Material\"/>
    </mc:Choice>
  </mc:AlternateContent>
  <xr:revisionPtr revIDLastSave="0" documentId="13_ncr:1_{74BE978E-9ECE-43E2-8872-5E067CEDD42A}" xr6:coauthVersionLast="47" xr6:coauthVersionMax="47" xr10:uidLastSave="{00000000-0000-0000-0000-000000000000}"/>
  <bookViews>
    <workbookView xWindow="-108" yWindow="-108" windowWidth="23256" windowHeight="12720" firstSheet="2" activeTab="7" xr2:uid="{00000000-000D-0000-FFFF-FFFF00000000}"/>
  </bookViews>
  <sheets>
    <sheet name="Raw Data" sheetId="1" r:id="rId1"/>
    <sheet name="Legend" sheetId="2" r:id="rId2"/>
    <sheet name="Univariate Analysis" sheetId="4" r:id="rId3"/>
    <sheet name="Correlation Matrix" sheetId="5" r:id="rId4"/>
    <sheet name="LR Weights" sheetId="6" r:id="rId5"/>
    <sheet name="RF Weights" sheetId="7" r:id="rId6"/>
    <sheet name="Boruta Weights" sheetId="3" r:id="rId7"/>
    <sheet name="Sustainability Index" sheetId="9" r:id="rId8"/>
  </sheets>
  <definedNames>
    <definedName name="_xlnm._FilterDatabase" localSheetId="1" hidden="1">Legend!$B$2:$D$33</definedName>
    <definedName name="_xlnm._FilterDatabase" localSheetId="2" hidden="1">'Univariate Analysis'!$B$2:$Q$34</definedName>
  </definedNames>
  <calcPr calcId="181029"/>
</workbook>
</file>

<file path=xl/calcChain.xml><?xml version="1.0" encoding="utf-8"?>
<calcChain xmlns="http://schemas.openxmlformats.org/spreadsheetml/2006/main">
  <c r="AG60" i="9" l="1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F14" i="3"/>
  <c r="F13" i="3"/>
  <c r="F12" i="3"/>
  <c r="F11" i="3"/>
  <c r="F10" i="3"/>
  <c r="F9" i="3"/>
  <c r="F8" i="3"/>
  <c r="F7" i="3"/>
  <c r="F6" i="3"/>
  <c r="F5" i="3"/>
  <c r="F4" i="3"/>
  <c r="F3" i="3"/>
  <c r="P14" i="6"/>
  <c r="P13" i="6"/>
  <c r="P12" i="6"/>
  <c r="P11" i="6"/>
  <c r="P10" i="6"/>
  <c r="P9" i="6"/>
  <c r="P8" i="6"/>
  <c r="P7" i="6"/>
  <c r="P6" i="6"/>
  <c r="P5" i="6"/>
  <c r="P4" i="6"/>
  <c r="E13" i="7"/>
  <c r="E12" i="7"/>
  <c r="E11" i="7"/>
  <c r="E10" i="7"/>
  <c r="E9" i="7"/>
  <c r="E8" i="7"/>
  <c r="E7" i="7"/>
  <c r="E6" i="7"/>
  <c r="E5" i="7"/>
  <c r="E4" i="7"/>
  <c r="E3" i="7"/>
  <c r="AG5" i="9" l="1"/>
</calcChain>
</file>

<file path=xl/sharedStrings.xml><?xml version="1.0" encoding="utf-8"?>
<sst xmlns="http://schemas.openxmlformats.org/spreadsheetml/2006/main" count="749" uniqueCount="177">
  <si>
    <t>Energy Consumption KWh/m²</t>
  </si>
  <si>
    <t>Solar Panel</t>
  </si>
  <si>
    <t>Insulation in walls and ceiling</t>
  </si>
  <si>
    <t>Shading in South elevation</t>
  </si>
  <si>
    <t xml:space="preserve">Shading in East elevation </t>
  </si>
  <si>
    <t>Shading in West elevation</t>
  </si>
  <si>
    <t>Water Consumption L/person.yr</t>
  </si>
  <si>
    <t>Rain water Tank</t>
  </si>
  <si>
    <t xml:space="preserve">Sanitation  </t>
  </si>
  <si>
    <t xml:space="preserve">Sanitation Efficiency </t>
  </si>
  <si>
    <t xml:space="preserve">Green Area % </t>
  </si>
  <si>
    <t>Shading Area %</t>
  </si>
  <si>
    <t>Parking to Teacher %</t>
  </si>
  <si>
    <t xml:space="preserve">Closest to Public transportation m </t>
  </si>
  <si>
    <t>Accessibility</t>
  </si>
  <si>
    <t>Heat Island Effect</t>
  </si>
  <si>
    <t xml:space="preserve">Waste Speration   </t>
  </si>
  <si>
    <t>Maintinance cost NIS/yr</t>
  </si>
  <si>
    <t xml:space="preserve">New Teachers # </t>
  </si>
  <si>
    <t>New Staff #</t>
  </si>
  <si>
    <t xml:space="preserve">Social activities </t>
  </si>
  <si>
    <t>Low income students %</t>
  </si>
  <si>
    <t>Disabeld students %</t>
  </si>
  <si>
    <t xml:space="preserve">Teacher Participation  (%)   </t>
  </si>
  <si>
    <t>Parents Participation  (%)</t>
  </si>
  <si>
    <t>Students Participation (%)</t>
  </si>
  <si>
    <t>Attendance Rates (%)</t>
  </si>
  <si>
    <t xml:space="preserve">Sick Leave (%) </t>
  </si>
  <si>
    <t>Success Rate (%)</t>
  </si>
  <si>
    <t>Drop out rate (%)</t>
  </si>
  <si>
    <t>Best Case</t>
  </si>
  <si>
    <t>Worst Case</t>
  </si>
  <si>
    <t>Obs</t>
  </si>
  <si>
    <t>Description</t>
  </si>
  <si>
    <t>Variable</t>
  </si>
  <si>
    <t>ID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</si>
  <si>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</si>
  <si>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</si>
  <si>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</si>
  <si>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</si>
  <si>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</si>
  <si>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</si>
  <si>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</si>
  <si>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</si>
  <si>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</si>
  <si>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</si>
  <si>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</si>
  <si>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</si>
  <si>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</si>
  <si>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</si>
  <si>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</si>
  <si>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</si>
  <si>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</si>
  <si>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</si>
  <si>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</si>
  <si>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</si>
  <si>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</si>
  <si>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</si>
  <si>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</si>
  <si>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</si>
  <si>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</si>
  <si>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</si>
  <si>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</si>
  <si>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</si>
  <si>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</si>
  <si>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</si>
  <si>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meanImp</t>
  </si>
  <si>
    <t>Weight</t>
  </si>
  <si>
    <t>medianImp</t>
  </si>
  <si>
    <t>minImp</t>
  </si>
  <si>
    <t>maxImp</t>
  </si>
  <si>
    <t>normHits</t>
  </si>
  <si>
    <t>decision</t>
  </si>
  <si>
    <t>Rejected</t>
  </si>
  <si>
    <t>Confirmed</t>
  </si>
  <si>
    <t>Tentative</t>
  </si>
  <si>
    <t>Decision</t>
  </si>
  <si>
    <t>Variable Description</t>
  </si>
  <si>
    <t>NA</t>
  </si>
  <si>
    <t>ID1</t>
  </si>
  <si>
    <t>ID9</t>
  </si>
  <si>
    <t>freqRatio</t>
  </si>
  <si>
    <t>percentUnique</t>
  </si>
  <si>
    <t>zeroVar</t>
  </si>
  <si>
    <t>nzv</t>
  </si>
  <si>
    <t>Correlation</t>
  </si>
  <si>
    <t>Class</t>
  </si>
  <si>
    <t>Factor</t>
  </si>
  <si>
    <t>Numeric</t>
  </si>
  <si>
    <t>Y</t>
  </si>
  <si>
    <t>Sustainability Pseudo-index</t>
  </si>
  <si>
    <t>N</t>
  </si>
  <si>
    <t># Zeroes</t>
  </si>
  <si>
    <t>% Zeroes</t>
  </si>
  <si>
    <t># Missing Values</t>
  </si>
  <si>
    <t>% Missing Values</t>
  </si>
  <si>
    <t>Mean</t>
  </si>
  <si>
    <t>Median</t>
  </si>
  <si>
    <t>Minimum</t>
  </si>
  <si>
    <t>Maximum</t>
  </si>
  <si>
    <t>Standard Deviation</t>
  </si>
  <si>
    <t>Observation ID</t>
  </si>
  <si>
    <t>Variables</t>
  </si>
  <si>
    <t>Mean Importance</t>
  </si>
  <si>
    <t>(Intercept)</t>
  </si>
  <si>
    <t>var2Y</t>
  </si>
  <si>
    <t>var4Y</t>
  </si>
  <si>
    <t>var5Y</t>
  </si>
  <si>
    <t>var6Y</t>
  </si>
  <si>
    <t>var9Y</t>
  </si>
  <si>
    <t>var15Y</t>
  </si>
  <si>
    <t>Coefficient</t>
  </si>
  <si>
    <t>p &lt; 0.05</t>
  </si>
  <si>
    <t>p &lt; 0.01</t>
  </si>
  <si>
    <t>p &lt; 0.1</t>
  </si>
  <si>
    <t>p &lt; 0.001</t>
  </si>
  <si>
    <t>Importance</t>
  </si>
  <si>
    <t>ID2</t>
  </si>
  <si>
    <t>ID3</t>
  </si>
  <si>
    <t>ID4</t>
  </si>
  <si>
    <t>ID5</t>
  </si>
  <si>
    <t>ID6</t>
  </si>
  <si>
    <t>ID7</t>
  </si>
  <si>
    <t>ID8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</si>
  <si>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</si>
  <si>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</si>
  <si>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</si>
  <si>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</si>
  <si>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</si>
  <si>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</si>
  <si>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</si>
  <si>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</si>
  <si>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</si>
  <si>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</si>
  <si>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</si>
  <si>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</si>
  <si>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</si>
  <si>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</si>
  <si>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</si>
  <si>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</si>
  <si>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</si>
  <si>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</si>
  <si>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</si>
  <si>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</si>
  <si>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</si>
  <si>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</si>
  <si>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</si>
  <si>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</si>
  <si>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</si>
  <si>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</si>
  <si>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</si>
  <si>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</si>
  <si>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</si>
  <si>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</si>
  <si>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</si>
  <si>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</si>
  <si>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</si>
  <si>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</si>
  <si>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</si>
  <si>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</si>
  <si>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</si>
  <si>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</si>
  <si>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</si>
  <si>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</si>
  <si>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</si>
  <si>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</si>
  <si>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</si>
  <si>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</si>
  <si>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</si>
  <si>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Sustainability Index</t>
  </si>
  <si>
    <t>Weights</t>
  </si>
  <si>
    <t>R Squared</t>
  </si>
  <si>
    <t>Adj. R Squared</t>
  </si>
  <si>
    <t>Metric</t>
  </si>
  <si>
    <t>Value</t>
  </si>
  <si>
    <t>Adjusted R Squared value discounts the effect of multiple variables on the R Squared &amp; represents the true proportion of variance explained</t>
  </si>
  <si>
    <t>R Squared value represents the proportion of variance explained in the dependent variable by the selected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</si>
</sst>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" x14ac:knownFonts="1"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/>
    <xf numFmtId="9" fontId="0" fillId="0" borderId="1" xfId="2" applyFont="1" applyBorder="1"/>
    <xf numFmtId="0" fontId="0" fillId="4" borderId="1" xfId="0" applyFill="1" applyBorder="1"/>
    <xf numFmtId="43" fontId="0" fillId="0" borderId="1" xfId="1" applyFon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3" xfId="1" applyFont="1" applyBorder="1"/>
    <xf numFmtId="43" fontId="0" fillId="0" borderId="7" xfId="1" applyFont="1" applyBorder="1"/>
    <xf numFmtId="2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6" borderId="1" xfId="0" applyFill="1" applyBorder="1"/>
    <xf numFmtId="10" fontId="0" fillId="0" borderId="1" xfId="0" applyNumberFormat="1" applyBorder="1"/>
    <xf numFmtId="0" fontId="0" fillId="0" borderId="0" xfId="0" applyAlignment="1">
      <alignment horizontal="left"/>
    </xf>
    <xf numFmtId="9" fontId="0" fillId="5" borderId="1" xfId="2" applyFont="1" applyFill="1" applyBorder="1"/>
    <xf numFmtId="43" fontId="0" fillId="0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2" applyFont="1" applyBorder="1" applyAlignment="1">
      <alignment horizontal="center"/>
    </xf>
  </cellXfs>
  <cellStyles count="3">
    <cellStyle name="Comma" xfId="1" builtinId="3"/>
    <cellStyle name="Normal" xfId="0" builtinId="0" customBuiltin="1"/>
    <cellStyle name="Percent" xfId="2" builtinId="5"/>
  </cellStyles>
  <dxfs count="8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60960</xdr:colOff>
      <xdr:row>0</xdr:row>
      <xdr:rowOff>152400</xdr:rowOff>
    </xdr:from>
    <xdr:to>
      <xdr:col>31</xdr:col>
      <xdr:colOff>260521</xdr:colOff>
      <xdr:row>33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02000D-5596-6443-56DC-7FBE70CC70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91" r="6336"/>
        <a:stretch/>
      </xdr:blipFill>
      <xdr:spPr>
        <a:xfrm>
          <a:off x="9608820" y="152400"/>
          <a:ext cx="6295561" cy="591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15240</xdr:rowOff>
    </xdr:from>
    <xdr:to>
      <xdr:col>8</xdr:col>
      <xdr:colOff>106680</xdr:colOff>
      <xdr:row>24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F8EC86-8057-C2A8-F839-C2B24BA32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198120"/>
          <a:ext cx="4861560" cy="42214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1</xdr:row>
      <xdr:rowOff>15240</xdr:rowOff>
    </xdr:from>
    <xdr:to>
      <xdr:col>22</xdr:col>
      <xdr:colOff>525780</xdr:colOff>
      <xdr:row>24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06DFA2-5EB7-66F7-0CA1-41686DF9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860" y="198120"/>
          <a:ext cx="10553700" cy="42214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114300</xdr:colOff>
      <xdr:row>13</xdr:row>
      <xdr:rowOff>53339</xdr:rowOff>
    </xdr:from>
    <xdr:to>
      <xdr:col>5</xdr:col>
      <xdr:colOff>226883</xdr:colOff>
      <xdr:row>26</xdr:row>
      <xdr:rowOff>81768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3B478B-AA8D-F986-E4D5-4DBF47B40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430779"/>
          <a:ext cx="3762563" cy="24058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87630</xdr:colOff>
      <xdr:row>1</xdr:row>
      <xdr:rowOff>7620</xdr:rowOff>
    </xdr:from>
    <xdr:to>
      <xdr:col>29</xdr:col>
      <xdr:colOff>125730</xdr:colOff>
      <xdr:row>21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EFA6C8-59B7-8914-9260-C0AE7BD0D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90500"/>
          <a:ext cx="9182100" cy="36728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8"/>
  <sheetViews>
    <sheetView showGridLines="0" workbookViewId="0">
      <selection activeCell="B2" sqref="B2"/>
    </sheetView>
  </sheetViews>
  <sheetFormatPr defaultRowHeight="14.4" x14ac:dyDescent="0.3"/>
  <cols>
    <col min="1" max="1" width="8.88671875" customWidth="1"/>
  </cols>
  <sheetData>
    <row r="2" spans="1:32" ht="78" x14ac:dyDescent="0.3">
      <c r="A2" s="1"/>
      <c r="B2" s="32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  <c r="N2" s="33" t="s">
        <v>12</v>
      </c>
      <c r="O2" s="33" t="s">
        <v>13</v>
      </c>
      <c r="P2" s="33" t="s">
        <v>14</v>
      </c>
      <c r="Q2" s="33" t="s">
        <v>15</v>
      </c>
      <c r="R2" s="33" t="s">
        <v>16</v>
      </c>
      <c r="S2" s="33" t="s">
        <v>17</v>
      </c>
      <c r="T2" s="33" t="s">
        <v>18</v>
      </c>
      <c r="U2" s="33" t="s">
        <v>19</v>
      </c>
      <c r="V2" s="33" t="s">
        <v>20</v>
      </c>
      <c r="W2" s="33" t="s">
        <v>21</v>
      </c>
      <c r="X2" s="33" t="s">
        <v>22</v>
      </c>
      <c r="Y2" s="33" t="s">
        <v>23</v>
      </c>
      <c r="Z2" s="33" t="s">
        <v>24</v>
      </c>
      <c r="AA2" s="33" t="s">
        <v>25</v>
      </c>
      <c r="AB2" s="33" t="s">
        <v>26</v>
      </c>
      <c r="AC2" s="33" t="s">
        <v>27</v>
      </c>
      <c r="AD2" s="33" t="s">
        <v>28</v>
      </c>
      <c r="AE2" s="34" t="s">
        <v>29</v>
      </c>
      <c r="AF2" s="35" t="s">
        <v>169</v>
      </c>
    </row>
    <row r="3" spans="1:32" ht="15.6" x14ac:dyDescent="0.3">
      <c r="A3" s="36">
        <v>1</v>
      </c>
      <c r="B3" s="21">
        <v>0.30571154636351189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3">
        <v>0.24662162162162163</v>
      </c>
      <c r="I3" s="22">
        <v>0</v>
      </c>
      <c r="J3" s="22">
        <v>0</v>
      </c>
      <c r="K3" s="22">
        <v>0</v>
      </c>
      <c r="L3" s="23">
        <v>0.24813895781637718</v>
      </c>
      <c r="M3" s="23">
        <v>0.20242914979757082</v>
      </c>
      <c r="N3" s="23">
        <v>0.71839080459770122</v>
      </c>
      <c r="O3" s="23">
        <v>0.88888888888888884</v>
      </c>
      <c r="P3" s="22">
        <v>0</v>
      </c>
      <c r="Q3" s="22">
        <v>1</v>
      </c>
      <c r="R3" s="22">
        <v>0</v>
      </c>
      <c r="S3" s="23">
        <v>1</v>
      </c>
      <c r="T3" s="23">
        <v>0.3</v>
      </c>
      <c r="U3" s="23">
        <v>0</v>
      </c>
      <c r="V3" s="22">
        <v>0</v>
      </c>
      <c r="W3" s="23">
        <v>0.12437810945273632</v>
      </c>
      <c r="X3" s="23">
        <v>0.49751243781094523</v>
      </c>
      <c r="Y3" s="23">
        <v>0.5714285714285714</v>
      </c>
      <c r="Z3" s="23">
        <v>0.83333333333333337</v>
      </c>
      <c r="AA3" s="23">
        <v>0.1111111111111111</v>
      </c>
      <c r="AB3" s="22">
        <v>0.99</v>
      </c>
      <c r="AC3" s="22">
        <v>0.99</v>
      </c>
      <c r="AD3" s="22">
        <v>0.98</v>
      </c>
      <c r="AE3" s="24">
        <v>0.98</v>
      </c>
      <c r="AF3" s="19">
        <v>9.8675297382531696E-2</v>
      </c>
    </row>
    <row r="4" spans="1:32" ht="15.6" x14ac:dyDescent="0.3">
      <c r="A4" s="37">
        <v>2</v>
      </c>
      <c r="B4" s="21">
        <v>0.36409905060193792</v>
      </c>
      <c r="C4" s="22">
        <v>1</v>
      </c>
      <c r="D4" s="22">
        <v>1</v>
      </c>
      <c r="E4" s="22">
        <v>0</v>
      </c>
      <c r="F4" s="22">
        <v>0</v>
      </c>
      <c r="G4" s="22">
        <v>0</v>
      </c>
      <c r="H4" s="23">
        <v>0.25958333333333333</v>
      </c>
      <c r="I4" s="22">
        <v>0</v>
      </c>
      <c r="J4" s="22">
        <v>1</v>
      </c>
      <c r="K4" s="22">
        <v>0</v>
      </c>
      <c r="L4" s="23">
        <v>0.36630036630036628</v>
      </c>
      <c r="M4" s="23">
        <v>0.19230769230769232</v>
      </c>
      <c r="N4" s="23">
        <v>0.31491103763186901</v>
      </c>
      <c r="O4" s="23">
        <v>0.26666666666666666</v>
      </c>
      <c r="P4" s="22">
        <v>1</v>
      </c>
      <c r="Q4" s="22">
        <v>0</v>
      </c>
      <c r="R4" s="22">
        <v>0</v>
      </c>
      <c r="S4" s="23">
        <v>0.25</v>
      </c>
      <c r="T4" s="23">
        <v>0.2</v>
      </c>
      <c r="U4" s="23">
        <v>0.16666666666666666</v>
      </c>
      <c r="V4" s="22">
        <v>0</v>
      </c>
      <c r="W4" s="23">
        <v>8.5227272727272721E-2</v>
      </c>
      <c r="X4" s="23">
        <v>0.10101010101010101</v>
      </c>
      <c r="Y4" s="23">
        <v>0.5714285714285714</v>
      </c>
      <c r="Z4" s="23">
        <v>0.41666666666666669</v>
      </c>
      <c r="AA4" s="23">
        <v>0.44444444444444442</v>
      </c>
      <c r="AB4" s="22">
        <v>0.93</v>
      </c>
      <c r="AC4" s="22">
        <v>0.98</v>
      </c>
      <c r="AD4" s="22">
        <v>1</v>
      </c>
      <c r="AE4" s="24">
        <v>0.98</v>
      </c>
      <c r="AF4" s="19">
        <v>0.35910059641088882</v>
      </c>
    </row>
    <row r="5" spans="1:32" ht="15.6" x14ac:dyDescent="0.3">
      <c r="A5" s="37">
        <v>3</v>
      </c>
      <c r="B5" s="21">
        <v>0.24899598393574299</v>
      </c>
      <c r="C5" s="22">
        <v>1</v>
      </c>
      <c r="D5" s="22">
        <v>1</v>
      </c>
      <c r="E5" s="22">
        <v>0</v>
      </c>
      <c r="F5" s="22">
        <v>0</v>
      </c>
      <c r="G5" s="22">
        <v>0</v>
      </c>
      <c r="H5" s="23">
        <v>0.41366666666666668</v>
      </c>
      <c r="I5" s="22">
        <v>0</v>
      </c>
      <c r="J5" s="22">
        <v>1</v>
      </c>
      <c r="K5" s="22">
        <v>1</v>
      </c>
      <c r="L5" s="23">
        <v>0</v>
      </c>
      <c r="M5" s="23">
        <v>0.64102564102564097</v>
      </c>
      <c r="N5" s="23">
        <v>0</v>
      </c>
      <c r="O5" s="23">
        <v>1</v>
      </c>
      <c r="P5" s="22">
        <v>1</v>
      </c>
      <c r="Q5" s="22">
        <v>0</v>
      </c>
      <c r="R5" s="22">
        <v>0</v>
      </c>
      <c r="S5" s="23">
        <v>0.4</v>
      </c>
      <c r="T5" s="23">
        <v>0</v>
      </c>
      <c r="U5" s="23">
        <v>0</v>
      </c>
      <c r="V5" s="22">
        <v>0</v>
      </c>
      <c r="W5" s="23">
        <v>0.31755196304849881</v>
      </c>
      <c r="X5" s="23">
        <v>5.1321529381575567E-2</v>
      </c>
      <c r="Y5" s="23">
        <v>0.14285714285714285</v>
      </c>
      <c r="Z5" s="23">
        <v>0.41666666666666669</v>
      </c>
      <c r="AA5" s="23">
        <v>0</v>
      </c>
      <c r="AB5" s="22">
        <v>0.99</v>
      </c>
      <c r="AC5" s="22">
        <v>0.99</v>
      </c>
      <c r="AD5" s="22">
        <v>1</v>
      </c>
      <c r="AE5" s="24">
        <v>1</v>
      </c>
      <c r="AF5" s="19">
        <v>0.25503449362034447</v>
      </c>
    </row>
    <row r="6" spans="1:32" ht="15.6" x14ac:dyDescent="0.3">
      <c r="A6" s="37">
        <v>4</v>
      </c>
      <c r="B6" s="21">
        <v>0.12684989429175475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3">
        <v>0.35926100628930813</v>
      </c>
      <c r="I6" s="22">
        <v>0</v>
      </c>
      <c r="J6" s="22">
        <v>1</v>
      </c>
      <c r="K6" s="22">
        <v>1</v>
      </c>
      <c r="L6" s="23">
        <v>0.64102564102564108</v>
      </c>
      <c r="M6" s="23">
        <v>0.38461538461538464</v>
      </c>
      <c r="N6" s="23">
        <v>0</v>
      </c>
      <c r="O6" s="23">
        <v>1</v>
      </c>
      <c r="P6" s="22">
        <v>1</v>
      </c>
      <c r="Q6" s="22">
        <v>0</v>
      </c>
      <c r="R6" s="22">
        <v>0</v>
      </c>
      <c r="S6" s="23">
        <v>1</v>
      </c>
      <c r="T6" s="23">
        <v>0.2</v>
      </c>
      <c r="U6" s="23">
        <v>0</v>
      </c>
      <c r="V6" s="22">
        <v>1</v>
      </c>
      <c r="W6" s="23">
        <v>0.10629251700680273</v>
      </c>
      <c r="X6" s="23">
        <v>0.22675736961451248</v>
      </c>
      <c r="Y6" s="23">
        <v>0.2857142857142857</v>
      </c>
      <c r="Z6" s="23">
        <v>0.16666666666666666</v>
      </c>
      <c r="AA6" s="23">
        <v>0.22222222222222221</v>
      </c>
      <c r="AB6" s="22">
        <v>1</v>
      </c>
      <c r="AC6" s="22">
        <v>0.95</v>
      </c>
      <c r="AD6" s="22">
        <v>1</v>
      </c>
      <c r="AE6" s="24">
        <v>1</v>
      </c>
      <c r="AF6" s="19">
        <v>0.24509264062532324</v>
      </c>
    </row>
    <row r="7" spans="1:32" ht="15.6" x14ac:dyDescent="0.3">
      <c r="A7" s="37">
        <v>5</v>
      </c>
      <c r="B7" s="21">
        <v>0.28009602793539939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3">
        <v>7.8381410256410267E-2</v>
      </c>
      <c r="I7" s="22">
        <v>0</v>
      </c>
      <c r="J7" s="22">
        <v>0</v>
      </c>
      <c r="K7" s="22">
        <v>1</v>
      </c>
      <c r="L7" s="23">
        <v>0.15384615384615385</v>
      </c>
      <c r="M7" s="23">
        <v>0.37220843672456577</v>
      </c>
      <c r="N7" s="23">
        <v>0</v>
      </c>
      <c r="O7" s="23">
        <v>0.2</v>
      </c>
      <c r="P7" s="22">
        <v>1</v>
      </c>
      <c r="Q7" s="22">
        <v>0</v>
      </c>
      <c r="R7" s="22">
        <v>0</v>
      </c>
      <c r="S7" s="23">
        <v>0.33333333333333331</v>
      </c>
      <c r="T7" s="23">
        <v>0</v>
      </c>
      <c r="U7" s="23">
        <v>0.16666666666666666</v>
      </c>
      <c r="V7" s="22">
        <v>0</v>
      </c>
      <c r="W7" s="23">
        <v>0.17045454545454544</v>
      </c>
      <c r="X7" s="23">
        <v>0</v>
      </c>
      <c r="Y7" s="23">
        <v>0.7142857142857143</v>
      </c>
      <c r="Z7" s="23">
        <v>0.75</v>
      </c>
      <c r="AA7" s="23">
        <v>0.55555555555555558</v>
      </c>
      <c r="AB7" s="22">
        <v>0.85</v>
      </c>
      <c r="AC7" s="22">
        <v>0.99</v>
      </c>
      <c r="AD7" s="22">
        <v>0.63</v>
      </c>
      <c r="AE7" s="24">
        <v>0.98</v>
      </c>
      <c r="AF7" s="19">
        <v>0.12575667181343247</v>
      </c>
    </row>
    <row r="8" spans="1:32" ht="15.6" x14ac:dyDescent="0.3">
      <c r="A8" s="37">
        <v>6</v>
      </c>
      <c r="B8" s="21">
        <v>0.37870360408821946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3">
        <v>0.11831336129418812</v>
      </c>
      <c r="I8" s="22">
        <v>0</v>
      </c>
      <c r="J8" s="22">
        <v>1</v>
      </c>
      <c r="K8" s="22">
        <v>1</v>
      </c>
      <c r="L8" s="23">
        <v>0</v>
      </c>
      <c r="M8" s="23">
        <v>4.7268384913921789E-2</v>
      </c>
      <c r="N8" s="23">
        <v>0</v>
      </c>
      <c r="O8" s="23">
        <v>1</v>
      </c>
      <c r="P8" s="22">
        <v>1</v>
      </c>
      <c r="Q8" s="22">
        <v>0</v>
      </c>
      <c r="R8" s="22">
        <v>0</v>
      </c>
      <c r="S8" s="23">
        <v>1</v>
      </c>
      <c r="T8" s="23">
        <v>0</v>
      </c>
      <c r="U8" s="23">
        <v>0</v>
      </c>
      <c r="V8" s="22">
        <v>0</v>
      </c>
      <c r="W8" s="23">
        <v>0.1395631067961165</v>
      </c>
      <c r="X8" s="23">
        <v>0.34519956850053934</v>
      </c>
      <c r="Y8" s="23">
        <v>0.8571428571428571</v>
      </c>
      <c r="Z8" s="23">
        <v>0.54166666666666663</v>
      </c>
      <c r="AA8" s="23">
        <v>0.88888888888888884</v>
      </c>
      <c r="AB8" s="22">
        <v>0.98</v>
      </c>
      <c r="AC8" s="23">
        <v>0.98499999999999999</v>
      </c>
      <c r="AD8" s="22">
        <v>0.98</v>
      </c>
      <c r="AE8" s="24">
        <v>0.99</v>
      </c>
      <c r="AF8" s="19">
        <v>0.27969080625798154</v>
      </c>
    </row>
    <row r="9" spans="1:32" ht="15.6" x14ac:dyDescent="0.3">
      <c r="A9" s="37">
        <v>7</v>
      </c>
      <c r="B9" s="21">
        <v>0.31574074074074077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3">
        <v>0.32309667673716014</v>
      </c>
      <c r="I9" s="22">
        <v>0</v>
      </c>
      <c r="J9" s="22">
        <v>1</v>
      </c>
      <c r="K9" s="22">
        <v>0</v>
      </c>
      <c r="L9" s="23">
        <v>2.9585798816568049E-2</v>
      </c>
      <c r="M9" s="23">
        <v>2.5641025641025644E-2</v>
      </c>
      <c r="N9" s="23">
        <v>0</v>
      </c>
      <c r="O9" s="23">
        <v>0.4</v>
      </c>
      <c r="P9" s="22">
        <v>1</v>
      </c>
      <c r="Q9" s="22">
        <v>0</v>
      </c>
      <c r="R9" s="22">
        <v>0</v>
      </c>
      <c r="S9" s="23">
        <v>0.2</v>
      </c>
      <c r="T9" s="23">
        <v>0.2</v>
      </c>
      <c r="U9" s="23">
        <v>0.16666666666666666</v>
      </c>
      <c r="V9" s="22">
        <v>1</v>
      </c>
      <c r="W9" s="23">
        <v>0.22810218978102187</v>
      </c>
      <c r="X9" s="23">
        <v>8.1103000811030002E-2</v>
      </c>
      <c r="Y9" s="23">
        <v>0.7142857142857143</v>
      </c>
      <c r="Z9" s="23">
        <v>0.83333333333333337</v>
      </c>
      <c r="AA9" s="23">
        <v>0.55555555555555558</v>
      </c>
      <c r="AB9" s="22">
        <v>0.8</v>
      </c>
      <c r="AC9" s="22">
        <v>0.98</v>
      </c>
      <c r="AD9" s="22">
        <v>0.95</v>
      </c>
      <c r="AE9" s="24">
        <v>1</v>
      </c>
      <c r="AF9" s="19">
        <v>0.25434493659632035</v>
      </c>
    </row>
    <row r="10" spans="1:32" ht="15.6" x14ac:dyDescent="0.3">
      <c r="A10" s="37">
        <v>8</v>
      </c>
      <c r="B10" s="21">
        <v>0.43207964601769916</v>
      </c>
      <c r="C10" s="22">
        <v>1</v>
      </c>
      <c r="D10" s="22">
        <v>1</v>
      </c>
      <c r="E10" s="22">
        <v>0</v>
      </c>
      <c r="F10" s="22">
        <v>1</v>
      </c>
      <c r="G10" s="22">
        <v>0</v>
      </c>
      <c r="H10" s="23">
        <v>0.26361111111111113</v>
      </c>
      <c r="I10" s="22">
        <v>1</v>
      </c>
      <c r="J10" s="22">
        <v>0</v>
      </c>
      <c r="K10" s="22">
        <v>0</v>
      </c>
      <c r="L10" s="23">
        <v>0.64102564102564108</v>
      </c>
      <c r="M10" s="23">
        <v>0.12113870381586916</v>
      </c>
      <c r="N10" s="23">
        <v>0.82101806239737263</v>
      </c>
      <c r="O10" s="23">
        <v>0.33333333333333331</v>
      </c>
      <c r="P10" s="22">
        <v>1</v>
      </c>
      <c r="Q10" s="22">
        <v>1</v>
      </c>
      <c r="R10" s="22">
        <v>0</v>
      </c>
      <c r="S10" s="23">
        <v>0.5</v>
      </c>
      <c r="T10" s="23">
        <v>0.5</v>
      </c>
      <c r="U10" s="23">
        <v>0.16666666666666666</v>
      </c>
      <c r="V10" s="22">
        <v>1</v>
      </c>
      <c r="W10" s="23">
        <v>0.203125</v>
      </c>
      <c r="X10" s="23">
        <v>0</v>
      </c>
      <c r="Y10" s="23">
        <v>0.8571428571428571</v>
      </c>
      <c r="Z10" s="23">
        <v>1</v>
      </c>
      <c r="AA10" s="23">
        <v>0.55555555555555558</v>
      </c>
      <c r="AB10" s="22">
        <v>0.95</v>
      </c>
      <c r="AC10" s="22">
        <v>0.98</v>
      </c>
      <c r="AD10" s="22">
        <v>0.98</v>
      </c>
      <c r="AE10" s="24">
        <v>0.98</v>
      </c>
      <c r="AF10" s="19">
        <v>0.46239233198404067</v>
      </c>
    </row>
    <row r="11" spans="1:32" ht="15.6" x14ac:dyDescent="0.3">
      <c r="A11" s="37">
        <v>9</v>
      </c>
      <c r="B11" s="21">
        <v>0.11122521936951575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3">
        <v>0.41602150537634408</v>
      </c>
      <c r="I11" s="22">
        <v>0</v>
      </c>
      <c r="J11" s="22">
        <v>1</v>
      </c>
      <c r="K11" s="22">
        <v>0</v>
      </c>
      <c r="L11" s="23">
        <v>0</v>
      </c>
      <c r="M11" s="23">
        <v>0</v>
      </c>
      <c r="N11" s="23">
        <v>0</v>
      </c>
      <c r="O11" s="23">
        <v>1</v>
      </c>
      <c r="P11" s="22">
        <v>1</v>
      </c>
      <c r="Q11" s="22">
        <v>0</v>
      </c>
      <c r="R11" s="22">
        <v>0</v>
      </c>
      <c r="S11" s="23">
        <v>0.2</v>
      </c>
      <c r="T11" s="23">
        <v>0</v>
      </c>
      <c r="U11" s="23">
        <v>0</v>
      </c>
      <c r="V11" s="22">
        <v>0</v>
      </c>
      <c r="W11" s="23">
        <v>0.31125498007968128</v>
      </c>
      <c r="X11" s="23">
        <v>0.13280212483399734</v>
      </c>
      <c r="Y11" s="23">
        <v>0.91428571428571426</v>
      </c>
      <c r="Z11" s="23">
        <v>0.83333333333333337</v>
      </c>
      <c r="AA11" s="23">
        <v>0</v>
      </c>
      <c r="AB11" s="22">
        <v>1</v>
      </c>
      <c r="AC11" s="22">
        <v>0.95</v>
      </c>
      <c r="AD11" s="22">
        <v>0.97</v>
      </c>
      <c r="AE11" s="24">
        <v>1</v>
      </c>
      <c r="AF11" s="19">
        <v>0.21135437322585096</v>
      </c>
    </row>
    <row r="12" spans="1:32" ht="15.6" x14ac:dyDescent="0.3">
      <c r="A12" s="37">
        <v>10</v>
      </c>
      <c r="B12" s="21">
        <v>0.22887612797374898</v>
      </c>
      <c r="C12" s="22">
        <v>0</v>
      </c>
      <c r="D12" s="22">
        <v>1</v>
      </c>
      <c r="E12" s="22">
        <v>0</v>
      </c>
      <c r="F12" s="22">
        <v>1</v>
      </c>
      <c r="G12" s="22">
        <v>0</v>
      </c>
      <c r="H12" s="23">
        <v>7.4131321370309949E-2</v>
      </c>
      <c r="I12" s="22">
        <v>0</v>
      </c>
      <c r="J12" s="22">
        <v>0</v>
      </c>
      <c r="K12" s="22">
        <v>0</v>
      </c>
      <c r="L12" s="23">
        <v>0.25641025641025639</v>
      </c>
      <c r="M12" s="23">
        <v>0.24038461538461539</v>
      </c>
      <c r="N12" s="23">
        <v>0</v>
      </c>
      <c r="O12" s="23">
        <v>1</v>
      </c>
      <c r="P12" s="22">
        <v>1</v>
      </c>
      <c r="Q12" s="22">
        <v>0</v>
      </c>
      <c r="R12" s="22">
        <v>0</v>
      </c>
      <c r="S12" s="23">
        <v>0.25</v>
      </c>
      <c r="T12" s="23">
        <v>0.1</v>
      </c>
      <c r="U12" s="23">
        <v>0</v>
      </c>
      <c r="V12" s="22">
        <v>0</v>
      </c>
      <c r="W12" s="23">
        <v>4.0760869565217392E-2</v>
      </c>
      <c r="X12" s="23">
        <v>0</v>
      </c>
      <c r="Y12" s="23">
        <v>0.8571428571428571</v>
      </c>
      <c r="Z12" s="23">
        <v>1</v>
      </c>
      <c r="AA12" s="23">
        <v>0.1111111111111111</v>
      </c>
      <c r="AB12" s="22">
        <v>0.9</v>
      </c>
      <c r="AC12" s="22">
        <v>0.95</v>
      </c>
      <c r="AD12" s="22">
        <v>1</v>
      </c>
      <c r="AE12" s="24">
        <v>1</v>
      </c>
      <c r="AF12" s="19">
        <v>0.25811808132984521</v>
      </c>
    </row>
    <row r="13" spans="1:32" ht="15.6" x14ac:dyDescent="0.3">
      <c r="A13" s="37">
        <v>11</v>
      </c>
      <c r="B13" s="21">
        <v>0.79284664380205783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3">
        <v>0.16284615384615386</v>
      </c>
      <c r="I13" s="22">
        <v>0</v>
      </c>
      <c r="J13" s="22">
        <v>0</v>
      </c>
      <c r="K13" s="22">
        <v>0</v>
      </c>
      <c r="L13" s="23">
        <v>0.34188034188034189</v>
      </c>
      <c r="M13" s="23">
        <v>0.72115384615384615</v>
      </c>
      <c r="N13" s="23">
        <v>0</v>
      </c>
      <c r="O13" s="23">
        <v>1</v>
      </c>
      <c r="P13" s="22">
        <v>1</v>
      </c>
      <c r="Q13" s="22">
        <v>0</v>
      </c>
      <c r="R13" s="22">
        <v>0</v>
      </c>
      <c r="S13" s="23">
        <v>0.41666666666666669</v>
      </c>
      <c r="T13" s="23">
        <v>0.1</v>
      </c>
      <c r="U13" s="23">
        <v>0.16666666666666666</v>
      </c>
      <c r="V13" s="22">
        <v>0</v>
      </c>
      <c r="W13" s="23">
        <v>0.20195578231292519</v>
      </c>
      <c r="X13" s="23">
        <v>7.5585789871504161E-2</v>
      </c>
      <c r="Y13" s="23">
        <v>0.91428571428571426</v>
      </c>
      <c r="Z13" s="23">
        <v>1</v>
      </c>
      <c r="AA13" s="23">
        <v>0.1111111111111111</v>
      </c>
      <c r="AB13" s="22">
        <v>0.95</v>
      </c>
      <c r="AC13" s="22">
        <v>0.98</v>
      </c>
      <c r="AD13" s="22">
        <v>0.98</v>
      </c>
      <c r="AE13" s="24">
        <v>0.94</v>
      </c>
      <c r="AF13" s="19">
        <v>0.11576830559052714</v>
      </c>
    </row>
    <row r="14" spans="1:32" ht="15.6" x14ac:dyDescent="0.3">
      <c r="A14" s="37">
        <v>12</v>
      </c>
      <c r="B14" s="21">
        <v>0.17748091603053434</v>
      </c>
      <c r="C14" s="22">
        <v>1</v>
      </c>
      <c r="D14" s="22">
        <v>0</v>
      </c>
      <c r="E14" s="22">
        <v>1</v>
      </c>
      <c r="F14" s="22">
        <v>1</v>
      </c>
      <c r="G14" s="22">
        <v>0</v>
      </c>
      <c r="H14" s="23">
        <v>0.45901515151515154</v>
      </c>
      <c r="I14" s="22">
        <v>0</v>
      </c>
      <c r="J14" s="22">
        <v>1</v>
      </c>
      <c r="K14" s="22">
        <v>1</v>
      </c>
      <c r="L14" s="23">
        <v>0</v>
      </c>
      <c r="M14" s="23">
        <v>8.1256771397616459E-2</v>
      </c>
      <c r="N14" s="23">
        <v>0</v>
      </c>
      <c r="O14" s="23">
        <v>0.8</v>
      </c>
      <c r="P14" s="22">
        <v>1</v>
      </c>
      <c r="Q14" s="22">
        <v>1</v>
      </c>
      <c r="R14" s="22">
        <v>0</v>
      </c>
      <c r="S14" s="23">
        <v>0.16666666666666666</v>
      </c>
      <c r="T14" s="23">
        <v>0.1</v>
      </c>
      <c r="U14" s="23">
        <v>0</v>
      </c>
      <c r="V14" s="22">
        <v>0</v>
      </c>
      <c r="W14" s="23">
        <v>0.56515957446808518</v>
      </c>
      <c r="X14" s="23">
        <v>0.2364066193853428</v>
      </c>
      <c r="Y14" s="23">
        <v>0.7142857142857143</v>
      </c>
      <c r="Z14" s="23">
        <v>0.83333333333333337</v>
      </c>
      <c r="AA14" s="23">
        <v>0.33333333333333331</v>
      </c>
      <c r="AB14" s="22">
        <v>0.9</v>
      </c>
      <c r="AC14" s="22">
        <v>0.93</v>
      </c>
      <c r="AD14" s="22">
        <v>0.72</v>
      </c>
      <c r="AE14" s="24">
        <v>1</v>
      </c>
      <c r="AF14" s="19">
        <v>0.5634329376712538</v>
      </c>
    </row>
    <row r="15" spans="1:32" ht="15.6" x14ac:dyDescent="0.3">
      <c r="A15" s="37">
        <v>13</v>
      </c>
      <c r="B15" s="21">
        <v>0.75065248912518134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3">
        <v>0.25324796274738065</v>
      </c>
      <c r="I15" s="22">
        <v>0</v>
      </c>
      <c r="J15" s="22">
        <v>1</v>
      </c>
      <c r="K15" s="22">
        <v>1</v>
      </c>
      <c r="L15" s="23">
        <v>9.6325433227777701E-2</v>
      </c>
      <c r="M15" s="23">
        <v>0.23176582381162072</v>
      </c>
      <c r="N15" s="23">
        <v>0.67613252197430707</v>
      </c>
      <c r="O15" s="23">
        <v>1</v>
      </c>
      <c r="P15" s="22">
        <v>1</v>
      </c>
      <c r="Q15" s="22">
        <v>0</v>
      </c>
      <c r="R15" s="22">
        <v>0</v>
      </c>
      <c r="S15" s="23">
        <v>0.90909090909090906</v>
      </c>
      <c r="T15" s="23">
        <v>0.1</v>
      </c>
      <c r="U15" s="23">
        <v>0</v>
      </c>
      <c r="V15" s="22">
        <v>1</v>
      </c>
      <c r="W15" s="23">
        <v>0.27802491103202848</v>
      </c>
      <c r="X15" s="23">
        <v>5.9311981020166077E-2</v>
      </c>
      <c r="Y15" s="23">
        <v>0.8571428571428571</v>
      </c>
      <c r="Z15" s="23">
        <v>1</v>
      </c>
      <c r="AA15" s="23">
        <v>0.55555555555555558</v>
      </c>
      <c r="AB15" s="22">
        <v>0.98</v>
      </c>
      <c r="AC15" s="22">
        <v>0.98</v>
      </c>
      <c r="AD15" s="22">
        <v>0.99</v>
      </c>
      <c r="AE15" s="24">
        <v>1</v>
      </c>
      <c r="AF15" s="19">
        <v>0.29103018882674669</v>
      </c>
    </row>
    <row r="16" spans="1:32" ht="15.6" x14ac:dyDescent="0.3">
      <c r="A16" s="37">
        <v>14</v>
      </c>
      <c r="B16" s="21">
        <v>0.24098466853811271</v>
      </c>
      <c r="C16" s="22">
        <v>0</v>
      </c>
      <c r="D16" s="22">
        <v>1</v>
      </c>
      <c r="E16" s="22">
        <v>0</v>
      </c>
      <c r="F16" s="22">
        <v>0</v>
      </c>
      <c r="G16" s="22">
        <v>0</v>
      </c>
      <c r="H16" s="23">
        <v>0.49285928143712571</v>
      </c>
      <c r="I16" s="22">
        <v>0</v>
      </c>
      <c r="J16" s="22">
        <v>1</v>
      </c>
      <c r="K16" s="22">
        <v>1</v>
      </c>
      <c r="L16" s="23">
        <v>0.12820512820512819</v>
      </c>
      <c r="M16" s="23">
        <v>0.16025641025641024</v>
      </c>
      <c r="N16" s="23">
        <v>0</v>
      </c>
      <c r="O16" s="23">
        <v>1</v>
      </c>
      <c r="P16" s="22">
        <v>1</v>
      </c>
      <c r="Q16" s="22">
        <v>0</v>
      </c>
      <c r="R16" s="22">
        <v>0</v>
      </c>
      <c r="S16" s="23">
        <v>1</v>
      </c>
      <c r="T16" s="23">
        <v>0.2</v>
      </c>
      <c r="U16" s="23">
        <v>0.16666666666666666</v>
      </c>
      <c r="V16" s="22">
        <v>0</v>
      </c>
      <c r="W16" s="23">
        <v>0.27529761904761907</v>
      </c>
      <c r="X16" s="23">
        <v>0.47619047619047616</v>
      </c>
      <c r="Y16" s="23">
        <v>0.2857142857142857</v>
      </c>
      <c r="Z16" s="23">
        <v>0.25</v>
      </c>
      <c r="AA16" s="23">
        <v>1</v>
      </c>
      <c r="AB16" s="22">
        <v>0.9</v>
      </c>
      <c r="AC16" s="22">
        <v>0.92</v>
      </c>
      <c r="AD16" s="22">
        <v>0.96</v>
      </c>
      <c r="AE16" s="24">
        <v>0.99</v>
      </c>
      <c r="AF16" s="19">
        <v>0.31861381463424648</v>
      </c>
    </row>
    <row r="17" spans="1:32" ht="15.6" x14ac:dyDescent="0.3">
      <c r="A17" s="37">
        <v>15</v>
      </c>
      <c r="B17" s="21">
        <v>0.16136986301369863</v>
      </c>
      <c r="C17" s="22">
        <v>0</v>
      </c>
      <c r="D17" s="22">
        <v>0</v>
      </c>
      <c r="E17" s="22">
        <v>0</v>
      </c>
      <c r="F17" s="22">
        <v>1</v>
      </c>
      <c r="G17" s="22">
        <v>1</v>
      </c>
      <c r="H17" s="23">
        <v>1.0013695652173913</v>
      </c>
      <c r="I17" s="22">
        <v>0</v>
      </c>
      <c r="J17" s="22">
        <v>1</v>
      </c>
      <c r="K17" s="22">
        <v>1</v>
      </c>
      <c r="L17" s="23">
        <v>0.63214377595648508</v>
      </c>
      <c r="M17" s="23">
        <v>8.2819850261710737E-2</v>
      </c>
      <c r="N17" s="23">
        <v>0.74156470152020759</v>
      </c>
      <c r="O17" s="23">
        <v>1</v>
      </c>
      <c r="P17" s="22">
        <v>1</v>
      </c>
      <c r="Q17" s="22">
        <v>0</v>
      </c>
      <c r="R17" s="22">
        <v>0</v>
      </c>
      <c r="S17" s="23">
        <v>0.2</v>
      </c>
      <c r="T17" s="23">
        <v>0.6</v>
      </c>
      <c r="U17" s="23">
        <v>0</v>
      </c>
      <c r="V17" s="22">
        <v>0</v>
      </c>
      <c r="W17" s="23">
        <v>0.29166666666666669</v>
      </c>
      <c r="X17" s="23">
        <v>0.27777777777777779</v>
      </c>
      <c r="Y17" s="23">
        <v>0.8571428571428571</v>
      </c>
      <c r="Z17" s="23">
        <v>0.25</v>
      </c>
      <c r="AA17" s="23">
        <v>0.44444444444444442</v>
      </c>
      <c r="AB17" s="22">
        <v>0.96</v>
      </c>
      <c r="AC17" s="22">
        <v>1</v>
      </c>
      <c r="AD17" s="22">
        <v>1</v>
      </c>
      <c r="AE17" s="24">
        <v>1</v>
      </c>
      <c r="AF17" s="19">
        <v>0.65553679662025821</v>
      </c>
    </row>
    <row r="18" spans="1:32" ht="15.6" x14ac:dyDescent="0.3">
      <c r="A18" s="37">
        <v>16</v>
      </c>
      <c r="B18" s="21">
        <v>0.53290766208251472</v>
      </c>
      <c r="C18" s="22">
        <v>1</v>
      </c>
      <c r="D18" s="22">
        <v>0</v>
      </c>
      <c r="E18" s="22">
        <v>1</v>
      </c>
      <c r="F18" s="22">
        <v>1</v>
      </c>
      <c r="G18" s="22">
        <v>1</v>
      </c>
      <c r="H18" s="23">
        <v>9.1798283261802574E-2</v>
      </c>
      <c r="I18" s="22">
        <v>1</v>
      </c>
      <c r="J18" s="22">
        <v>1</v>
      </c>
      <c r="K18" s="22">
        <v>1</v>
      </c>
      <c r="L18" s="23">
        <v>1.9230769230769232E-2</v>
      </c>
      <c r="M18" s="23">
        <v>1.748251748251748E-2</v>
      </c>
      <c r="N18" s="23">
        <v>0.22988505747126436</v>
      </c>
      <c r="O18" s="23">
        <v>1</v>
      </c>
      <c r="P18" s="22">
        <v>1</v>
      </c>
      <c r="Q18" s="22">
        <v>0</v>
      </c>
      <c r="R18" s="22">
        <v>0</v>
      </c>
      <c r="S18" s="23">
        <v>0.125</v>
      </c>
      <c r="T18" s="23">
        <v>0</v>
      </c>
      <c r="U18" s="23">
        <v>0.83333333333333337</v>
      </c>
      <c r="V18" s="22">
        <v>0</v>
      </c>
      <c r="W18" s="23">
        <v>0.13992537313432835</v>
      </c>
      <c r="X18" s="23">
        <v>0</v>
      </c>
      <c r="Y18" s="23">
        <v>0.2857142857142857</v>
      </c>
      <c r="Z18" s="23">
        <v>0.41666666666666669</v>
      </c>
      <c r="AA18" s="23">
        <v>0.55555555555555558</v>
      </c>
      <c r="AB18" s="22">
        <v>0.9</v>
      </c>
      <c r="AC18" s="22">
        <v>0.95</v>
      </c>
      <c r="AD18" s="22">
        <v>0.99</v>
      </c>
      <c r="AE18" s="24">
        <v>0.92</v>
      </c>
      <c r="AF18" s="19">
        <v>0.72082190248584022</v>
      </c>
    </row>
    <row r="19" spans="1:32" ht="15.6" x14ac:dyDescent="0.3">
      <c r="A19" s="37">
        <v>17</v>
      </c>
      <c r="B19" s="21">
        <v>0.4825130890052356</v>
      </c>
      <c r="C19" s="22">
        <v>0</v>
      </c>
      <c r="D19" s="22">
        <v>1</v>
      </c>
      <c r="E19" s="22">
        <v>0</v>
      </c>
      <c r="F19" s="22">
        <v>0</v>
      </c>
      <c r="G19" s="22">
        <v>0</v>
      </c>
      <c r="H19" s="23">
        <v>0.22930417495029823</v>
      </c>
      <c r="I19" s="22">
        <v>0</v>
      </c>
      <c r="J19" s="22">
        <v>1</v>
      </c>
      <c r="K19" s="22">
        <v>0</v>
      </c>
      <c r="L19" s="23">
        <v>2.5692410461949537E-2</v>
      </c>
      <c r="M19" s="23">
        <v>0.11870845204178537</v>
      </c>
      <c r="N19" s="23">
        <v>0</v>
      </c>
      <c r="O19" s="23">
        <v>1</v>
      </c>
      <c r="P19" s="22">
        <v>1</v>
      </c>
      <c r="Q19" s="22">
        <v>0</v>
      </c>
      <c r="R19" s="22">
        <v>0</v>
      </c>
      <c r="S19" s="23">
        <v>0.2</v>
      </c>
      <c r="T19" s="23">
        <v>0</v>
      </c>
      <c r="U19" s="23">
        <v>0</v>
      </c>
      <c r="V19" s="22">
        <v>1</v>
      </c>
      <c r="W19" s="23">
        <v>0.37329351535836175</v>
      </c>
      <c r="X19" s="23">
        <v>0.75843761850587788</v>
      </c>
      <c r="Y19" s="23">
        <v>0.5714285714285714</v>
      </c>
      <c r="Z19" s="23">
        <v>0.41666666666666669</v>
      </c>
      <c r="AA19" s="23">
        <v>0.22222222222222221</v>
      </c>
      <c r="AB19" s="22">
        <v>0.9</v>
      </c>
      <c r="AC19" s="22">
        <v>0.98</v>
      </c>
      <c r="AD19" s="22">
        <v>0.85</v>
      </c>
      <c r="AE19" s="24">
        <v>0.99</v>
      </c>
      <c r="AF19" s="19">
        <v>0.22566241705617771</v>
      </c>
    </row>
    <row r="20" spans="1:32" ht="15.6" x14ac:dyDescent="0.3">
      <c r="A20" s="37">
        <v>18</v>
      </c>
      <c r="B20" s="21">
        <v>0.11610486891385768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3">
        <v>0.11908488063660477</v>
      </c>
      <c r="I20" s="22">
        <v>0</v>
      </c>
      <c r="J20" s="22">
        <v>1</v>
      </c>
      <c r="K20" s="22">
        <v>0</v>
      </c>
      <c r="L20" s="23">
        <v>0</v>
      </c>
      <c r="M20" s="23">
        <v>0.96153846153846156</v>
      </c>
      <c r="N20" s="23">
        <v>0</v>
      </c>
      <c r="O20" s="23">
        <v>1</v>
      </c>
      <c r="P20" s="22">
        <v>1</v>
      </c>
      <c r="Q20" s="22">
        <v>0</v>
      </c>
      <c r="R20" s="22">
        <v>0</v>
      </c>
      <c r="S20" s="23">
        <v>0.33333333333333331</v>
      </c>
      <c r="T20" s="23">
        <v>0</v>
      </c>
      <c r="U20" s="23">
        <v>0</v>
      </c>
      <c r="V20" s="22">
        <v>0</v>
      </c>
      <c r="W20" s="23">
        <v>0.82236842105263153</v>
      </c>
      <c r="X20" s="23">
        <v>0</v>
      </c>
      <c r="Y20" s="23">
        <v>0.7142857142857143</v>
      </c>
      <c r="Z20" s="23">
        <v>0.25</v>
      </c>
      <c r="AA20" s="23">
        <v>0.1111111111111111</v>
      </c>
      <c r="AB20" s="22">
        <v>0.9</v>
      </c>
      <c r="AC20" s="22">
        <v>0.95</v>
      </c>
      <c r="AD20" s="22">
        <v>1</v>
      </c>
      <c r="AE20" s="24">
        <v>1</v>
      </c>
      <c r="AF20" s="19">
        <v>0.19005611933020256</v>
      </c>
    </row>
    <row r="21" spans="1:32" ht="15.6" x14ac:dyDescent="0.3">
      <c r="A21" s="37">
        <v>19</v>
      </c>
      <c r="B21" s="21">
        <v>8.165729180957608E-2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3">
        <v>0.32349498327759202</v>
      </c>
      <c r="I21" s="22">
        <v>0</v>
      </c>
      <c r="J21" s="22">
        <v>1</v>
      </c>
      <c r="K21" s="22">
        <v>1</v>
      </c>
      <c r="L21" s="23">
        <v>2.199058802832388E-2</v>
      </c>
      <c r="M21" s="23">
        <v>0.36597563193307869</v>
      </c>
      <c r="N21" s="23">
        <v>0</v>
      </c>
      <c r="O21" s="23">
        <v>0.8</v>
      </c>
      <c r="P21" s="22">
        <v>1</v>
      </c>
      <c r="Q21" s="22">
        <v>0</v>
      </c>
      <c r="R21" s="22">
        <v>0</v>
      </c>
      <c r="S21" s="23">
        <v>0.20316944331572531</v>
      </c>
      <c r="T21" s="23">
        <v>0</v>
      </c>
      <c r="U21" s="23">
        <v>0</v>
      </c>
      <c r="V21" s="22">
        <v>0</v>
      </c>
      <c r="W21" s="23">
        <v>0.13749999999999998</v>
      </c>
      <c r="X21" s="23">
        <v>4.4444444444444446E-2</v>
      </c>
      <c r="Y21" s="23">
        <v>0.7142857142857143</v>
      </c>
      <c r="Z21" s="23">
        <v>1</v>
      </c>
      <c r="AA21" s="23">
        <v>0.22222222222222221</v>
      </c>
      <c r="AB21" s="22">
        <v>1</v>
      </c>
      <c r="AC21" s="22">
        <v>1</v>
      </c>
      <c r="AD21" s="22">
        <v>1</v>
      </c>
      <c r="AE21" s="24">
        <v>1</v>
      </c>
      <c r="AF21" s="19">
        <v>0.2182564679372343</v>
      </c>
    </row>
    <row r="22" spans="1:32" ht="15.6" x14ac:dyDescent="0.3">
      <c r="A22" s="37">
        <v>20</v>
      </c>
      <c r="B22" s="21">
        <v>0.99795988934993085</v>
      </c>
      <c r="C22" s="22">
        <v>1</v>
      </c>
      <c r="D22" s="22">
        <v>1</v>
      </c>
      <c r="E22" s="22">
        <v>0</v>
      </c>
      <c r="F22" s="22">
        <v>0</v>
      </c>
      <c r="G22" s="22">
        <v>0</v>
      </c>
      <c r="H22" s="23">
        <v>0.45898203592814374</v>
      </c>
      <c r="I22" s="22">
        <v>0</v>
      </c>
      <c r="J22" s="22">
        <v>1</v>
      </c>
      <c r="K22" s="22">
        <v>1</v>
      </c>
      <c r="L22" s="23">
        <v>0.24833923139007885</v>
      </c>
      <c r="M22" s="23">
        <v>0.37462537462537465</v>
      </c>
      <c r="N22" s="23">
        <v>0</v>
      </c>
      <c r="O22" s="23">
        <v>0.66666666666666663</v>
      </c>
      <c r="P22" s="22">
        <v>1</v>
      </c>
      <c r="Q22" s="22">
        <v>0</v>
      </c>
      <c r="R22" s="22">
        <v>0</v>
      </c>
      <c r="S22" s="23">
        <v>0.15379883112888343</v>
      </c>
      <c r="T22" s="23">
        <v>0.2</v>
      </c>
      <c r="U22" s="23">
        <v>0</v>
      </c>
      <c r="V22" s="22">
        <v>0</v>
      </c>
      <c r="W22" s="23">
        <v>0.13020833333333331</v>
      </c>
      <c r="X22" s="23">
        <v>0.1851851851851852</v>
      </c>
      <c r="Y22" s="23">
        <v>0.42857142857142855</v>
      </c>
      <c r="Z22" s="23">
        <v>0.70833333333333337</v>
      </c>
      <c r="AA22" s="23">
        <v>0.1111111111111111</v>
      </c>
      <c r="AB22" s="22">
        <v>0.9</v>
      </c>
      <c r="AC22" s="22">
        <v>0.99</v>
      </c>
      <c r="AD22" s="22">
        <v>0.65</v>
      </c>
      <c r="AE22" s="24">
        <v>0.97</v>
      </c>
      <c r="AF22" s="19">
        <v>0.30985265649396559</v>
      </c>
    </row>
    <row r="23" spans="1:32" ht="15.6" x14ac:dyDescent="0.3">
      <c r="A23" s="37">
        <v>21</v>
      </c>
      <c r="B23" s="21">
        <v>0.15440372545049605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3">
        <v>9.3023045639403515E-2</v>
      </c>
      <c r="I23" s="22">
        <v>0</v>
      </c>
      <c r="J23" s="22">
        <v>1</v>
      </c>
      <c r="K23" s="22">
        <v>1</v>
      </c>
      <c r="L23" s="23">
        <v>0.38099592334362026</v>
      </c>
      <c r="M23" s="23">
        <v>0.14591965411637542</v>
      </c>
      <c r="N23" s="23">
        <v>0</v>
      </c>
      <c r="O23" s="23">
        <v>1</v>
      </c>
      <c r="P23" s="22">
        <v>1</v>
      </c>
      <c r="Q23" s="22">
        <v>0</v>
      </c>
      <c r="R23" s="22">
        <v>0</v>
      </c>
      <c r="S23" s="23">
        <v>1</v>
      </c>
      <c r="T23" s="23">
        <v>0.1</v>
      </c>
      <c r="U23" s="23">
        <v>0</v>
      </c>
      <c r="V23" s="22">
        <v>1</v>
      </c>
      <c r="W23" s="23">
        <v>0.1736111111111111</v>
      </c>
      <c r="X23" s="23">
        <v>6.1728395061728399E-2</v>
      </c>
      <c r="Y23" s="23">
        <v>0.2857142857142857</v>
      </c>
      <c r="Z23" s="23">
        <v>1</v>
      </c>
      <c r="AA23" s="23">
        <v>0.22222222222222221</v>
      </c>
      <c r="AB23" s="22">
        <v>0.97</v>
      </c>
      <c r="AC23" s="22">
        <v>0.99</v>
      </c>
      <c r="AD23" s="22">
        <v>1</v>
      </c>
      <c r="AE23" s="24">
        <v>1</v>
      </c>
      <c r="AF23" s="19">
        <v>0.20562344975978572</v>
      </c>
    </row>
    <row r="24" spans="1:32" ht="15.6" x14ac:dyDescent="0.3">
      <c r="A24" s="37">
        <v>22</v>
      </c>
      <c r="B24" s="21">
        <v>0.80757207363667949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3">
        <v>0.45233928571428572</v>
      </c>
      <c r="I24" s="22">
        <v>0</v>
      </c>
      <c r="J24" s="22">
        <v>1</v>
      </c>
      <c r="K24" s="22">
        <v>1</v>
      </c>
      <c r="L24" s="23">
        <v>6.4102564102564097E-2</v>
      </c>
      <c r="M24" s="23">
        <v>0.12820512820512822</v>
      </c>
      <c r="N24" s="23">
        <v>0</v>
      </c>
      <c r="O24" s="23">
        <v>1</v>
      </c>
      <c r="P24" s="22">
        <v>1</v>
      </c>
      <c r="Q24" s="22">
        <v>0</v>
      </c>
      <c r="R24" s="22">
        <v>0</v>
      </c>
      <c r="S24" s="23">
        <v>0.2</v>
      </c>
      <c r="T24" s="23">
        <v>0</v>
      </c>
      <c r="U24" s="23">
        <v>1</v>
      </c>
      <c r="V24" s="22">
        <v>0</v>
      </c>
      <c r="W24" s="23">
        <v>0.28057275541795662</v>
      </c>
      <c r="X24" s="23">
        <v>0</v>
      </c>
      <c r="Y24" s="23">
        <v>0.5714285714285714</v>
      </c>
      <c r="Z24" s="23">
        <v>0.83333333333333337</v>
      </c>
      <c r="AA24" s="23">
        <v>0.55555555555555558</v>
      </c>
      <c r="AB24" s="22">
        <v>0.95</v>
      </c>
      <c r="AC24" s="22">
        <v>0.95</v>
      </c>
      <c r="AD24" s="22">
        <v>0.98</v>
      </c>
      <c r="AE24" s="24">
        <v>1</v>
      </c>
      <c r="AF24" s="19">
        <v>0.2780376261802705</v>
      </c>
    </row>
    <row r="25" spans="1:32" ht="15.6" x14ac:dyDescent="0.3">
      <c r="A25" s="37">
        <v>23</v>
      </c>
      <c r="B25" s="21">
        <v>0.17038167938931301</v>
      </c>
      <c r="C25" s="22">
        <v>0</v>
      </c>
      <c r="D25" s="22">
        <v>1</v>
      </c>
      <c r="E25" s="22">
        <v>0</v>
      </c>
      <c r="F25" s="22">
        <v>1</v>
      </c>
      <c r="G25" s="22">
        <v>1</v>
      </c>
      <c r="H25" s="23">
        <v>0.6462724014336918</v>
      </c>
      <c r="I25" s="22">
        <v>0</v>
      </c>
      <c r="J25" s="22">
        <v>1</v>
      </c>
      <c r="K25" s="22">
        <v>0</v>
      </c>
      <c r="L25" s="23">
        <v>6.7476383265856948E-2</v>
      </c>
      <c r="M25" s="23">
        <v>3.786057692307692E-2</v>
      </c>
      <c r="N25" s="23">
        <v>0.14367816091954022</v>
      </c>
      <c r="O25" s="23">
        <v>1</v>
      </c>
      <c r="P25" s="22">
        <v>1</v>
      </c>
      <c r="Q25" s="22">
        <v>0</v>
      </c>
      <c r="R25" s="22">
        <v>0</v>
      </c>
      <c r="S25" s="23">
        <v>1</v>
      </c>
      <c r="T25" s="23">
        <v>0</v>
      </c>
      <c r="U25" s="23">
        <v>0.83333333333333337</v>
      </c>
      <c r="V25" s="22">
        <v>1</v>
      </c>
      <c r="W25" s="23">
        <v>0.17586580086580086</v>
      </c>
      <c r="X25" s="23">
        <v>0</v>
      </c>
      <c r="Y25" s="23">
        <v>0.7142857142857143</v>
      </c>
      <c r="Z25" s="23">
        <v>1</v>
      </c>
      <c r="AA25" s="23">
        <v>0.33333333333333331</v>
      </c>
      <c r="AB25" s="22">
        <v>0.75</v>
      </c>
      <c r="AC25" s="22">
        <v>0.98</v>
      </c>
      <c r="AD25" s="22">
        <v>0.95</v>
      </c>
      <c r="AE25" s="24">
        <v>0.93</v>
      </c>
      <c r="AF25" s="19">
        <v>0.55957625766128127</v>
      </c>
    </row>
    <row r="26" spans="1:32" ht="15.6" x14ac:dyDescent="0.3">
      <c r="A26" s="37">
        <v>24</v>
      </c>
      <c r="B26" s="21">
        <v>0.10023340426992518</v>
      </c>
      <c r="C26" s="22">
        <v>0</v>
      </c>
      <c r="D26" s="22">
        <v>0</v>
      </c>
      <c r="E26" s="22">
        <v>1</v>
      </c>
      <c r="F26" s="22">
        <v>1</v>
      </c>
      <c r="G26" s="22">
        <v>1</v>
      </c>
      <c r="H26" s="23">
        <v>0.21</v>
      </c>
      <c r="I26" s="22">
        <v>0</v>
      </c>
      <c r="J26" s="22">
        <v>1</v>
      </c>
      <c r="K26" s="22">
        <v>1</v>
      </c>
      <c r="L26" s="23">
        <v>0.34188034188034189</v>
      </c>
      <c r="M26" s="23">
        <v>0.2070607723366808</v>
      </c>
      <c r="N26" s="23">
        <v>0</v>
      </c>
      <c r="O26" s="23">
        <v>0.4</v>
      </c>
      <c r="P26" s="22">
        <v>1</v>
      </c>
      <c r="Q26" s="22">
        <v>1</v>
      </c>
      <c r="R26" s="22">
        <v>0</v>
      </c>
      <c r="S26" s="23">
        <v>0.46490004649000466</v>
      </c>
      <c r="T26" s="23">
        <v>0.4</v>
      </c>
      <c r="U26" s="23">
        <v>0</v>
      </c>
      <c r="V26" s="22">
        <v>0</v>
      </c>
      <c r="W26" s="23">
        <v>6.6348195329087048E-2</v>
      </c>
      <c r="X26" s="23">
        <v>9.4361877801368246E-2</v>
      </c>
      <c r="Y26" s="23">
        <v>0.7142857142857143</v>
      </c>
      <c r="Z26" s="23">
        <v>0.25</v>
      </c>
      <c r="AA26" s="23">
        <v>0.22222222222222221</v>
      </c>
      <c r="AB26" s="22">
        <v>0.97</v>
      </c>
      <c r="AC26" s="22">
        <v>0.97</v>
      </c>
      <c r="AD26" s="22">
        <v>0.97</v>
      </c>
      <c r="AE26" s="24">
        <v>0.99</v>
      </c>
      <c r="AF26" s="19">
        <v>0.66454782999580508</v>
      </c>
    </row>
    <row r="27" spans="1:32" ht="15.6" x14ac:dyDescent="0.3">
      <c r="A27" s="37">
        <v>25</v>
      </c>
      <c r="B27" s="21">
        <v>0.30118378954852476</v>
      </c>
      <c r="C27" s="22">
        <v>1</v>
      </c>
      <c r="D27" s="22">
        <v>0</v>
      </c>
      <c r="E27" s="22">
        <v>0</v>
      </c>
      <c r="F27" s="22">
        <v>0</v>
      </c>
      <c r="G27" s="22">
        <v>0</v>
      </c>
      <c r="H27" s="23">
        <v>0.43823248407643312</v>
      </c>
      <c r="I27" s="22">
        <v>1</v>
      </c>
      <c r="J27" s="22">
        <v>1</v>
      </c>
      <c r="K27" s="22">
        <v>0</v>
      </c>
      <c r="L27" s="23">
        <v>0.37837043567702594</v>
      </c>
      <c r="M27" s="23">
        <v>0.79302141157811257</v>
      </c>
      <c r="N27" s="23">
        <v>0</v>
      </c>
      <c r="O27" s="23">
        <v>1</v>
      </c>
      <c r="P27" s="22">
        <v>1</v>
      </c>
      <c r="Q27" s="22">
        <v>0</v>
      </c>
      <c r="R27" s="22">
        <v>0</v>
      </c>
      <c r="S27" s="23">
        <v>0.2</v>
      </c>
      <c r="T27" s="23">
        <v>0</v>
      </c>
      <c r="U27" s="23">
        <v>0</v>
      </c>
      <c r="V27" s="22">
        <v>0</v>
      </c>
      <c r="W27" s="23">
        <v>6.1274509803921566E-2</v>
      </c>
      <c r="X27" s="23">
        <v>3.1123560535325241E-2</v>
      </c>
      <c r="Y27" s="23">
        <v>0.5714285714285714</v>
      </c>
      <c r="Z27" s="23">
        <v>0.66666666666666663</v>
      </c>
      <c r="AA27" s="23">
        <v>0.44444444444444442</v>
      </c>
      <c r="AB27" s="22">
        <v>0.8</v>
      </c>
      <c r="AC27" s="22">
        <v>0.98</v>
      </c>
      <c r="AD27" s="22">
        <v>1</v>
      </c>
      <c r="AE27" s="24">
        <v>1</v>
      </c>
      <c r="AF27" s="19">
        <v>0.32228453718486116</v>
      </c>
    </row>
    <row r="28" spans="1:32" ht="15.6" x14ac:dyDescent="0.3">
      <c r="A28" s="37">
        <v>26</v>
      </c>
      <c r="B28" s="21">
        <v>0.30623811085601838</v>
      </c>
      <c r="C28" s="22">
        <v>0</v>
      </c>
      <c r="D28" s="22">
        <v>0</v>
      </c>
      <c r="E28" s="22">
        <v>1</v>
      </c>
      <c r="F28" s="22">
        <v>0</v>
      </c>
      <c r="G28" s="22">
        <v>0</v>
      </c>
      <c r="H28" s="23">
        <v>4.8666666666666664E-2</v>
      </c>
      <c r="I28" s="22">
        <v>0</v>
      </c>
      <c r="J28" s="22">
        <v>1</v>
      </c>
      <c r="K28" s="22">
        <v>0</v>
      </c>
      <c r="L28" s="23">
        <v>2.5138260432378077E-2</v>
      </c>
      <c r="M28" s="23">
        <v>0.36560397777127818</v>
      </c>
      <c r="N28" s="23">
        <v>0</v>
      </c>
      <c r="O28" s="23">
        <v>0.4</v>
      </c>
      <c r="P28" s="22">
        <v>1</v>
      </c>
      <c r="Q28" s="22">
        <v>0</v>
      </c>
      <c r="R28" s="22">
        <v>0</v>
      </c>
      <c r="S28" s="23">
        <v>0.2</v>
      </c>
      <c r="T28" s="23">
        <v>0</v>
      </c>
      <c r="U28" s="23">
        <v>0.66666666666666663</v>
      </c>
      <c r="V28" s="22">
        <v>0</v>
      </c>
      <c r="W28" s="23">
        <v>0.13528138528138528</v>
      </c>
      <c r="X28" s="23">
        <v>0</v>
      </c>
      <c r="Y28" s="23">
        <v>0.2857142857142857</v>
      </c>
      <c r="Z28" s="23">
        <v>1</v>
      </c>
      <c r="AA28" s="23">
        <v>0.44444444444444442</v>
      </c>
      <c r="AB28" s="22">
        <v>1</v>
      </c>
      <c r="AC28" s="22">
        <v>0.98</v>
      </c>
      <c r="AD28" s="22">
        <v>1</v>
      </c>
      <c r="AE28" s="24">
        <v>1</v>
      </c>
      <c r="AF28" s="19">
        <v>0.33729379232840162</v>
      </c>
    </row>
    <row r="29" spans="1:32" ht="15.6" x14ac:dyDescent="0.3">
      <c r="A29" s="37">
        <v>28</v>
      </c>
      <c r="B29" s="21">
        <v>3.6677347793936409E-2</v>
      </c>
      <c r="C29" s="22">
        <v>0</v>
      </c>
      <c r="D29" s="22">
        <v>1</v>
      </c>
      <c r="E29" s="22">
        <v>0</v>
      </c>
      <c r="F29" s="22">
        <v>0</v>
      </c>
      <c r="G29" s="22">
        <v>0</v>
      </c>
      <c r="H29" s="23">
        <v>0.80259668508287285</v>
      </c>
      <c r="I29" s="22">
        <v>0</v>
      </c>
      <c r="J29" s="22">
        <v>1</v>
      </c>
      <c r="K29" s="22">
        <v>0</v>
      </c>
      <c r="L29" s="23">
        <v>0.38461538461538464</v>
      </c>
      <c r="M29" s="23">
        <v>0.56561085972850678</v>
      </c>
      <c r="N29" s="23">
        <v>0</v>
      </c>
      <c r="O29" s="23">
        <v>1</v>
      </c>
      <c r="P29" s="22">
        <v>1</v>
      </c>
      <c r="Q29" s="22">
        <v>0</v>
      </c>
      <c r="R29" s="22">
        <v>0</v>
      </c>
      <c r="S29" s="23">
        <v>0.55555555555555558</v>
      </c>
      <c r="T29" s="23">
        <v>0.1</v>
      </c>
      <c r="U29" s="23">
        <v>0</v>
      </c>
      <c r="V29" s="22">
        <v>1</v>
      </c>
      <c r="W29" s="23">
        <v>0.5067567567567568</v>
      </c>
      <c r="X29" s="23">
        <v>9.00900900900901E-2</v>
      </c>
      <c r="Y29" s="23">
        <v>0.8571428571428571</v>
      </c>
      <c r="Z29" s="23">
        <v>0.58333333333333337</v>
      </c>
      <c r="AA29" s="23">
        <v>0.55555555555555558</v>
      </c>
      <c r="AB29" s="22">
        <v>0.95</v>
      </c>
      <c r="AC29" s="22">
        <v>0.95</v>
      </c>
      <c r="AD29" s="22">
        <v>0.98</v>
      </c>
      <c r="AE29" s="24">
        <v>0.99</v>
      </c>
      <c r="AF29" s="19">
        <v>0.30528448331202623</v>
      </c>
    </row>
    <row r="30" spans="1:32" ht="15.6" x14ac:dyDescent="0.3">
      <c r="A30" s="37">
        <v>29</v>
      </c>
      <c r="B30" s="21">
        <v>0.17973033707865169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3">
        <v>0.72068877551020416</v>
      </c>
      <c r="I30" s="22">
        <v>1</v>
      </c>
      <c r="J30" s="22">
        <v>1</v>
      </c>
      <c r="K30" s="22">
        <v>1</v>
      </c>
      <c r="L30" s="23">
        <v>8.5470085470085472E-2</v>
      </c>
      <c r="M30" s="23">
        <v>0.15456506110711718</v>
      </c>
      <c r="N30" s="23">
        <v>0.52246603970741901</v>
      </c>
      <c r="O30" s="23">
        <v>1</v>
      </c>
      <c r="P30" s="22">
        <v>1</v>
      </c>
      <c r="Q30" s="22">
        <v>0</v>
      </c>
      <c r="R30" s="22">
        <v>0</v>
      </c>
      <c r="S30" s="23">
        <v>0.2</v>
      </c>
      <c r="T30" s="23">
        <v>0.2</v>
      </c>
      <c r="U30" s="23">
        <v>0.83333333333333337</v>
      </c>
      <c r="V30" s="22">
        <v>0</v>
      </c>
      <c r="W30" s="23">
        <v>0.2654109589041096</v>
      </c>
      <c r="X30" s="23">
        <v>0.45662100456621002</v>
      </c>
      <c r="Y30" s="23">
        <v>0.42857142857142855</v>
      </c>
      <c r="Z30" s="23">
        <v>0.58333333333333337</v>
      </c>
      <c r="AA30" s="23">
        <v>0.77777777777777779</v>
      </c>
      <c r="AB30" s="22">
        <v>0.85</v>
      </c>
      <c r="AC30" s="22">
        <v>0.98</v>
      </c>
      <c r="AD30" s="22">
        <v>0.97</v>
      </c>
      <c r="AE30" s="24">
        <v>0.98</v>
      </c>
      <c r="AF30" s="19">
        <v>0.35091147915678583</v>
      </c>
    </row>
    <row r="31" spans="1:32" ht="15.6" x14ac:dyDescent="0.3">
      <c r="A31" s="37">
        <v>30</v>
      </c>
      <c r="B31" s="21">
        <v>0.24480759964204585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3">
        <v>0.71139215686274504</v>
      </c>
      <c r="I31" s="22">
        <v>0</v>
      </c>
      <c r="J31" s="22">
        <v>1</v>
      </c>
      <c r="K31" s="22">
        <v>1</v>
      </c>
      <c r="L31" s="23">
        <v>0.39018952062430329</v>
      </c>
      <c r="M31" s="23">
        <v>0.49563838223632034</v>
      </c>
      <c r="N31" s="23">
        <v>0</v>
      </c>
      <c r="O31" s="23">
        <v>1</v>
      </c>
      <c r="P31" s="22">
        <v>0</v>
      </c>
      <c r="Q31" s="22">
        <v>0</v>
      </c>
      <c r="R31" s="22">
        <v>1</v>
      </c>
      <c r="S31" s="23">
        <v>0.33333333333333331</v>
      </c>
      <c r="T31" s="23">
        <v>0.1</v>
      </c>
      <c r="U31" s="23">
        <v>0</v>
      </c>
      <c r="V31" s="22">
        <v>0</v>
      </c>
      <c r="W31" s="23">
        <v>0.29920212765957449</v>
      </c>
      <c r="X31" s="23">
        <v>0.28368794326241131</v>
      </c>
      <c r="Y31" s="23">
        <v>0.2857142857142857</v>
      </c>
      <c r="Z31" s="23">
        <v>0.5</v>
      </c>
      <c r="AA31" s="23">
        <v>0.27777777777777779</v>
      </c>
      <c r="AB31" s="22">
        <v>0.6</v>
      </c>
      <c r="AC31" s="22">
        <v>0.96</v>
      </c>
      <c r="AD31" s="22">
        <v>0.8</v>
      </c>
      <c r="AE31" s="24">
        <v>1</v>
      </c>
      <c r="AF31" s="19">
        <v>0.20303725293620686</v>
      </c>
    </row>
    <row r="32" spans="1:32" ht="15.6" x14ac:dyDescent="0.3">
      <c r="A32" s="37">
        <v>31</v>
      </c>
      <c r="B32" s="21">
        <v>0.93702770780856426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3">
        <v>0.62020325203252036</v>
      </c>
      <c r="I32" s="22">
        <v>0</v>
      </c>
      <c r="J32" s="22">
        <v>1</v>
      </c>
      <c r="K32" s="22">
        <v>0</v>
      </c>
      <c r="L32" s="23">
        <v>2.1962334596167574E-2</v>
      </c>
      <c r="M32" s="23">
        <v>5.7577153385536622E-2</v>
      </c>
      <c r="N32" s="23">
        <v>0.1231527093596059</v>
      </c>
      <c r="O32" s="23">
        <v>1</v>
      </c>
      <c r="P32" s="22">
        <v>1</v>
      </c>
      <c r="Q32" s="22">
        <v>0</v>
      </c>
      <c r="R32" s="22">
        <v>0</v>
      </c>
      <c r="S32" s="23">
        <v>0.16666666666666666</v>
      </c>
      <c r="T32" s="23">
        <v>0</v>
      </c>
      <c r="U32" s="23">
        <v>0</v>
      </c>
      <c r="V32" s="22">
        <v>1</v>
      </c>
      <c r="W32" s="23">
        <v>0.80128205128205121</v>
      </c>
      <c r="X32" s="23">
        <v>8.5470085470085472E-2</v>
      </c>
      <c r="Y32" s="23">
        <v>0.7142857142857143</v>
      </c>
      <c r="Z32" s="23">
        <v>0.83333333333333337</v>
      </c>
      <c r="AA32" s="23">
        <v>0.22222222222222221</v>
      </c>
      <c r="AB32" s="22">
        <v>0.95</v>
      </c>
      <c r="AC32" s="22">
        <v>0.97</v>
      </c>
      <c r="AD32" s="22">
        <v>0.95</v>
      </c>
      <c r="AE32" s="24">
        <v>0.98</v>
      </c>
      <c r="AF32" s="19">
        <v>0.22434382779271714</v>
      </c>
    </row>
    <row r="33" spans="1:32" ht="15.6" x14ac:dyDescent="0.3">
      <c r="A33" s="37">
        <v>32</v>
      </c>
      <c r="B33" s="21">
        <v>0.47035023391073466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3">
        <v>9.2733739837398368E-2</v>
      </c>
      <c r="I33" s="22">
        <v>0</v>
      </c>
      <c r="J33" s="22">
        <v>1</v>
      </c>
      <c r="K33" s="22">
        <v>1</v>
      </c>
      <c r="L33" s="23">
        <v>0.36630036630036628</v>
      </c>
      <c r="M33" s="23">
        <v>0.48076923076923078</v>
      </c>
      <c r="N33" s="23">
        <v>0</v>
      </c>
      <c r="O33" s="23">
        <v>1</v>
      </c>
      <c r="P33" s="22">
        <v>1</v>
      </c>
      <c r="Q33" s="22">
        <v>0</v>
      </c>
      <c r="R33" s="22">
        <v>0</v>
      </c>
      <c r="S33" s="23">
        <v>0.14285714285714285</v>
      </c>
      <c r="T33" s="23">
        <v>0.2</v>
      </c>
      <c r="U33" s="23">
        <v>0</v>
      </c>
      <c r="V33" s="22">
        <v>0</v>
      </c>
      <c r="W33" s="23">
        <v>0.18145161290322581</v>
      </c>
      <c r="X33" s="23">
        <v>0.33452807646356031</v>
      </c>
      <c r="Y33" s="23">
        <v>0.2857142857142857</v>
      </c>
      <c r="Z33" s="23">
        <v>0.41666666666666669</v>
      </c>
      <c r="AA33" s="23">
        <v>0.33333333333333331</v>
      </c>
      <c r="AB33" s="22">
        <v>0.99</v>
      </c>
      <c r="AC33" s="22">
        <v>0.99</v>
      </c>
      <c r="AD33" s="22">
        <v>0.8</v>
      </c>
      <c r="AE33" s="24">
        <v>0.94</v>
      </c>
      <c r="AF33" s="19">
        <v>0.23033971465987793</v>
      </c>
    </row>
    <row r="34" spans="1:32" ht="15.6" x14ac:dyDescent="0.3">
      <c r="A34" s="37">
        <v>33</v>
      </c>
      <c r="B34" s="21">
        <v>0.81662151394422311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3">
        <v>0.1443409090909091</v>
      </c>
      <c r="I34" s="22">
        <v>0</v>
      </c>
      <c r="J34" s="22">
        <v>1</v>
      </c>
      <c r="K34" s="22">
        <v>1</v>
      </c>
      <c r="L34" s="23">
        <v>0.33300033300033294</v>
      </c>
      <c r="M34" s="23">
        <v>8.9751211927192903E-2</v>
      </c>
      <c r="N34" s="23">
        <v>0</v>
      </c>
      <c r="O34" s="23">
        <v>1</v>
      </c>
      <c r="P34" s="22">
        <v>1</v>
      </c>
      <c r="Q34" s="22">
        <v>1</v>
      </c>
      <c r="R34" s="22">
        <v>0</v>
      </c>
      <c r="S34" s="23">
        <v>0.55555555555555558</v>
      </c>
      <c r="T34" s="23">
        <v>0.1</v>
      </c>
      <c r="U34" s="23">
        <v>0</v>
      </c>
      <c r="V34" s="22">
        <v>0</v>
      </c>
      <c r="W34" s="23">
        <v>0.14204545454545456</v>
      </c>
      <c r="X34" s="23">
        <v>0</v>
      </c>
      <c r="Y34" s="23">
        <v>0.7142857142857143</v>
      </c>
      <c r="Z34" s="23">
        <v>1</v>
      </c>
      <c r="AA34" s="23">
        <v>0.55555555555555558</v>
      </c>
      <c r="AB34" s="22">
        <v>0.95</v>
      </c>
      <c r="AC34" s="22">
        <v>0.96</v>
      </c>
      <c r="AD34" s="22">
        <v>1</v>
      </c>
      <c r="AE34" s="24">
        <v>1</v>
      </c>
      <c r="AF34" s="19">
        <v>0.27455242200847929</v>
      </c>
    </row>
    <row r="35" spans="1:32" ht="15.6" x14ac:dyDescent="0.3">
      <c r="A35" s="37">
        <v>35</v>
      </c>
      <c r="B35" s="21">
        <v>0.52166344294003875</v>
      </c>
      <c r="C35" s="22">
        <v>0</v>
      </c>
      <c r="D35" s="22">
        <v>0</v>
      </c>
      <c r="E35" s="22">
        <v>1</v>
      </c>
      <c r="F35" s="22">
        <v>1</v>
      </c>
      <c r="G35" s="22">
        <v>1</v>
      </c>
      <c r="H35" s="23">
        <v>0.37737288135593222</v>
      </c>
      <c r="I35" s="22">
        <v>0</v>
      </c>
      <c r="J35" s="22">
        <v>1</v>
      </c>
      <c r="K35" s="22">
        <v>1</v>
      </c>
      <c r="L35" s="23">
        <v>0.1111021331609567</v>
      </c>
      <c r="M35" s="23">
        <v>0.10472849138608156</v>
      </c>
      <c r="N35" s="23">
        <v>0</v>
      </c>
      <c r="O35" s="23">
        <v>0.8</v>
      </c>
      <c r="P35" s="22">
        <v>1</v>
      </c>
      <c r="Q35" s="22">
        <v>0</v>
      </c>
      <c r="R35" s="22">
        <v>0</v>
      </c>
      <c r="S35" s="23">
        <v>0.83333333333333337</v>
      </c>
      <c r="T35" s="23">
        <v>0.1</v>
      </c>
      <c r="U35" s="23">
        <v>0</v>
      </c>
      <c r="V35" s="22">
        <v>0</v>
      </c>
      <c r="W35" s="23">
        <v>0.18973214285714285</v>
      </c>
      <c r="X35" s="23">
        <v>0.1984126984126984</v>
      </c>
      <c r="Y35" s="23">
        <v>1</v>
      </c>
      <c r="Z35" s="23">
        <v>0.33333333333333331</v>
      </c>
      <c r="AA35" s="23">
        <v>0.55555555555555558</v>
      </c>
      <c r="AB35" s="22">
        <v>0.8</v>
      </c>
      <c r="AC35" s="22">
        <v>0.98</v>
      </c>
      <c r="AD35" s="22">
        <v>0.65</v>
      </c>
      <c r="AE35" s="24">
        <v>1</v>
      </c>
      <c r="AF35" s="19">
        <v>0.67751679209064897</v>
      </c>
    </row>
    <row r="36" spans="1:32" ht="15.6" x14ac:dyDescent="0.3">
      <c r="A36" s="37">
        <v>36</v>
      </c>
      <c r="B36" s="21">
        <v>5.5274888558692427E-2</v>
      </c>
      <c r="C36" s="22">
        <v>1</v>
      </c>
      <c r="D36" s="22">
        <v>0</v>
      </c>
      <c r="E36" s="22">
        <v>0</v>
      </c>
      <c r="F36" s="22">
        <v>0</v>
      </c>
      <c r="G36" s="22">
        <v>0</v>
      </c>
      <c r="H36" s="23">
        <v>0.84631868131868127</v>
      </c>
      <c r="I36" s="22">
        <v>1</v>
      </c>
      <c r="J36" s="22">
        <v>1</v>
      </c>
      <c r="K36" s="22">
        <v>1</v>
      </c>
      <c r="L36" s="23">
        <v>6.4102564102564097E-2</v>
      </c>
      <c r="M36" s="23">
        <v>0</v>
      </c>
      <c r="N36" s="23">
        <v>0</v>
      </c>
      <c r="O36" s="23">
        <v>1</v>
      </c>
      <c r="P36" s="22">
        <v>1</v>
      </c>
      <c r="Q36" s="22">
        <v>0</v>
      </c>
      <c r="R36" s="22">
        <v>0</v>
      </c>
      <c r="S36" s="23">
        <v>0.5</v>
      </c>
      <c r="T36" s="23">
        <v>0</v>
      </c>
      <c r="U36" s="23">
        <v>1</v>
      </c>
      <c r="V36" s="22">
        <v>0</v>
      </c>
      <c r="W36" s="23">
        <v>0.234375</v>
      </c>
      <c r="X36" s="23">
        <v>2.7777777777777776E-2</v>
      </c>
      <c r="Y36" s="23">
        <v>0.7142857142857143</v>
      </c>
      <c r="Z36" s="23">
        <v>0.25</v>
      </c>
      <c r="AA36" s="23">
        <v>0.1111111111111111</v>
      </c>
      <c r="AB36" s="22">
        <v>0.98</v>
      </c>
      <c r="AC36" s="22">
        <v>0.99</v>
      </c>
      <c r="AD36" s="22">
        <v>0.9</v>
      </c>
      <c r="AE36" s="24">
        <v>0.99</v>
      </c>
      <c r="AF36" s="19">
        <v>0.34354963806043609</v>
      </c>
    </row>
    <row r="37" spans="1:32" ht="15.6" x14ac:dyDescent="0.3">
      <c r="A37" s="37">
        <v>37</v>
      </c>
      <c r="B37" s="21">
        <v>0.42940461725394896</v>
      </c>
      <c r="C37" s="22">
        <v>0</v>
      </c>
      <c r="D37" s="22">
        <v>1</v>
      </c>
      <c r="E37" s="22">
        <v>1</v>
      </c>
      <c r="F37" s="22">
        <v>1</v>
      </c>
      <c r="G37" s="22">
        <v>1</v>
      </c>
      <c r="H37" s="23">
        <v>0.41492924528301889</v>
      </c>
      <c r="I37" s="22">
        <v>0</v>
      </c>
      <c r="J37" s="22">
        <v>1</v>
      </c>
      <c r="K37" s="22">
        <v>1</v>
      </c>
      <c r="L37" s="23">
        <v>0.62121212121212122</v>
      </c>
      <c r="M37" s="23">
        <v>2.1538461538461538E-2</v>
      </c>
      <c r="N37" s="23">
        <v>0</v>
      </c>
      <c r="O37" s="23">
        <v>1</v>
      </c>
      <c r="P37" s="22">
        <v>1</v>
      </c>
      <c r="Q37" s="22">
        <v>0</v>
      </c>
      <c r="R37" s="22">
        <v>0</v>
      </c>
      <c r="S37" s="23">
        <v>0.16666666666666666</v>
      </c>
      <c r="T37" s="23">
        <v>0</v>
      </c>
      <c r="U37" s="23">
        <v>0</v>
      </c>
      <c r="V37" s="22">
        <v>0</v>
      </c>
      <c r="W37" s="23">
        <v>0.21210407239819004</v>
      </c>
      <c r="X37" s="23">
        <v>5.0276520864756168E-2</v>
      </c>
      <c r="Y37" s="23">
        <v>0.8571428571428571</v>
      </c>
      <c r="Z37" s="23">
        <v>0.66666666666666663</v>
      </c>
      <c r="AA37" s="23">
        <v>0.88888888888888884</v>
      </c>
      <c r="AB37" s="22">
        <v>0.88</v>
      </c>
      <c r="AC37" s="22">
        <v>0.98</v>
      </c>
      <c r="AD37" s="22">
        <v>0.91</v>
      </c>
      <c r="AE37" s="24">
        <v>0.97</v>
      </c>
      <c r="AF37" s="19">
        <v>0.73377002348896525</v>
      </c>
    </row>
    <row r="38" spans="1:32" ht="15.6" x14ac:dyDescent="0.3">
      <c r="A38" s="37">
        <v>38</v>
      </c>
      <c r="B38" s="21">
        <v>0.16983951300498065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3">
        <v>8.619926199261993E-2</v>
      </c>
      <c r="I38" s="22">
        <v>0</v>
      </c>
      <c r="J38" s="22">
        <v>0</v>
      </c>
      <c r="K38" s="22">
        <v>1</v>
      </c>
      <c r="L38" s="23">
        <v>4.2735042735042736E-2</v>
      </c>
      <c r="M38" s="23">
        <v>7.0733863837312116E-2</v>
      </c>
      <c r="N38" s="23">
        <v>0</v>
      </c>
      <c r="O38" s="23">
        <v>1</v>
      </c>
      <c r="P38" s="22">
        <v>0</v>
      </c>
      <c r="Q38" s="22">
        <v>0</v>
      </c>
      <c r="R38" s="22">
        <v>0</v>
      </c>
      <c r="S38" s="23">
        <v>0.5</v>
      </c>
      <c r="T38" s="23">
        <v>0.1</v>
      </c>
      <c r="U38" s="23">
        <v>0</v>
      </c>
      <c r="V38" s="22">
        <v>0</v>
      </c>
      <c r="W38" s="23">
        <v>0.10714285714285715</v>
      </c>
      <c r="X38" s="23">
        <v>0</v>
      </c>
      <c r="Y38" s="23">
        <v>0.5714285714285714</v>
      </c>
      <c r="Z38" s="23">
        <v>1</v>
      </c>
      <c r="AA38" s="23">
        <v>0</v>
      </c>
      <c r="AB38" s="22">
        <v>0.95</v>
      </c>
      <c r="AC38" s="22">
        <v>0.95</v>
      </c>
      <c r="AD38" s="22">
        <v>1</v>
      </c>
      <c r="AE38" s="24">
        <v>1</v>
      </c>
      <c r="AF38" s="19">
        <v>1.4780080057179113E-2</v>
      </c>
    </row>
    <row r="39" spans="1:32" ht="15.6" x14ac:dyDescent="0.3">
      <c r="A39" s="37">
        <v>39</v>
      </c>
      <c r="B39" s="21">
        <v>0.13768908915352432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3">
        <v>0.36844339622641509</v>
      </c>
      <c r="I39" s="22">
        <v>0</v>
      </c>
      <c r="J39" s="22">
        <v>1</v>
      </c>
      <c r="K39" s="22">
        <v>1</v>
      </c>
      <c r="L39" s="23">
        <v>0</v>
      </c>
      <c r="M39" s="23">
        <v>4.2735042735042736E-2</v>
      </c>
      <c r="N39" s="23">
        <v>0</v>
      </c>
      <c r="O39" s="23">
        <v>1</v>
      </c>
      <c r="P39" s="22">
        <v>1</v>
      </c>
      <c r="Q39" s="22">
        <v>1</v>
      </c>
      <c r="R39" s="22">
        <v>0</v>
      </c>
      <c r="S39" s="23">
        <v>0.25</v>
      </c>
      <c r="T39" s="23">
        <v>0</v>
      </c>
      <c r="U39" s="23">
        <v>0</v>
      </c>
      <c r="V39" s="22">
        <v>0</v>
      </c>
      <c r="W39" s="23">
        <v>9.4063545150501679E-2</v>
      </c>
      <c r="X39" s="23">
        <v>0</v>
      </c>
      <c r="Y39" s="23">
        <v>0.5714285714285714</v>
      </c>
      <c r="Z39" s="23">
        <v>0.25</v>
      </c>
      <c r="AA39" s="23">
        <v>0</v>
      </c>
      <c r="AB39" s="22">
        <v>0.97</v>
      </c>
      <c r="AC39" s="22">
        <v>0.95</v>
      </c>
      <c r="AD39" s="22">
        <v>0.99</v>
      </c>
      <c r="AE39" s="24">
        <v>1</v>
      </c>
      <c r="AF39" s="19">
        <v>0.21574831048710688</v>
      </c>
    </row>
    <row r="40" spans="1:32" ht="15.6" x14ac:dyDescent="0.3">
      <c r="A40" s="37">
        <v>40</v>
      </c>
      <c r="B40" s="21">
        <v>0.30528831087433406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3">
        <v>0.94265217391304335</v>
      </c>
      <c r="I40" s="22">
        <v>0</v>
      </c>
      <c r="J40" s="22">
        <v>0</v>
      </c>
      <c r="K40" s="22">
        <v>0</v>
      </c>
      <c r="L40" s="23">
        <v>0.31613366031062845</v>
      </c>
      <c r="M40" s="23">
        <v>7.8573112280977443E-3</v>
      </c>
      <c r="N40" s="23">
        <v>0</v>
      </c>
      <c r="O40" s="23">
        <v>1</v>
      </c>
      <c r="P40" s="22">
        <v>1</v>
      </c>
      <c r="Q40" s="22">
        <v>0</v>
      </c>
      <c r="R40" s="22">
        <v>0</v>
      </c>
      <c r="S40" s="23">
        <v>0.8</v>
      </c>
      <c r="T40" s="23">
        <v>0</v>
      </c>
      <c r="U40" s="23">
        <v>0</v>
      </c>
      <c r="V40" s="22">
        <v>1</v>
      </c>
      <c r="W40" s="23">
        <v>0.26274597495527729</v>
      </c>
      <c r="X40" s="23">
        <v>0.11926058437686343</v>
      </c>
      <c r="Y40" s="23">
        <v>0.22857142857142856</v>
      </c>
      <c r="Z40" s="23">
        <v>1</v>
      </c>
      <c r="AA40" s="23">
        <v>0.22222222222222221</v>
      </c>
      <c r="AB40" s="22">
        <v>0.95</v>
      </c>
      <c r="AC40" s="22">
        <v>0.95</v>
      </c>
      <c r="AD40" s="22">
        <v>0.5</v>
      </c>
      <c r="AE40" s="24">
        <v>0.99</v>
      </c>
      <c r="AF40" s="19">
        <v>0.10037115368364449</v>
      </c>
    </row>
    <row r="41" spans="1:32" ht="15.6" x14ac:dyDescent="0.3">
      <c r="A41" s="37">
        <v>41</v>
      </c>
      <c r="B41" s="21">
        <v>4.8538622129436326E-2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3">
        <v>9.7963215258855596E-2</v>
      </c>
      <c r="I41" s="22">
        <v>0</v>
      </c>
      <c r="J41" s="22">
        <v>0</v>
      </c>
      <c r="K41" s="22">
        <v>0</v>
      </c>
      <c r="L41" s="23">
        <v>4.1025641025641026E-2</v>
      </c>
      <c r="M41" s="23">
        <v>1.9230769230769232E-2</v>
      </c>
      <c r="N41" s="23">
        <v>0</v>
      </c>
      <c r="O41" s="23">
        <v>1</v>
      </c>
      <c r="P41" s="22">
        <v>1</v>
      </c>
      <c r="Q41" s="22">
        <v>0</v>
      </c>
      <c r="R41" s="22">
        <v>1</v>
      </c>
      <c r="S41" s="23">
        <v>0.66666666666666663</v>
      </c>
      <c r="T41" s="23">
        <v>0</v>
      </c>
      <c r="U41" s="23">
        <v>0</v>
      </c>
      <c r="V41" s="22">
        <v>0</v>
      </c>
      <c r="W41" s="23">
        <v>0.25</v>
      </c>
      <c r="X41" s="23">
        <v>0.11851851851851852</v>
      </c>
      <c r="Y41" s="23">
        <v>0.5714285714285714</v>
      </c>
      <c r="Z41" s="23">
        <v>0.58333333333333337</v>
      </c>
      <c r="AA41" s="23">
        <v>0.66666666666666663</v>
      </c>
      <c r="AB41" s="22">
        <v>0.95</v>
      </c>
      <c r="AC41" s="22">
        <v>0.99</v>
      </c>
      <c r="AD41" s="22">
        <v>1</v>
      </c>
      <c r="AE41" s="24">
        <v>1</v>
      </c>
      <c r="AF41" s="19">
        <v>0.12366851422181216</v>
      </c>
    </row>
    <row r="42" spans="1:32" ht="15.6" x14ac:dyDescent="0.3">
      <c r="A42" s="37">
        <v>42</v>
      </c>
      <c r="B42" s="21">
        <v>0.12670894996476392</v>
      </c>
      <c r="C42" s="22">
        <v>0</v>
      </c>
      <c r="D42" s="22">
        <v>1</v>
      </c>
      <c r="E42" s="22">
        <v>0</v>
      </c>
      <c r="F42" s="22">
        <v>1</v>
      </c>
      <c r="G42" s="22">
        <v>0</v>
      </c>
      <c r="H42" s="23">
        <v>0.30713414634146341</v>
      </c>
      <c r="I42" s="22">
        <v>0</v>
      </c>
      <c r="J42" s="22">
        <v>1</v>
      </c>
      <c r="K42" s="22">
        <v>1</v>
      </c>
      <c r="L42" s="23">
        <v>0.38461538461538464</v>
      </c>
      <c r="M42" s="23">
        <v>6.7713976164680389E-2</v>
      </c>
      <c r="N42" s="23">
        <v>0</v>
      </c>
      <c r="O42" s="23">
        <v>1</v>
      </c>
      <c r="P42" s="22">
        <v>1</v>
      </c>
      <c r="Q42" s="22">
        <v>0</v>
      </c>
      <c r="R42" s="22">
        <v>0</v>
      </c>
      <c r="S42" s="23">
        <v>0.33333333333333331</v>
      </c>
      <c r="T42" s="23">
        <v>0</v>
      </c>
      <c r="U42" s="23">
        <v>0</v>
      </c>
      <c r="V42" s="22">
        <v>0</v>
      </c>
      <c r="W42" s="23">
        <v>6.0328185328185326E-2</v>
      </c>
      <c r="X42" s="23">
        <v>8.5800085800085801E-2</v>
      </c>
      <c r="Y42" s="23">
        <v>0.8571428571428571</v>
      </c>
      <c r="Z42" s="23">
        <v>0.66666666666666663</v>
      </c>
      <c r="AA42" s="23">
        <v>0.33333333333333331</v>
      </c>
      <c r="AB42" s="22">
        <v>0.86</v>
      </c>
      <c r="AC42" s="22">
        <v>0.91</v>
      </c>
      <c r="AD42" s="22">
        <v>1</v>
      </c>
      <c r="AE42" s="24">
        <v>1</v>
      </c>
      <c r="AF42" s="19">
        <v>0.41957827299882272</v>
      </c>
    </row>
    <row r="43" spans="1:32" ht="15.6" x14ac:dyDescent="0.3">
      <c r="A43" s="38">
        <v>43</v>
      </c>
      <c r="B43" s="21">
        <v>8.4747233673248004E-2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3">
        <v>0.29539119804400976</v>
      </c>
      <c r="I43" s="25">
        <v>0</v>
      </c>
      <c r="J43" s="25">
        <v>1</v>
      </c>
      <c r="K43" s="25">
        <v>0</v>
      </c>
      <c r="L43" s="23">
        <v>0</v>
      </c>
      <c r="M43" s="23">
        <v>0.84345479082321184</v>
      </c>
      <c r="N43" s="23">
        <v>0</v>
      </c>
      <c r="O43" s="23">
        <v>1</v>
      </c>
      <c r="P43" s="25">
        <v>1</v>
      </c>
      <c r="Q43" s="25">
        <v>0</v>
      </c>
      <c r="R43" s="25">
        <v>0</v>
      </c>
      <c r="S43" s="23">
        <v>0.8</v>
      </c>
      <c r="T43" s="23">
        <v>0.2</v>
      </c>
      <c r="U43" s="23">
        <v>0.16666666666666666</v>
      </c>
      <c r="V43" s="25">
        <v>0</v>
      </c>
      <c r="W43" s="23">
        <v>0.42364433811802232</v>
      </c>
      <c r="X43" s="23">
        <v>5.3163211057947898E-2</v>
      </c>
      <c r="Y43" s="23">
        <v>0.7142857142857143</v>
      </c>
      <c r="Z43" s="23">
        <v>0.83333333333333337</v>
      </c>
      <c r="AA43" s="23">
        <v>0.1111111111111111</v>
      </c>
      <c r="AB43" s="22">
        <v>0.95</v>
      </c>
      <c r="AC43" s="22">
        <v>0.97</v>
      </c>
      <c r="AD43" s="22">
        <v>0.9</v>
      </c>
      <c r="AE43" s="26">
        <v>1</v>
      </c>
      <c r="AF43" s="19">
        <v>0.213781058033127</v>
      </c>
    </row>
    <row r="44" spans="1:32" ht="15.6" x14ac:dyDescent="0.3">
      <c r="A44" s="38">
        <v>44</v>
      </c>
      <c r="B44" s="21">
        <v>0.25258011950027159</v>
      </c>
      <c r="C44" s="25">
        <v>0</v>
      </c>
      <c r="D44" s="25">
        <v>0</v>
      </c>
      <c r="E44" s="25">
        <v>1</v>
      </c>
      <c r="F44" s="25">
        <v>0</v>
      </c>
      <c r="G44" s="25">
        <v>0</v>
      </c>
      <c r="H44" s="23">
        <v>0.43204081632653057</v>
      </c>
      <c r="I44" s="25">
        <v>0</v>
      </c>
      <c r="J44" s="25">
        <v>1</v>
      </c>
      <c r="K44" s="25">
        <v>0</v>
      </c>
      <c r="L44" s="23">
        <v>0</v>
      </c>
      <c r="M44" s="23">
        <v>1</v>
      </c>
      <c r="N44" s="23">
        <v>0</v>
      </c>
      <c r="O44" s="23">
        <v>1</v>
      </c>
      <c r="P44" s="25">
        <v>1</v>
      </c>
      <c r="Q44" s="25">
        <v>1</v>
      </c>
      <c r="R44" s="25">
        <v>0</v>
      </c>
      <c r="S44" s="23">
        <v>0.5</v>
      </c>
      <c r="T44" s="23">
        <v>0</v>
      </c>
      <c r="U44" s="23">
        <v>0</v>
      </c>
      <c r="V44" s="25">
        <v>0</v>
      </c>
      <c r="W44" s="23">
        <v>1</v>
      </c>
      <c r="X44" s="23">
        <v>0.88888888888888884</v>
      </c>
      <c r="Y44" s="23">
        <v>0.8571428571428571</v>
      </c>
      <c r="Z44" s="23">
        <v>1</v>
      </c>
      <c r="AA44" s="23">
        <v>0.22222222222222221</v>
      </c>
      <c r="AB44" s="22">
        <v>0.96</v>
      </c>
      <c r="AC44" s="22">
        <v>0.96</v>
      </c>
      <c r="AD44" s="22">
        <v>1</v>
      </c>
      <c r="AE44" s="26">
        <v>1</v>
      </c>
      <c r="AF44" s="19">
        <v>0.34767781337894527</v>
      </c>
    </row>
    <row r="45" spans="1:32" ht="15.6" x14ac:dyDescent="0.3">
      <c r="A45" s="38">
        <v>45</v>
      </c>
      <c r="B45" s="21">
        <v>0.29545521400205915</v>
      </c>
      <c r="C45" s="25">
        <v>1</v>
      </c>
      <c r="D45" s="25">
        <v>0</v>
      </c>
      <c r="E45" s="25">
        <v>0</v>
      </c>
      <c r="F45" s="25">
        <v>0</v>
      </c>
      <c r="G45" s="25">
        <v>0</v>
      </c>
      <c r="H45" s="23">
        <v>0.60603773584905662</v>
      </c>
      <c r="I45" s="25">
        <v>0</v>
      </c>
      <c r="J45" s="25">
        <v>0</v>
      </c>
      <c r="K45" s="25">
        <v>0</v>
      </c>
      <c r="L45" s="23">
        <v>4.7148683373016809E-2</v>
      </c>
      <c r="M45" s="23">
        <v>0.19178464328056352</v>
      </c>
      <c r="N45" s="23">
        <v>0</v>
      </c>
      <c r="O45" s="23">
        <v>0.8</v>
      </c>
      <c r="P45" s="25">
        <v>1</v>
      </c>
      <c r="Q45" s="25">
        <v>0</v>
      </c>
      <c r="R45" s="25">
        <v>0</v>
      </c>
      <c r="S45" s="23">
        <v>0.15135462388375964</v>
      </c>
      <c r="T45" s="23">
        <v>0.4</v>
      </c>
      <c r="U45" s="23">
        <v>0</v>
      </c>
      <c r="V45" s="25">
        <v>1</v>
      </c>
      <c r="W45" s="23">
        <v>6.25E-2</v>
      </c>
      <c r="X45" s="23">
        <v>0.17777777777777778</v>
      </c>
      <c r="Y45" s="23">
        <v>0.5714285714285714</v>
      </c>
      <c r="Z45" s="23">
        <v>0.58333333333333337</v>
      </c>
      <c r="AA45" s="23">
        <v>0.55555555555555558</v>
      </c>
      <c r="AB45" s="22">
        <v>0.98</v>
      </c>
      <c r="AC45" s="22">
        <v>0.92</v>
      </c>
      <c r="AD45" s="22">
        <v>1</v>
      </c>
      <c r="AE45" s="26">
        <v>1</v>
      </c>
      <c r="AF45" s="19">
        <v>0.20405861960824709</v>
      </c>
    </row>
    <row r="46" spans="1:32" ht="15.6" x14ac:dyDescent="0.3">
      <c r="A46" s="38">
        <v>46</v>
      </c>
      <c r="B46" s="21">
        <v>0.19607746996812947</v>
      </c>
      <c r="C46" s="25">
        <v>1</v>
      </c>
      <c r="D46" s="25">
        <v>0</v>
      </c>
      <c r="E46" s="25">
        <v>1</v>
      </c>
      <c r="F46" s="25">
        <v>0</v>
      </c>
      <c r="G46" s="25">
        <v>0</v>
      </c>
      <c r="H46" s="23">
        <v>0.22271186440677965</v>
      </c>
      <c r="I46" s="25">
        <v>1</v>
      </c>
      <c r="J46" s="25">
        <v>0</v>
      </c>
      <c r="K46" s="25">
        <v>0</v>
      </c>
      <c r="L46" s="23">
        <v>0.9982231627702689</v>
      </c>
      <c r="M46" s="23">
        <v>1.5006452774693117E-2</v>
      </c>
      <c r="N46" s="23">
        <v>0</v>
      </c>
      <c r="O46" s="23">
        <v>1</v>
      </c>
      <c r="P46" s="25">
        <v>1</v>
      </c>
      <c r="Q46" s="25">
        <v>0</v>
      </c>
      <c r="R46" s="25">
        <v>0</v>
      </c>
      <c r="S46" s="23">
        <v>0.5</v>
      </c>
      <c r="T46" s="23">
        <v>1</v>
      </c>
      <c r="U46" s="23">
        <v>0.5</v>
      </c>
      <c r="V46" s="25">
        <v>0</v>
      </c>
      <c r="W46" s="23">
        <v>7.6970443349753698E-2</v>
      </c>
      <c r="X46" s="23">
        <v>0.82101806239737274</v>
      </c>
      <c r="Y46" s="23">
        <v>0.8571428571428571</v>
      </c>
      <c r="Z46" s="23">
        <v>0.58333333333333337</v>
      </c>
      <c r="AA46" s="23">
        <v>0.77777777777777779</v>
      </c>
      <c r="AB46" s="22">
        <v>0.99</v>
      </c>
      <c r="AC46" s="22">
        <v>1</v>
      </c>
      <c r="AD46" s="22">
        <v>1</v>
      </c>
      <c r="AE46" s="26">
        <v>1</v>
      </c>
      <c r="AF46" s="19">
        <v>0.46592276071298011</v>
      </c>
    </row>
    <row r="47" spans="1:32" ht="15.6" x14ac:dyDescent="0.3">
      <c r="A47" s="38">
        <v>47</v>
      </c>
      <c r="B47" s="21">
        <v>0.11091881380651436</v>
      </c>
      <c r="C47" s="25">
        <v>0</v>
      </c>
      <c r="D47" s="25">
        <v>0</v>
      </c>
      <c r="E47" s="25">
        <v>1</v>
      </c>
      <c r="F47" s="25">
        <v>1</v>
      </c>
      <c r="G47" s="25">
        <v>1</v>
      </c>
      <c r="H47" s="23">
        <v>0.34102189781021897</v>
      </c>
      <c r="I47" s="25">
        <v>0</v>
      </c>
      <c r="J47" s="25">
        <v>1</v>
      </c>
      <c r="K47" s="25">
        <v>0</v>
      </c>
      <c r="L47" s="23">
        <v>0.15102698348771648</v>
      </c>
      <c r="M47" s="23">
        <v>7.6259946949602128E-2</v>
      </c>
      <c r="N47" s="23">
        <v>0</v>
      </c>
      <c r="O47" s="23">
        <v>1</v>
      </c>
      <c r="P47" s="25">
        <v>1</v>
      </c>
      <c r="Q47" s="25">
        <v>1</v>
      </c>
      <c r="R47" s="25">
        <v>0</v>
      </c>
      <c r="S47" s="23">
        <v>0.33333333333333331</v>
      </c>
      <c r="T47" s="23">
        <v>0.1</v>
      </c>
      <c r="U47" s="23">
        <v>0</v>
      </c>
      <c r="V47" s="25">
        <v>0</v>
      </c>
      <c r="W47" s="23">
        <v>0.18857758620689655</v>
      </c>
      <c r="X47" s="23">
        <v>0.19157088122605362</v>
      </c>
      <c r="Y47" s="23">
        <v>0.14285714285714285</v>
      </c>
      <c r="Z47" s="23">
        <v>0.41666666666666669</v>
      </c>
      <c r="AA47" s="23">
        <v>0.33333333333333331</v>
      </c>
      <c r="AB47" s="22">
        <v>0.98</v>
      </c>
      <c r="AC47" s="22">
        <v>0.99</v>
      </c>
      <c r="AD47" s="22">
        <v>1</v>
      </c>
      <c r="AE47" s="26">
        <v>1</v>
      </c>
      <c r="AF47" s="19">
        <v>0.6129324936168189</v>
      </c>
    </row>
    <row r="48" spans="1:32" ht="15.6" x14ac:dyDescent="0.3">
      <c r="A48" s="38">
        <v>48</v>
      </c>
      <c r="B48" s="21">
        <v>0.15672396359959556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3">
        <v>0.68982704402515715</v>
      </c>
      <c r="I48" s="25">
        <v>0</v>
      </c>
      <c r="J48" s="25">
        <v>1</v>
      </c>
      <c r="K48" s="25">
        <v>0</v>
      </c>
      <c r="L48" s="23">
        <v>0.60049240377109236</v>
      </c>
      <c r="M48" s="23">
        <v>0.30169371912491177</v>
      </c>
      <c r="N48" s="23">
        <v>0</v>
      </c>
      <c r="O48" s="23">
        <v>1</v>
      </c>
      <c r="P48" s="25">
        <v>1</v>
      </c>
      <c r="Q48" s="25">
        <v>0</v>
      </c>
      <c r="R48" s="25">
        <v>0</v>
      </c>
      <c r="S48" s="23">
        <v>0.5</v>
      </c>
      <c r="T48" s="23">
        <v>0.1</v>
      </c>
      <c r="U48" s="23">
        <v>0</v>
      </c>
      <c r="V48" s="25">
        <v>0</v>
      </c>
      <c r="W48" s="23">
        <v>4.3859649122807015E-2</v>
      </c>
      <c r="X48" s="23">
        <v>3.8986354775828458E-2</v>
      </c>
      <c r="Y48" s="23">
        <v>0.8571428571428571</v>
      </c>
      <c r="Z48" s="23">
        <v>1</v>
      </c>
      <c r="AA48" s="23">
        <v>0.33333333333333331</v>
      </c>
      <c r="AB48" s="22">
        <v>0.95</v>
      </c>
      <c r="AC48" s="22">
        <v>0.98</v>
      </c>
      <c r="AD48" s="22">
        <v>0.9</v>
      </c>
      <c r="AE48" s="26">
        <v>1</v>
      </c>
      <c r="AF48" s="19">
        <v>0.28409827873334831</v>
      </c>
    </row>
    <row r="49" spans="1:32" ht="15.6" x14ac:dyDescent="0.3">
      <c r="A49" s="38">
        <v>49</v>
      </c>
      <c r="B49" s="21">
        <v>0.19799755910138772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3">
        <v>0.6853789731051344</v>
      </c>
      <c r="I49" s="25">
        <v>0</v>
      </c>
      <c r="J49" s="25">
        <v>0</v>
      </c>
      <c r="K49" s="25">
        <v>0</v>
      </c>
      <c r="L49" s="23">
        <v>0.21978021978021978</v>
      </c>
      <c r="M49" s="23">
        <v>0.19314746388982196</v>
      </c>
      <c r="N49" s="23">
        <v>0</v>
      </c>
      <c r="O49" s="23">
        <v>1</v>
      </c>
      <c r="P49" s="25">
        <v>1</v>
      </c>
      <c r="Q49" s="25">
        <v>0</v>
      </c>
      <c r="R49" s="25">
        <v>0</v>
      </c>
      <c r="S49" s="23">
        <v>0.83333333333333337</v>
      </c>
      <c r="T49" s="23">
        <v>0.1</v>
      </c>
      <c r="U49" s="23">
        <v>0</v>
      </c>
      <c r="V49" s="25">
        <v>1</v>
      </c>
      <c r="W49" s="23">
        <v>0.29965753424657532</v>
      </c>
      <c r="X49" s="23">
        <v>0</v>
      </c>
      <c r="Y49" s="23">
        <v>0.2857142857142857</v>
      </c>
      <c r="Z49" s="23">
        <v>0.41666666666666669</v>
      </c>
      <c r="AA49" s="23">
        <v>0.22222222222222221</v>
      </c>
      <c r="AB49" s="22">
        <v>0.8</v>
      </c>
      <c r="AC49" s="22">
        <v>0.97</v>
      </c>
      <c r="AD49" s="22">
        <v>0.7</v>
      </c>
      <c r="AE49" s="26">
        <v>0.95</v>
      </c>
      <c r="AF49" s="19">
        <v>0.10163109147856661</v>
      </c>
    </row>
    <row r="50" spans="1:32" ht="15.6" x14ac:dyDescent="0.3">
      <c r="A50" s="38">
        <v>50</v>
      </c>
      <c r="B50" s="21">
        <v>0.31005246234557454</v>
      </c>
      <c r="C50" s="25">
        <v>0</v>
      </c>
      <c r="D50" s="25">
        <v>0</v>
      </c>
      <c r="E50" s="25">
        <v>1</v>
      </c>
      <c r="F50" s="25">
        <v>0</v>
      </c>
      <c r="G50" s="25">
        <v>0</v>
      </c>
      <c r="H50" s="23">
        <v>0.77258333333333329</v>
      </c>
      <c r="I50" s="25">
        <v>0</v>
      </c>
      <c r="J50" s="25">
        <v>1</v>
      </c>
      <c r="K50" s="25">
        <v>1</v>
      </c>
      <c r="L50" s="23">
        <v>0.32679738562091504</v>
      </c>
      <c r="M50" s="23">
        <v>7.0571630204657732E-2</v>
      </c>
      <c r="N50" s="23">
        <v>0</v>
      </c>
      <c r="O50" s="23">
        <v>1</v>
      </c>
      <c r="P50" s="25">
        <v>1</v>
      </c>
      <c r="Q50" s="25">
        <v>0</v>
      </c>
      <c r="R50" s="25">
        <v>0</v>
      </c>
      <c r="S50" s="23">
        <v>0.15873015873015872</v>
      </c>
      <c r="T50" s="23">
        <v>0.2</v>
      </c>
      <c r="U50" s="23">
        <v>0</v>
      </c>
      <c r="V50" s="25">
        <v>1</v>
      </c>
      <c r="W50" s="23">
        <v>0.14124293785310735</v>
      </c>
      <c r="X50" s="23">
        <v>0</v>
      </c>
      <c r="Y50" s="23">
        <v>0.2857142857142857</v>
      </c>
      <c r="Z50" s="23">
        <v>0.5</v>
      </c>
      <c r="AA50" s="23">
        <v>0.55555555555555558</v>
      </c>
      <c r="AB50" s="22">
        <v>0.9</v>
      </c>
      <c r="AC50" s="22">
        <v>0.98499999999999999</v>
      </c>
      <c r="AD50" s="22">
        <v>0.95</v>
      </c>
      <c r="AE50" s="26">
        <v>0.97</v>
      </c>
      <c r="AF50" s="19">
        <v>0.39519874159632029</v>
      </c>
    </row>
    <row r="51" spans="1:32" ht="15.6" x14ac:dyDescent="0.3">
      <c r="A51" s="38">
        <v>51</v>
      </c>
      <c r="B51" s="21">
        <v>0.22562623185808994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3">
        <v>0.67065040650406516</v>
      </c>
      <c r="I51" s="25">
        <v>0</v>
      </c>
      <c r="J51" s="25">
        <v>1</v>
      </c>
      <c r="K51" s="25">
        <v>0</v>
      </c>
      <c r="L51" s="23">
        <v>0</v>
      </c>
      <c r="M51" s="23">
        <v>0.17193947730398901</v>
      </c>
      <c r="N51" s="23">
        <v>0</v>
      </c>
      <c r="O51" s="23">
        <v>1</v>
      </c>
      <c r="P51" s="25">
        <v>1</v>
      </c>
      <c r="Q51" s="25">
        <v>1</v>
      </c>
      <c r="R51" s="25">
        <v>0</v>
      </c>
      <c r="S51" s="23">
        <v>0.2932551319648094</v>
      </c>
      <c r="T51" s="23">
        <v>0.2</v>
      </c>
      <c r="U51" s="23">
        <v>0</v>
      </c>
      <c r="V51" s="25">
        <v>0</v>
      </c>
      <c r="W51" s="23">
        <v>0.30048076923076927</v>
      </c>
      <c r="X51" s="23">
        <v>0.21367521367521369</v>
      </c>
      <c r="Y51" s="23">
        <v>0.7142857142857143</v>
      </c>
      <c r="Z51" s="23">
        <v>0.625</v>
      </c>
      <c r="AA51" s="23">
        <v>0.83333333333333337</v>
      </c>
      <c r="AB51" s="22">
        <v>0.9</v>
      </c>
      <c r="AC51" s="22">
        <v>0.99</v>
      </c>
      <c r="AD51" s="22">
        <v>0.95</v>
      </c>
      <c r="AE51" s="26">
        <v>1</v>
      </c>
      <c r="AF51" s="19">
        <v>0.30145604840911472</v>
      </c>
    </row>
    <row r="52" spans="1:32" ht="15.6" x14ac:dyDescent="0.3">
      <c r="A52" s="38">
        <v>52</v>
      </c>
      <c r="B52" s="21">
        <v>0.29795881126173096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3">
        <v>0.70433593750000001</v>
      </c>
      <c r="I52" s="25">
        <v>0</v>
      </c>
      <c r="J52" s="25">
        <v>1</v>
      </c>
      <c r="K52" s="25">
        <v>0</v>
      </c>
      <c r="L52" s="23">
        <v>2.9849855228202146E-2</v>
      </c>
      <c r="M52" s="23">
        <v>0.31461381154632689</v>
      </c>
      <c r="N52" s="23">
        <v>0</v>
      </c>
      <c r="O52" s="23">
        <v>1</v>
      </c>
      <c r="P52" s="25">
        <v>0</v>
      </c>
      <c r="Q52" s="25">
        <v>1</v>
      </c>
      <c r="R52" s="25">
        <v>0</v>
      </c>
      <c r="S52" s="23">
        <v>0.32258064516129031</v>
      </c>
      <c r="T52" s="23">
        <v>0.1</v>
      </c>
      <c r="U52" s="23">
        <v>0</v>
      </c>
      <c r="V52" s="25">
        <v>0</v>
      </c>
      <c r="W52" s="23">
        <v>0.23403083700440527</v>
      </c>
      <c r="X52" s="23">
        <v>4.8947626040137054E-2</v>
      </c>
      <c r="Y52" s="23">
        <v>0.7142857142857143</v>
      </c>
      <c r="Z52" s="23">
        <v>1</v>
      </c>
      <c r="AA52" s="23">
        <v>0.55555555555555558</v>
      </c>
      <c r="AB52" s="22">
        <v>0.95</v>
      </c>
      <c r="AC52" s="22">
        <v>0.98</v>
      </c>
      <c r="AD52" s="22">
        <v>0.93</v>
      </c>
      <c r="AE52" s="26">
        <v>0.98</v>
      </c>
      <c r="AF52" s="19">
        <v>0.21494526722967272</v>
      </c>
    </row>
    <row r="53" spans="1:32" ht="15.6" x14ac:dyDescent="0.3">
      <c r="A53" s="38">
        <v>53</v>
      </c>
      <c r="B53" s="21">
        <v>6.8665091553455404E-2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3">
        <v>0.8847465437788018</v>
      </c>
      <c r="I53" s="25">
        <v>0</v>
      </c>
      <c r="J53" s="25">
        <v>1</v>
      </c>
      <c r="K53" s="25">
        <v>0</v>
      </c>
      <c r="L53" s="23">
        <v>0.41025641025641024</v>
      </c>
      <c r="M53" s="23">
        <v>0.57692307692307687</v>
      </c>
      <c r="N53" s="23">
        <v>0</v>
      </c>
      <c r="O53" s="23">
        <v>1</v>
      </c>
      <c r="P53" s="25">
        <v>1</v>
      </c>
      <c r="Q53" s="25">
        <v>0</v>
      </c>
      <c r="R53" s="25">
        <v>0</v>
      </c>
      <c r="S53" s="23">
        <v>0.5</v>
      </c>
      <c r="T53" s="23">
        <v>0.2</v>
      </c>
      <c r="U53" s="23">
        <v>0</v>
      </c>
      <c r="V53" s="25">
        <v>0</v>
      </c>
      <c r="W53" s="23">
        <v>3.125E-2</v>
      </c>
      <c r="X53" s="23">
        <v>2.2222222222222223E-2</v>
      </c>
      <c r="Y53" s="23">
        <v>0.7142857142857143</v>
      </c>
      <c r="Z53" s="23">
        <v>1</v>
      </c>
      <c r="AA53" s="23">
        <v>0.22222222222222221</v>
      </c>
      <c r="AB53" s="22">
        <v>0.96</v>
      </c>
      <c r="AC53" s="22">
        <v>0.98</v>
      </c>
      <c r="AD53" s="22">
        <v>0.75</v>
      </c>
      <c r="AE53" s="26">
        <v>0.99</v>
      </c>
      <c r="AF53" s="19">
        <v>0.2688469234851058</v>
      </c>
    </row>
    <row r="54" spans="1:32" ht="15.6" x14ac:dyDescent="0.3">
      <c r="A54" s="38">
        <v>54</v>
      </c>
      <c r="B54" s="21">
        <v>0.1537984496124031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3">
        <v>0.18284761904761904</v>
      </c>
      <c r="I54" s="25">
        <v>0</v>
      </c>
      <c r="J54" s="25">
        <v>0</v>
      </c>
      <c r="K54" s="25">
        <v>0</v>
      </c>
      <c r="L54" s="23">
        <v>3.2051282051282048E-2</v>
      </c>
      <c r="M54" s="23">
        <v>4.807692307692308E-2</v>
      </c>
      <c r="N54" s="23">
        <v>0.99950024987506247</v>
      </c>
      <c r="O54" s="23">
        <v>1</v>
      </c>
      <c r="P54" s="25">
        <v>1</v>
      </c>
      <c r="Q54" s="25">
        <v>0</v>
      </c>
      <c r="R54" s="25">
        <v>0</v>
      </c>
      <c r="S54" s="23">
        <v>0.25</v>
      </c>
      <c r="T54" s="23">
        <v>0.4</v>
      </c>
      <c r="U54" s="23">
        <v>0.16666666666666666</v>
      </c>
      <c r="V54" s="25">
        <v>0</v>
      </c>
      <c r="W54" s="23">
        <v>6.5104166666666657E-2</v>
      </c>
      <c r="X54" s="23">
        <v>0.46296296296296291</v>
      </c>
      <c r="Y54" s="23">
        <v>0.5714285714285714</v>
      </c>
      <c r="Z54" s="23">
        <v>1</v>
      </c>
      <c r="AA54" s="23">
        <v>0.1111111111111111</v>
      </c>
      <c r="AB54" s="22">
        <v>0.97</v>
      </c>
      <c r="AC54" s="22">
        <v>0.97</v>
      </c>
      <c r="AD54" s="22">
        <v>1</v>
      </c>
      <c r="AE54" s="26">
        <v>1</v>
      </c>
      <c r="AF54" s="19">
        <v>0.15498894540179864</v>
      </c>
    </row>
    <row r="55" spans="1:32" ht="15.6" x14ac:dyDescent="0.3">
      <c r="A55" s="38">
        <v>55</v>
      </c>
      <c r="B55" s="21">
        <v>0.10035971223021582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3">
        <v>3.7758620689655173E-2</v>
      </c>
      <c r="I55" s="25">
        <v>1</v>
      </c>
      <c r="J55" s="25">
        <v>0</v>
      </c>
      <c r="K55" s="25">
        <v>0</v>
      </c>
      <c r="L55" s="23">
        <v>0.85470085470085455</v>
      </c>
      <c r="M55" s="23">
        <v>0</v>
      </c>
      <c r="N55" s="23">
        <v>0</v>
      </c>
      <c r="O55" s="23">
        <v>0.5714285714285714</v>
      </c>
      <c r="P55" s="25">
        <v>0</v>
      </c>
      <c r="Q55" s="25">
        <v>1</v>
      </c>
      <c r="R55" s="25">
        <v>0</v>
      </c>
      <c r="S55" s="23">
        <v>0.2</v>
      </c>
      <c r="T55" s="23">
        <v>0</v>
      </c>
      <c r="U55" s="23">
        <v>0.16666666666666666</v>
      </c>
      <c r="V55" s="25">
        <v>0</v>
      </c>
      <c r="W55" s="23">
        <v>0.42613636363636359</v>
      </c>
      <c r="X55" s="23">
        <v>1.0101010101010102</v>
      </c>
      <c r="Y55" s="23">
        <v>0.5714285714285714</v>
      </c>
      <c r="Z55" s="23">
        <v>0.83333333333333337</v>
      </c>
      <c r="AA55" s="23">
        <v>0</v>
      </c>
      <c r="AB55" s="22">
        <v>1</v>
      </c>
      <c r="AC55" s="22">
        <v>0.98</v>
      </c>
      <c r="AD55" s="22">
        <v>1</v>
      </c>
      <c r="AE55" s="26">
        <v>1</v>
      </c>
      <c r="AF55" s="19">
        <v>6.9881559337985635E-2</v>
      </c>
    </row>
    <row r="56" spans="1:32" ht="15.6" x14ac:dyDescent="0.3">
      <c r="A56" s="39">
        <v>56</v>
      </c>
      <c r="B56" s="27">
        <v>0.23944387229660147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9">
        <v>8.2864864864864857E-2</v>
      </c>
      <c r="I56" s="28">
        <v>1</v>
      </c>
      <c r="J56" s="28">
        <v>0</v>
      </c>
      <c r="K56" s="28">
        <v>1</v>
      </c>
      <c r="L56" s="29">
        <v>0.25641025641025639</v>
      </c>
      <c r="M56" s="29">
        <v>0.25641025641025644</v>
      </c>
      <c r="N56" s="29">
        <v>0</v>
      </c>
      <c r="O56" s="29">
        <v>0.13333333333333333</v>
      </c>
      <c r="P56" s="28">
        <v>0</v>
      </c>
      <c r="Q56" s="28">
        <v>0</v>
      </c>
      <c r="R56" s="28">
        <v>0</v>
      </c>
      <c r="S56" s="29">
        <v>0.33333333333333331</v>
      </c>
      <c r="T56" s="29">
        <v>0</v>
      </c>
      <c r="U56" s="29">
        <v>0</v>
      </c>
      <c r="V56" s="28">
        <v>0</v>
      </c>
      <c r="W56" s="29">
        <v>0.20161290322580644</v>
      </c>
      <c r="X56" s="29">
        <v>0</v>
      </c>
      <c r="Y56" s="29">
        <v>0.7142857142857143</v>
      </c>
      <c r="Z56" s="29">
        <v>1</v>
      </c>
      <c r="AA56" s="29">
        <v>0.1111111111111111</v>
      </c>
      <c r="AB56" s="30">
        <v>0.98</v>
      </c>
      <c r="AC56" s="30">
        <v>0.95</v>
      </c>
      <c r="AD56" s="30">
        <v>1</v>
      </c>
      <c r="AE56" s="31">
        <v>0.97</v>
      </c>
      <c r="AF56" s="20">
        <v>4.4355026732616161E-2</v>
      </c>
    </row>
    <row r="57" spans="1:32" ht="15.6" x14ac:dyDescent="0.3">
      <c r="A57" s="2" t="s">
        <v>30</v>
      </c>
      <c r="B57" s="3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4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3">
        <v>1</v>
      </c>
      <c r="U57" s="3">
        <v>1</v>
      </c>
      <c r="V57" s="2">
        <v>1</v>
      </c>
      <c r="W57" s="3">
        <v>1</v>
      </c>
      <c r="X57" s="3">
        <v>1.0101010101010102</v>
      </c>
      <c r="Y57" s="3">
        <v>1</v>
      </c>
      <c r="Z57" s="3">
        <v>1</v>
      </c>
      <c r="AA57" s="3">
        <v>1</v>
      </c>
      <c r="AB57" s="5">
        <v>1</v>
      </c>
      <c r="AC57" s="5">
        <v>1</v>
      </c>
      <c r="AD57" s="5">
        <v>1</v>
      </c>
      <c r="AE57" s="2">
        <v>1</v>
      </c>
    </row>
    <row r="58" spans="1:32" ht="15.6" x14ac:dyDescent="0.3">
      <c r="A58" s="6" t="s">
        <v>31</v>
      </c>
      <c r="B58" s="7">
        <v>1.9719004190288391E-2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8">
        <v>1.0344827586206898E-4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9">
        <v>0.125</v>
      </c>
      <c r="T58" s="7">
        <v>0</v>
      </c>
      <c r="U58" s="7">
        <v>0</v>
      </c>
      <c r="V58" s="6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10">
        <v>0.6</v>
      </c>
      <c r="AC58" s="10">
        <v>0.91</v>
      </c>
      <c r="AD58" s="10">
        <v>0.5</v>
      </c>
      <c r="AE58" s="6">
        <v>0.92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754A-F087-42EF-AEC6-C00CE8139181}">
  <dimension ref="B2:D34"/>
  <sheetViews>
    <sheetView showGridLines="0" workbookViewId="0">
      <selection activeCell="C18" sqref="C18"/>
    </sheetView>
  </sheetViews>
  <sheetFormatPr defaultRowHeight="14.4" x14ac:dyDescent="0.3"/>
  <cols>
    <col min="1" max="1" width="2.77734375" customWidth="1"/>
    <col min="2" max="2" width="7.6640625" bestFit="1" customWidth="1"/>
    <col min="3" max="3" width="29.5546875" bestFit="1" customWidth="1"/>
  </cols>
  <sheetData>
    <row r="2" spans="2:4" x14ac:dyDescent="0.3">
      <c r="B2" s="13" t="s">
        <v>34</v>
      </c>
      <c r="C2" s="13" t="s">
        <v>33</v>
      </c>
      <c r="D2" s="13" t="s">
        <v>86</v>
      </c>
    </row>
    <row r="3" spans="2:4" x14ac:dyDescent="0.3">
      <c r="B3" s="11" t="s">
        <v>35</v>
      </c>
      <c r="C3" s="11" t="s">
        <v>32</v>
      </c>
      <c r="D3" s="11" t="s">
        <v>87</v>
      </c>
    </row>
    <row r="4" spans="2:4" x14ac:dyDescent="0.3">
      <c r="B4" s="11" t="s">
        <v>36</v>
      </c>
      <c r="C4" s="11" t="s">
        <v>0</v>
      </c>
      <c r="D4" s="11" t="s">
        <v>88</v>
      </c>
    </row>
    <row r="5" spans="2:4" x14ac:dyDescent="0.3">
      <c r="B5" s="11" t="s">
        <v>37</v>
      </c>
      <c r="C5" s="11" t="s">
        <v>1</v>
      </c>
      <c r="D5" s="11" t="s">
        <v>87</v>
      </c>
    </row>
    <row r="6" spans="2:4" x14ac:dyDescent="0.3">
      <c r="B6" s="11" t="s">
        <v>38</v>
      </c>
      <c r="C6" s="11" t="s">
        <v>2</v>
      </c>
      <c r="D6" s="11" t="s">
        <v>87</v>
      </c>
    </row>
    <row r="7" spans="2:4" x14ac:dyDescent="0.3">
      <c r="B7" s="11" t="s">
        <v>39</v>
      </c>
      <c r="C7" s="11" t="s">
        <v>3</v>
      </c>
      <c r="D7" s="11" t="s">
        <v>87</v>
      </c>
    </row>
    <row r="8" spans="2:4" x14ac:dyDescent="0.3">
      <c r="B8" s="11" t="s">
        <v>40</v>
      </c>
      <c r="C8" s="11" t="s">
        <v>4</v>
      </c>
      <c r="D8" s="11" t="s">
        <v>87</v>
      </c>
    </row>
    <row r="9" spans="2:4" x14ac:dyDescent="0.3">
      <c r="B9" s="11" t="s">
        <v>41</v>
      </c>
      <c r="C9" s="11" t="s">
        <v>5</v>
      </c>
      <c r="D9" s="11" t="s">
        <v>87</v>
      </c>
    </row>
    <row r="10" spans="2:4" x14ac:dyDescent="0.3">
      <c r="B10" s="11" t="s">
        <v>42</v>
      </c>
      <c r="C10" s="11" t="s">
        <v>6</v>
      </c>
      <c r="D10" s="11" t="s">
        <v>88</v>
      </c>
    </row>
    <row r="11" spans="2:4" x14ac:dyDescent="0.3">
      <c r="B11" s="11" t="s">
        <v>43</v>
      </c>
      <c r="C11" s="11" t="s">
        <v>7</v>
      </c>
      <c r="D11" s="11" t="s">
        <v>87</v>
      </c>
    </row>
    <row r="12" spans="2:4" x14ac:dyDescent="0.3">
      <c r="B12" s="11" t="s">
        <v>44</v>
      </c>
      <c r="C12" s="11" t="s">
        <v>8</v>
      </c>
      <c r="D12" s="11" t="s">
        <v>87</v>
      </c>
    </row>
    <row r="13" spans="2:4" x14ac:dyDescent="0.3">
      <c r="B13" s="11" t="s">
        <v>45</v>
      </c>
      <c r="C13" s="11" t="s">
        <v>9</v>
      </c>
      <c r="D13" s="11" t="s">
        <v>87</v>
      </c>
    </row>
    <row r="14" spans="2:4" x14ac:dyDescent="0.3">
      <c r="B14" s="11" t="s">
        <v>46</v>
      </c>
      <c r="C14" s="11" t="s">
        <v>10</v>
      </c>
      <c r="D14" s="11" t="s">
        <v>88</v>
      </c>
    </row>
    <row r="15" spans="2:4" x14ac:dyDescent="0.3">
      <c r="B15" s="11" t="s">
        <v>47</v>
      </c>
      <c r="C15" s="11" t="s">
        <v>11</v>
      </c>
      <c r="D15" s="11" t="s">
        <v>88</v>
      </c>
    </row>
    <row r="16" spans="2:4" x14ac:dyDescent="0.3">
      <c r="B16" s="11" t="s">
        <v>48</v>
      </c>
      <c r="C16" s="11" t="s">
        <v>12</v>
      </c>
      <c r="D16" s="11" t="s">
        <v>88</v>
      </c>
    </row>
    <row r="17" spans="2:4" x14ac:dyDescent="0.3">
      <c r="B17" s="11" t="s">
        <v>49</v>
      </c>
      <c r="C17" s="11" t="s">
        <v>13</v>
      </c>
      <c r="D17" s="11" t="s">
        <v>88</v>
      </c>
    </row>
    <row r="18" spans="2:4" x14ac:dyDescent="0.3">
      <c r="B18" s="11" t="s">
        <v>50</v>
      </c>
      <c r="C18" s="11" t="s">
        <v>14</v>
      </c>
      <c r="D18" s="11" t="s">
        <v>87</v>
      </c>
    </row>
    <row r="19" spans="2:4" x14ac:dyDescent="0.3">
      <c r="B19" s="11" t="s">
        <v>51</v>
      </c>
      <c r="C19" s="11" t="s">
        <v>15</v>
      </c>
      <c r="D19" s="11" t="s">
        <v>87</v>
      </c>
    </row>
    <row r="20" spans="2:4" x14ac:dyDescent="0.3">
      <c r="B20" s="11" t="s">
        <v>52</v>
      </c>
      <c r="C20" s="11" t="s">
        <v>16</v>
      </c>
      <c r="D20" s="11" t="s">
        <v>87</v>
      </c>
    </row>
    <row r="21" spans="2:4" x14ac:dyDescent="0.3">
      <c r="B21" s="11" t="s">
        <v>53</v>
      </c>
      <c r="C21" s="11" t="s">
        <v>17</v>
      </c>
      <c r="D21" s="11" t="s">
        <v>88</v>
      </c>
    </row>
    <row r="22" spans="2:4" x14ac:dyDescent="0.3">
      <c r="B22" s="11" t="s">
        <v>54</v>
      </c>
      <c r="C22" s="11" t="s">
        <v>18</v>
      </c>
      <c r="D22" s="11" t="s">
        <v>88</v>
      </c>
    </row>
    <row r="23" spans="2:4" x14ac:dyDescent="0.3">
      <c r="B23" s="11" t="s">
        <v>55</v>
      </c>
      <c r="C23" s="11" t="s">
        <v>19</v>
      </c>
      <c r="D23" s="11" t="s">
        <v>88</v>
      </c>
    </row>
    <row r="24" spans="2:4" x14ac:dyDescent="0.3">
      <c r="B24" s="11" t="s">
        <v>56</v>
      </c>
      <c r="C24" s="11" t="s">
        <v>20</v>
      </c>
      <c r="D24" s="11" t="s">
        <v>87</v>
      </c>
    </row>
    <row r="25" spans="2:4" x14ac:dyDescent="0.3">
      <c r="B25" s="11" t="s">
        <v>57</v>
      </c>
      <c r="C25" s="11" t="s">
        <v>21</v>
      </c>
      <c r="D25" s="11" t="s">
        <v>88</v>
      </c>
    </row>
    <row r="26" spans="2:4" x14ac:dyDescent="0.3">
      <c r="B26" s="11" t="s">
        <v>58</v>
      </c>
      <c r="C26" s="11" t="s">
        <v>22</v>
      </c>
      <c r="D26" s="11" t="s">
        <v>88</v>
      </c>
    </row>
    <row r="27" spans="2:4" x14ac:dyDescent="0.3">
      <c r="B27" s="11" t="s">
        <v>59</v>
      </c>
      <c r="C27" s="11" t="s">
        <v>23</v>
      </c>
      <c r="D27" s="11" t="s">
        <v>88</v>
      </c>
    </row>
    <row r="28" spans="2:4" x14ac:dyDescent="0.3">
      <c r="B28" s="11" t="s">
        <v>60</v>
      </c>
      <c r="C28" s="11" t="s">
        <v>24</v>
      </c>
      <c r="D28" s="11" t="s">
        <v>88</v>
      </c>
    </row>
    <row r="29" spans="2:4" x14ac:dyDescent="0.3">
      <c r="B29" s="11" t="s">
        <v>61</v>
      </c>
      <c r="C29" s="11" t="s">
        <v>25</v>
      </c>
      <c r="D29" s="11" t="s">
        <v>88</v>
      </c>
    </row>
    <row r="30" spans="2:4" x14ac:dyDescent="0.3">
      <c r="B30" s="11" t="s">
        <v>62</v>
      </c>
      <c r="C30" s="11" t="s">
        <v>26</v>
      </c>
      <c r="D30" s="11" t="s">
        <v>88</v>
      </c>
    </row>
    <row r="31" spans="2:4" x14ac:dyDescent="0.3">
      <c r="B31" s="11" t="s">
        <v>63</v>
      </c>
      <c r="C31" s="11" t="s">
        <v>27</v>
      </c>
      <c r="D31" s="11" t="s">
        <v>88</v>
      </c>
    </row>
    <row r="32" spans="2:4" x14ac:dyDescent="0.3">
      <c r="B32" s="11" t="s">
        <v>64</v>
      </c>
      <c r="C32" s="11" t="s">
        <v>28</v>
      </c>
      <c r="D32" s="11" t="s">
        <v>88</v>
      </c>
    </row>
    <row r="33" spans="2:4" x14ac:dyDescent="0.3">
      <c r="B33" s="11" t="s">
        <v>65</v>
      </c>
      <c r="C33" s="11" t="s">
        <v>29</v>
      </c>
      <c r="D33" s="11" t="s">
        <v>88</v>
      </c>
    </row>
    <row r="34" spans="2:4" x14ac:dyDescent="0.3">
      <c r="B34" s="11" t="s">
        <v>89</v>
      </c>
      <c r="C34" s="11" t="s">
        <v>90</v>
      </c>
      <c r="D34" s="11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431-2D16-441B-93CF-A9DFC953DC82}">
  <dimension ref="B2:Q34"/>
  <sheetViews>
    <sheetView workbookViewId="0"/>
  </sheetViews>
  <sheetFormatPr defaultRowHeight="14.4" x14ac:dyDescent="0.3"/>
  <cols>
    <col min="1" max="1" width="2.77734375" customWidth="1"/>
    <col min="2" max="2" width="7.6640625" bestFit="1" customWidth="1"/>
    <col min="3" max="3" width="29.5546875" bestFit="1" customWidth="1"/>
    <col min="4" max="4" width="7.5546875" bestFit="1" customWidth="1"/>
    <col min="5" max="5" width="7.88671875" bestFit="1" customWidth="1"/>
    <col min="6" max="6" width="8.33203125" bestFit="1" customWidth="1"/>
    <col min="7" max="7" width="14.33203125" bestFit="1" customWidth="1"/>
    <col min="8" max="8" width="14.77734375" bestFit="1" customWidth="1"/>
    <col min="9" max="9" width="6.44140625" bestFit="1" customWidth="1"/>
    <col min="10" max="10" width="7.109375" bestFit="1" customWidth="1"/>
    <col min="11" max="11" width="8.6640625" bestFit="1" customWidth="1"/>
    <col min="12" max="12" width="9.109375" bestFit="1" customWidth="1"/>
    <col min="13" max="13" width="16.5546875" bestFit="1" customWidth="1"/>
    <col min="14" max="14" width="12" bestFit="1" customWidth="1"/>
    <col min="15" max="15" width="13.109375" bestFit="1" customWidth="1"/>
    <col min="16" max="16" width="7.33203125" bestFit="1" customWidth="1"/>
    <col min="17" max="17" width="5.77734375" bestFit="1" customWidth="1"/>
  </cols>
  <sheetData>
    <row r="2" spans="2:17" x14ac:dyDescent="0.3">
      <c r="B2" s="13" t="s">
        <v>34</v>
      </c>
      <c r="C2" s="13" t="s">
        <v>33</v>
      </c>
      <c r="D2" s="13" t="s">
        <v>86</v>
      </c>
      <c r="E2" s="13" t="s">
        <v>92</v>
      </c>
      <c r="F2" s="13" t="s">
        <v>93</v>
      </c>
      <c r="G2" s="13" t="s">
        <v>94</v>
      </c>
      <c r="H2" s="13" t="s">
        <v>95</v>
      </c>
      <c r="I2" s="13" t="s">
        <v>96</v>
      </c>
      <c r="J2" s="13" t="s">
        <v>97</v>
      </c>
      <c r="K2" s="13" t="s">
        <v>98</v>
      </c>
      <c r="L2" s="13" t="s">
        <v>99</v>
      </c>
      <c r="M2" s="13" t="s">
        <v>100</v>
      </c>
      <c r="N2" s="13" t="s">
        <v>81</v>
      </c>
      <c r="O2" s="13" t="s">
        <v>82</v>
      </c>
      <c r="P2" s="13" t="s">
        <v>83</v>
      </c>
      <c r="Q2" s="13" t="s">
        <v>84</v>
      </c>
    </row>
    <row r="3" spans="2:17" x14ac:dyDescent="0.3">
      <c r="B3" s="11" t="s">
        <v>35</v>
      </c>
      <c r="C3" s="11" t="s">
        <v>101</v>
      </c>
      <c r="D3" s="11" t="s">
        <v>87</v>
      </c>
      <c r="E3" s="11">
        <v>0</v>
      </c>
      <c r="F3" s="11">
        <v>0</v>
      </c>
      <c r="G3" s="11">
        <v>0</v>
      </c>
      <c r="H3" s="11">
        <v>0</v>
      </c>
      <c r="I3" s="11" t="s">
        <v>78</v>
      </c>
      <c r="J3" s="11" t="s">
        <v>78</v>
      </c>
      <c r="K3" s="11" t="s">
        <v>78</v>
      </c>
      <c r="L3" s="11" t="s">
        <v>78</v>
      </c>
      <c r="M3" s="11" t="s">
        <v>78</v>
      </c>
      <c r="N3" s="11">
        <v>1</v>
      </c>
      <c r="O3" s="11">
        <v>100</v>
      </c>
      <c r="P3" s="11" t="b">
        <v>0</v>
      </c>
      <c r="Q3" s="11" t="b">
        <v>0</v>
      </c>
    </row>
    <row r="4" spans="2:17" x14ac:dyDescent="0.3">
      <c r="B4" s="11" t="s">
        <v>36</v>
      </c>
      <c r="C4" s="11" t="s">
        <v>0</v>
      </c>
      <c r="D4" s="11" t="s">
        <v>88</v>
      </c>
      <c r="E4" s="14">
        <v>1</v>
      </c>
      <c r="F4" s="14">
        <v>1.85</v>
      </c>
      <c r="G4" s="14">
        <v>0</v>
      </c>
      <c r="H4" s="14">
        <v>0</v>
      </c>
      <c r="I4" s="14">
        <v>0.27025462962962998</v>
      </c>
      <c r="J4" s="11" t="s">
        <v>78</v>
      </c>
      <c r="K4" s="14">
        <v>0</v>
      </c>
      <c r="L4" s="14">
        <v>1</v>
      </c>
      <c r="M4" s="14">
        <v>0.242740651799562</v>
      </c>
      <c r="N4" s="14">
        <v>1.3333333333333299</v>
      </c>
      <c r="O4" s="14">
        <v>64.814814814814795</v>
      </c>
      <c r="P4" s="11" t="b">
        <v>0</v>
      </c>
      <c r="Q4" s="11" t="b">
        <v>0</v>
      </c>
    </row>
    <row r="5" spans="2:17" x14ac:dyDescent="0.3">
      <c r="B5" s="11" t="s">
        <v>37</v>
      </c>
      <c r="C5" s="11" t="s">
        <v>1</v>
      </c>
      <c r="D5" s="11" t="s">
        <v>87</v>
      </c>
      <c r="E5" s="11">
        <v>0</v>
      </c>
      <c r="F5" s="11">
        <v>0</v>
      </c>
      <c r="G5" s="11">
        <v>0</v>
      </c>
      <c r="H5" s="11">
        <v>0</v>
      </c>
      <c r="I5" s="11" t="s">
        <v>78</v>
      </c>
      <c r="J5" s="11" t="s">
        <v>78</v>
      </c>
      <c r="K5" s="11" t="s">
        <v>78</v>
      </c>
      <c r="L5" s="11" t="s">
        <v>78</v>
      </c>
      <c r="M5" s="11" t="s">
        <v>78</v>
      </c>
      <c r="N5" s="11">
        <v>4.4000000000000004</v>
      </c>
      <c r="O5" s="11">
        <v>3.7037037037037002</v>
      </c>
      <c r="P5" s="11" t="b">
        <v>0</v>
      </c>
      <c r="Q5" s="11" t="b">
        <v>0</v>
      </c>
    </row>
    <row r="6" spans="2:17" x14ac:dyDescent="0.3">
      <c r="B6" s="11" t="s">
        <v>38</v>
      </c>
      <c r="C6" s="11" t="s">
        <v>2</v>
      </c>
      <c r="D6" s="11" t="s">
        <v>87</v>
      </c>
      <c r="E6" s="11">
        <v>0</v>
      </c>
      <c r="F6" s="11">
        <v>0</v>
      </c>
      <c r="G6" s="11">
        <v>0</v>
      </c>
      <c r="H6" s="11">
        <v>0</v>
      </c>
      <c r="I6" s="11" t="s">
        <v>78</v>
      </c>
      <c r="J6" s="11" t="s">
        <v>78</v>
      </c>
      <c r="K6" s="11" t="s">
        <v>78</v>
      </c>
      <c r="L6" s="11" t="s">
        <v>78</v>
      </c>
      <c r="M6" s="11" t="s">
        <v>78</v>
      </c>
      <c r="N6" s="11">
        <v>3.9090909090909101</v>
      </c>
      <c r="O6" s="11">
        <v>3.7037037037037002</v>
      </c>
      <c r="P6" s="11" t="b">
        <v>0</v>
      </c>
      <c r="Q6" s="11" t="b">
        <v>0</v>
      </c>
    </row>
    <row r="7" spans="2:17" x14ac:dyDescent="0.3">
      <c r="B7" s="11" t="s">
        <v>39</v>
      </c>
      <c r="C7" s="11" t="s">
        <v>3</v>
      </c>
      <c r="D7" s="11" t="s">
        <v>87</v>
      </c>
      <c r="E7" s="11">
        <v>0</v>
      </c>
      <c r="F7" s="11">
        <v>0</v>
      </c>
      <c r="G7" s="11">
        <v>0</v>
      </c>
      <c r="H7" s="11">
        <v>0</v>
      </c>
      <c r="I7" s="11" t="s">
        <v>78</v>
      </c>
      <c r="J7" s="11" t="s">
        <v>78</v>
      </c>
      <c r="K7" s="11" t="s">
        <v>78</v>
      </c>
      <c r="L7" s="11" t="s">
        <v>78</v>
      </c>
      <c r="M7" s="11" t="s">
        <v>78</v>
      </c>
      <c r="N7" s="11">
        <v>4.4000000000000004</v>
      </c>
      <c r="O7" s="11">
        <v>3.7037037037037002</v>
      </c>
      <c r="P7" s="11" t="b">
        <v>0</v>
      </c>
      <c r="Q7" s="11" t="b">
        <v>0</v>
      </c>
    </row>
    <row r="8" spans="2:17" x14ac:dyDescent="0.3">
      <c r="B8" s="11" t="s">
        <v>40</v>
      </c>
      <c r="C8" s="11" t="s">
        <v>4</v>
      </c>
      <c r="D8" s="11" t="s">
        <v>87</v>
      </c>
      <c r="E8" s="11">
        <v>0</v>
      </c>
      <c r="F8" s="11">
        <v>0</v>
      </c>
      <c r="G8" s="11">
        <v>0</v>
      </c>
      <c r="H8" s="11">
        <v>0</v>
      </c>
      <c r="I8" s="11" t="s">
        <v>78</v>
      </c>
      <c r="J8" s="11" t="s">
        <v>78</v>
      </c>
      <c r="K8" s="11" t="s">
        <v>78</v>
      </c>
      <c r="L8" s="11" t="s">
        <v>78</v>
      </c>
      <c r="M8" s="11" t="s">
        <v>78</v>
      </c>
      <c r="N8" s="11">
        <v>3.9090909090909101</v>
      </c>
      <c r="O8" s="11">
        <v>3.7037037037037002</v>
      </c>
      <c r="P8" s="11" t="b">
        <v>0</v>
      </c>
      <c r="Q8" s="11" t="b">
        <v>0</v>
      </c>
    </row>
    <row r="9" spans="2:17" x14ac:dyDescent="0.3">
      <c r="B9" s="11" t="s">
        <v>41</v>
      </c>
      <c r="C9" s="11" t="s">
        <v>5</v>
      </c>
      <c r="D9" s="11" t="s">
        <v>87</v>
      </c>
      <c r="E9" s="11">
        <v>0</v>
      </c>
      <c r="F9" s="11">
        <v>0</v>
      </c>
      <c r="G9" s="11">
        <v>0</v>
      </c>
      <c r="H9" s="11">
        <v>0</v>
      </c>
      <c r="I9" s="11" t="s">
        <v>78</v>
      </c>
      <c r="J9" s="11" t="s">
        <v>78</v>
      </c>
      <c r="K9" s="11" t="s">
        <v>78</v>
      </c>
      <c r="L9" s="11" t="s">
        <v>78</v>
      </c>
      <c r="M9" s="11" t="s">
        <v>78</v>
      </c>
      <c r="N9" s="11">
        <v>6.71428571428571</v>
      </c>
      <c r="O9" s="11">
        <v>3.7037037037037002</v>
      </c>
      <c r="P9" s="11" t="b">
        <v>0</v>
      </c>
      <c r="Q9" s="11" t="b">
        <v>0</v>
      </c>
    </row>
    <row r="10" spans="2:17" x14ac:dyDescent="0.3">
      <c r="B10" s="11" t="s">
        <v>42</v>
      </c>
      <c r="C10" s="11" t="s">
        <v>6</v>
      </c>
      <c r="D10" s="11" t="s">
        <v>88</v>
      </c>
      <c r="E10" s="14">
        <v>1</v>
      </c>
      <c r="F10" s="14">
        <v>1.85</v>
      </c>
      <c r="G10" s="14">
        <v>0</v>
      </c>
      <c r="H10" s="14">
        <v>0</v>
      </c>
      <c r="I10" s="14">
        <v>0.366319444462963</v>
      </c>
      <c r="J10" s="11" t="s">
        <v>78</v>
      </c>
      <c r="K10" s="14">
        <v>0</v>
      </c>
      <c r="L10" s="14">
        <v>1</v>
      </c>
      <c r="M10" s="14">
        <v>0.274212037841992</v>
      </c>
      <c r="N10" s="14">
        <v>2</v>
      </c>
      <c r="O10" s="14">
        <v>79.629629629629605</v>
      </c>
      <c r="P10" s="11" t="b">
        <v>0</v>
      </c>
      <c r="Q10" s="11" t="b">
        <v>0</v>
      </c>
    </row>
    <row r="11" spans="2:17" x14ac:dyDescent="0.3">
      <c r="B11" s="11" t="s">
        <v>43</v>
      </c>
      <c r="C11" s="11" t="s">
        <v>7</v>
      </c>
      <c r="D11" s="11" t="s">
        <v>87</v>
      </c>
      <c r="E11" s="11">
        <v>0</v>
      </c>
      <c r="F11" s="11">
        <v>0</v>
      </c>
      <c r="G11" s="11">
        <v>0</v>
      </c>
      <c r="H11" s="11">
        <v>0</v>
      </c>
      <c r="I11" s="11" t="s">
        <v>78</v>
      </c>
      <c r="J11" s="11" t="s">
        <v>78</v>
      </c>
      <c r="K11" s="11" t="s">
        <v>78</v>
      </c>
      <c r="L11" s="11" t="s">
        <v>78</v>
      </c>
      <c r="M11" s="11" t="s">
        <v>78</v>
      </c>
      <c r="N11" s="11">
        <v>5.75</v>
      </c>
      <c r="O11" s="11">
        <v>3.7037037037037002</v>
      </c>
      <c r="P11" s="11" t="b">
        <v>0</v>
      </c>
      <c r="Q11" s="11" t="b">
        <v>0</v>
      </c>
    </row>
    <row r="12" spans="2:17" x14ac:dyDescent="0.3">
      <c r="B12" s="11" t="s">
        <v>44</v>
      </c>
      <c r="C12" s="11" t="s">
        <v>8</v>
      </c>
      <c r="D12" s="11" t="s">
        <v>87</v>
      </c>
      <c r="E12" s="11">
        <v>0</v>
      </c>
      <c r="F12" s="11">
        <v>0</v>
      </c>
      <c r="G12" s="11">
        <v>0</v>
      </c>
      <c r="H12" s="11">
        <v>0</v>
      </c>
      <c r="I12" s="11" t="s">
        <v>78</v>
      </c>
      <c r="J12" s="11" t="s">
        <v>78</v>
      </c>
      <c r="K12" s="11" t="s">
        <v>78</v>
      </c>
      <c r="L12" s="11" t="s">
        <v>78</v>
      </c>
      <c r="M12" s="11" t="s">
        <v>78</v>
      </c>
      <c r="N12" s="11">
        <v>2.8571428571428599</v>
      </c>
      <c r="O12" s="11">
        <v>3.7037037037037002</v>
      </c>
      <c r="P12" s="11" t="b">
        <v>0</v>
      </c>
      <c r="Q12" s="11" t="b">
        <v>0</v>
      </c>
    </row>
    <row r="13" spans="2:17" x14ac:dyDescent="0.3">
      <c r="B13" s="11" t="s">
        <v>45</v>
      </c>
      <c r="C13" s="11" t="s">
        <v>9</v>
      </c>
      <c r="D13" s="11" t="s">
        <v>87</v>
      </c>
      <c r="E13" s="11">
        <v>0</v>
      </c>
      <c r="F13" s="11">
        <v>0</v>
      </c>
      <c r="G13" s="11">
        <v>0</v>
      </c>
      <c r="H13" s="11">
        <v>0</v>
      </c>
      <c r="I13" s="11" t="s">
        <v>78</v>
      </c>
      <c r="J13" s="11" t="s">
        <v>78</v>
      </c>
      <c r="K13" s="11" t="s">
        <v>78</v>
      </c>
      <c r="L13" s="11" t="s">
        <v>78</v>
      </c>
      <c r="M13" s="11" t="s">
        <v>78</v>
      </c>
      <c r="N13" s="11">
        <v>1.07692307692308</v>
      </c>
      <c r="O13" s="11">
        <v>3.7037037037037002</v>
      </c>
      <c r="P13" s="11" t="b">
        <v>0</v>
      </c>
      <c r="Q13" s="11" t="b">
        <v>0</v>
      </c>
    </row>
    <row r="14" spans="2:17" x14ac:dyDescent="0.3">
      <c r="B14" s="11" t="s">
        <v>46</v>
      </c>
      <c r="C14" s="11" t="s">
        <v>10</v>
      </c>
      <c r="D14" s="11" t="s">
        <v>88</v>
      </c>
      <c r="E14" s="14">
        <v>9</v>
      </c>
      <c r="F14" s="14">
        <v>16.670000000000002</v>
      </c>
      <c r="G14" s="14">
        <v>0</v>
      </c>
      <c r="H14" s="14">
        <v>0</v>
      </c>
      <c r="I14" s="14">
        <v>0.225925925925926</v>
      </c>
      <c r="J14" s="11" t="s">
        <v>78</v>
      </c>
      <c r="K14" s="14">
        <v>0</v>
      </c>
      <c r="L14" s="14">
        <v>1</v>
      </c>
      <c r="M14" s="14">
        <v>0.240828119389637</v>
      </c>
      <c r="N14" s="14">
        <v>1.8</v>
      </c>
      <c r="O14" s="14">
        <v>51.851851851851897</v>
      </c>
      <c r="P14" s="11" t="b">
        <v>0</v>
      </c>
      <c r="Q14" s="11" t="b">
        <v>0</v>
      </c>
    </row>
    <row r="15" spans="2:17" x14ac:dyDescent="0.3">
      <c r="B15" s="11" t="s">
        <v>47</v>
      </c>
      <c r="C15" s="11" t="s">
        <v>11</v>
      </c>
      <c r="D15" s="11" t="s">
        <v>88</v>
      </c>
      <c r="E15" s="14">
        <v>3</v>
      </c>
      <c r="F15" s="14">
        <v>5.56</v>
      </c>
      <c r="G15" s="14">
        <v>0</v>
      </c>
      <c r="H15" s="14">
        <v>0</v>
      </c>
      <c r="I15" s="14">
        <v>0.245555555555556</v>
      </c>
      <c r="J15" s="11" t="s">
        <v>78</v>
      </c>
      <c r="K15" s="14">
        <v>0</v>
      </c>
      <c r="L15" s="14">
        <v>1</v>
      </c>
      <c r="M15" s="14">
        <v>0.25789910757025603</v>
      </c>
      <c r="N15" s="14">
        <v>1</v>
      </c>
      <c r="O15" s="14">
        <v>66.6666666666667</v>
      </c>
      <c r="P15" s="11" t="b">
        <v>0</v>
      </c>
      <c r="Q15" s="11" t="b">
        <v>0</v>
      </c>
    </row>
    <row r="16" spans="2:17" x14ac:dyDescent="0.3">
      <c r="B16" s="11" t="s">
        <v>48</v>
      </c>
      <c r="C16" s="11" t="s">
        <v>12</v>
      </c>
      <c r="D16" s="11" t="s">
        <v>88</v>
      </c>
      <c r="E16" s="14">
        <v>44</v>
      </c>
      <c r="F16" s="14">
        <v>81.48</v>
      </c>
      <c r="G16" s="14">
        <v>0</v>
      </c>
      <c r="H16" s="14">
        <v>0</v>
      </c>
      <c r="I16" s="14">
        <v>9.7777777777777797E-2</v>
      </c>
      <c r="J16" s="11" t="s">
        <v>78</v>
      </c>
      <c r="K16" s="14">
        <v>0</v>
      </c>
      <c r="L16" s="14">
        <v>1</v>
      </c>
      <c r="M16" s="14">
        <v>0.243323425317367</v>
      </c>
      <c r="N16" s="14">
        <v>44</v>
      </c>
      <c r="O16" s="14">
        <v>20.370370370370399</v>
      </c>
      <c r="P16" s="11" t="b">
        <v>0</v>
      </c>
      <c r="Q16" s="11" t="b">
        <v>0</v>
      </c>
    </row>
    <row r="17" spans="2:17" x14ac:dyDescent="0.3">
      <c r="B17" s="11" t="s">
        <v>49</v>
      </c>
      <c r="C17" s="11" t="s">
        <v>13</v>
      </c>
      <c r="D17" s="11" t="s">
        <v>88</v>
      </c>
      <c r="E17" s="14">
        <v>1</v>
      </c>
      <c r="F17" s="14">
        <v>1.85</v>
      </c>
      <c r="G17" s="14">
        <v>0</v>
      </c>
      <c r="H17" s="14">
        <v>0</v>
      </c>
      <c r="I17" s="14">
        <v>0.86079182633333295</v>
      </c>
      <c r="J17" s="11" t="s">
        <v>78</v>
      </c>
      <c r="K17" s="14">
        <v>0</v>
      </c>
      <c r="L17" s="14">
        <v>1</v>
      </c>
      <c r="M17" s="14">
        <v>0.279441344781309</v>
      </c>
      <c r="N17" s="14">
        <v>10</v>
      </c>
      <c r="O17" s="14">
        <v>18.518518518518501</v>
      </c>
      <c r="P17" s="11" t="b">
        <v>0</v>
      </c>
      <c r="Q17" s="11" t="b">
        <v>0</v>
      </c>
    </row>
    <row r="18" spans="2:17" x14ac:dyDescent="0.3">
      <c r="B18" s="11" t="s">
        <v>50</v>
      </c>
      <c r="C18" s="11" t="s">
        <v>14</v>
      </c>
      <c r="D18" s="11" t="s">
        <v>87</v>
      </c>
      <c r="E18" s="11">
        <v>0</v>
      </c>
      <c r="F18" s="11">
        <v>0</v>
      </c>
      <c r="G18" s="11">
        <v>0</v>
      </c>
      <c r="H18" s="11">
        <v>0</v>
      </c>
      <c r="I18" s="11" t="s">
        <v>78</v>
      </c>
      <c r="J18" s="11" t="s">
        <v>78</v>
      </c>
      <c r="K18" s="11" t="s">
        <v>78</v>
      </c>
      <c r="L18" s="11" t="s">
        <v>78</v>
      </c>
      <c r="M18" s="11" t="s">
        <v>78</v>
      </c>
      <c r="N18" s="11">
        <v>8</v>
      </c>
      <c r="O18" s="11">
        <v>3.7037037037037002</v>
      </c>
      <c r="P18" s="11" t="b">
        <v>0</v>
      </c>
      <c r="Q18" s="11" t="b">
        <v>0</v>
      </c>
    </row>
    <row r="19" spans="2:17" x14ac:dyDescent="0.3">
      <c r="B19" s="11" t="s">
        <v>51</v>
      </c>
      <c r="C19" s="11" t="s">
        <v>15</v>
      </c>
      <c r="D19" s="11" t="s">
        <v>87</v>
      </c>
      <c r="E19" s="11">
        <v>0</v>
      </c>
      <c r="F19" s="11">
        <v>0</v>
      </c>
      <c r="G19" s="11">
        <v>0</v>
      </c>
      <c r="H19" s="11">
        <v>0</v>
      </c>
      <c r="I19" s="11" t="s">
        <v>78</v>
      </c>
      <c r="J19" s="11" t="s">
        <v>78</v>
      </c>
      <c r="K19" s="11" t="s">
        <v>78</v>
      </c>
      <c r="L19" s="11" t="s">
        <v>78</v>
      </c>
      <c r="M19" s="11" t="s">
        <v>78</v>
      </c>
      <c r="N19" s="11">
        <v>3.9090909090909101</v>
      </c>
      <c r="O19" s="11">
        <v>3.7037037037037002</v>
      </c>
      <c r="P19" s="11" t="b">
        <v>0</v>
      </c>
      <c r="Q19" s="11" t="b">
        <v>0</v>
      </c>
    </row>
    <row r="20" spans="2:17" x14ac:dyDescent="0.3">
      <c r="B20" s="11" t="s">
        <v>52</v>
      </c>
      <c r="C20" s="11" t="s">
        <v>16</v>
      </c>
      <c r="D20" s="11" t="s">
        <v>87</v>
      </c>
      <c r="E20" s="11">
        <v>0</v>
      </c>
      <c r="F20" s="11">
        <v>0</v>
      </c>
      <c r="G20" s="11">
        <v>0</v>
      </c>
      <c r="H20" s="11">
        <v>0</v>
      </c>
      <c r="I20" s="11" t="s">
        <v>78</v>
      </c>
      <c r="J20" s="11" t="s">
        <v>78</v>
      </c>
      <c r="K20" s="11" t="s">
        <v>78</v>
      </c>
      <c r="L20" s="11" t="s">
        <v>78</v>
      </c>
      <c r="M20" s="11" t="s">
        <v>78</v>
      </c>
      <c r="N20" s="11">
        <v>26</v>
      </c>
      <c r="O20" s="11">
        <v>3.7037037037037002</v>
      </c>
      <c r="P20" s="11" t="b">
        <v>0</v>
      </c>
      <c r="Q20" s="11" t="b">
        <v>1</v>
      </c>
    </row>
    <row r="21" spans="2:17" x14ac:dyDescent="0.3">
      <c r="B21" s="11" t="s">
        <v>53</v>
      </c>
      <c r="C21" s="11" t="s">
        <v>17</v>
      </c>
      <c r="D21" s="11" t="s">
        <v>88</v>
      </c>
      <c r="E21" s="14">
        <v>1</v>
      </c>
      <c r="F21" s="14">
        <v>1.85</v>
      </c>
      <c r="G21" s="14">
        <v>0</v>
      </c>
      <c r="H21" s="14">
        <v>0</v>
      </c>
      <c r="I21" s="14">
        <v>0.35227756479629602</v>
      </c>
      <c r="J21" s="11" t="s">
        <v>78</v>
      </c>
      <c r="K21" s="14">
        <v>0</v>
      </c>
      <c r="L21" s="14">
        <v>1</v>
      </c>
      <c r="M21" s="14">
        <v>0.325712948227389</v>
      </c>
      <c r="N21" s="14">
        <v>1.4285714285714299</v>
      </c>
      <c r="O21" s="14">
        <v>37.037037037037003</v>
      </c>
      <c r="P21" s="11" t="b">
        <v>0</v>
      </c>
      <c r="Q21" s="11" t="b">
        <v>0</v>
      </c>
    </row>
    <row r="22" spans="2:17" x14ac:dyDescent="0.3">
      <c r="B22" s="11" t="s">
        <v>54</v>
      </c>
      <c r="C22" s="11" t="s">
        <v>18</v>
      </c>
      <c r="D22" s="11" t="s">
        <v>88</v>
      </c>
      <c r="E22" s="14">
        <v>22</v>
      </c>
      <c r="F22" s="14">
        <v>40.74</v>
      </c>
      <c r="G22" s="14">
        <v>0</v>
      </c>
      <c r="H22" s="14">
        <v>0</v>
      </c>
      <c r="I22" s="14">
        <v>0.133333333333333</v>
      </c>
      <c r="J22" s="11" t="s">
        <v>78</v>
      </c>
      <c r="K22" s="14">
        <v>0</v>
      </c>
      <c r="L22" s="14">
        <v>1</v>
      </c>
      <c r="M22" s="14">
        <v>0.184288535050185</v>
      </c>
      <c r="N22" s="14">
        <v>1.5714285714285701</v>
      </c>
      <c r="O22" s="14">
        <v>14.814814814814801</v>
      </c>
      <c r="P22" s="11" t="b">
        <v>0</v>
      </c>
      <c r="Q22" s="11" t="b">
        <v>0</v>
      </c>
    </row>
    <row r="23" spans="2:17" x14ac:dyDescent="0.3">
      <c r="B23" s="11" t="s">
        <v>55</v>
      </c>
      <c r="C23" s="11" t="s">
        <v>19</v>
      </c>
      <c r="D23" s="11" t="s">
        <v>88</v>
      </c>
      <c r="E23" s="14">
        <v>38</v>
      </c>
      <c r="F23" s="14">
        <v>70.37</v>
      </c>
      <c r="G23" s="14">
        <v>0</v>
      </c>
      <c r="H23" s="14">
        <v>0</v>
      </c>
      <c r="I23" s="14">
        <v>0.13314814814814799</v>
      </c>
      <c r="J23" s="11" t="s">
        <v>78</v>
      </c>
      <c r="K23" s="14">
        <v>0</v>
      </c>
      <c r="L23" s="14">
        <v>1</v>
      </c>
      <c r="M23" s="14">
        <v>0.27705883902074802</v>
      </c>
      <c r="N23" s="14">
        <v>4.2222222222222197</v>
      </c>
      <c r="O23" s="14">
        <v>11.1111111111111</v>
      </c>
      <c r="P23" s="11" t="b">
        <v>0</v>
      </c>
      <c r="Q23" s="11" t="b">
        <v>0</v>
      </c>
    </row>
    <row r="24" spans="2:17" x14ac:dyDescent="0.3">
      <c r="B24" s="11" t="s">
        <v>56</v>
      </c>
      <c r="C24" s="11" t="s">
        <v>20</v>
      </c>
      <c r="D24" s="11" t="s">
        <v>87</v>
      </c>
      <c r="E24" s="11">
        <v>0</v>
      </c>
      <c r="F24" s="11">
        <v>0</v>
      </c>
      <c r="G24" s="11">
        <v>0</v>
      </c>
      <c r="H24" s="11">
        <v>0</v>
      </c>
      <c r="I24" s="11" t="s">
        <v>78</v>
      </c>
      <c r="J24" s="11" t="s">
        <v>78</v>
      </c>
      <c r="K24" s="11" t="s">
        <v>78</v>
      </c>
      <c r="L24" s="11" t="s">
        <v>78</v>
      </c>
      <c r="M24" s="11" t="s">
        <v>78</v>
      </c>
      <c r="N24" s="11">
        <v>3.1538461538461502</v>
      </c>
      <c r="O24" s="11">
        <v>3.7037037037037002</v>
      </c>
      <c r="P24" s="11" t="b">
        <v>0</v>
      </c>
      <c r="Q24" s="11" t="b">
        <v>0</v>
      </c>
    </row>
    <row r="25" spans="2:17" x14ac:dyDescent="0.3">
      <c r="B25" s="11" t="s">
        <v>57</v>
      </c>
      <c r="C25" s="11" t="s">
        <v>21</v>
      </c>
      <c r="D25" s="11" t="s">
        <v>88</v>
      </c>
      <c r="E25" s="14">
        <v>1</v>
      </c>
      <c r="F25" s="14">
        <v>1.85</v>
      </c>
      <c r="G25" s="14">
        <v>0</v>
      </c>
      <c r="H25" s="14">
        <v>0</v>
      </c>
      <c r="I25" s="14">
        <v>0.216113020240741</v>
      </c>
      <c r="J25" s="11" t="s">
        <v>78</v>
      </c>
      <c r="K25" s="14">
        <v>0</v>
      </c>
      <c r="L25" s="14">
        <v>1</v>
      </c>
      <c r="M25" s="14">
        <v>0.20144285632148001</v>
      </c>
      <c r="N25" s="14">
        <v>2</v>
      </c>
      <c r="O25" s="14">
        <v>59.259259259259302</v>
      </c>
      <c r="P25" s="11" t="b">
        <v>0</v>
      </c>
      <c r="Q25" s="11" t="b">
        <v>0</v>
      </c>
    </row>
    <row r="26" spans="2:17" x14ac:dyDescent="0.3">
      <c r="B26" s="11" t="s">
        <v>58</v>
      </c>
      <c r="C26" s="11" t="s">
        <v>22</v>
      </c>
      <c r="D26" s="11" t="s">
        <v>88</v>
      </c>
      <c r="E26" s="14">
        <v>14</v>
      </c>
      <c r="F26" s="14">
        <v>25.93</v>
      </c>
      <c r="G26" s="14">
        <v>0</v>
      </c>
      <c r="H26" s="14">
        <v>0</v>
      </c>
      <c r="I26" s="14">
        <v>0.17473414005555599</v>
      </c>
      <c r="J26" s="11" t="s">
        <v>78</v>
      </c>
      <c r="K26" s="14">
        <v>0</v>
      </c>
      <c r="L26" s="14">
        <v>1</v>
      </c>
      <c r="M26" s="14">
        <v>0.23925399358969099</v>
      </c>
      <c r="N26" s="14">
        <v>3.5</v>
      </c>
      <c r="O26" s="14">
        <v>50</v>
      </c>
      <c r="P26" s="11" t="b">
        <v>0</v>
      </c>
      <c r="Q26" s="11" t="b">
        <v>0</v>
      </c>
    </row>
    <row r="27" spans="2:17" x14ac:dyDescent="0.3">
      <c r="B27" s="11" t="s">
        <v>59</v>
      </c>
      <c r="C27" s="11" t="s">
        <v>23</v>
      </c>
      <c r="D27" s="11" t="s">
        <v>88</v>
      </c>
      <c r="E27" s="14">
        <v>2</v>
      </c>
      <c r="F27" s="14">
        <v>3.7</v>
      </c>
      <c r="G27" s="14">
        <v>0</v>
      </c>
      <c r="H27" s="14">
        <v>0</v>
      </c>
      <c r="I27" s="14">
        <v>0.55167958662963001</v>
      </c>
      <c r="J27" s="11" t="s">
        <v>78</v>
      </c>
      <c r="K27" s="14">
        <v>0</v>
      </c>
      <c r="L27" s="14">
        <v>1</v>
      </c>
      <c r="M27" s="14">
        <v>0.26528852911551098</v>
      </c>
      <c r="N27" s="14">
        <v>1.36363636363636</v>
      </c>
      <c r="O27" s="14">
        <v>16.6666666666667</v>
      </c>
      <c r="P27" s="11" t="b">
        <v>0</v>
      </c>
      <c r="Q27" s="11" t="b">
        <v>0</v>
      </c>
    </row>
    <row r="28" spans="2:17" x14ac:dyDescent="0.3">
      <c r="B28" s="11" t="s">
        <v>60</v>
      </c>
      <c r="C28" s="11" t="s">
        <v>24</v>
      </c>
      <c r="D28" s="11" t="s">
        <v>88</v>
      </c>
      <c r="E28" s="14">
        <v>1</v>
      </c>
      <c r="F28" s="14">
        <v>1.85</v>
      </c>
      <c r="G28" s="14">
        <v>0</v>
      </c>
      <c r="H28" s="14">
        <v>0</v>
      </c>
      <c r="I28" s="14">
        <v>0.62338241857407395</v>
      </c>
      <c r="J28" s="11" t="s">
        <v>78</v>
      </c>
      <c r="K28" s="14">
        <v>0</v>
      </c>
      <c r="L28" s="14">
        <v>1</v>
      </c>
      <c r="M28" s="14">
        <v>0.33206481135398602</v>
      </c>
      <c r="N28" s="14">
        <v>2.125</v>
      </c>
      <c r="O28" s="14">
        <v>24.074074074074101</v>
      </c>
      <c r="P28" s="11" t="b">
        <v>0</v>
      </c>
      <c r="Q28" s="11" t="b">
        <v>0</v>
      </c>
    </row>
    <row r="29" spans="2:17" x14ac:dyDescent="0.3">
      <c r="B29" s="11" t="s">
        <v>61</v>
      </c>
      <c r="C29" s="11" t="s">
        <v>25</v>
      </c>
      <c r="D29" s="11" t="s">
        <v>88</v>
      </c>
      <c r="E29" s="14">
        <v>5</v>
      </c>
      <c r="F29" s="14">
        <v>9.26</v>
      </c>
      <c r="G29" s="14">
        <v>0</v>
      </c>
      <c r="H29" s="14">
        <v>0</v>
      </c>
      <c r="I29" s="14">
        <v>0.366111111111111</v>
      </c>
      <c r="J29" s="11" t="s">
        <v>78</v>
      </c>
      <c r="K29" s="14">
        <v>0</v>
      </c>
      <c r="L29" s="14">
        <v>1</v>
      </c>
      <c r="M29" s="14">
        <v>0.25928360422784902</v>
      </c>
      <c r="N29" s="14">
        <v>1.2</v>
      </c>
      <c r="O29" s="14">
        <v>22.2222222222222</v>
      </c>
      <c r="P29" s="11" t="b">
        <v>0</v>
      </c>
      <c r="Q29" s="11" t="b">
        <v>0</v>
      </c>
    </row>
    <row r="30" spans="2:17" x14ac:dyDescent="0.3">
      <c r="B30" s="11" t="s">
        <v>62</v>
      </c>
      <c r="C30" s="11" t="s">
        <v>26</v>
      </c>
      <c r="D30" s="11" t="s">
        <v>88</v>
      </c>
      <c r="E30" s="14">
        <v>1</v>
      </c>
      <c r="F30" s="14">
        <v>1.85</v>
      </c>
      <c r="G30" s="14">
        <v>0</v>
      </c>
      <c r="H30" s="14">
        <v>0</v>
      </c>
      <c r="I30" s="14">
        <v>0.81574074074074099</v>
      </c>
      <c r="J30" s="11" t="s">
        <v>78</v>
      </c>
      <c r="K30" s="14">
        <v>0</v>
      </c>
      <c r="L30" s="14">
        <v>1</v>
      </c>
      <c r="M30" s="14">
        <v>0.189419190235915</v>
      </c>
      <c r="N30" s="14">
        <v>1.3333333333333299</v>
      </c>
      <c r="O30" s="14">
        <v>25.925925925925899</v>
      </c>
      <c r="P30" s="11" t="b">
        <v>0</v>
      </c>
      <c r="Q30" s="11" t="b">
        <v>0</v>
      </c>
    </row>
    <row r="31" spans="2:17" x14ac:dyDescent="0.3">
      <c r="B31" s="11" t="s">
        <v>63</v>
      </c>
      <c r="C31" s="11" t="s">
        <v>27</v>
      </c>
      <c r="D31" s="11" t="s">
        <v>88</v>
      </c>
      <c r="E31" s="14">
        <v>1</v>
      </c>
      <c r="F31" s="14">
        <v>1.85</v>
      </c>
      <c r="G31" s="14">
        <v>0</v>
      </c>
      <c r="H31" s="14">
        <v>0</v>
      </c>
      <c r="I31" s="14">
        <v>0.673868312796296</v>
      </c>
      <c r="J31" s="11" t="s">
        <v>78</v>
      </c>
      <c r="K31" s="14">
        <v>0</v>
      </c>
      <c r="L31" s="14">
        <v>1</v>
      </c>
      <c r="M31" s="14">
        <v>0.23546652751847899</v>
      </c>
      <c r="N31" s="14">
        <v>1.4545454545454499</v>
      </c>
      <c r="O31" s="14">
        <v>18.518518518518501</v>
      </c>
      <c r="P31" s="11" t="b">
        <v>0</v>
      </c>
      <c r="Q31" s="11" t="b">
        <v>0</v>
      </c>
    </row>
    <row r="32" spans="2:17" x14ac:dyDescent="0.3">
      <c r="B32" s="11" t="s">
        <v>64</v>
      </c>
      <c r="C32" s="11" t="s">
        <v>28</v>
      </c>
      <c r="D32" s="11" t="s">
        <v>88</v>
      </c>
      <c r="E32" s="14">
        <v>1</v>
      </c>
      <c r="F32" s="14">
        <v>1.85</v>
      </c>
      <c r="G32" s="14">
        <v>0</v>
      </c>
      <c r="H32" s="14">
        <v>0</v>
      </c>
      <c r="I32" s="14">
        <v>0.85407407407407399</v>
      </c>
      <c r="J32" s="11" t="s">
        <v>78</v>
      </c>
      <c r="K32" s="14">
        <v>0</v>
      </c>
      <c r="L32" s="14">
        <v>1</v>
      </c>
      <c r="M32" s="14">
        <v>0.23637608759530301</v>
      </c>
      <c r="N32" s="14">
        <v>3.5</v>
      </c>
      <c r="O32" s="14">
        <v>31.481481481481499</v>
      </c>
      <c r="P32" s="11" t="b">
        <v>0</v>
      </c>
      <c r="Q32" s="11" t="b">
        <v>0</v>
      </c>
    </row>
    <row r="33" spans="2:17" x14ac:dyDescent="0.3">
      <c r="B33" s="11" t="s">
        <v>65</v>
      </c>
      <c r="C33" s="11" t="s">
        <v>29</v>
      </c>
      <c r="D33" s="11" t="s">
        <v>88</v>
      </c>
      <c r="E33" s="14">
        <v>1</v>
      </c>
      <c r="F33" s="14">
        <v>1.85</v>
      </c>
      <c r="G33" s="14">
        <v>0</v>
      </c>
      <c r="H33" s="14">
        <v>0</v>
      </c>
      <c r="I33" s="14">
        <v>0.84722222222222199</v>
      </c>
      <c r="J33" s="11" t="s">
        <v>78</v>
      </c>
      <c r="K33" s="14">
        <v>0</v>
      </c>
      <c r="L33" s="14">
        <v>1</v>
      </c>
      <c r="M33" s="14">
        <v>0.24362952594451601</v>
      </c>
      <c r="N33" s="14">
        <v>3.75</v>
      </c>
      <c r="O33" s="14">
        <v>14.814814814814801</v>
      </c>
      <c r="P33" s="11" t="b">
        <v>0</v>
      </c>
      <c r="Q33" s="11" t="b">
        <v>0</v>
      </c>
    </row>
    <row r="34" spans="2:17" x14ac:dyDescent="0.3">
      <c r="B34" s="11" t="s">
        <v>89</v>
      </c>
      <c r="C34" s="11" t="s">
        <v>90</v>
      </c>
      <c r="D34" s="11" t="s">
        <v>88</v>
      </c>
      <c r="E34" s="14">
        <v>0</v>
      </c>
      <c r="F34" s="14">
        <v>0</v>
      </c>
      <c r="G34" s="14">
        <v>0</v>
      </c>
      <c r="H34" s="14">
        <v>0</v>
      </c>
      <c r="I34" s="14">
        <v>11.4564579807037</v>
      </c>
      <c r="J34" s="11" t="s">
        <v>78</v>
      </c>
      <c r="K34" s="14">
        <v>7.7247060000000003</v>
      </c>
      <c r="L34" s="14">
        <v>16.475833999999999</v>
      </c>
      <c r="M34" s="14">
        <v>2.0463687930135901</v>
      </c>
      <c r="N34" s="14">
        <v>1</v>
      </c>
      <c r="O34" s="14">
        <v>100</v>
      </c>
      <c r="P34" s="11" t="b">
        <v>0</v>
      </c>
      <c r="Q34" s="1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CD36-E7BA-427C-AE51-646964C9D1C4}">
  <dimension ref="B2:U21"/>
  <sheetViews>
    <sheetView showGridLines="0" zoomScaleNormal="100" workbookViewId="0"/>
  </sheetViews>
  <sheetFormatPr defaultRowHeight="14.4" x14ac:dyDescent="0.3"/>
  <cols>
    <col min="1" max="1" width="2.77734375" customWidth="1"/>
    <col min="2" max="2" width="11.21875" bestFit="1" customWidth="1"/>
    <col min="3" max="20" width="6.5546875" bestFit="1" customWidth="1"/>
    <col min="21" max="21" width="7.21875" bestFit="1" customWidth="1"/>
  </cols>
  <sheetData>
    <row r="2" spans="2:21" x14ac:dyDescent="0.3">
      <c r="B2" s="13" t="s">
        <v>85</v>
      </c>
      <c r="C2" s="13" t="s">
        <v>36</v>
      </c>
      <c r="D2" s="13" t="s">
        <v>42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53</v>
      </c>
      <c r="J2" s="13" t="s">
        <v>54</v>
      </c>
      <c r="K2" s="13" t="s">
        <v>55</v>
      </c>
      <c r="L2" s="13" t="s">
        <v>57</v>
      </c>
      <c r="M2" s="13" t="s">
        <v>58</v>
      </c>
      <c r="N2" s="13" t="s">
        <v>59</v>
      </c>
      <c r="O2" s="13" t="s">
        <v>60</v>
      </c>
      <c r="P2" s="13" t="s">
        <v>61</v>
      </c>
      <c r="Q2" s="13" t="s">
        <v>62</v>
      </c>
      <c r="R2" s="13" t="s">
        <v>63</v>
      </c>
      <c r="S2" s="13" t="s">
        <v>64</v>
      </c>
      <c r="T2" s="13" t="s">
        <v>65</v>
      </c>
      <c r="U2" s="13" t="s">
        <v>89</v>
      </c>
    </row>
    <row r="3" spans="2:21" x14ac:dyDescent="0.3">
      <c r="B3" s="13" t="s">
        <v>36</v>
      </c>
      <c r="C3" s="14">
        <v>1</v>
      </c>
      <c r="D3" s="14">
        <v>-0.129012809446482</v>
      </c>
      <c r="E3" s="14">
        <v>-7.0341398632619095E-2</v>
      </c>
      <c r="F3" s="14">
        <v>-4.4089050875823002E-2</v>
      </c>
      <c r="G3" s="14">
        <v>7.88078152225513E-2</v>
      </c>
      <c r="H3" s="14">
        <v>-2.87860270028222E-2</v>
      </c>
      <c r="I3" s="14">
        <v>-0.130808861055975</v>
      </c>
      <c r="J3" s="14">
        <v>-8.2598072784940704E-2</v>
      </c>
      <c r="K3" s="14">
        <v>6.5050807705828398E-2</v>
      </c>
      <c r="L3" s="14">
        <v>5.6805323128598498E-2</v>
      </c>
      <c r="M3" s="14">
        <v>-9.0134501946846093E-2</v>
      </c>
      <c r="N3" s="14">
        <v>4.9022104152617603E-2</v>
      </c>
      <c r="O3" s="14">
        <v>0.17765006190462901</v>
      </c>
      <c r="P3" s="14">
        <v>0.15060437276760499</v>
      </c>
      <c r="Q3" s="14">
        <v>-4.29707059616697E-2</v>
      </c>
      <c r="R3" s="14">
        <v>6.9419322551517004E-2</v>
      </c>
      <c r="S3" s="14">
        <v>-0.15865529013143201</v>
      </c>
      <c r="T3" s="14">
        <v>-0.30935161681406798</v>
      </c>
      <c r="U3" s="14">
        <v>0.155913200621179</v>
      </c>
    </row>
    <row r="4" spans="2:21" x14ac:dyDescent="0.3">
      <c r="B4" s="13" t="s">
        <v>42</v>
      </c>
      <c r="C4" s="14">
        <v>-0.129012809446482</v>
      </c>
      <c r="D4" s="14">
        <v>1</v>
      </c>
      <c r="E4" s="14">
        <v>4.2013740413174003E-2</v>
      </c>
      <c r="F4" s="14">
        <v>-2.4290025726396401E-2</v>
      </c>
      <c r="G4" s="14">
        <v>1.65840597273871E-2</v>
      </c>
      <c r="H4" s="14">
        <v>0.34358285103469299</v>
      </c>
      <c r="I4" s="14">
        <v>1.52183673837859E-3</v>
      </c>
      <c r="J4" s="14">
        <v>8.7897495819403995E-2</v>
      </c>
      <c r="K4" s="14">
        <v>5.0321223188252003E-2</v>
      </c>
      <c r="L4" s="14">
        <v>0.11999622221275</v>
      </c>
      <c r="M4" s="14">
        <v>-9.8291616164277798E-2</v>
      </c>
      <c r="N4" s="14">
        <v>-3.2515452588016101E-2</v>
      </c>
      <c r="O4" s="14">
        <v>-0.14052512628480501</v>
      </c>
      <c r="P4" s="14">
        <v>0.115784345954942</v>
      </c>
      <c r="Q4" s="14">
        <v>-0.241761211597745</v>
      </c>
      <c r="R4" s="14">
        <v>-1.00055696052548E-2</v>
      </c>
      <c r="S4" s="14">
        <v>-0.321497758568901</v>
      </c>
      <c r="T4" s="14">
        <v>6.2516606561482998E-3</v>
      </c>
      <c r="U4" s="14">
        <v>0.18995514796189</v>
      </c>
    </row>
    <row r="5" spans="2:21" x14ac:dyDescent="0.3">
      <c r="B5" s="13" t="s">
        <v>46</v>
      </c>
      <c r="C5" s="14">
        <v>-7.0341398632619095E-2</v>
      </c>
      <c r="D5" s="14">
        <v>4.2013740413174003E-2</v>
      </c>
      <c r="E5" s="14">
        <v>1</v>
      </c>
      <c r="F5" s="14">
        <v>-7.6091526787540706E-2</v>
      </c>
      <c r="G5" s="14">
        <v>8.1916066387956593E-2</v>
      </c>
      <c r="H5" s="14">
        <v>-0.10281540915510801</v>
      </c>
      <c r="I5" s="14">
        <v>4.5045649843058498E-2</v>
      </c>
      <c r="J5" s="14">
        <v>0.49796534604232801</v>
      </c>
      <c r="K5" s="14">
        <v>-0.11398972469884</v>
      </c>
      <c r="L5" s="14">
        <v>-0.27031500244252799</v>
      </c>
      <c r="M5" s="14">
        <v>0.249915205742165</v>
      </c>
      <c r="N5" s="14">
        <v>9.43242875795125E-2</v>
      </c>
      <c r="O5" s="14">
        <v>-3.4216499978445801E-2</v>
      </c>
      <c r="P5" s="14">
        <v>8.2141445842903393E-2</v>
      </c>
      <c r="Q5" s="14">
        <v>5.5305264399827102E-2</v>
      </c>
      <c r="R5" s="14">
        <v>0.177242060023826</v>
      </c>
      <c r="S5" s="14">
        <v>1.6272794021562301E-2</v>
      </c>
      <c r="T5" s="14">
        <v>-1.00046646936364E-2</v>
      </c>
      <c r="U5" s="14">
        <v>0.27975459506531603</v>
      </c>
    </row>
    <row r="6" spans="2:21" x14ac:dyDescent="0.3">
      <c r="B6" s="13" t="s">
        <v>47</v>
      </c>
      <c r="C6" s="14">
        <v>-4.4089050875823002E-2</v>
      </c>
      <c r="D6" s="14">
        <v>-2.4290025726396401E-2</v>
      </c>
      <c r="E6" s="14">
        <v>-7.6091526787540706E-2</v>
      </c>
      <c r="F6" s="14">
        <v>1</v>
      </c>
      <c r="G6" s="14">
        <v>-0.19069505576659401</v>
      </c>
      <c r="H6" s="14">
        <v>6.21519171823968E-2</v>
      </c>
      <c r="I6" s="14">
        <v>5.9782658777399302E-3</v>
      </c>
      <c r="J6" s="14">
        <v>-0.14013631033556501</v>
      </c>
      <c r="K6" s="14">
        <v>-0.20642727739237199</v>
      </c>
      <c r="L6" s="14">
        <v>0.37044818268919399</v>
      </c>
      <c r="M6" s="14">
        <v>-3.4376338272258E-2</v>
      </c>
      <c r="N6" s="14">
        <v>1.8556062729726899E-2</v>
      </c>
      <c r="O6" s="14">
        <v>5.0322333421861397E-2</v>
      </c>
      <c r="P6" s="14">
        <v>-0.255338217228745</v>
      </c>
      <c r="Q6" s="14">
        <v>-4.7013240592911197E-2</v>
      </c>
      <c r="R6" s="14">
        <v>1.19294525470891E-2</v>
      </c>
      <c r="S6" s="14">
        <v>6.6784774993465896E-3</v>
      </c>
      <c r="T6" s="14">
        <v>3.5909968647359701E-2</v>
      </c>
      <c r="U6" s="14">
        <v>-0.13570780759140899</v>
      </c>
    </row>
    <row r="7" spans="2:21" x14ac:dyDescent="0.3">
      <c r="B7" s="13" t="s">
        <v>48</v>
      </c>
      <c r="C7" s="14">
        <v>7.88078152225513E-2</v>
      </c>
      <c r="D7" s="14">
        <v>1.65840597273871E-2</v>
      </c>
      <c r="E7" s="14">
        <v>8.1916066387956593E-2</v>
      </c>
      <c r="F7" s="14">
        <v>-0.19069505576659401</v>
      </c>
      <c r="G7" s="14">
        <v>1</v>
      </c>
      <c r="H7" s="14">
        <v>-6.8713678082384294E-2</v>
      </c>
      <c r="I7" s="14">
        <v>5.8553735175835203E-2</v>
      </c>
      <c r="J7" s="14">
        <v>0.42076721276953799</v>
      </c>
      <c r="K7" s="14">
        <v>0.111329104586519</v>
      </c>
      <c r="L7" s="14">
        <v>-8.6568673249637504E-2</v>
      </c>
      <c r="M7" s="14">
        <v>0.13386924324132199</v>
      </c>
      <c r="N7" s="14">
        <v>0.106767064974156</v>
      </c>
      <c r="O7" s="14">
        <v>0.118471269618526</v>
      </c>
      <c r="P7" s="14">
        <v>4.93855507456483E-2</v>
      </c>
      <c r="Q7" s="14">
        <v>0.106493110960467</v>
      </c>
      <c r="R7" s="14">
        <v>0.194946143638806</v>
      </c>
      <c r="S7" s="14">
        <v>0.20781441584104501</v>
      </c>
      <c r="T7" s="14">
        <v>-5.3577249218326302E-2</v>
      </c>
      <c r="U7" s="14">
        <v>0.30240349768415198</v>
      </c>
    </row>
    <row r="8" spans="2:21" x14ac:dyDescent="0.3">
      <c r="B8" s="13" t="s">
        <v>49</v>
      </c>
      <c r="C8" s="14">
        <v>-2.87860270028222E-2</v>
      </c>
      <c r="D8" s="14">
        <v>0.34358285103469299</v>
      </c>
      <c r="E8" s="14">
        <v>-0.10281540915510801</v>
      </c>
      <c r="F8" s="14">
        <v>6.21519171823968E-2</v>
      </c>
      <c r="G8" s="14">
        <v>-6.8713678082384294E-2</v>
      </c>
      <c r="H8" s="14">
        <v>1</v>
      </c>
      <c r="I8" s="14">
        <v>0.20663923556251801</v>
      </c>
      <c r="J8" s="14">
        <v>-7.9172388369287902E-2</v>
      </c>
      <c r="K8" s="14">
        <v>-2.2496649359153499E-2</v>
      </c>
      <c r="L8" s="14">
        <v>0.143175631006037</v>
      </c>
      <c r="M8" s="14">
        <v>9.4805525878754501E-2</v>
      </c>
      <c r="N8" s="14">
        <v>-7.9339216665841802E-2</v>
      </c>
      <c r="O8" s="14">
        <v>-0.12092928693654199</v>
      </c>
      <c r="P8" s="14">
        <v>1.1932984804740801E-2</v>
      </c>
      <c r="Q8" s="14">
        <v>-2.4503705781115898E-2</v>
      </c>
      <c r="R8" s="14">
        <v>-8.5919378980218397E-2</v>
      </c>
      <c r="S8" s="14">
        <v>8.1374786601318694E-2</v>
      </c>
      <c r="T8" s="14">
        <v>3.2917340170846597E-2</v>
      </c>
      <c r="U8" s="14">
        <v>0.137678098118103</v>
      </c>
    </row>
    <row r="9" spans="2:21" x14ac:dyDescent="0.3">
      <c r="B9" s="13" t="s">
        <v>53</v>
      </c>
      <c r="C9" s="14">
        <v>-0.130808861055975</v>
      </c>
      <c r="D9" s="14">
        <v>1.52183673837859E-3</v>
      </c>
      <c r="E9" s="14">
        <v>4.5045649843058498E-2</v>
      </c>
      <c r="F9" s="14">
        <v>5.9782658777399302E-3</v>
      </c>
      <c r="G9" s="14">
        <v>5.8553735175835203E-2</v>
      </c>
      <c r="H9" s="14">
        <v>0.20663923556251801</v>
      </c>
      <c r="I9" s="14">
        <v>1</v>
      </c>
      <c r="J9" s="14">
        <v>2.17986127926721E-2</v>
      </c>
      <c r="K9" s="14">
        <v>-6.7026916685205495E-2</v>
      </c>
      <c r="L9" s="14">
        <v>-5.0319881656855303E-2</v>
      </c>
      <c r="M9" s="14">
        <v>1.8938474288757199E-2</v>
      </c>
      <c r="N9" s="14">
        <v>-6.3492600945796503E-3</v>
      </c>
      <c r="O9" s="14">
        <v>1.4883389177501699E-2</v>
      </c>
      <c r="P9" s="14">
        <v>8.5684129886191202E-2</v>
      </c>
      <c r="Q9" s="14">
        <v>1.7572576952713401E-2</v>
      </c>
      <c r="R9" s="14">
        <v>2.30089083457168E-2</v>
      </c>
      <c r="S9" s="14">
        <v>-8.5611885605692106E-2</v>
      </c>
      <c r="T9" s="14">
        <v>9.1479646135259E-3</v>
      </c>
      <c r="U9" s="14">
        <v>0.10224375038804499</v>
      </c>
    </row>
    <row r="10" spans="2:21" x14ac:dyDescent="0.3">
      <c r="B10" s="13" t="s">
        <v>54</v>
      </c>
      <c r="C10" s="14">
        <v>-8.2598072784940704E-2</v>
      </c>
      <c r="D10" s="14">
        <v>8.7897495819403995E-2</v>
      </c>
      <c r="E10" s="14">
        <v>0.49796534604232801</v>
      </c>
      <c r="F10" s="14">
        <v>-0.14013631033556501</v>
      </c>
      <c r="G10" s="14">
        <v>0.42076721276953799</v>
      </c>
      <c r="H10" s="14">
        <v>-7.9172388369287902E-2</v>
      </c>
      <c r="I10" s="14">
        <v>2.17986127926721E-2</v>
      </c>
      <c r="J10" s="14">
        <v>1</v>
      </c>
      <c r="K10" s="14">
        <v>4.9271131881440302E-3</v>
      </c>
      <c r="L10" s="14">
        <v>-0.25796539296467902</v>
      </c>
      <c r="M10" s="14">
        <v>0.30434856921093201</v>
      </c>
      <c r="N10" s="14">
        <v>0.12789505284566599</v>
      </c>
      <c r="O10" s="14">
        <v>-0.13459630999136399</v>
      </c>
      <c r="P10" s="14">
        <v>0.22981255027807601</v>
      </c>
      <c r="Q10" s="14">
        <v>0.156296792547126</v>
      </c>
      <c r="R10" s="14">
        <v>0.19485801118075799</v>
      </c>
      <c r="S10" s="14">
        <v>0.119833739002566</v>
      </c>
      <c r="T10" s="14">
        <v>9.4553674444694993E-2</v>
      </c>
      <c r="U10" s="14">
        <v>0.35408820403524199</v>
      </c>
    </row>
    <row r="11" spans="2:21" x14ac:dyDescent="0.3">
      <c r="B11" s="13" t="s">
        <v>55</v>
      </c>
      <c r="C11" s="14">
        <v>6.5050807705828398E-2</v>
      </c>
      <c r="D11" s="14">
        <v>5.0321223188252003E-2</v>
      </c>
      <c r="E11" s="14">
        <v>-0.11398972469884</v>
      </c>
      <c r="F11" s="14">
        <v>-0.20642727739237199</v>
      </c>
      <c r="G11" s="14">
        <v>0.111329104586519</v>
      </c>
      <c r="H11" s="14">
        <v>-2.2496649359153499E-2</v>
      </c>
      <c r="I11" s="14">
        <v>-6.7026916685205495E-2</v>
      </c>
      <c r="J11" s="14">
        <v>4.9271131881440302E-3</v>
      </c>
      <c r="K11" s="14">
        <v>1</v>
      </c>
      <c r="L11" s="14">
        <v>-8.1601592192660097E-2</v>
      </c>
      <c r="M11" s="14">
        <v>-1.77269892514531E-2</v>
      </c>
      <c r="N11" s="14">
        <v>-9.6609149733154598E-2</v>
      </c>
      <c r="O11" s="14">
        <v>-1.6742481237544099E-2</v>
      </c>
      <c r="P11" s="14">
        <v>0.18255765797830301</v>
      </c>
      <c r="Q11" s="14">
        <v>-7.1069281763883801E-2</v>
      </c>
      <c r="R11" s="14">
        <v>6.5683670510150893E-2</v>
      </c>
      <c r="S11" s="14">
        <v>0.131319723298712</v>
      </c>
      <c r="T11" s="14">
        <v>-0.29812223700542301</v>
      </c>
      <c r="U11" s="14">
        <v>0.25984707137587598</v>
      </c>
    </row>
    <row r="12" spans="2:21" x14ac:dyDescent="0.3">
      <c r="B12" s="13" t="s">
        <v>57</v>
      </c>
      <c r="C12" s="14">
        <v>5.6805323128598498E-2</v>
      </c>
      <c r="D12" s="14">
        <v>0.11999622221275</v>
      </c>
      <c r="E12" s="14">
        <v>-0.27031500244252799</v>
      </c>
      <c r="F12" s="14">
        <v>0.37044818268919399</v>
      </c>
      <c r="G12" s="14">
        <v>-8.6568673249637504E-2</v>
      </c>
      <c r="H12" s="14">
        <v>0.143175631006037</v>
      </c>
      <c r="I12" s="14">
        <v>-5.0319881656855303E-2</v>
      </c>
      <c r="J12" s="14">
        <v>-0.25796539296467902</v>
      </c>
      <c r="K12" s="14">
        <v>-8.1601592192660097E-2</v>
      </c>
      <c r="L12" s="14">
        <v>1</v>
      </c>
      <c r="M12" s="14">
        <v>0.28911876308726497</v>
      </c>
      <c r="N12" s="14">
        <v>0.12027924484629</v>
      </c>
      <c r="O12" s="14">
        <v>-1.5398441119118001E-2</v>
      </c>
      <c r="P12" s="14">
        <v>-0.117376473820023</v>
      </c>
      <c r="Q12" s="14">
        <v>-2.2906729003910001E-2</v>
      </c>
      <c r="R12" s="14">
        <v>-0.13982467519146699</v>
      </c>
      <c r="S12" s="14">
        <v>-1.6878806162947301E-2</v>
      </c>
      <c r="T12" s="14">
        <v>9.7379141592662297E-2</v>
      </c>
      <c r="U12" s="14">
        <v>0.104050052117749</v>
      </c>
    </row>
    <row r="13" spans="2:21" x14ac:dyDescent="0.3">
      <c r="B13" s="13" t="s">
        <v>58</v>
      </c>
      <c r="C13" s="14">
        <v>-9.0134501946846093E-2</v>
      </c>
      <c r="D13" s="14">
        <v>-9.8291616164277798E-2</v>
      </c>
      <c r="E13" s="14">
        <v>0.249915205742165</v>
      </c>
      <c r="F13" s="14">
        <v>-3.4376338272258E-2</v>
      </c>
      <c r="G13" s="14">
        <v>0.13386924324132199</v>
      </c>
      <c r="H13" s="14">
        <v>9.4805525878754501E-2</v>
      </c>
      <c r="I13" s="14">
        <v>1.8938474288757199E-2</v>
      </c>
      <c r="J13" s="14">
        <v>0.30434856921093201</v>
      </c>
      <c r="K13" s="14">
        <v>-1.77269892514531E-2</v>
      </c>
      <c r="L13" s="14">
        <v>0.28911876308726497</v>
      </c>
      <c r="M13" s="14">
        <v>1</v>
      </c>
      <c r="N13" s="14">
        <v>4.3616167900526097E-3</v>
      </c>
      <c r="O13" s="14">
        <v>-0.108670790394417</v>
      </c>
      <c r="P13" s="14">
        <v>5.1874718291125797E-2</v>
      </c>
      <c r="Q13" s="14">
        <v>0.11819768985878799</v>
      </c>
      <c r="R13" s="14">
        <v>9.9196817896318595E-2</v>
      </c>
      <c r="S13" s="14">
        <v>6.0143421773166901E-2</v>
      </c>
      <c r="T13" s="14">
        <v>0.16536361719814199</v>
      </c>
      <c r="U13" s="14">
        <v>0.17150550368911199</v>
      </c>
    </row>
    <row r="14" spans="2:21" x14ac:dyDescent="0.3">
      <c r="B14" s="13" t="s">
        <v>59</v>
      </c>
      <c r="C14" s="14">
        <v>4.9022104152617603E-2</v>
      </c>
      <c r="D14" s="14">
        <v>-3.2515452588016101E-2</v>
      </c>
      <c r="E14" s="14">
        <v>9.43242875795125E-2</v>
      </c>
      <c r="F14" s="14">
        <v>1.8556062729726899E-2</v>
      </c>
      <c r="G14" s="14">
        <v>0.106767064974156</v>
      </c>
      <c r="H14" s="14">
        <v>-7.9339216665841802E-2</v>
      </c>
      <c r="I14" s="14">
        <v>-6.3492600945796503E-3</v>
      </c>
      <c r="J14" s="14">
        <v>0.12789505284566599</v>
      </c>
      <c r="K14" s="14">
        <v>-9.6609149733154598E-2</v>
      </c>
      <c r="L14" s="14">
        <v>0.12027924484629</v>
      </c>
      <c r="M14" s="14">
        <v>4.3616167900526097E-3</v>
      </c>
      <c r="N14" s="14">
        <v>1</v>
      </c>
      <c r="O14" s="14">
        <v>0.27882123312080098</v>
      </c>
      <c r="P14" s="14">
        <v>0.10753103926978699</v>
      </c>
      <c r="Q14" s="14">
        <v>5.1288312679093E-2</v>
      </c>
      <c r="R14" s="14">
        <v>1.18807428779999E-2</v>
      </c>
      <c r="S14" s="14">
        <v>0.128339192043604</v>
      </c>
      <c r="T14" s="14">
        <v>0.15628896669679301</v>
      </c>
      <c r="U14" s="14">
        <v>0.231733151938563</v>
      </c>
    </row>
    <row r="15" spans="2:21" x14ac:dyDescent="0.3">
      <c r="B15" s="13" t="s">
        <v>60</v>
      </c>
      <c r="C15" s="14">
        <v>0.17765006190462901</v>
      </c>
      <c r="D15" s="14">
        <v>-0.14052512628480501</v>
      </c>
      <c r="E15" s="14">
        <v>-3.4216499978445801E-2</v>
      </c>
      <c r="F15" s="14">
        <v>5.0322333421861397E-2</v>
      </c>
      <c r="G15" s="14">
        <v>0.118471269618526</v>
      </c>
      <c r="H15" s="14">
        <v>-0.12092928693654199</v>
      </c>
      <c r="I15" s="14">
        <v>1.4883389177501699E-2</v>
      </c>
      <c r="J15" s="14">
        <v>-0.13459630999136399</v>
      </c>
      <c r="K15" s="14">
        <v>-1.6742481237544099E-2</v>
      </c>
      <c r="L15" s="14">
        <v>-1.5398441119118001E-2</v>
      </c>
      <c r="M15" s="14">
        <v>-0.108670790394417</v>
      </c>
      <c r="N15" s="14">
        <v>0.27882123312080098</v>
      </c>
      <c r="O15" s="14">
        <v>1</v>
      </c>
      <c r="P15" s="14">
        <v>-0.15586679567386</v>
      </c>
      <c r="Q15" s="14">
        <v>0.12286239697629001</v>
      </c>
      <c r="R15" s="14">
        <v>3.3404361150742801E-2</v>
      </c>
      <c r="S15" s="14">
        <v>6.7104651108249704E-3</v>
      </c>
      <c r="T15" s="14">
        <v>2.2440297608564801E-2</v>
      </c>
      <c r="U15" s="14">
        <v>-0.13920806253520299</v>
      </c>
    </row>
    <row r="16" spans="2:21" x14ac:dyDescent="0.3">
      <c r="B16" s="13" t="s">
        <v>61</v>
      </c>
      <c r="C16" s="14">
        <v>0.15060437276760499</v>
      </c>
      <c r="D16" s="14">
        <v>0.115784345954942</v>
      </c>
      <c r="E16" s="14">
        <v>8.2141445842903393E-2</v>
      </c>
      <c r="F16" s="14">
        <v>-0.255338217228745</v>
      </c>
      <c r="G16" s="14">
        <v>4.93855507456483E-2</v>
      </c>
      <c r="H16" s="14">
        <v>1.1932984804740801E-2</v>
      </c>
      <c r="I16" s="14">
        <v>8.5684129886191202E-2</v>
      </c>
      <c r="J16" s="14">
        <v>0.22981255027807601</v>
      </c>
      <c r="K16" s="14">
        <v>0.18255765797830301</v>
      </c>
      <c r="L16" s="14">
        <v>-0.117376473820023</v>
      </c>
      <c r="M16" s="14">
        <v>5.1874718291125797E-2</v>
      </c>
      <c r="N16" s="14">
        <v>0.10753103926978699</v>
      </c>
      <c r="O16" s="14">
        <v>-0.15586679567386</v>
      </c>
      <c r="P16" s="14">
        <v>1</v>
      </c>
      <c r="Q16" s="14">
        <v>-0.191392087770725</v>
      </c>
      <c r="R16" s="14">
        <v>7.34360370261226E-2</v>
      </c>
      <c r="S16" s="14">
        <v>5.2998866022209497E-2</v>
      </c>
      <c r="T16" s="14">
        <v>-4.76657781607117E-2</v>
      </c>
      <c r="U16" s="14">
        <v>0.42653529027964998</v>
      </c>
    </row>
    <row r="17" spans="2:21" x14ac:dyDescent="0.3">
      <c r="B17" s="13" t="s">
        <v>62</v>
      </c>
      <c r="C17" s="14">
        <v>-4.29707059616697E-2</v>
      </c>
      <c r="D17" s="14">
        <v>-0.241761211597745</v>
      </c>
      <c r="E17" s="14">
        <v>5.5305264399827102E-2</v>
      </c>
      <c r="F17" s="14">
        <v>-4.7013240592911197E-2</v>
      </c>
      <c r="G17" s="14">
        <v>0.106493110960467</v>
      </c>
      <c r="H17" s="14">
        <v>-2.4503705781115898E-2</v>
      </c>
      <c r="I17" s="14">
        <v>1.7572576952713401E-2</v>
      </c>
      <c r="J17" s="14">
        <v>0.156296792547126</v>
      </c>
      <c r="K17" s="14">
        <v>-7.1069281763883801E-2</v>
      </c>
      <c r="L17" s="14">
        <v>-2.2906729003910001E-2</v>
      </c>
      <c r="M17" s="14">
        <v>0.11819768985878799</v>
      </c>
      <c r="N17" s="14">
        <v>5.1288312679093E-2</v>
      </c>
      <c r="O17" s="14">
        <v>0.12286239697629001</v>
      </c>
      <c r="P17" s="14">
        <v>-0.191392087770725</v>
      </c>
      <c r="Q17" s="14">
        <v>1</v>
      </c>
      <c r="R17" s="14">
        <v>9.3767261691767398E-2</v>
      </c>
      <c r="S17" s="14">
        <v>0.35167559442281998</v>
      </c>
      <c r="T17" s="14">
        <v>0.19619403079966299</v>
      </c>
      <c r="U17" s="14">
        <v>1.9684346816718601E-2</v>
      </c>
    </row>
    <row r="18" spans="2:21" x14ac:dyDescent="0.3">
      <c r="B18" s="13" t="s">
        <v>63</v>
      </c>
      <c r="C18" s="14">
        <v>6.9419322551517004E-2</v>
      </c>
      <c r="D18" s="14">
        <v>-1.00055696052548E-2</v>
      </c>
      <c r="E18" s="14">
        <v>0.177242060023826</v>
      </c>
      <c r="F18" s="14">
        <v>1.19294525470891E-2</v>
      </c>
      <c r="G18" s="14">
        <v>0.194946143638806</v>
      </c>
      <c r="H18" s="14">
        <v>-8.5919378980218397E-2</v>
      </c>
      <c r="I18" s="14">
        <v>2.30089083457168E-2</v>
      </c>
      <c r="J18" s="14">
        <v>0.19485801118075799</v>
      </c>
      <c r="K18" s="14">
        <v>6.5683670510150893E-2</v>
      </c>
      <c r="L18" s="14">
        <v>-0.13982467519146699</v>
      </c>
      <c r="M18" s="14">
        <v>9.9196817896318595E-2</v>
      </c>
      <c r="N18" s="14">
        <v>1.18807428779999E-2</v>
      </c>
      <c r="O18" s="14">
        <v>3.3404361150742801E-2</v>
      </c>
      <c r="P18" s="14">
        <v>7.34360370261226E-2</v>
      </c>
      <c r="Q18" s="14">
        <v>9.3767261691767398E-2</v>
      </c>
      <c r="R18" s="14">
        <v>1</v>
      </c>
      <c r="S18" s="14">
        <v>-3.9898006554015798E-2</v>
      </c>
      <c r="T18" s="14">
        <v>-0.115216826284246</v>
      </c>
      <c r="U18" s="14">
        <v>0.17175354166708301</v>
      </c>
    </row>
    <row r="19" spans="2:21" x14ac:dyDescent="0.3">
      <c r="B19" s="13" t="s">
        <v>64</v>
      </c>
      <c r="C19" s="14">
        <v>-0.15865529013143201</v>
      </c>
      <c r="D19" s="14">
        <v>-0.321497758568901</v>
      </c>
      <c r="E19" s="14">
        <v>1.6272794021562301E-2</v>
      </c>
      <c r="F19" s="14">
        <v>6.6784774993465896E-3</v>
      </c>
      <c r="G19" s="14">
        <v>0.20781441584104501</v>
      </c>
      <c r="H19" s="14">
        <v>8.1374786601318694E-2</v>
      </c>
      <c r="I19" s="14">
        <v>-8.5611885605692106E-2</v>
      </c>
      <c r="J19" s="14">
        <v>0.119833739002566</v>
      </c>
      <c r="K19" s="14">
        <v>0.131319723298712</v>
      </c>
      <c r="L19" s="14">
        <v>-1.6878806162947301E-2</v>
      </c>
      <c r="M19" s="14">
        <v>6.0143421773166901E-2</v>
      </c>
      <c r="N19" s="14">
        <v>0.128339192043604</v>
      </c>
      <c r="O19" s="14">
        <v>6.7104651108249704E-3</v>
      </c>
      <c r="P19" s="14">
        <v>5.2998866022209497E-2</v>
      </c>
      <c r="Q19" s="14">
        <v>0.35167559442281998</v>
      </c>
      <c r="R19" s="14">
        <v>-3.9898006554015798E-2</v>
      </c>
      <c r="S19" s="14">
        <v>1</v>
      </c>
      <c r="T19" s="14">
        <v>0.17482982958242901</v>
      </c>
      <c r="U19" s="14">
        <v>0.19849232492361801</v>
      </c>
    </row>
    <row r="20" spans="2:21" x14ac:dyDescent="0.3">
      <c r="B20" s="13" t="s">
        <v>65</v>
      </c>
      <c r="C20" s="14">
        <v>-0.30935161681406798</v>
      </c>
      <c r="D20" s="14">
        <v>6.2516606561482998E-3</v>
      </c>
      <c r="E20" s="14">
        <v>-1.00046646936364E-2</v>
      </c>
      <c r="F20" s="14">
        <v>3.5909968647359701E-2</v>
      </c>
      <c r="G20" s="14">
        <v>-5.3577249218326302E-2</v>
      </c>
      <c r="H20" s="14">
        <v>3.2917340170846597E-2</v>
      </c>
      <c r="I20" s="14">
        <v>9.1479646135259E-3</v>
      </c>
      <c r="J20" s="14">
        <v>9.4553674444694993E-2</v>
      </c>
      <c r="K20" s="14">
        <v>-0.29812223700542301</v>
      </c>
      <c r="L20" s="14">
        <v>9.7379141592662297E-2</v>
      </c>
      <c r="M20" s="14">
        <v>0.16536361719814199</v>
      </c>
      <c r="N20" s="14">
        <v>0.15628896669679301</v>
      </c>
      <c r="O20" s="14">
        <v>2.2440297608564801E-2</v>
      </c>
      <c r="P20" s="14">
        <v>-4.76657781607117E-2</v>
      </c>
      <c r="Q20" s="14">
        <v>0.19619403079966299</v>
      </c>
      <c r="R20" s="14">
        <v>-0.115216826284246</v>
      </c>
      <c r="S20" s="14">
        <v>0.17482982958242901</v>
      </c>
      <c r="T20" s="14">
        <v>1</v>
      </c>
      <c r="U20" s="14">
        <v>-3.1004444328406201E-2</v>
      </c>
    </row>
    <row r="21" spans="2:21" x14ac:dyDescent="0.3">
      <c r="B21" s="13" t="s">
        <v>89</v>
      </c>
      <c r="C21" s="14">
        <v>0.155913200621179</v>
      </c>
      <c r="D21" s="14">
        <v>0.18995514796189</v>
      </c>
      <c r="E21" s="14">
        <v>0.27975459506531603</v>
      </c>
      <c r="F21" s="14">
        <v>-0.13570780759140899</v>
      </c>
      <c r="G21" s="14">
        <v>0.30240349768415198</v>
      </c>
      <c r="H21" s="14">
        <v>0.137678098118103</v>
      </c>
      <c r="I21" s="14">
        <v>0.10224375038804499</v>
      </c>
      <c r="J21" s="14">
        <v>0.35408820403524199</v>
      </c>
      <c r="K21" s="14">
        <v>0.25984707137587598</v>
      </c>
      <c r="L21" s="14">
        <v>0.104050052117749</v>
      </c>
      <c r="M21" s="14">
        <v>0.17150550368911199</v>
      </c>
      <c r="N21" s="14">
        <v>0.231733151938563</v>
      </c>
      <c r="O21" s="14">
        <v>-0.13920806253520299</v>
      </c>
      <c r="P21" s="14">
        <v>0.42653529027964998</v>
      </c>
      <c r="Q21" s="14">
        <v>1.9684346816718601E-2</v>
      </c>
      <c r="R21" s="14">
        <v>0.17175354166708301</v>
      </c>
      <c r="S21" s="14">
        <v>0.19849232492361801</v>
      </c>
      <c r="T21" s="14">
        <v>-3.1004444328406201E-2</v>
      </c>
      <c r="U21" s="1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F01A-8ADF-4EDA-B7C5-46BDB45F46AD}">
  <dimension ref="J2:P23"/>
  <sheetViews>
    <sheetView showGridLines="0" workbookViewId="0"/>
  </sheetViews>
  <sheetFormatPr defaultRowHeight="14.4" x14ac:dyDescent="0.3"/>
  <cols>
    <col min="10" max="10" width="12.6640625" bestFit="1" customWidth="1"/>
    <col min="11" max="11" width="10" bestFit="1" customWidth="1"/>
    <col min="12" max="12" width="6.44140625" bestFit="1" customWidth="1"/>
    <col min="13" max="14" width="7.44140625" bestFit="1" customWidth="1"/>
    <col min="15" max="15" width="8.44140625" bestFit="1" customWidth="1"/>
    <col min="18" max="18" width="12.6640625" bestFit="1" customWidth="1"/>
    <col min="19" max="19" width="7" bestFit="1" customWidth="1"/>
  </cols>
  <sheetData>
    <row r="2" spans="10:16" x14ac:dyDescent="0.3">
      <c r="J2" s="15" t="s">
        <v>34</v>
      </c>
      <c r="K2" s="15" t="s">
        <v>111</v>
      </c>
      <c r="L2" s="15" t="s">
        <v>114</v>
      </c>
      <c r="M2" s="15" t="s">
        <v>112</v>
      </c>
      <c r="N2" s="15" t="s">
        <v>113</v>
      </c>
      <c r="O2" s="15" t="s">
        <v>115</v>
      </c>
      <c r="P2" s="15" t="s">
        <v>67</v>
      </c>
    </row>
    <row r="3" spans="10:16" x14ac:dyDescent="0.3">
      <c r="J3" s="16" t="s">
        <v>104</v>
      </c>
      <c r="K3" s="17">
        <v>6.9403502549223601</v>
      </c>
      <c r="L3" s="16" t="s">
        <v>89</v>
      </c>
      <c r="M3" s="16" t="s">
        <v>89</v>
      </c>
      <c r="N3" s="16" t="s">
        <v>89</v>
      </c>
      <c r="O3" s="16" t="s">
        <v>89</v>
      </c>
      <c r="P3" s="40"/>
    </row>
    <row r="4" spans="10:16" x14ac:dyDescent="0.3">
      <c r="J4" s="16" t="s">
        <v>105</v>
      </c>
      <c r="K4" s="17">
        <v>1.28291543821929</v>
      </c>
      <c r="L4" s="16" t="s">
        <v>89</v>
      </c>
      <c r="M4" s="16" t="s">
        <v>89</v>
      </c>
      <c r="N4" s="16" t="s">
        <v>89</v>
      </c>
      <c r="O4" s="16" t="s">
        <v>91</v>
      </c>
      <c r="P4" s="12">
        <f>K4/SUM($K$4:$K$14)</f>
        <v>9.4356909131297656E-2</v>
      </c>
    </row>
    <row r="5" spans="10:16" x14ac:dyDescent="0.3">
      <c r="J5" s="16" t="s">
        <v>106</v>
      </c>
      <c r="K5" s="17">
        <v>1.2007359911834099</v>
      </c>
      <c r="L5" s="16" t="s">
        <v>89</v>
      </c>
      <c r="M5" s="16" t="s">
        <v>89</v>
      </c>
      <c r="N5" s="16" t="s">
        <v>91</v>
      </c>
      <c r="O5" s="16" t="s">
        <v>91</v>
      </c>
      <c r="P5" s="12">
        <f t="shared" ref="P5:P14" si="0">K5/SUM($K$4:$K$14)</f>
        <v>8.831270825459156E-2</v>
      </c>
    </row>
    <row r="6" spans="10:16" x14ac:dyDescent="0.3">
      <c r="J6" s="16" t="s">
        <v>107</v>
      </c>
      <c r="K6" s="17">
        <v>0.847373369570247</v>
      </c>
      <c r="L6" s="16" t="s">
        <v>91</v>
      </c>
      <c r="M6" s="16" t="s">
        <v>91</v>
      </c>
      <c r="N6" s="16" t="s">
        <v>91</v>
      </c>
      <c r="O6" s="16" t="s">
        <v>91</v>
      </c>
      <c r="P6" s="12">
        <f t="shared" si="0"/>
        <v>6.2323306471236357E-2</v>
      </c>
    </row>
    <row r="7" spans="10:16" x14ac:dyDescent="0.3">
      <c r="J7" s="16" t="s">
        <v>108</v>
      </c>
      <c r="K7" s="17">
        <v>0.25924426520984101</v>
      </c>
      <c r="L7" s="16" t="s">
        <v>91</v>
      </c>
      <c r="M7" s="16" t="s">
        <v>91</v>
      </c>
      <c r="N7" s="16" t="s">
        <v>91</v>
      </c>
      <c r="O7" s="16" t="s">
        <v>91</v>
      </c>
      <c r="P7" s="12">
        <f t="shared" si="0"/>
        <v>1.9067108280470917E-2</v>
      </c>
    </row>
    <row r="8" spans="10:16" x14ac:dyDescent="0.3">
      <c r="J8" s="16" t="s">
        <v>109</v>
      </c>
      <c r="K8" s="17">
        <v>1.80421765019972</v>
      </c>
      <c r="L8" s="16" t="s">
        <v>89</v>
      </c>
      <c r="M8" s="16" t="s">
        <v>89</v>
      </c>
      <c r="N8" s="16" t="s">
        <v>89</v>
      </c>
      <c r="O8" s="16" t="s">
        <v>89</v>
      </c>
      <c r="P8" s="12">
        <f t="shared" si="0"/>
        <v>0.13269806863441844</v>
      </c>
    </row>
    <row r="9" spans="10:16" x14ac:dyDescent="0.3">
      <c r="J9" s="16" t="s">
        <v>46</v>
      </c>
      <c r="K9" s="17">
        <v>2.1703022474187801</v>
      </c>
      <c r="L9" s="16" t="s">
        <v>89</v>
      </c>
      <c r="M9" s="16" t="s">
        <v>89</v>
      </c>
      <c r="N9" s="16" t="s">
        <v>89</v>
      </c>
      <c r="O9" s="16" t="s">
        <v>91</v>
      </c>
      <c r="P9" s="12">
        <f t="shared" si="0"/>
        <v>0.1596231566371884</v>
      </c>
    </row>
    <row r="10" spans="10:16" x14ac:dyDescent="0.3">
      <c r="J10" s="16" t="s">
        <v>48</v>
      </c>
      <c r="K10" s="17">
        <v>2.7188218922640801</v>
      </c>
      <c r="L10" s="16" t="s">
        <v>89</v>
      </c>
      <c r="M10" s="16" t="s">
        <v>89</v>
      </c>
      <c r="N10" s="16" t="s">
        <v>89</v>
      </c>
      <c r="O10" s="16" t="s">
        <v>89</v>
      </c>
      <c r="P10" s="12">
        <f t="shared" si="0"/>
        <v>0.19996612605163303</v>
      </c>
    </row>
    <row r="11" spans="10:16" x14ac:dyDescent="0.3">
      <c r="J11" s="16" t="s">
        <v>110</v>
      </c>
      <c r="K11" s="17">
        <v>0.61635009211510206</v>
      </c>
      <c r="L11" s="16" t="s">
        <v>91</v>
      </c>
      <c r="M11" s="16" t="s">
        <v>91</v>
      </c>
      <c r="N11" s="16" t="s">
        <v>91</v>
      </c>
      <c r="O11" s="16" t="s">
        <v>91</v>
      </c>
      <c r="P11" s="12">
        <f t="shared" si="0"/>
        <v>4.5331818374166929E-2</v>
      </c>
    </row>
    <row r="12" spans="10:16" x14ac:dyDescent="0.3">
      <c r="J12" s="16" t="s">
        <v>54</v>
      </c>
      <c r="K12" s="17">
        <v>-1.825207613773E-2</v>
      </c>
      <c r="L12" s="16" t="s">
        <v>91</v>
      </c>
      <c r="M12" s="16" t="s">
        <v>91</v>
      </c>
      <c r="N12" s="16" t="s">
        <v>91</v>
      </c>
      <c r="O12" s="16" t="s">
        <v>91</v>
      </c>
      <c r="P12" s="12">
        <f t="shared" si="0"/>
        <v>-1.3424185556421193E-3</v>
      </c>
    </row>
    <row r="13" spans="10:16" x14ac:dyDescent="0.3">
      <c r="J13" s="16" t="s">
        <v>59</v>
      </c>
      <c r="K13" s="17">
        <v>1.17483207319547</v>
      </c>
      <c r="L13" s="16" t="s">
        <v>89</v>
      </c>
      <c r="M13" s="16" t="s">
        <v>91</v>
      </c>
      <c r="N13" s="16" t="s">
        <v>91</v>
      </c>
      <c r="O13" s="16" t="s">
        <v>91</v>
      </c>
      <c r="P13" s="12">
        <f t="shared" si="0"/>
        <v>8.6407505804829754E-2</v>
      </c>
    </row>
    <row r="14" spans="10:16" x14ac:dyDescent="0.3">
      <c r="J14" s="16" t="s">
        <v>61</v>
      </c>
      <c r="K14" s="17">
        <v>1.5398713389203</v>
      </c>
      <c r="L14" s="16" t="s">
        <v>89</v>
      </c>
      <c r="M14" s="16" t="s">
        <v>89</v>
      </c>
      <c r="N14" s="16" t="s">
        <v>91</v>
      </c>
      <c r="O14" s="16" t="s">
        <v>91</v>
      </c>
      <c r="P14" s="12">
        <f t="shared" si="0"/>
        <v>0.11325571091580906</v>
      </c>
    </row>
    <row r="18" spans="10:11" x14ac:dyDescent="0.3">
      <c r="J18" s="15" t="s">
        <v>173</v>
      </c>
      <c r="K18" s="15" t="s">
        <v>174</v>
      </c>
    </row>
    <row r="19" spans="10:11" x14ac:dyDescent="0.3">
      <c r="J19" s="15" t="s">
        <v>171</v>
      </c>
      <c r="K19" s="41">
        <v>0.76790000000000003</v>
      </c>
    </row>
    <row r="20" spans="10:11" x14ac:dyDescent="0.3">
      <c r="J20" s="15" t="s">
        <v>172</v>
      </c>
      <c r="K20" s="41">
        <v>0.70709999999999995</v>
      </c>
    </row>
    <row r="22" spans="10:11" x14ac:dyDescent="0.3">
      <c r="J22" s="42" t="s">
        <v>176</v>
      </c>
    </row>
    <row r="23" spans="10:11" x14ac:dyDescent="0.3">
      <c r="J23" s="42" t="s">
        <v>175</v>
      </c>
    </row>
  </sheetData>
  <conditionalFormatting sqref="L3:O14">
    <cfRule type="containsText" dxfId="1" priority="1" operator="containsText" text="N">
      <formula>NOT(ISERROR(SEARCH("N",L3)))</formula>
    </cfRule>
    <cfRule type="containsText" dxfId="0" priority="2" operator="containsText" text="Y">
      <formula>NOT(ISERROR(SEARCH("Y",L3)))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A0A-7F97-4FDF-9AE8-471B00ACD746}">
  <dimension ref="B2:E13"/>
  <sheetViews>
    <sheetView showGridLines="0" workbookViewId="0"/>
  </sheetViews>
  <sheetFormatPr defaultRowHeight="14.4" x14ac:dyDescent="0.3"/>
  <cols>
    <col min="1" max="1" width="2.77734375" customWidth="1"/>
    <col min="2" max="2" width="7.6640625" bestFit="1" customWidth="1"/>
    <col min="3" max="3" width="23.44140625" bestFit="1" customWidth="1"/>
    <col min="4" max="4" width="10.44140625" bestFit="1" customWidth="1"/>
  </cols>
  <sheetData>
    <row r="2" spans="2:5" x14ac:dyDescent="0.3">
      <c r="B2" s="13" t="s">
        <v>34</v>
      </c>
      <c r="C2" s="13" t="s">
        <v>33</v>
      </c>
      <c r="D2" s="13" t="s">
        <v>116</v>
      </c>
      <c r="E2" s="13" t="s">
        <v>67</v>
      </c>
    </row>
    <row r="3" spans="2:5" x14ac:dyDescent="0.3">
      <c r="B3" s="11" t="s">
        <v>109</v>
      </c>
      <c r="C3" s="11" t="s">
        <v>8</v>
      </c>
      <c r="D3" s="14">
        <v>100</v>
      </c>
      <c r="E3" s="12">
        <f>D3/SUM($D$3:$D$13)</f>
        <v>0.19344624128590471</v>
      </c>
    </row>
    <row r="4" spans="2:5" x14ac:dyDescent="0.3">
      <c r="B4" s="11" t="s">
        <v>46</v>
      </c>
      <c r="C4" s="11" t="s">
        <v>10</v>
      </c>
      <c r="D4" s="14">
        <v>78.701795112139195</v>
      </c>
      <c r="E4" s="12">
        <f t="shared" ref="E4:E13" si="0">D4/SUM($D$3:$D$13)</f>
        <v>0.15224566446896715</v>
      </c>
    </row>
    <row r="5" spans="2:5" x14ac:dyDescent="0.3">
      <c r="B5" s="11" t="s">
        <v>61</v>
      </c>
      <c r="C5" s="11" t="s">
        <v>25</v>
      </c>
      <c r="D5" s="14">
        <v>69.951896746176402</v>
      </c>
      <c r="E5" s="12">
        <f t="shared" si="0"/>
        <v>0.13531931496367533</v>
      </c>
    </row>
    <row r="6" spans="2:5" x14ac:dyDescent="0.3">
      <c r="B6" s="11" t="s">
        <v>54</v>
      </c>
      <c r="C6" s="11" t="s">
        <v>18</v>
      </c>
      <c r="D6" s="14">
        <v>59.260641830935697</v>
      </c>
      <c r="E6" s="12">
        <f t="shared" si="0"/>
        <v>0.11463748418384764</v>
      </c>
    </row>
    <row r="7" spans="2:5" x14ac:dyDescent="0.3">
      <c r="B7" s="11" t="s">
        <v>107</v>
      </c>
      <c r="C7" s="11" t="s">
        <v>4</v>
      </c>
      <c r="D7" s="14">
        <v>57.446018805885103</v>
      </c>
      <c r="E7" s="12">
        <f t="shared" si="0"/>
        <v>0.11112716414837868</v>
      </c>
    </row>
    <row r="8" spans="2:5" x14ac:dyDescent="0.3">
      <c r="B8" s="11" t="s">
        <v>106</v>
      </c>
      <c r="C8" s="11" t="s">
        <v>3</v>
      </c>
      <c r="D8" s="14">
        <v>50.286898884760099</v>
      </c>
      <c r="E8" s="12">
        <f t="shared" si="0"/>
        <v>9.7278115751811944E-2</v>
      </c>
    </row>
    <row r="9" spans="2:5" x14ac:dyDescent="0.3">
      <c r="B9" s="11" t="s">
        <v>59</v>
      </c>
      <c r="C9" s="11" t="s">
        <v>23</v>
      </c>
      <c r="D9" s="14">
        <v>44.2636187792912</v>
      </c>
      <c r="E9" s="12">
        <f t="shared" si="0"/>
        <v>8.5626306785660675E-2</v>
      </c>
    </row>
    <row r="10" spans="2:5" x14ac:dyDescent="0.3">
      <c r="B10" s="11" t="s">
        <v>48</v>
      </c>
      <c r="C10" s="11" t="s">
        <v>12</v>
      </c>
      <c r="D10" s="14">
        <v>29.7571822555267</v>
      </c>
      <c r="E10" s="12">
        <f t="shared" si="0"/>
        <v>5.7564150585912598E-2</v>
      </c>
    </row>
    <row r="11" spans="2:5" x14ac:dyDescent="0.3">
      <c r="B11" s="11" t="s">
        <v>108</v>
      </c>
      <c r="C11" s="11" t="s">
        <v>5</v>
      </c>
      <c r="D11" s="14">
        <v>25.069214183382201</v>
      </c>
      <c r="E11" s="12">
        <f t="shared" si="0"/>
        <v>4.8495452557665776E-2</v>
      </c>
    </row>
    <row r="12" spans="2:5" x14ac:dyDescent="0.3">
      <c r="B12" s="11" t="s">
        <v>105</v>
      </c>
      <c r="C12" s="11" t="s">
        <v>1</v>
      </c>
      <c r="D12" s="14">
        <v>2.2022166157673499</v>
      </c>
      <c r="E12" s="12">
        <f t="shared" si="0"/>
        <v>4.2601052681755921E-3</v>
      </c>
    </row>
    <row r="13" spans="2:5" x14ac:dyDescent="0.3">
      <c r="B13" s="11" t="s">
        <v>110</v>
      </c>
      <c r="C13" s="11" t="s">
        <v>14</v>
      </c>
      <c r="D13" s="14">
        <v>0</v>
      </c>
      <c r="E13" s="12">
        <f t="shared" si="0"/>
        <v>0</v>
      </c>
    </row>
  </sheetData>
  <sortState xmlns:xlrd2="http://schemas.microsoft.com/office/spreadsheetml/2017/richdata2" ref="B3:D13">
    <sortCondition descending="1" ref="D3:D1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F845-B9FD-4469-AD81-BB60D550A318}">
  <dimension ref="B2:N32"/>
  <sheetViews>
    <sheetView showGridLines="0" workbookViewId="0"/>
  </sheetViews>
  <sheetFormatPr defaultRowHeight="14.4" x14ac:dyDescent="0.3"/>
  <cols>
    <col min="1" max="1" width="2.77734375" customWidth="1"/>
    <col min="2" max="2" width="8.44140625" bestFit="1" customWidth="1"/>
    <col min="3" max="3" width="29.5546875" bestFit="1" customWidth="1"/>
    <col min="4" max="4" width="9.5546875" bestFit="1" customWidth="1"/>
    <col min="5" max="5" width="15.6640625" bestFit="1" customWidth="1"/>
    <col min="6" max="6" width="6.77734375" bestFit="1" customWidth="1"/>
    <col min="7" max="7" width="5.77734375" customWidth="1"/>
    <col min="8" max="8" width="8.44140625" bestFit="1" customWidth="1"/>
    <col min="9" max="9" width="8.6640625" bestFit="1" customWidth="1"/>
    <col min="10" max="10" width="10.109375" bestFit="1" customWidth="1"/>
    <col min="11" max="11" width="7.109375" bestFit="1" customWidth="1"/>
    <col min="12" max="12" width="7.5546875" bestFit="1" customWidth="1"/>
    <col min="13" max="13" width="8.44140625" bestFit="1" customWidth="1"/>
    <col min="14" max="14" width="9.5546875" bestFit="1" customWidth="1"/>
  </cols>
  <sheetData>
    <row r="2" spans="2:14" x14ac:dyDescent="0.3">
      <c r="B2" s="15" t="s">
        <v>102</v>
      </c>
      <c r="C2" s="15" t="s">
        <v>77</v>
      </c>
      <c r="D2" s="15" t="s">
        <v>76</v>
      </c>
      <c r="E2" s="15" t="s">
        <v>103</v>
      </c>
      <c r="F2" s="15" t="s">
        <v>67</v>
      </c>
      <c r="H2" s="15" t="s">
        <v>102</v>
      </c>
      <c r="I2" s="15" t="s">
        <v>66</v>
      </c>
      <c r="J2" s="15" t="s">
        <v>68</v>
      </c>
      <c r="K2" s="15" t="s">
        <v>69</v>
      </c>
      <c r="L2" s="15" t="s">
        <v>70</v>
      </c>
      <c r="M2" s="15" t="s">
        <v>71</v>
      </c>
      <c r="N2" s="15" t="s">
        <v>72</v>
      </c>
    </row>
    <row r="3" spans="2:14" x14ac:dyDescent="0.3">
      <c r="B3" s="16" t="s">
        <v>40</v>
      </c>
      <c r="C3" s="16" t="s">
        <v>4</v>
      </c>
      <c r="D3" s="16" t="s">
        <v>74</v>
      </c>
      <c r="E3" s="17">
        <v>8.7867905267801891</v>
      </c>
      <c r="F3" s="18">
        <f>E3/ SUM($E$3:$E$14)</f>
        <v>0.14038645468800057</v>
      </c>
      <c r="H3" s="16" t="s">
        <v>36</v>
      </c>
      <c r="I3" s="17">
        <v>0.30590099754581401</v>
      </c>
      <c r="J3" s="17">
        <v>0.44980750213794901</v>
      </c>
      <c r="K3" s="17">
        <v>-1.7606306789075601</v>
      </c>
      <c r="L3" s="17">
        <v>1.76658517443784</v>
      </c>
      <c r="M3" s="17">
        <v>5.0251256281407001E-3</v>
      </c>
      <c r="N3" s="16" t="s">
        <v>73</v>
      </c>
    </row>
    <row r="4" spans="2:14" x14ac:dyDescent="0.3">
      <c r="B4" s="16" t="s">
        <v>41</v>
      </c>
      <c r="C4" s="16" t="s">
        <v>5</v>
      </c>
      <c r="D4" s="16" t="s">
        <v>74</v>
      </c>
      <c r="E4" s="17">
        <v>8.5030687708966095</v>
      </c>
      <c r="F4" s="18">
        <f t="shared" ref="F4:F14" si="0">E4/ SUM($E$3:$E$14)</f>
        <v>0.13585343534436709</v>
      </c>
      <c r="H4" s="16" t="s">
        <v>37</v>
      </c>
      <c r="I4" s="17">
        <v>3.7545409057656598</v>
      </c>
      <c r="J4" s="17">
        <v>3.8709169593483601</v>
      </c>
      <c r="K4" s="17">
        <v>0.62946971231001803</v>
      </c>
      <c r="L4" s="17">
        <v>5.3232205291139696</v>
      </c>
      <c r="M4" s="17">
        <v>0.70351758793969899</v>
      </c>
      <c r="N4" s="16" t="s">
        <v>74</v>
      </c>
    </row>
    <row r="5" spans="2:14" x14ac:dyDescent="0.3">
      <c r="B5" s="16" t="s">
        <v>39</v>
      </c>
      <c r="C5" s="16" t="s">
        <v>3</v>
      </c>
      <c r="D5" s="16" t="s">
        <v>74</v>
      </c>
      <c r="E5" s="17">
        <v>8.0538139412409606</v>
      </c>
      <c r="F5" s="18">
        <f t="shared" si="0"/>
        <v>0.12867569591896519</v>
      </c>
      <c r="H5" s="16" t="s">
        <v>38</v>
      </c>
      <c r="I5" s="17">
        <v>1.3572708718329001</v>
      </c>
      <c r="J5" s="17">
        <v>1.3627612821059001</v>
      </c>
      <c r="K5" s="17">
        <v>0.258456070771934</v>
      </c>
      <c r="L5" s="17">
        <v>2.0904362357568198</v>
      </c>
      <c r="M5" s="17">
        <v>5.0251256281407001E-3</v>
      </c>
      <c r="N5" s="16" t="s">
        <v>73</v>
      </c>
    </row>
    <row r="6" spans="2:14" x14ac:dyDescent="0.3">
      <c r="B6" s="16" t="s">
        <v>44</v>
      </c>
      <c r="C6" s="16" t="s">
        <v>8</v>
      </c>
      <c r="D6" s="16" t="s">
        <v>74</v>
      </c>
      <c r="E6" s="17">
        <v>7.8925913595079997</v>
      </c>
      <c r="F6" s="18">
        <f t="shared" si="0"/>
        <v>0.12609984452064688</v>
      </c>
      <c r="H6" s="16" t="s">
        <v>39</v>
      </c>
      <c r="I6" s="17">
        <v>8.0538139412409606</v>
      </c>
      <c r="J6" s="17">
        <v>8.0763541415332103</v>
      </c>
      <c r="K6" s="17">
        <v>4.5576276956676596</v>
      </c>
      <c r="L6" s="17">
        <v>10.3371870378141</v>
      </c>
      <c r="M6" s="17">
        <v>0.97989949748743699</v>
      </c>
      <c r="N6" s="16" t="s">
        <v>74</v>
      </c>
    </row>
    <row r="7" spans="2:14" x14ac:dyDescent="0.3">
      <c r="B7" s="16" t="s">
        <v>61</v>
      </c>
      <c r="C7" s="16" t="s">
        <v>25</v>
      </c>
      <c r="D7" s="16" t="s">
        <v>74</v>
      </c>
      <c r="E7" s="17">
        <v>4.9872376344599401</v>
      </c>
      <c r="F7" s="18">
        <f t="shared" si="0"/>
        <v>7.968104031324387E-2</v>
      </c>
      <c r="H7" s="16" t="s">
        <v>40</v>
      </c>
      <c r="I7" s="17">
        <v>8.7867905267801891</v>
      </c>
      <c r="J7" s="17">
        <v>8.8369822910159606</v>
      </c>
      <c r="K7" s="17">
        <v>6.6934082117562603</v>
      </c>
      <c r="L7" s="17">
        <v>11.149059201327599</v>
      </c>
      <c r="M7" s="17">
        <v>0.99497487437185905</v>
      </c>
      <c r="N7" s="16" t="s">
        <v>74</v>
      </c>
    </row>
    <row r="8" spans="2:14" x14ac:dyDescent="0.3">
      <c r="B8" s="16" t="s">
        <v>37</v>
      </c>
      <c r="C8" s="16" t="s">
        <v>1</v>
      </c>
      <c r="D8" s="16" t="s">
        <v>74</v>
      </c>
      <c r="E8" s="17">
        <v>3.7545409057656598</v>
      </c>
      <c r="F8" s="18">
        <f t="shared" si="0"/>
        <v>5.998625836533511E-2</v>
      </c>
      <c r="H8" s="16" t="s">
        <v>41</v>
      </c>
      <c r="I8" s="17">
        <v>8.5030687708966095</v>
      </c>
      <c r="J8" s="17">
        <v>8.5730945645896206</v>
      </c>
      <c r="K8" s="17">
        <v>5.8053058946915597</v>
      </c>
      <c r="L8" s="17">
        <v>10.353270087287401</v>
      </c>
      <c r="M8" s="17">
        <v>0.99497487437185905</v>
      </c>
      <c r="N8" s="16" t="s">
        <v>74</v>
      </c>
    </row>
    <row r="9" spans="2:14" x14ac:dyDescent="0.3">
      <c r="B9" s="16" t="s">
        <v>50</v>
      </c>
      <c r="C9" s="16" t="s">
        <v>14</v>
      </c>
      <c r="D9" s="16" t="s">
        <v>74</v>
      </c>
      <c r="E9" s="17">
        <v>3.7047718147170601</v>
      </c>
      <c r="F9" s="18">
        <f t="shared" si="0"/>
        <v>5.9191098150230097E-2</v>
      </c>
      <c r="H9" s="16" t="s">
        <v>42</v>
      </c>
      <c r="I9" s="17">
        <v>2.8779476520812501</v>
      </c>
      <c r="J9" s="17">
        <v>2.7998261346739399</v>
      </c>
      <c r="K9" s="17">
        <v>0.626611237345988</v>
      </c>
      <c r="L9" s="17">
        <v>5.59390025785991</v>
      </c>
      <c r="M9" s="17">
        <v>0.53768844221105505</v>
      </c>
      <c r="N9" s="16" t="s">
        <v>75</v>
      </c>
    </row>
    <row r="10" spans="2:14" x14ac:dyDescent="0.3">
      <c r="B10" s="16" t="s">
        <v>54</v>
      </c>
      <c r="C10" s="16" t="s">
        <v>18</v>
      </c>
      <c r="D10" s="16" t="s">
        <v>74</v>
      </c>
      <c r="E10" s="17">
        <v>3.6626835308133798</v>
      </c>
      <c r="F10" s="18">
        <f t="shared" si="0"/>
        <v>5.8518654105600663E-2</v>
      </c>
      <c r="H10" s="16" t="s">
        <v>43</v>
      </c>
      <c r="I10" s="17">
        <v>0.77546617451994404</v>
      </c>
      <c r="J10" s="17">
        <v>0.77039551183249499</v>
      </c>
      <c r="K10" s="17">
        <v>-0.68007848565087203</v>
      </c>
      <c r="L10" s="17">
        <v>2.2087609516638298</v>
      </c>
      <c r="M10" s="17">
        <v>0</v>
      </c>
      <c r="N10" s="16" t="s">
        <v>73</v>
      </c>
    </row>
    <row r="11" spans="2:14" x14ac:dyDescent="0.3">
      <c r="B11" s="46" t="s">
        <v>59</v>
      </c>
      <c r="C11" s="16" t="s">
        <v>23</v>
      </c>
      <c r="D11" s="16" t="s">
        <v>74</v>
      </c>
      <c r="E11" s="17">
        <v>3.5776926685764598</v>
      </c>
      <c r="F11" s="18">
        <f t="shared" si="0"/>
        <v>5.7160756043281698E-2</v>
      </c>
      <c r="H11" s="16" t="s">
        <v>44</v>
      </c>
      <c r="I11" s="17">
        <v>7.8925913595079997</v>
      </c>
      <c r="J11" s="17">
        <v>7.9772786659675301</v>
      </c>
      <c r="K11" s="17">
        <v>3.7510150527512698</v>
      </c>
      <c r="L11" s="17">
        <v>10.932809715994001</v>
      </c>
      <c r="M11" s="17">
        <v>0.96984924623115598</v>
      </c>
      <c r="N11" s="16" t="s">
        <v>74</v>
      </c>
    </row>
    <row r="12" spans="2:14" x14ac:dyDescent="0.3">
      <c r="B12" s="16" t="s">
        <v>48</v>
      </c>
      <c r="C12" s="16" t="s">
        <v>12</v>
      </c>
      <c r="D12" s="16" t="s">
        <v>74</v>
      </c>
      <c r="E12" s="17">
        <v>3.4213524112003002</v>
      </c>
      <c r="F12" s="18">
        <f t="shared" si="0"/>
        <v>5.4662909487004314E-2</v>
      </c>
      <c r="H12" s="16" t="s">
        <v>45</v>
      </c>
      <c r="I12" s="17">
        <v>0.38308098089784598</v>
      </c>
      <c r="J12" s="17">
        <v>0.26275994055438501</v>
      </c>
      <c r="K12" s="17">
        <v>-2.66125073251456</v>
      </c>
      <c r="L12" s="17">
        <v>2.1066049959861801</v>
      </c>
      <c r="M12" s="17">
        <v>0</v>
      </c>
      <c r="N12" s="16" t="s">
        <v>73</v>
      </c>
    </row>
    <row r="13" spans="2:14" x14ac:dyDescent="0.3">
      <c r="B13" s="16" t="s">
        <v>46</v>
      </c>
      <c r="C13" s="16" t="s">
        <v>10</v>
      </c>
      <c r="D13" s="16" t="s">
        <v>74</v>
      </c>
      <c r="E13" s="17">
        <v>3.3675253657467801</v>
      </c>
      <c r="F13" s="18">
        <f t="shared" si="0"/>
        <v>5.3802915379426726E-2</v>
      </c>
      <c r="H13" s="16" t="s">
        <v>46</v>
      </c>
      <c r="I13" s="17">
        <v>3.3675253657467801</v>
      </c>
      <c r="J13" s="17">
        <v>3.3415578376150599</v>
      </c>
      <c r="K13" s="17">
        <v>0.76289492217976995</v>
      </c>
      <c r="L13" s="17">
        <v>5.8417095868075499</v>
      </c>
      <c r="M13" s="17">
        <v>0.64824120603015101</v>
      </c>
      <c r="N13" s="16" t="s">
        <v>74</v>
      </c>
    </row>
    <row r="14" spans="2:14" x14ac:dyDescent="0.3">
      <c r="B14" s="16" t="s">
        <v>42</v>
      </c>
      <c r="C14" s="16" t="s">
        <v>6</v>
      </c>
      <c r="D14" s="16" t="s">
        <v>75</v>
      </c>
      <c r="E14" s="17">
        <v>2.8779476520812501</v>
      </c>
      <c r="F14" s="18">
        <f t="shared" si="0"/>
        <v>4.5980937683897646E-2</v>
      </c>
      <c r="H14" s="16" t="s">
        <v>47</v>
      </c>
      <c r="I14" s="17">
        <v>-0.42831955270440297</v>
      </c>
      <c r="J14" s="17">
        <v>-0.46395012544008402</v>
      </c>
      <c r="K14" s="17">
        <v>-1.88837807549104</v>
      </c>
      <c r="L14" s="17">
        <v>1.4395406306088501</v>
      </c>
      <c r="M14" s="17">
        <v>0</v>
      </c>
      <c r="N14" s="16" t="s">
        <v>73</v>
      </c>
    </row>
    <row r="15" spans="2:14" x14ac:dyDescent="0.3">
      <c r="B15" s="16" t="s">
        <v>55</v>
      </c>
      <c r="C15" s="16" t="s">
        <v>19</v>
      </c>
      <c r="D15" s="16" t="s">
        <v>73</v>
      </c>
      <c r="E15" s="17">
        <v>1.8577954793229701</v>
      </c>
      <c r="F15" s="47"/>
      <c r="H15" s="16" t="s">
        <v>48</v>
      </c>
      <c r="I15" s="17">
        <v>3.4213524112003002</v>
      </c>
      <c r="J15" s="17">
        <v>3.4215894354985399</v>
      </c>
      <c r="K15" s="17">
        <v>7.7782007621049004E-2</v>
      </c>
      <c r="L15" s="17">
        <v>5.6921766082949299</v>
      </c>
      <c r="M15" s="17">
        <v>0.638190954773869</v>
      </c>
      <c r="N15" s="16" t="s">
        <v>74</v>
      </c>
    </row>
    <row r="16" spans="2:14" x14ac:dyDescent="0.3">
      <c r="B16" s="16" t="s">
        <v>38</v>
      </c>
      <c r="C16" s="16" t="s">
        <v>2</v>
      </c>
      <c r="D16" s="16" t="s">
        <v>73</v>
      </c>
      <c r="E16" s="17">
        <v>1.3572708718329001</v>
      </c>
      <c r="F16" s="47"/>
      <c r="H16" s="16" t="s">
        <v>49</v>
      </c>
      <c r="I16" s="17">
        <v>0.104622727564329</v>
      </c>
      <c r="J16" s="17">
        <v>-0.15754382465212699</v>
      </c>
      <c r="K16" s="17">
        <v>-1.2875380936971701</v>
      </c>
      <c r="L16" s="17">
        <v>2.53802382344655</v>
      </c>
      <c r="M16" s="17">
        <v>0</v>
      </c>
      <c r="N16" s="16" t="s">
        <v>73</v>
      </c>
    </row>
    <row r="17" spans="2:14" x14ac:dyDescent="0.3">
      <c r="B17" s="16" t="s">
        <v>43</v>
      </c>
      <c r="C17" s="16" t="s">
        <v>7</v>
      </c>
      <c r="D17" s="16" t="s">
        <v>73</v>
      </c>
      <c r="E17" s="17">
        <v>0.77546617451994404</v>
      </c>
      <c r="F17" s="47"/>
      <c r="H17" s="16" t="s">
        <v>50</v>
      </c>
      <c r="I17" s="17">
        <v>3.7047718147170601</v>
      </c>
      <c r="J17" s="17">
        <v>3.73841555696215</v>
      </c>
      <c r="K17" s="17">
        <v>1.3736394179940901</v>
      </c>
      <c r="L17" s="17">
        <v>5.8208308047431103</v>
      </c>
      <c r="M17" s="17">
        <v>0.68844221105527603</v>
      </c>
      <c r="N17" s="16" t="s">
        <v>74</v>
      </c>
    </row>
    <row r="18" spans="2:14" x14ac:dyDescent="0.3">
      <c r="B18" s="16" t="s">
        <v>51</v>
      </c>
      <c r="C18" s="16" t="s">
        <v>15</v>
      </c>
      <c r="D18" s="16" t="s">
        <v>73</v>
      </c>
      <c r="E18" s="17">
        <v>0.63789082369934103</v>
      </c>
      <c r="F18" s="47"/>
      <c r="H18" s="16" t="s">
        <v>51</v>
      </c>
      <c r="I18" s="17">
        <v>0.63789082369934103</v>
      </c>
      <c r="J18" s="17">
        <v>0.45971769682368102</v>
      </c>
      <c r="K18" s="17">
        <v>-0.86712132225372596</v>
      </c>
      <c r="L18" s="17">
        <v>2.5650164346181801</v>
      </c>
      <c r="M18" s="17">
        <v>0</v>
      </c>
      <c r="N18" s="16" t="s">
        <v>73</v>
      </c>
    </row>
    <row r="19" spans="2:14" x14ac:dyDescent="0.3">
      <c r="B19" s="16" t="s">
        <v>52</v>
      </c>
      <c r="C19" s="16" t="s">
        <v>16</v>
      </c>
      <c r="D19" s="16" t="s">
        <v>73</v>
      </c>
      <c r="E19" s="17">
        <v>0.525857427985853</v>
      </c>
      <c r="F19" s="47"/>
      <c r="H19" s="16" t="s">
        <v>52</v>
      </c>
      <c r="I19" s="17">
        <v>0.525857427985853</v>
      </c>
      <c r="J19" s="17">
        <v>0.83732258726113296</v>
      </c>
      <c r="K19" s="17">
        <v>-0.73363935019140403</v>
      </c>
      <c r="L19" s="17">
        <v>1.29539496178701</v>
      </c>
      <c r="M19" s="17">
        <v>0</v>
      </c>
      <c r="N19" s="16" t="s">
        <v>73</v>
      </c>
    </row>
    <row r="20" spans="2:14" x14ac:dyDescent="0.3">
      <c r="B20" s="16" t="s">
        <v>64</v>
      </c>
      <c r="C20" s="16" t="s">
        <v>28</v>
      </c>
      <c r="D20" s="16" t="s">
        <v>73</v>
      </c>
      <c r="E20" s="17">
        <v>0.465515514232754</v>
      </c>
      <c r="F20" s="47"/>
      <c r="H20" s="16" t="s">
        <v>53</v>
      </c>
      <c r="I20" s="17">
        <v>0.145532987543883</v>
      </c>
      <c r="J20" s="17">
        <v>-0.18067061722653399</v>
      </c>
      <c r="K20" s="17">
        <v>-0.89811958167636496</v>
      </c>
      <c r="L20" s="17">
        <v>1.2416229386145201</v>
      </c>
      <c r="M20" s="17">
        <v>0</v>
      </c>
      <c r="N20" s="16" t="s">
        <v>73</v>
      </c>
    </row>
    <row r="21" spans="2:14" x14ac:dyDescent="0.3">
      <c r="B21" s="16" t="s">
        <v>45</v>
      </c>
      <c r="C21" s="16" t="s">
        <v>9</v>
      </c>
      <c r="D21" s="16" t="s">
        <v>73</v>
      </c>
      <c r="E21" s="17">
        <v>0.38308098089784598</v>
      </c>
      <c r="F21" s="47"/>
      <c r="H21" s="16" t="s">
        <v>54</v>
      </c>
      <c r="I21" s="17">
        <v>3.6626835308133798</v>
      </c>
      <c r="J21" s="17">
        <v>3.7727415091643501</v>
      </c>
      <c r="K21" s="17">
        <v>0.64232167748147595</v>
      </c>
      <c r="L21" s="17">
        <v>5.8580533610109002</v>
      </c>
      <c r="M21" s="17">
        <v>0.69346733668341698</v>
      </c>
      <c r="N21" s="16" t="s">
        <v>74</v>
      </c>
    </row>
    <row r="22" spans="2:14" x14ac:dyDescent="0.3">
      <c r="B22" s="16" t="s">
        <v>63</v>
      </c>
      <c r="C22" s="16" t="s">
        <v>27</v>
      </c>
      <c r="D22" s="16" t="s">
        <v>73</v>
      </c>
      <c r="E22" s="17">
        <v>0.32504459573808803</v>
      </c>
      <c r="F22" s="47"/>
      <c r="H22" s="16" t="s">
        <v>55</v>
      </c>
      <c r="I22" s="17">
        <v>1.8577954793229701</v>
      </c>
      <c r="J22" s="17">
        <v>1.89759134025496</v>
      </c>
      <c r="K22" s="17">
        <v>-0.77098229444400801</v>
      </c>
      <c r="L22" s="17">
        <v>3.7503539302172202</v>
      </c>
      <c r="M22" s="17">
        <v>1.5075376884422099E-2</v>
      </c>
      <c r="N22" s="16" t="s">
        <v>73</v>
      </c>
    </row>
    <row r="23" spans="2:14" x14ac:dyDescent="0.3">
      <c r="B23" s="16" t="s">
        <v>58</v>
      </c>
      <c r="C23" s="16" t="s">
        <v>22</v>
      </c>
      <c r="D23" s="16" t="s">
        <v>73</v>
      </c>
      <c r="E23" s="17">
        <v>0.32000855716082099</v>
      </c>
      <c r="F23" s="47"/>
      <c r="H23" s="16" t="s">
        <v>56</v>
      </c>
      <c r="I23" s="17">
        <v>-0.45714868594987301</v>
      </c>
      <c r="J23" s="17">
        <v>-5.5369733844543599E-2</v>
      </c>
      <c r="K23" s="17">
        <v>-2.76830542093548</v>
      </c>
      <c r="L23" s="17">
        <v>1.3938731444388901</v>
      </c>
      <c r="M23" s="17">
        <v>0</v>
      </c>
      <c r="N23" s="16" t="s">
        <v>73</v>
      </c>
    </row>
    <row r="24" spans="2:14" x14ac:dyDescent="0.3">
      <c r="B24" s="16" t="s">
        <v>36</v>
      </c>
      <c r="C24" s="16" t="s">
        <v>0</v>
      </c>
      <c r="D24" s="16" t="s">
        <v>73</v>
      </c>
      <c r="E24" s="17">
        <v>0.30590099754581401</v>
      </c>
      <c r="F24" s="47"/>
      <c r="H24" s="16" t="s">
        <v>57</v>
      </c>
      <c r="I24" s="17">
        <v>-0.95954064693904595</v>
      </c>
      <c r="J24" s="17">
        <v>-1.19152978398672</v>
      </c>
      <c r="K24" s="17">
        <v>-1.9133432345760799</v>
      </c>
      <c r="L24" s="17">
        <v>0.85257020424320895</v>
      </c>
      <c r="M24" s="17">
        <v>0</v>
      </c>
      <c r="N24" s="16" t="s">
        <v>73</v>
      </c>
    </row>
    <row r="25" spans="2:14" x14ac:dyDescent="0.3">
      <c r="B25" s="16" t="s">
        <v>53</v>
      </c>
      <c r="C25" s="16" t="s">
        <v>17</v>
      </c>
      <c r="D25" s="16" t="s">
        <v>73</v>
      </c>
      <c r="E25" s="17">
        <v>0.145532987543883</v>
      </c>
      <c r="F25" s="47"/>
      <c r="H25" s="16" t="s">
        <v>58</v>
      </c>
      <c r="I25" s="17">
        <v>0.32000855716082099</v>
      </c>
      <c r="J25" s="17">
        <v>0.343319226135539</v>
      </c>
      <c r="K25" s="17">
        <v>-1.0819996898674</v>
      </c>
      <c r="L25" s="17">
        <v>1.7681211458064801</v>
      </c>
      <c r="M25" s="17">
        <v>0</v>
      </c>
      <c r="N25" s="16" t="s">
        <v>73</v>
      </c>
    </row>
    <row r="26" spans="2:14" x14ac:dyDescent="0.3">
      <c r="B26" s="16" t="s">
        <v>49</v>
      </c>
      <c r="C26" s="16" t="s">
        <v>13</v>
      </c>
      <c r="D26" s="16" t="s">
        <v>73</v>
      </c>
      <c r="E26" s="17">
        <v>0.104622727564329</v>
      </c>
      <c r="F26" s="47"/>
      <c r="H26" s="16" t="s">
        <v>59</v>
      </c>
      <c r="I26" s="17">
        <v>3.5776926685764598</v>
      </c>
      <c r="J26" s="17">
        <v>3.4363542806805198</v>
      </c>
      <c r="K26" s="17">
        <v>1.00150086005466</v>
      </c>
      <c r="L26" s="17">
        <v>6.2114634904228296</v>
      </c>
      <c r="M26" s="17">
        <v>0.66834170854271402</v>
      </c>
      <c r="N26" s="16" t="s">
        <v>74</v>
      </c>
    </row>
    <row r="27" spans="2:14" x14ac:dyDescent="0.3">
      <c r="B27" s="16" t="s">
        <v>47</v>
      </c>
      <c r="C27" s="16" t="s">
        <v>11</v>
      </c>
      <c r="D27" s="16" t="s">
        <v>73</v>
      </c>
      <c r="E27" s="17">
        <v>-0.42831955270440297</v>
      </c>
      <c r="F27" s="47"/>
      <c r="H27" s="16" t="s">
        <v>60</v>
      </c>
      <c r="I27" s="17">
        <v>-0.71301746963055901</v>
      </c>
      <c r="J27" s="17">
        <v>-0.67356826562931205</v>
      </c>
      <c r="K27" s="17">
        <v>-2.9896471046761599</v>
      </c>
      <c r="L27" s="17">
        <v>0.54927184374975302</v>
      </c>
      <c r="M27" s="17">
        <v>0</v>
      </c>
      <c r="N27" s="16" t="s">
        <v>73</v>
      </c>
    </row>
    <row r="28" spans="2:14" x14ac:dyDescent="0.3">
      <c r="B28" s="16" t="s">
        <v>56</v>
      </c>
      <c r="C28" s="16" t="s">
        <v>20</v>
      </c>
      <c r="D28" s="16" t="s">
        <v>73</v>
      </c>
      <c r="E28" s="17">
        <v>-0.45714868594987301</v>
      </c>
      <c r="F28" s="47"/>
      <c r="H28" s="16" t="s">
        <v>61</v>
      </c>
      <c r="I28" s="17">
        <v>4.9872376344599401</v>
      </c>
      <c r="J28" s="17">
        <v>5.0700167911231997</v>
      </c>
      <c r="K28" s="17">
        <v>1.59086517903826</v>
      </c>
      <c r="L28" s="17">
        <v>6.9394678137293697</v>
      </c>
      <c r="M28" s="17">
        <v>0.86432160804020097</v>
      </c>
      <c r="N28" s="16" t="s">
        <v>74</v>
      </c>
    </row>
    <row r="29" spans="2:14" x14ac:dyDescent="0.3">
      <c r="B29" s="16" t="s">
        <v>60</v>
      </c>
      <c r="C29" s="16" t="s">
        <v>24</v>
      </c>
      <c r="D29" s="16" t="s">
        <v>73</v>
      </c>
      <c r="E29" s="17">
        <v>-0.71301746963055901</v>
      </c>
      <c r="F29" s="47"/>
      <c r="H29" s="16" t="s">
        <v>62</v>
      </c>
      <c r="I29" s="17">
        <v>-1.3014629627593699</v>
      </c>
      <c r="J29" s="17">
        <v>-1.3225543383532601</v>
      </c>
      <c r="K29" s="17">
        <v>-2.5828105508682402</v>
      </c>
      <c r="L29" s="17">
        <v>1.12890014396875</v>
      </c>
      <c r="M29" s="17">
        <v>0</v>
      </c>
      <c r="N29" s="16" t="s">
        <v>73</v>
      </c>
    </row>
    <row r="30" spans="2:14" x14ac:dyDescent="0.3">
      <c r="B30" s="16" t="s">
        <v>57</v>
      </c>
      <c r="C30" s="16" t="s">
        <v>21</v>
      </c>
      <c r="D30" s="16" t="s">
        <v>73</v>
      </c>
      <c r="E30" s="17">
        <v>-0.95954064693904595</v>
      </c>
      <c r="F30" s="47"/>
      <c r="H30" s="16" t="s">
        <v>63</v>
      </c>
      <c r="I30" s="17">
        <v>0.32504459573808803</v>
      </c>
      <c r="J30" s="17">
        <v>0.53750441665998705</v>
      </c>
      <c r="K30" s="17">
        <v>-1.7497900910656701</v>
      </c>
      <c r="L30" s="17">
        <v>2.4797125266252098</v>
      </c>
      <c r="M30" s="17">
        <v>0</v>
      </c>
      <c r="N30" s="16" t="s">
        <v>73</v>
      </c>
    </row>
    <row r="31" spans="2:14" x14ac:dyDescent="0.3">
      <c r="B31" s="16" t="s">
        <v>65</v>
      </c>
      <c r="C31" s="16" t="s">
        <v>29</v>
      </c>
      <c r="D31" s="16" t="s">
        <v>73</v>
      </c>
      <c r="E31" s="17">
        <v>-1.1493426946649301</v>
      </c>
      <c r="F31" s="47"/>
      <c r="H31" s="16" t="s">
        <v>64</v>
      </c>
      <c r="I31" s="17">
        <v>0.465515514232754</v>
      </c>
      <c r="J31" s="17">
        <v>0.57273709202314405</v>
      </c>
      <c r="K31" s="17">
        <v>-1.5232211491932699</v>
      </c>
      <c r="L31" s="17">
        <v>1.97666543661566</v>
      </c>
      <c r="M31" s="17">
        <v>0</v>
      </c>
      <c r="N31" s="16" t="s">
        <v>73</v>
      </c>
    </row>
    <row r="32" spans="2:14" x14ac:dyDescent="0.3">
      <c r="B32" s="16" t="s">
        <v>62</v>
      </c>
      <c r="C32" s="16" t="s">
        <v>26</v>
      </c>
      <c r="D32" s="16" t="s">
        <v>73</v>
      </c>
      <c r="E32" s="17">
        <v>-1.3014629627593699</v>
      </c>
      <c r="F32" s="47"/>
      <c r="H32" s="16" t="s">
        <v>65</v>
      </c>
      <c r="I32" s="17">
        <v>-1.1493426946649301</v>
      </c>
      <c r="J32" s="17">
        <v>-0.97771359474657005</v>
      </c>
      <c r="K32" s="17">
        <v>-2.3940013182216302</v>
      </c>
      <c r="L32" s="17">
        <v>-4.6245913368952701E-2</v>
      </c>
      <c r="M32" s="17">
        <v>0</v>
      </c>
      <c r="N32" s="16" t="s">
        <v>73</v>
      </c>
    </row>
  </sheetData>
  <sortState xmlns:xlrd2="http://schemas.microsoft.com/office/spreadsheetml/2017/richdata2" ref="B3:F32">
    <sortCondition descending="1" ref="E3:E32"/>
  </sortState>
  <conditionalFormatting sqref="D3:D32">
    <cfRule type="containsText" dxfId="7" priority="4" operator="containsText" text="Rejected">
      <formula>NOT(ISERROR(SEARCH("Rejected",D3)))</formula>
    </cfRule>
    <cfRule type="containsText" dxfId="6" priority="5" operator="containsText" text="Tentative">
      <formula>NOT(ISERROR(SEARCH("Tentative",D3)))</formula>
    </cfRule>
    <cfRule type="containsText" dxfId="5" priority="6" operator="containsText" text="Confirmed">
      <formula>NOT(ISERROR(SEARCH("Confirmed",D3)))</formula>
    </cfRule>
  </conditionalFormatting>
  <conditionalFormatting sqref="N3:N32">
    <cfRule type="containsText" dxfId="4" priority="1" operator="containsText" text="Rejected">
      <formula>NOT(ISERROR(SEARCH("Rejected",N3)))</formula>
    </cfRule>
    <cfRule type="containsText" dxfId="3" priority="2" operator="containsText" text="Tentative">
      <formula>NOT(ISERROR(SEARCH("Tentative",N3)))</formula>
    </cfRule>
    <cfRule type="containsText" dxfId="2" priority="3" operator="containsText" text="Confirmed">
      <formula>NOT(ISERROR(SEARCH("Confirmed",N3)))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DAE3-70F4-4717-B72B-23B88B4466E1}">
  <dimension ref="B2:AG60"/>
  <sheetViews>
    <sheetView showGridLines="0" tabSelected="1" workbookViewId="0"/>
  </sheetViews>
  <sheetFormatPr defaultRowHeight="14.4" x14ac:dyDescent="0.3"/>
  <cols>
    <col min="1" max="1" width="2.77734375" customWidth="1"/>
    <col min="2" max="2" width="10.33203125" bestFit="1" customWidth="1"/>
    <col min="3" max="3" width="25.21875" bestFit="1" customWidth="1"/>
    <col min="4" max="4" width="10" bestFit="1" customWidth="1"/>
    <col min="5" max="5" width="24.77734375" bestFit="1" customWidth="1"/>
    <col min="6" max="6" width="22.5546875" bestFit="1" customWidth="1"/>
    <col min="7" max="7" width="21.77734375" bestFit="1" customWidth="1"/>
    <col min="8" max="8" width="22.109375" bestFit="1" customWidth="1"/>
    <col min="9" max="9" width="27.5546875" bestFit="1" customWidth="1"/>
    <col min="10" max="10" width="14.21875" bestFit="1" customWidth="1"/>
    <col min="11" max="11" width="10.109375" bestFit="1" customWidth="1"/>
    <col min="12" max="12" width="18.21875" bestFit="1" customWidth="1"/>
    <col min="13" max="13" width="12.44140625" bestFit="1" customWidth="1"/>
    <col min="14" max="14" width="13.44140625" bestFit="1" customWidth="1"/>
    <col min="15" max="15" width="18.21875" bestFit="1" customWidth="1"/>
    <col min="16" max="16" width="29.5546875" bestFit="1" customWidth="1"/>
    <col min="17" max="17" width="10.77734375" bestFit="1" customWidth="1"/>
    <col min="18" max="18" width="15.5546875" bestFit="1" customWidth="1"/>
    <col min="19" max="19" width="15.88671875" bestFit="1" customWidth="1"/>
    <col min="20" max="20" width="20.77734375" bestFit="1" customWidth="1"/>
    <col min="21" max="21" width="14.5546875" bestFit="1" customWidth="1"/>
    <col min="22" max="22" width="10.5546875" bestFit="1" customWidth="1"/>
    <col min="23" max="23" width="14" bestFit="1" customWidth="1"/>
    <col min="24" max="24" width="20.33203125" bestFit="1" customWidth="1"/>
    <col min="25" max="25" width="17.33203125" bestFit="1" customWidth="1"/>
    <col min="26" max="26" width="23.44140625" bestFit="1" customWidth="1"/>
    <col min="27" max="27" width="21.6640625" bestFit="1" customWidth="1"/>
    <col min="28" max="28" width="22.109375" bestFit="1" customWidth="1"/>
    <col min="29" max="29" width="18.5546875" bestFit="1" customWidth="1"/>
    <col min="30" max="30" width="12.77734375" bestFit="1" customWidth="1"/>
    <col min="31" max="31" width="14.5546875" bestFit="1" customWidth="1"/>
    <col min="32" max="32" width="15.109375" bestFit="1" customWidth="1"/>
    <col min="33" max="33" width="16.6640625" bestFit="1" customWidth="1"/>
  </cols>
  <sheetData>
    <row r="2" spans="2:33" x14ac:dyDescent="0.3">
      <c r="B2" s="15" t="s">
        <v>170</v>
      </c>
      <c r="C2" s="43" t="str">
        <f>_xlfn.IFNA(VLOOKUP(C$3, 'Boruta Weights'!$B$3:$F$14,5,0), "")</f>
        <v/>
      </c>
      <c r="D2" s="43">
        <f>_xlfn.IFNA(VLOOKUP(D$3, 'Boruta Weights'!$B$3:$F$14,5,0), "")</f>
        <v>5.998625836533511E-2</v>
      </c>
      <c r="E2" s="43" t="str">
        <f>_xlfn.IFNA(VLOOKUP(E$3, 'Boruta Weights'!$B$3:$F$14,5,0), "")</f>
        <v/>
      </c>
      <c r="F2" s="43">
        <f>_xlfn.IFNA(VLOOKUP(F$3, 'Boruta Weights'!$B$3:$F$14,5,0), "")</f>
        <v>0.12867569591896519</v>
      </c>
      <c r="G2" s="43">
        <f>_xlfn.IFNA(VLOOKUP(G$3, 'Boruta Weights'!$B$3:$F$14,5,0), "")</f>
        <v>0.14038645468800057</v>
      </c>
      <c r="H2" s="43">
        <f>_xlfn.IFNA(VLOOKUP(H$3, 'Boruta Weights'!$B$3:$F$14,5,0), "")</f>
        <v>0.13585343534436709</v>
      </c>
      <c r="I2" s="43">
        <f>_xlfn.IFNA(VLOOKUP(I$3, 'Boruta Weights'!$B$3:$F$14,5,0), "")</f>
        <v>4.5980937683897646E-2</v>
      </c>
      <c r="J2" s="43" t="str">
        <f>_xlfn.IFNA(VLOOKUP(J$3, 'Boruta Weights'!$B$3:$F$14,5,0), "")</f>
        <v/>
      </c>
      <c r="K2" s="43">
        <f>_xlfn.IFNA(VLOOKUP(K$3, 'Boruta Weights'!$B$3:$F$14,5,0), "")</f>
        <v>0.12609984452064688</v>
      </c>
      <c r="L2" s="43" t="str">
        <f>_xlfn.IFNA(VLOOKUP(L$3, 'Boruta Weights'!$B$3:$F$14,5,0), "")</f>
        <v/>
      </c>
      <c r="M2" s="43">
        <f>_xlfn.IFNA(VLOOKUP(M$3, 'Boruta Weights'!$B$3:$F$14,5,0), "")</f>
        <v>5.3802915379426726E-2</v>
      </c>
      <c r="N2" s="43" t="str">
        <f>_xlfn.IFNA(VLOOKUP(N$3, 'Boruta Weights'!$B$3:$F$14,5,0), "")</f>
        <v/>
      </c>
      <c r="O2" s="43">
        <f>_xlfn.IFNA(VLOOKUP(O$3, 'Boruta Weights'!$B$3:$F$14,5,0), "")</f>
        <v>5.4662909487004314E-2</v>
      </c>
      <c r="P2" s="43" t="str">
        <f>_xlfn.IFNA(VLOOKUP(P$3, 'Boruta Weights'!$B$3:$F$14,5,0), "")</f>
        <v/>
      </c>
      <c r="Q2" s="43">
        <f>_xlfn.IFNA(VLOOKUP(Q$3, 'Boruta Weights'!$B$3:$F$14,5,0), "")</f>
        <v>5.9191098150230097E-2</v>
      </c>
      <c r="R2" s="43" t="str">
        <f>_xlfn.IFNA(VLOOKUP(R$3, 'Boruta Weights'!$B$3:$F$14,5,0), "")</f>
        <v/>
      </c>
      <c r="S2" s="43" t="str">
        <f>_xlfn.IFNA(VLOOKUP(S$3, 'Boruta Weights'!$B$3:$F$14,5,0), "")</f>
        <v/>
      </c>
      <c r="T2" s="43" t="str">
        <f>_xlfn.IFNA(VLOOKUP(T$3, 'Boruta Weights'!$B$3:$F$14,5,0), "")</f>
        <v/>
      </c>
      <c r="U2" s="43">
        <f>_xlfn.IFNA(VLOOKUP(U$3, 'Boruta Weights'!$B$3:$F$14,5,0), "")</f>
        <v>5.8518654105600663E-2</v>
      </c>
      <c r="V2" s="43" t="str">
        <f>_xlfn.IFNA(VLOOKUP(V$3, 'Boruta Weights'!$B$3:$F$14,5,0), "")</f>
        <v/>
      </c>
      <c r="W2" s="43" t="str">
        <f>_xlfn.IFNA(VLOOKUP(W$3, 'Boruta Weights'!$B$3:$F$14,5,0), "")</f>
        <v/>
      </c>
      <c r="X2" s="43" t="str">
        <f>_xlfn.IFNA(VLOOKUP(X$3, 'Boruta Weights'!$B$3:$F$14,5,0), "")</f>
        <v/>
      </c>
      <c r="Y2" s="43" t="str">
        <f>_xlfn.IFNA(VLOOKUP(Y$3, 'Boruta Weights'!$B$3:$F$14,5,0), "")</f>
        <v/>
      </c>
      <c r="Z2" s="43">
        <f>_xlfn.IFNA(VLOOKUP(Z$3, 'Boruta Weights'!$B$3:$F$14,5,0), "")</f>
        <v>5.7160756043281698E-2</v>
      </c>
      <c r="AA2" s="43" t="str">
        <f>_xlfn.IFNA(VLOOKUP(AA$3, 'Boruta Weights'!$B$3:$F$14,5,0), "")</f>
        <v/>
      </c>
      <c r="AB2" s="43">
        <f>_xlfn.IFNA(VLOOKUP(AB$3, 'Boruta Weights'!$B$3:$F$14,5,0), "")</f>
        <v>7.968104031324387E-2</v>
      </c>
      <c r="AC2" s="43" t="str">
        <f>_xlfn.IFNA(VLOOKUP(AC$3, 'Boruta Weights'!$B$3:$F$14,5,0), "")</f>
        <v/>
      </c>
      <c r="AD2" s="43" t="str">
        <f>_xlfn.IFNA(VLOOKUP(AD$3, 'Boruta Weights'!$B$3:$F$14,5,0), "")</f>
        <v/>
      </c>
      <c r="AE2" s="43" t="str">
        <f>_xlfn.IFNA(VLOOKUP(AE$3, 'Boruta Weights'!$B$3:$F$14,5,0), "")</f>
        <v/>
      </c>
      <c r="AF2" s="43" t="str">
        <f>_xlfn.IFNA(VLOOKUP(AF$3, 'Boruta Weights'!$B$3:$F$14,5,0), "")</f>
        <v/>
      </c>
    </row>
    <row r="3" spans="2:33" x14ac:dyDescent="0.3">
      <c r="B3" s="15" t="s">
        <v>34</v>
      </c>
      <c r="C3" s="15" t="s">
        <v>36</v>
      </c>
      <c r="D3" s="45" t="s">
        <v>37</v>
      </c>
      <c r="E3" s="15" t="s">
        <v>38</v>
      </c>
      <c r="F3" s="45" t="s">
        <v>39</v>
      </c>
      <c r="G3" s="45" t="s">
        <v>40</v>
      </c>
      <c r="H3" s="45" t="s">
        <v>41</v>
      </c>
      <c r="I3" s="45" t="s">
        <v>42</v>
      </c>
      <c r="J3" s="15" t="s">
        <v>43</v>
      </c>
      <c r="K3" s="45" t="s">
        <v>44</v>
      </c>
      <c r="L3" s="15" t="s">
        <v>45</v>
      </c>
      <c r="M3" s="45" t="s">
        <v>46</v>
      </c>
      <c r="N3" s="15" t="s">
        <v>47</v>
      </c>
      <c r="O3" s="45" t="s">
        <v>48</v>
      </c>
      <c r="P3" s="15" t="s">
        <v>49</v>
      </c>
      <c r="Q3" s="45" t="s">
        <v>50</v>
      </c>
      <c r="R3" s="15" t="s">
        <v>51</v>
      </c>
      <c r="S3" s="15" t="s">
        <v>52</v>
      </c>
      <c r="T3" s="15" t="s">
        <v>53</v>
      </c>
      <c r="U3" s="45" t="s">
        <v>54</v>
      </c>
      <c r="V3" s="15" t="s">
        <v>55</v>
      </c>
      <c r="W3" s="15" t="s">
        <v>56</v>
      </c>
      <c r="X3" s="15" t="s">
        <v>57</v>
      </c>
      <c r="Y3" s="15" t="s">
        <v>58</v>
      </c>
      <c r="Z3" s="45" t="s">
        <v>59</v>
      </c>
      <c r="AA3" s="15" t="s">
        <v>60</v>
      </c>
      <c r="AB3" s="45" t="s">
        <v>61</v>
      </c>
      <c r="AC3" s="15" t="s">
        <v>62</v>
      </c>
      <c r="AD3" s="15" t="s">
        <v>63</v>
      </c>
      <c r="AE3" s="15" t="s">
        <v>64</v>
      </c>
      <c r="AF3" s="15" t="s">
        <v>65</v>
      </c>
      <c r="AG3" s="15" t="s">
        <v>89</v>
      </c>
    </row>
    <row r="4" spans="2:33" x14ac:dyDescent="0.3">
      <c r="B4" s="15" t="s">
        <v>35</v>
      </c>
      <c r="C4" s="15" t="s">
        <v>0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  <c r="O4" s="15" t="s">
        <v>12</v>
      </c>
      <c r="P4" s="15" t="s">
        <v>13</v>
      </c>
      <c r="Q4" s="15" t="s">
        <v>14</v>
      </c>
      <c r="R4" s="15" t="s">
        <v>15</v>
      </c>
      <c r="S4" s="15" t="s">
        <v>16</v>
      </c>
      <c r="T4" s="15" t="s">
        <v>17</v>
      </c>
      <c r="U4" s="15" t="s">
        <v>18</v>
      </c>
      <c r="V4" s="15" t="s">
        <v>19</v>
      </c>
      <c r="W4" s="15" t="s">
        <v>20</v>
      </c>
      <c r="X4" s="15" t="s">
        <v>21</v>
      </c>
      <c r="Y4" s="15" t="s">
        <v>22</v>
      </c>
      <c r="Z4" s="15" t="s">
        <v>23</v>
      </c>
      <c r="AA4" s="15" t="s">
        <v>24</v>
      </c>
      <c r="AB4" s="15" t="s">
        <v>25</v>
      </c>
      <c r="AC4" s="15" t="s">
        <v>26</v>
      </c>
      <c r="AD4" s="15" t="s">
        <v>27</v>
      </c>
      <c r="AE4" s="15" t="s">
        <v>28</v>
      </c>
      <c r="AF4" s="15" t="s">
        <v>29</v>
      </c>
      <c r="AG4" s="15" t="s">
        <v>169</v>
      </c>
    </row>
    <row r="5" spans="2:33" x14ac:dyDescent="0.3">
      <c r="B5" s="16" t="s">
        <v>79</v>
      </c>
      <c r="C5" s="14">
        <v>0.30571154636351189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4">
        <v>0.24662162162162163</v>
      </c>
      <c r="J5" s="11">
        <v>0</v>
      </c>
      <c r="K5" s="11">
        <v>0</v>
      </c>
      <c r="L5" s="11">
        <v>0</v>
      </c>
      <c r="M5" s="14">
        <v>0.24813895781637718</v>
      </c>
      <c r="N5" s="14">
        <v>0.20242914979757082</v>
      </c>
      <c r="O5" s="14">
        <v>0.71839080459770122</v>
      </c>
      <c r="P5" s="14">
        <v>0.88888888888888884</v>
      </c>
      <c r="Q5" s="11">
        <v>0</v>
      </c>
      <c r="R5" s="11">
        <v>1</v>
      </c>
      <c r="S5" s="11">
        <v>0</v>
      </c>
      <c r="T5" s="14">
        <v>1</v>
      </c>
      <c r="U5" s="14">
        <v>0.3</v>
      </c>
      <c r="V5" s="14">
        <v>0</v>
      </c>
      <c r="W5" s="11">
        <v>0</v>
      </c>
      <c r="X5" s="14">
        <v>0.12437810945273632</v>
      </c>
      <c r="Y5" s="14">
        <v>0.49751243781094523</v>
      </c>
      <c r="Z5" s="14">
        <v>0.5714285714285714</v>
      </c>
      <c r="AA5" s="14">
        <v>0.83333333333333337</v>
      </c>
      <c r="AB5" s="14">
        <v>0.1111111111111111</v>
      </c>
      <c r="AC5" s="14">
        <v>0.99</v>
      </c>
      <c r="AD5" s="14">
        <v>0.99</v>
      </c>
      <c r="AE5" s="14">
        <v>0.98</v>
      </c>
      <c r="AF5" s="14">
        <v>0.98</v>
      </c>
      <c r="AG5" s="14">
        <f>SUMPRODUCT($C$2:$AF$2, $C5:$AF5)</f>
        <v>0.12303215861600308</v>
      </c>
    </row>
    <row r="6" spans="2:33" x14ac:dyDescent="0.3">
      <c r="B6" s="16" t="s">
        <v>117</v>
      </c>
      <c r="C6" s="14">
        <v>0.36409905060193792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4">
        <v>0.25958333333333333</v>
      </c>
      <c r="J6" s="11">
        <v>0</v>
      </c>
      <c r="K6" s="11">
        <v>1</v>
      </c>
      <c r="L6" s="11">
        <v>0</v>
      </c>
      <c r="M6" s="14">
        <v>0.36630036630036628</v>
      </c>
      <c r="N6" s="14">
        <v>0.19230769230769232</v>
      </c>
      <c r="O6" s="14">
        <v>0.31491103763186901</v>
      </c>
      <c r="P6" s="14">
        <v>0.26666666666666666</v>
      </c>
      <c r="Q6" s="11">
        <v>1</v>
      </c>
      <c r="R6" s="11">
        <v>0</v>
      </c>
      <c r="S6" s="11">
        <v>0</v>
      </c>
      <c r="T6" s="14">
        <v>0.25</v>
      </c>
      <c r="U6" s="14">
        <v>0.2</v>
      </c>
      <c r="V6" s="14">
        <v>0.16666666666666666</v>
      </c>
      <c r="W6" s="11">
        <v>0</v>
      </c>
      <c r="X6" s="14">
        <v>8.5227272727272721E-2</v>
      </c>
      <c r="Y6" s="14">
        <v>0.10101010101010101</v>
      </c>
      <c r="Z6" s="14">
        <v>0.5714285714285714</v>
      </c>
      <c r="AA6" s="14">
        <v>0.41666666666666669</v>
      </c>
      <c r="AB6" s="14">
        <v>0.44444444444444442</v>
      </c>
      <c r="AC6" s="14">
        <v>0.93</v>
      </c>
      <c r="AD6" s="14">
        <v>0.98</v>
      </c>
      <c r="AE6" s="14">
        <v>1</v>
      </c>
      <c r="AF6" s="14">
        <v>0.98</v>
      </c>
      <c r="AG6" s="14">
        <f t="shared" ref="AG6:AG60" si="0">SUMPRODUCT($C$2:$AF$2, $C6:$AF6)</f>
        <v>0.37391588295151629</v>
      </c>
    </row>
    <row r="7" spans="2:33" x14ac:dyDescent="0.3">
      <c r="B7" s="16" t="s">
        <v>118</v>
      </c>
      <c r="C7" s="14">
        <v>0.24899598393574299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4">
        <v>0.41366666666666668</v>
      </c>
      <c r="J7" s="11">
        <v>0</v>
      </c>
      <c r="K7" s="11">
        <v>1</v>
      </c>
      <c r="L7" s="11">
        <v>1</v>
      </c>
      <c r="M7" s="14">
        <v>0</v>
      </c>
      <c r="N7" s="14">
        <v>0.64102564102564097</v>
      </c>
      <c r="O7" s="14">
        <v>0</v>
      </c>
      <c r="P7" s="14">
        <v>1</v>
      </c>
      <c r="Q7" s="11">
        <v>1</v>
      </c>
      <c r="R7" s="11">
        <v>0</v>
      </c>
      <c r="S7" s="11">
        <v>0</v>
      </c>
      <c r="T7" s="14">
        <v>0.4</v>
      </c>
      <c r="U7" s="14">
        <v>0</v>
      </c>
      <c r="V7" s="14">
        <v>0</v>
      </c>
      <c r="W7" s="11">
        <v>0</v>
      </c>
      <c r="X7" s="14">
        <v>0.31755196304849881</v>
      </c>
      <c r="Y7" s="14">
        <v>5.1321529381575567E-2</v>
      </c>
      <c r="Z7" s="14">
        <v>0.14285714285714285</v>
      </c>
      <c r="AA7" s="14">
        <v>0.41666666666666669</v>
      </c>
      <c r="AB7" s="14">
        <v>0</v>
      </c>
      <c r="AC7" s="14">
        <v>0.99</v>
      </c>
      <c r="AD7" s="14">
        <v>0.99</v>
      </c>
      <c r="AE7" s="14">
        <v>1</v>
      </c>
      <c r="AF7" s="14">
        <v>1</v>
      </c>
      <c r="AG7" s="14">
        <f t="shared" si="0"/>
        <v>0.27246380455001512</v>
      </c>
    </row>
    <row r="8" spans="2:33" x14ac:dyDescent="0.3">
      <c r="B8" s="16" t="s">
        <v>119</v>
      </c>
      <c r="C8" s="14">
        <v>0.12684989429175475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4">
        <v>0.35926100628930813</v>
      </c>
      <c r="J8" s="11">
        <v>0</v>
      </c>
      <c r="K8" s="11">
        <v>1</v>
      </c>
      <c r="L8" s="11">
        <v>1</v>
      </c>
      <c r="M8" s="14">
        <v>0.64102564102564108</v>
      </c>
      <c r="N8" s="14">
        <v>0.38461538461538464</v>
      </c>
      <c r="O8" s="14">
        <v>0</v>
      </c>
      <c r="P8" s="14">
        <v>1</v>
      </c>
      <c r="Q8" s="11">
        <v>1</v>
      </c>
      <c r="R8" s="11">
        <v>0</v>
      </c>
      <c r="S8" s="11">
        <v>0</v>
      </c>
      <c r="T8" s="14">
        <v>1</v>
      </c>
      <c r="U8" s="14">
        <v>0.2</v>
      </c>
      <c r="V8" s="14">
        <v>0</v>
      </c>
      <c r="W8" s="11">
        <v>1</v>
      </c>
      <c r="X8" s="14">
        <v>0.10629251700680273</v>
      </c>
      <c r="Y8" s="14">
        <v>0.22675736961451248</v>
      </c>
      <c r="Z8" s="14">
        <v>0.2857142857142857</v>
      </c>
      <c r="AA8" s="14">
        <v>0.16666666666666666</v>
      </c>
      <c r="AB8" s="14">
        <v>0.22222222222222221</v>
      </c>
      <c r="AC8" s="14">
        <v>1</v>
      </c>
      <c r="AD8" s="14">
        <v>0.95</v>
      </c>
      <c r="AE8" s="14">
        <v>1</v>
      </c>
      <c r="AF8" s="14">
        <v>1</v>
      </c>
      <c r="AG8" s="14">
        <f t="shared" si="0"/>
        <v>0.28204142218576783</v>
      </c>
    </row>
    <row r="9" spans="2:33" x14ac:dyDescent="0.3">
      <c r="B9" s="16" t="s">
        <v>120</v>
      </c>
      <c r="C9" s="14">
        <v>0.28009602793539939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4">
        <v>7.8381410256410267E-2</v>
      </c>
      <c r="J9" s="11">
        <v>0</v>
      </c>
      <c r="K9" s="11">
        <v>0</v>
      </c>
      <c r="L9" s="11">
        <v>1</v>
      </c>
      <c r="M9" s="14">
        <v>0.15384615384615385</v>
      </c>
      <c r="N9" s="14">
        <v>0.37220843672456577</v>
      </c>
      <c r="O9" s="14">
        <v>0</v>
      </c>
      <c r="P9" s="14">
        <v>0.2</v>
      </c>
      <c r="Q9" s="11">
        <v>1</v>
      </c>
      <c r="R9" s="11">
        <v>0</v>
      </c>
      <c r="S9" s="11">
        <v>0</v>
      </c>
      <c r="T9" s="14">
        <v>0.33333333333333331</v>
      </c>
      <c r="U9" s="14">
        <v>0</v>
      </c>
      <c r="V9" s="14">
        <v>0.16666666666666666</v>
      </c>
      <c r="W9" s="11">
        <v>0</v>
      </c>
      <c r="X9" s="14">
        <v>0.17045454545454544</v>
      </c>
      <c r="Y9" s="14">
        <v>0</v>
      </c>
      <c r="Z9" s="14">
        <v>0.7142857142857143</v>
      </c>
      <c r="AA9" s="14">
        <v>0.75</v>
      </c>
      <c r="AB9" s="14">
        <v>0.55555555555555558</v>
      </c>
      <c r="AC9" s="14">
        <v>0.85</v>
      </c>
      <c r="AD9" s="14">
        <v>0.99</v>
      </c>
      <c r="AE9" s="14">
        <v>0.63</v>
      </c>
      <c r="AF9" s="14">
        <v>0.98</v>
      </c>
      <c r="AG9" s="14">
        <f t="shared" si="0"/>
        <v>0.15616887656559675</v>
      </c>
    </row>
    <row r="10" spans="2:33" x14ac:dyDescent="0.3">
      <c r="B10" s="16" t="s">
        <v>121</v>
      </c>
      <c r="C10" s="14">
        <v>0.37870360408821946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4">
        <v>0.11831336129418812</v>
      </c>
      <c r="J10" s="11">
        <v>0</v>
      </c>
      <c r="K10" s="11">
        <v>1</v>
      </c>
      <c r="L10" s="11">
        <v>1</v>
      </c>
      <c r="M10" s="14">
        <v>0</v>
      </c>
      <c r="N10" s="14">
        <v>4.7268384913921789E-2</v>
      </c>
      <c r="O10" s="14">
        <v>0</v>
      </c>
      <c r="P10" s="14">
        <v>1</v>
      </c>
      <c r="Q10" s="11">
        <v>1</v>
      </c>
      <c r="R10" s="11">
        <v>0</v>
      </c>
      <c r="S10" s="11">
        <v>0</v>
      </c>
      <c r="T10" s="14">
        <v>1</v>
      </c>
      <c r="U10" s="14">
        <v>0</v>
      </c>
      <c r="V10" s="14">
        <v>0</v>
      </c>
      <c r="W10" s="11">
        <v>0</v>
      </c>
      <c r="X10" s="14">
        <v>0.1395631067961165</v>
      </c>
      <c r="Y10" s="14">
        <v>0.34519956850053934</v>
      </c>
      <c r="Z10" s="14">
        <v>0.8571428571428571</v>
      </c>
      <c r="AA10" s="14">
        <v>0.54166666666666663</v>
      </c>
      <c r="AB10" s="14">
        <v>0.88888888888888884</v>
      </c>
      <c r="AC10" s="14">
        <v>0.98</v>
      </c>
      <c r="AD10" s="14">
        <v>0.98499999999999999</v>
      </c>
      <c r="AE10" s="14">
        <v>0.98</v>
      </c>
      <c r="AF10" s="14">
        <v>0.99</v>
      </c>
      <c r="AG10" s="14">
        <f t="shared" si="0"/>
        <v>0.3105536271046519</v>
      </c>
    </row>
    <row r="11" spans="2:33" x14ac:dyDescent="0.3">
      <c r="B11" s="16" t="s">
        <v>122</v>
      </c>
      <c r="C11" s="14">
        <v>0.31574074074074077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4">
        <v>0.32309667673716014</v>
      </c>
      <c r="J11" s="11">
        <v>0</v>
      </c>
      <c r="K11" s="11">
        <v>1</v>
      </c>
      <c r="L11" s="11">
        <v>0</v>
      </c>
      <c r="M11" s="14">
        <v>2.9585798816568049E-2</v>
      </c>
      <c r="N11" s="14">
        <v>2.5641025641025644E-2</v>
      </c>
      <c r="O11" s="14">
        <v>0</v>
      </c>
      <c r="P11" s="14">
        <v>0.4</v>
      </c>
      <c r="Q11" s="11">
        <v>1</v>
      </c>
      <c r="R11" s="11">
        <v>0</v>
      </c>
      <c r="S11" s="11">
        <v>0</v>
      </c>
      <c r="T11" s="14">
        <v>0.2</v>
      </c>
      <c r="U11" s="14">
        <v>0.2</v>
      </c>
      <c r="V11" s="14">
        <v>0.16666666666666666</v>
      </c>
      <c r="W11" s="11">
        <v>1</v>
      </c>
      <c r="X11" s="14">
        <v>0.22810218978102187</v>
      </c>
      <c r="Y11" s="14">
        <v>8.1103000811030002E-2</v>
      </c>
      <c r="Z11" s="14">
        <v>0.7142857142857143</v>
      </c>
      <c r="AA11" s="14">
        <v>0.83333333333333337</v>
      </c>
      <c r="AB11" s="14">
        <v>0.55555555555555558</v>
      </c>
      <c r="AC11" s="14">
        <v>0.8</v>
      </c>
      <c r="AD11" s="14">
        <v>0.98</v>
      </c>
      <c r="AE11" s="14">
        <v>0.95</v>
      </c>
      <c r="AF11" s="14">
        <v>1</v>
      </c>
      <c r="AG11" s="14">
        <f t="shared" si="0"/>
        <v>0.2985391199590392</v>
      </c>
    </row>
    <row r="12" spans="2:33" x14ac:dyDescent="0.3">
      <c r="B12" s="16" t="s">
        <v>123</v>
      </c>
      <c r="C12" s="14">
        <v>0.43207964601769916</v>
      </c>
      <c r="D12" s="11">
        <v>1</v>
      </c>
      <c r="E12" s="11">
        <v>1</v>
      </c>
      <c r="F12" s="11">
        <v>0</v>
      </c>
      <c r="G12" s="11">
        <v>1</v>
      </c>
      <c r="H12" s="11">
        <v>0</v>
      </c>
      <c r="I12" s="14">
        <v>0.26361111111111113</v>
      </c>
      <c r="J12" s="11">
        <v>1</v>
      </c>
      <c r="K12" s="11">
        <v>0</v>
      </c>
      <c r="L12" s="11">
        <v>0</v>
      </c>
      <c r="M12" s="14">
        <v>0.64102564102564108</v>
      </c>
      <c r="N12" s="14">
        <v>0.12113870381586916</v>
      </c>
      <c r="O12" s="14">
        <v>0.82101806239737263</v>
      </c>
      <c r="P12" s="14">
        <v>0.33333333333333331</v>
      </c>
      <c r="Q12" s="11">
        <v>1</v>
      </c>
      <c r="R12" s="11">
        <v>1</v>
      </c>
      <c r="S12" s="11">
        <v>0</v>
      </c>
      <c r="T12" s="14">
        <v>0.5</v>
      </c>
      <c r="U12" s="14">
        <v>0.5</v>
      </c>
      <c r="V12" s="14">
        <v>0.16666666666666666</v>
      </c>
      <c r="W12" s="11">
        <v>1</v>
      </c>
      <c r="X12" s="14">
        <v>0.203125</v>
      </c>
      <c r="Y12" s="14">
        <v>0</v>
      </c>
      <c r="Z12" s="14">
        <v>0.8571428571428571</v>
      </c>
      <c r="AA12" s="14">
        <v>1</v>
      </c>
      <c r="AB12" s="14">
        <v>0.55555555555555558</v>
      </c>
      <c r="AC12" s="14">
        <v>0.95</v>
      </c>
      <c r="AD12" s="14">
        <v>0.98</v>
      </c>
      <c r="AE12" s="14">
        <v>0.98</v>
      </c>
      <c r="AF12" s="14">
        <v>0.98</v>
      </c>
      <c r="AG12" s="14">
        <f t="shared" si="0"/>
        <v>0.47357468705117084</v>
      </c>
    </row>
    <row r="13" spans="2:33" x14ac:dyDescent="0.3">
      <c r="B13" s="16" t="s">
        <v>80</v>
      </c>
      <c r="C13" s="14">
        <v>0.11122521936951575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4">
        <v>0.41602150537634408</v>
      </c>
      <c r="J13" s="11">
        <v>0</v>
      </c>
      <c r="K13" s="11">
        <v>1</v>
      </c>
      <c r="L13" s="11">
        <v>0</v>
      </c>
      <c r="M13" s="14">
        <v>0</v>
      </c>
      <c r="N13" s="14">
        <v>0</v>
      </c>
      <c r="O13" s="14">
        <v>0</v>
      </c>
      <c r="P13" s="14">
        <v>1</v>
      </c>
      <c r="Q13" s="11">
        <v>1</v>
      </c>
      <c r="R13" s="11">
        <v>0</v>
      </c>
      <c r="S13" s="11">
        <v>0</v>
      </c>
      <c r="T13" s="14">
        <v>0.2</v>
      </c>
      <c r="U13" s="14">
        <v>0</v>
      </c>
      <c r="V13" s="14">
        <v>0</v>
      </c>
      <c r="W13" s="11">
        <v>0</v>
      </c>
      <c r="X13" s="14">
        <v>0.31125498007968128</v>
      </c>
      <c r="Y13" s="14">
        <v>0.13280212483399734</v>
      </c>
      <c r="Z13" s="14">
        <v>0.91428571428571426</v>
      </c>
      <c r="AA13" s="14">
        <v>0.83333333333333337</v>
      </c>
      <c r="AB13" s="14">
        <v>0</v>
      </c>
      <c r="AC13" s="14">
        <v>1</v>
      </c>
      <c r="AD13" s="14">
        <v>0.95</v>
      </c>
      <c r="AE13" s="14">
        <v>0.97</v>
      </c>
      <c r="AF13" s="14">
        <v>1</v>
      </c>
      <c r="AG13" s="14">
        <f t="shared" si="0"/>
        <v>0.25668126425289117</v>
      </c>
    </row>
    <row r="14" spans="2:33" x14ac:dyDescent="0.3">
      <c r="B14" s="16" t="s">
        <v>124</v>
      </c>
      <c r="C14" s="14">
        <v>0.22887612797374898</v>
      </c>
      <c r="D14" s="11">
        <v>0</v>
      </c>
      <c r="E14" s="11">
        <v>1</v>
      </c>
      <c r="F14" s="11">
        <v>0</v>
      </c>
      <c r="G14" s="11">
        <v>1</v>
      </c>
      <c r="H14" s="11">
        <v>0</v>
      </c>
      <c r="I14" s="14">
        <v>7.4131321370309949E-2</v>
      </c>
      <c r="J14" s="11">
        <v>0</v>
      </c>
      <c r="K14" s="11">
        <v>0</v>
      </c>
      <c r="L14" s="11">
        <v>0</v>
      </c>
      <c r="M14" s="14">
        <v>0.25641025641025639</v>
      </c>
      <c r="N14" s="14">
        <v>0.24038461538461539</v>
      </c>
      <c r="O14" s="14">
        <v>0</v>
      </c>
      <c r="P14" s="14">
        <v>1</v>
      </c>
      <c r="Q14" s="11">
        <v>1</v>
      </c>
      <c r="R14" s="11">
        <v>0</v>
      </c>
      <c r="S14" s="11">
        <v>0</v>
      </c>
      <c r="T14" s="14">
        <v>0.25</v>
      </c>
      <c r="U14" s="14">
        <v>0.1</v>
      </c>
      <c r="V14" s="14">
        <v>0</v>
      </c>
      <c r="W14" s="11">
        <v>0</v>
      </c>
      <c r="X14" s="14">
        <v>4.0760869565217392E-2</v>
      </c>
      <c r="Y14" s="14">
        <v>0</v>
      </c>
      <c r="Z14" s="14">
        <v>0.8571428571428571</v>
      </c>
      <c r="AA14" s="14">
        <v>1</v>
      </c>
      <c r="AB14" s="14">
        <v>0.1111111111111111</v>
      </c>
      <c r="AC14" s="14">
        <v>0.9</v>
      </c>
      <c r="AD14" s="14">
        <v>0.95</v>
      </c>
      <c r="AE14" s="14">
        <v>1</v>
      </c>
      <c r="AF14" s="14">
        <v>1</v>
      </c>
      <c r="AG14" s="14">
        <f t="shared" si="0"/>
        <v>0.2804820479202802</v>
      </c>
    </row>
    <row r="15" spans="2:33" x14ac:dyDescent="0.3">
      <c r="B15" s="16" t="s">
        <v>125</v>
      </c>
      <c r="C15" s="14">
        <v>0.79284664380205783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4">
        <v>0.16284615384615386</v>
      </c>
      <c r="J15" s="11">
        <v>0</v>
      </c>
      <c r="K15" s="11">
        <v>0</v>
      </c>
      <c r="L15" s="11">
        <v>0</v>
      </c>
      <c r="M15" s="14">
        <v>0.34188034188034189</v>
      </c>
      <c r="N15" s="14">
        <v>0.72115384615384615</v>
      </c>
      <c r="O15" s="14">
        <v>0</v>
      </c>
      <c r="P15" s="14">
        <v>1</v>
      </c>
      <c r="Q15" s="11">
        <v>1</v>
      </c>
      <c r="R15" s="11">
        <v>0</v>
      </c>
      <c r="S15" s="11">
        <v>0</v>
      </c>
      <c r="T15" s="14">
        <v>0.41666666666666669</v>
      </c>
      <c r="U15" s="14">
        <v>0.1</v>
      </c>
      <c r="V15" s="14">
        <v>0.16666666666666666</v>
      </c>
      <c r="W15" s="11">
        <v>0</v>
      </c>
      <c r="X15" s="14">
        <v>0.20195578231292519</v>
      </c>
      <c r="Y15" s="14">
        <v>7.5585789871504161E-2</v>
      </c>
      <c r="Z15" s="14">
        <v>0.91428571428571426</v>
      </c>
      <c r="AA15" s="14">
        <v>1</v>
      </c>
      <c r="AB15" s="14">
        <v>0.1111111111111111</v>
      </c>
      <c r="AC15" s="14">
        <v>0.95</v>
      </c>
      <c r="AD15" s="14">
        <v>0.98</v>
      </c>
      <c r="AE15" s="14">
        <v>0.98</v>
      </c>
      <c r="AF15" s="14">
        <v>0.94</v>
      </c>
      <c r="AG15" s="14">
        <f t="shared" si="0"/>
        <v>0.15203965310876713</v>
      </c>
    </row>
    <row r="16" spans="2:33" x14ac:dyDescent="0.3">
      <c r="B16" s="16" t="s">
        <v>126</v>
      </c>
      <c r="C16" s="14">
        <v>0.17748091603053434</v>
      </c>
      <c r="D16" s="11">
        <v>1</v>
      </c>
      <c r="E16" s="11">
        <v>0</v>
      </c>
      <c r="F16" s="11">
        <v>1</v>
      </c>
      <c r="G16" s="11">
        <v>1</v>
      </c>
      <c r="H16" s="11">
        <v>0</v>
      </c>
      <c r="I16" s="14">
        <v>0.45901515151515154</v>
      </c>
      <c r="J16" s="11">
        <v>0</v>
      </c>
      <c r="K16" s="11">
        <v>1</v>
      </c>
      <c r="L16" s="11">
        <v>1</v>
      </c>
      <c r="M16" s="14">
        <v>0</v>
      </c>
      <c r="N16" s="14">
        <v>8.1256771397616459E-2</v>
      </c>
      <c r="O16" s="14">
        <v>0</v>
      </c>
      <c r="P16" s="14">
        <v>0.8</v>
      </c>
      <c r="Q16" s="11">
        <v>1</v>
      </c>
      <c r="R16" s="11">
        <v>1</v>
      </c>
      <c r="S16" s="11">
        <v>0</v>
      </c>
      <c r="T16" s="14">
        <v>0.16666666666666666</v>
      </c>
      <c r="U16" s="14">
        <v>0.1</v>
      </c>
      <c r="V16" s="14">
        <v>0</v>
      </c>
      <c r="W16" s="11">
        <v>0</v>
      </c>
      <c r="X16" s="14">
        <v>0.56515957446808518</v>
      </c>
      <c r="Y16" s="14">
        <v>0.2364066193853428</v>
      </c>
      <c r="Z16" s="14">
        <v>0.7142857142857143</v>
      </c>
      <c r="AA16" s="14">
        <v>0.83333333333333337</v>
      </c>
      <c r="AB16" s="14">
        <v>0.33333333333333331</v>
      </c>
      <c r="AC16" s="14">
        <v>0.9</v>
      </c>
      <c r="AD16" s="14">
        <v>0.93</v>
      </c>
      <c r="AE16" s="14">
        <v>0.72</v>
      </c>
      <c r="AF16" s="14">
        <v>1</v>
      </c>
      <c r="AG16" s="14">
        <f t="shared" si="0"/>
        <v>0.60868662236208915</v>
      </c>
    </row>
    <row r="17" spans="2:33" x14ac:dyDescent="0.3">
      <c r="B17" s="16" t="s">
        <v>127</v>
      </c>
      <c r="C17" s="14">
        <v>0.75065248912518134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4">
        <v>0.25324796274738065</v>
      </c>
      <c r="J17" s="11">
        <v>0</v>
      </c>
      <c r="K17" s="11">
        <v>1</v>
      </c>
      <c r="L17" s="11">
        <v>1</v>
      </c>
      <c r="M17" s="14">
        <v>9.6325433227777701E-2</v>
      </c>
      <c r="N17" s="14">
        <v>0.23176582381162072</v>
      </c>
      <c r="O17" s="14">
        <v>0.67613252197430707</v>
      </c>
      <c r="P17" s="14">
        <v>1</v>
      </c>
      <c r="Q17" s="11">
        <v>1</v>
      </c>
      <c r="R17" s="11">
        <v>0</v>
      </c>
      <c r="S17" s="11">
        <v>0</v>
      </c>
      <c r="T17" s="14">
        <v>0.90909090909090906</v>
      </c>
      <c r="U17" s="14">
        <v>0.1</v>
      </c>
      <c r="V17" s="14">
        <v>0</v>
      </c>
      <c r="W17" s="11">
        <v>1</v>
      </c>
      <c r="X17" s="14">
        <v>0.27802491103202848</v>
      </c>
      <c r="Y17" s="14">
        <v>5.9311981020166077E-2</v>
      </c>
      <c r="Z17" s="14">
        <v>0.8571428571428571</v>
      </c>
      <c r="AA17" s="14">
        <v>1</v>
      </c>
      <c r="AB17" s="14">
        <v>0.55555555555555558</v>
      </c>
      <c r="AC17" s="14">
        <v>0.98</v>
      </c>
      <c r="AD17" s="14">
        <v>0.98</v>
      </c>
      <c r="AE17" s="14">
        <v>0.99</v>
      </c>
      <c r="AF17" s="14">
        <v>1</v>
      </c>
      <c r="AG17" s="14">
        <f t="shared" si="0"/>
        <v>0.33819152522769375</v>
      </c>
    </row>
    <row r="18" spans="2:33" x14ac:dyDescent="0.3">
      <c r="B18" s="16" t="s">
        <v>128</v>
      </c>
      <c r="C18" s="14">
        <v>0.24098466853811271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4">
        <v>0.49285928143712571</v>
      </c>
      <c r="J18" s="11">
        <v>0</v>
      </c>
      <c r="K18" s="11">
        <v>1</v>
      </c>
      <c r="L18" s="11">
        <v>1</v>
      </c>
      <c r="M18" s="14">
        <v>0.12820512820512819</v>
      </c>
      <c r="N18" s="14">
        <v>0.16025641025641024</v>
      </c>
      <c r="O18" s="14">
        <v>0</v>
      </c>
      <c r="P18" s="14">
        <v>1</v>
      </c>
      <c r="Q18" s="11">
        <v>1</v>
      </c>
      <c r="R18" s="11">
        <v>0</v>
      </c>
      <c r="S18" s="11">
        <v>0</v>
      </c>
      <c r="T18" s="14">
        <v>1</v>
      </c>
      <c r="U18" s="14">
        <v>0.2</v>
      </c>
      <c r="V18" s="14">
        <v>0.16666666666666666</v>
      </c>
      <c r="W18" s="11">
        <v>0</v>
      </c>
      <c r="X18" s="14">
        <v>0.27529761904761907</v>
      </c>
      <c r="Y18" s="14">
        <v>0.47619047619047616</v>
      </c>
      <c r="Z18" s="14">
        <v>0.2857142857142857</v>
      </c>
      <c r="AA18" s="14">
        <v>0.25</v>
      </c>
      <c r="AB18" s="14">
        <v>1</v>
      </c>
      <c r="AC18" s="14">
        <v>0.9</v>
      </c>
      <c r="AD18" s="14">
        <v>0.92</v>
      </c>
      <c r="AE18" s="14">
        <v>0.96</v>
      </c>
      <c r="AF18" s="14">
        <v>0.99</v>
      </c>
      <c r="AG18" s="14">
        <f t="shared" si="0"/>
        <v>0.32256729995975586</v>
      </c>
    </row>
    <row r="19" spans="2:33" x14ac:dyDescent="0.3">
      <c r="B19" s="16" t="s">
        <v>129</v>
      </c>
      <c r="C19" s="14">
        <v>0.16136986301369863</v>
      </c>
      <c r="D19" s="11">
        <v>0</v>
      </c>
      <c r="E19" s="11">
        <v>0</v>
      </c>
      <c r="F19" s="11">
        <v>0</v>
      </c>
      <c r="G19" s="11">
        <v>1</v>
      </c>
      <c r="H19" s="11">
        <v>1</v>
      </c>
      <c r="I19" s="14">
        <v>1.0013695652173913</v>
      </c>
      <c r="J19" s="11">
        <v>0</v>
      </c>
      <c r="K19" s="11">
        <v>1</v>
      </c>
      <c r="L19" s="11">
        <v>1</v>
      </c>
      <c r="M19" s="14">
        <v>0.63214377595648508</v>
      </c>
      <c r="N19" s="14">
        <v>8.2819850261710737E-2</v>
      </c>
      <c r="O19" s="14">
        <v>0.74156470152020759</v>
      </c>
      <c r="P19" s="14">
        <v>1</v>
      </c>
      <c r="Q19" s="11">
        <v>1</v>
      </c>
      <c r="R19" s="11">
        <v>0</v>
      </c>
      <c r="S19" s="11">
        <v>0</v>
      </c>
      <c r="T19" s="14">
        <v>0.2</v>
      </c>
      <c r="U19" s="14">
        <v>0.6</v>
      </c>
      <c r="V19" s="14">
        <v>0</v>
      </c>
      <c r="W19" s="11">
        <v>0</v>
      </c>
      <c r="X19" s="14">
        <v>0.29166666666666669</v>
      </c>
      <c r="Y19" s="14">
        <v>0.27777777777777779</v>
      </c>
      <c r="Z19" s="14">
        <v>0.8571428571428571</v>
      </c>
      <c r="AA19" s="14">
        <v>0.25</v>
      </c>
      <c r="AB19" s="14">
        <v>0.44444444444444442</v>
      </c>
      <c r="AC19" s="14">
        <v>0.96</v>
      </c>
      <c r="AD19" s="14">
        <v>1</v>
      </c>
      <c r="AE19" s="14">
        <v>1</v>
      </c>
      <c r="AF19" s="14">
        <v>1</v>
      </c>
      <c r="AG19" s="14">
        <f t="shared" si="0"/>
        <v>0.70164192843295137</v>
      </c>
    </row>
    <row r="20" spans="2:33" x14ac:dyDescent="0.3">
      <c r="B20" s="16" t="s">
        <v>130</v>
      </c>
      <c r="C20" s="14">
        <v>0.53290766208251472</v>
      </c>
      <c r="D20" s="11">
        <v>1</v>
      </c>
      <c r="E20" s="11">
        <v>0</v>
      </c>
      <c r="F20" s="11">
        <v>1</v>
      </c>
      <c r="G20" s="11">
        <v>1</v>
      </c>
      <c r="H20" s="11">
        <v>1</v>
      </c>
      <c r="I20" s="14">
        <v>9.1798283261802574E-2</v>
      </c>
      <c r="J20" s="11">
        <v>1</v>
      </c>
      <c r="K20" s="11">
        <v>1</v>
      </c>
      <c r="L20" s="11">
        <v>1</v>
      </c>
      <c r="M20" s="14">
        <v>1.9230769230769232E-2</v>
      </c>
      <c r="N20" s="14">
        <v>1.748251748251748E-2</v>
      </c>
      <c r="O20" s="14">
        <v>0.22988505747126436</v>
      </c>
      <c r="P20" s="14">
        <v>1</v>
      </c>
      <c r="Q20" s="11">
        <v>1</v>
      </c>
      <c r="R20" s="11">
        <v>0</v>
      </c>
      <c r="S20" s="11">
        <v>0</v>
      </c>
      <c r="T20" s="14">
        <v>0.125</v>
      </c>
      <c r="U20" s="14">
        <v>0</v>
      </c>
      <c r="V20" s="14">
        <v>0.83333333333333337</v>
      </c>
      <c r="W20" s="11">
        <v>0</v>
      </c>
      <c r="X20" s="14">
        <v>0.13992537313432835</v>
      </c>
      <c r="Y20" s="14">
        <v>0</v>
      </c>
      <c r="Z20" s="14">
        <v>0.2857142857142857</v>
      </c>
      <c r="AA20" s="14">
        <v>0.41666666666666669</v>
      </c>
      <c r="AB20" s="14">
        <v>0.55555555555555558</v>
      </c>
      <c r="AC20" s="14">
        <v>0.9</v>
      </c>
      <c r="AD20" s="14">
        <v>0.95</v>
      </c>
      <c r="AE20" s="14">
        <v>0.99</v>
      </c>
      <c r="AF20" s="14">
        <v>0.92</v>
      </c>
      <c r="AG20" s="14">
        <f t="shared" si="0"/>
        <v>0.72861350487052912</v>
      </c>
    </row>
    <row r="21" spans="2:33" x14ac:dyDescent="0.3">
      <c r="B21" s="16" t="s">
        <v>131</v>
      </c>
      <c r="C21" s="14">
        <v>0.4825130890052356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4">
        <v>0.22930417495029823</v>
      </c>
      <c r="J21" s="11">
        <v>0</v>
      </c>
      <c r="K21" s="11">
        <v>1</v>
      </c>
      <c r="L21" s="11">
        <v>0</v>
      </c>
      <c r="M21" s="14">
        <v>2.5692410461949537E-2</v>
      </c>
      <c r="N21" s="14">
        <v>0.11870845204178537</v>
      </c>
      <c r="O21" s="14">
        <v>0</v>
      </c>
      <c r="P21" s="14">
        <v>1</v>
      </c>
      <c r="Q21" s="11">
        <v>1</v>
      </c>
      <c r="R21" s="11">
        <v>0</v>
      </c>
      <c r="S21" s="11">
        <v>0</v>
      </c>
      <c r="T21" s="14">
        <v>0.2</v>
      </c>
      <c r="U21" s="14">
        <v>0</v>
      </c>
      <c r="V21" s="14">
        <v>0</v>
      </c>
      <c r="W21" s="11">
        <v>1</v>
      </c>
      <c r="X21" s="14">
        <v>0.37329351535836175</v>
      </c>
      <c r="Y21" s="14">
        <v>0.75843761850587788</v>
      </c>
      <c r="Z21" s="14">
        <v>0.5714285714285714</v>
      </c>
      <c r="AA21" s="14">
        <v>0.41666666666666669</v>
      </c>
      <c r="AB21" s="14">
        <v>0.22222222222222221</v>
      </c>
      <c r="AC21" s="14">
        <v>0.9</v>
      </c>
      <c r="AD21" s="14">
        <v>0.98</v>
      </c>
      <c r="AE21" s="14">
        <v>0.85</v>
      </c>
      <c r="AF21" s="14">
        <v>0.99</v>
      </c>
      <c r="AG21" s="14">
        <f t="shared" si="0"/>
        <v>0.24758707725087903</v>
      </c>
    </row>
    <row r="22" spans="2:33" x14ac:dyDescent="0.3">
      <c r="B22" s="16" t="s">
        <v>132</v>
      </c>
      <c r="C22" s="14">
        <v>0.11610486891385768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4">
        <v>0.11908488063660477</v>
      </c>
      <c r="J22" s="11">
        <v>0</v>
      </c>
      <c r="K22" s="11">
        <v>1</v>
      </c>
      <c r="L22" s="11">
        <v>0</v>
      </c>
      <c r="M22" s="14">
        <v>0</v>
      </c>
      <c r="N22" s="14">
        <v>0.96153846153846156</v>
      </c>
      <c r="O22" s="14">
        <v>0</v>
      </c>
      <c r="P22" s="14">
        <v>1</v>
      </c>
      <c r="Q22" s="11">
        <v>1</v>
      </c>
      <c r="R22" s="11">
        <v>0</v>
      </c>
      <c r="S22" s="11">
        <v>0</v>
      </c>
      <c r="T22" s="14">
        <v>0.33333333333333331</v>
      </c>
      <c r="U22" s="14">
        <v>0</v>
      </c>
      <c r="V22" s="14">
        <v>0</v>
      </c>
      <c r="W22" s="11">
        <v>0</v>
      </c>
      <c r="X22" s="14">
        <v>0.82236842105263153</v>
      </c>
      <c r="Y22" s="14">
        <v>0</v>
      </c>
      <c r="Z22" s="14">
        <v>0.7142857142857143</v>
      </c>
      <c r="AA22" s="14">
        <v>0.25</v>
      </c>
      <c r="AB22" s="14">
        <v>0.1111111111111111</v>
      </c>
      <c r="AC22" s="14">
        <v>0.9</v>
      </c>
      <c r="AD22" s="14">
        <v>0.95</v>
      </c>
      <c r="AE22" s="14">
        <v>1</v>
      </c>
      <c r="AF22" s="14">
        <v>1</v>
      </c>
      <c r="AG22" s="14">
        <f t="shared" si="0"/>
        <v>0.24044913752970379</v>
      </c>
    </row>
    <row r="23" spans="2:33" x14ac:dyDescent="0.3">
      <c r="B23" s="16" t="s">
        <v>133</v>
      </c>
      <c r="C23" s="14">
        <v>8.165729180957608E-2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4">
        <v>0.32349498327759202</v>
      </c>
      <c r="J23" s="11">
        <v>0</v>
      </c>
      <c r="K23" s="11">
        <v>1</v>
      </c>
      <c r="L23" s="11">
        <v>1</v>
      </c>
      <c r="M23" s="14">
        <v>2.199058802832388E-2</v>
      </c>
      <c r="N23" s="14">
        <v>0.36597563193307869</v>
      </c>
      <c r="O23" s="14">
        <v>0</v>
      </c>
      <c r="P23" s="14">
        <v>0.8</v>
      </c>
      <c r="Q23" s="11">
        <v>1</v>
      </c>
      <c r="R23" s="11">
        <v>0</v>
      </c>
      <c r="S23" s="11">
        <v>0</v>
      </c>
      <c r="T23" s="14">
        <v>0.20316944331572531</v>
      </c>
      <c r="U23" s="14">
        <v>0</v>
      </c>
      <c r="V23" s="14">
        <v>0</v>
      </c>
      <c r="W23" s="11">
        <v>0</v>
      </c>
      <c r="X23" s="14">
        <v>0.13749999999999998</v>
      </c>
      <c r="Y23" s="14">
        <v>4.4444444444444446E-2</v>
      </c>
      <c r="Z23" s="14">
        <v>0.7142857142857143</v>
      </c>
      <c r="AA23" s="14">
        <v>1</v>
      </c>
      <c r="AB23" s="14">
        <v>0.22222222222222221</v>
      </c>
      <c r="AC23" s="14">
        <v>1</v>
      </c>
      <c r="AD23" s="14">
        <v>1</v>
      </c>
      <c r="AE23" s="14">
        <v>1</v>
      </c>
      <c r="AF23" s="14">
        <v>1</v>
      </c>
      <c r="AG23" s="14">
        <f t="shared" si="0"/>
        <v>0.25988471239172367</v>
      </c>
    </row>
    <row r="24" spans="2:33" x14ac:dyDescent="0.3">
      <c r="B24" s="16" t="s">
        <v>134</v>
      </c>
      <c r="C24" s="14">
        <v>0.99795988934993085</v>
      </c>
      <c r="D24" s="11">
        <v>1</v>
      </c>
      <c r="E24" s="11">
        <v>1</v>
      </c>
      <c r="F24" s="11">
        <v>0</v>
      </c>
      <c r="G24" s="11">
        <v>0</v>
      </c>
      <c r="H24" s="11">
        <v>0</v>
      </c>
      <c r="I24" s="14">
        <v>0.45898203592814374</v>
      </c>
      <c r="J24" s="11">
        <v>0</v>
      </c>
      <c r="K24" s="11">
        <v>1</v>
      </c>
      <c r="L24" s="11">
        <v>1</v>
      </c>
      <c r="M24" s="14">
        <v>0.24833923139007885</v>
      </c>
      <c r="N24" s="14">
        <v>0.37462537462537465</v>
      </c>
      <c r="O24" s="14">
        <v>0</v>
      </c>
      <c r="P24" s="14">
        <v>0.66666666666666663</v>
      </c>
      <c r="Q24" s="11">
        <v>1</v>
      </c>
      <c r="R24" s="11">
        <v>0</v>
      </c>
      <c r="S24" s="11">
        <v>0</v>
      </c>
      <c r="T24" s="14">
        <v>0.15379883112888343</v>
      </c>
      <c r="U24" s="14">
        <v>0.2</v>
      </c>
      <c r="V24" s="14">
        <v>0</v>
      </c>
      <c r="W24" s="11">
        <v>0</v>
      </c>
      <c r="X24" s="14">
        <v>0.13020833333333331</v>
      </c>
      <c r="Y24" s="14">
        <v>0.1851851851851852</v>
      </c>
      <c r="Z24" s="14">
        <v>0.42857142857142855</v>
      </c>
      <c r="AA24" s="14">
        <v>0.70833333333333337</v>
      </c>
      <c r="AB24" s="14">
        <v>0.1111111111111111</v>
      </c>
      <c r="AC24" s="14">
        <v>0.9</v>
      </c>
      <c r="AD24" s="14">
        <v>0.99</v>
      </c>
      <c r="AE24" s="14">
        <v>0.65</v>
      </c>
      <c r="AF24" s="14">
        <v>0.97</v>
      </c>
      <c r="AG24" s="14">
        <f t="shared" si="0"/>
        <v>0.32479764670063088</v>
      </c>
    </row>
    <row r="25" spans="2:33" x14ac:dyDescent="0.3">
      <c r="B25" s="16" t="s">
        <v>135</v>
      </c>
      <c r="C25" s="14">
        <v>0.15440372545049605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4">
        <v>9.3023045639403515E-2</v>
      </c>
      <c r="J25" s="11">
        <v>0</v>
      </c>
      <c r="K25" s="11">
        <v>1</v>
      </c>
      <c r="L25" s="11">
        <v>1</v>
      </c>
      <c r="M25" s="14">
        <v>0.38099592334362026</v>
      </c>
      <c r="N25" s="14">
        <v>0.14591965411637542</v>
      </c>
      <c r="O25" s="14">
        <v>0</v>
      </c>
      <c r="P25" s="14">
        <v>1</v>
      </c>
      <c r="Q25" s="11">
        <v>1</v>
      </c>
      <c r="R25" s="11">
        <v>0</v>
      </c>
      <c r="S25" s="11">
        <v>0</v>
      </c>
      <c r="T25" s="14">
        <v>1</v>
      </c>
      <c r="U25" s="14">
        <v>0.1</v>
      </c>
      <c r="V25" s="14">
        <v>0</v>
      </c>
      <c r="W25" s="11">
        <v>1</v>
      </c>
      <c r="X25" s="14">
        <v>0.1736111111111111</v>
      </c>
      <c r="Y25" s="14">
        <v>6.1728395061728399E-2</v>
      </c>
      <c r="Z25" s="14">
        <v>0.2857142857142857</v>
      </c>
      <c r="AA25" s="14">
        <v>1</v>
      </c>
      <c r="AB25" s="14">
        <v>0.22222222222222221</v>
      </c>
      <c r="AC25" s="14">
        <v>0.97</v>
      </c>
      <c r="AD25" s="14">
        <v>0.99</v>
      </c>
      <c r="AE25" s="14">
        <v>1</v>
      </c>
      <c r="AF25" s="14">
        <v>1</v>
      </c>
      <c r="AG25" s="14">
        <f t="shared" si="0"/>
        <v>0.2499573288008945</v>
      </c>
    </row>
    <row r="26" spans="2:33" x14ac:dyDescent="0.3">
      <c r="B26" s="16" t="s">
        <v>136</v>
      </c>
      <c r="C26" s="14">
        <v>0.80757207363667949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4">
        <v>0.45233928571428572</v>
      </c>
      <c r="J26" s="11">
        <v>0</v>
      </c>
      <c r="K26" s="11">
        <v>1</v>
      </c>
      <c r="L26" s="11">
        <v>1</v>
      </c>
      <c r="M26" s="14">
        <v>6.4102564102564097E-2</v>
      </c>
      <c r="N26" s="14">
        <v>0.12820512820512822</v>
      </c>
      <c r="O26" s="14">
        <v>0</v>
      </c>
      <c r="P26" s="14">
        <v>1</v>
      </c>
      <c r="Q26" s="11">
        <v>1</v>
      </c>
      <c r="R26" s="11">
        <v>0</v>
      </c>
      <c r="S26" s="11">
        <v>0</v>
      </c>
      <c r="T26" s="14">
        <v>0.2</v>
      </c>
      <c r="U26" s="14">
        <v>0</v>
      </c>
      <c r="V26" s="14">
        <v>1</v>
      </c>
      <c r="W26" s="11">
        <v>0</v>
      </c>
      <c r="X26" s="14">
        <v>0.28057275541795662</v>
      </c>
      <c r="Y26" s="14">
        <v>0</v>
      </c>
      <c r="Z26" s="14">
        <v>0.5714285714285714</v>
      </c>
      <c r="AA26" s="14">
        <v>0.83333333333333337</v>
      </c>
      <c r="AB26" s="14">
        <v>0.55555555555555558</v>
      </c>
      <c r="AC26" s="14">
        <v>0.95</v>
      </c>
      <c r="AD26" s="14">
        <v>0.95</v>
      </c>
      <c r="AE26" s="14">
        <v>0.98</v>
      </c>
      <c r="AF26" s="14">
        <v>1</v>
      </c>
      <c r="AG26" s="14">
        <f t="shared" si="0"/>
        <v>0.28646936579735721</v>
      </c>
    </row>
    <row r="27" spans="2:33" x14ac:dyDescent="0.3">
      <c r="B27" s="16" t="s">
        <v>137</v>
      </c>
      <c r="C27" s="14">
        <v>0.17038167938931301</v>
      </c>
      <c r="D27" s="11">
        <v>0</v>
      </c>
      <c r="E27" s="11">
        <v>1</v>
      </c>
      <c r="F27" s="11">
        <v>0</v>
      </c>
      <c r="G27" s="11">
        <v>1</v>
      </c>
      <c r="H27" s="11">
        <v>1</v>
      </c>
      <c r="I27" s="14">
        <v>0.6462724014336918</v>
      </c>
      <c r="J27" s="11">
        <v>0</v>
      </c>
      <c r="K27" s="11">
        <v>1</v>
      </c>
      <c r="L27" s="11">
        <v>0</v>
      </c>
      <c r="M27" s="14">
        <v>6.7476383265856948E-2</v>
      </c>
      <c r="N27" s="14">
        <v>3.786057692307692E-2</v>
      </c>
      <c r="O27" s="14">
        <v>0.14367816091954022</v>
      </c>
      <c r="P27" s="14">
        <v>1</v>
      </c>
      <c r="Q27" s="11">
        <v>1</v>
      </c>
      <c r="R27" s="11">
        <v>0</v>
      </c>
      <c r="S27" s="11">
        <v>0</v>
      </c>
      <c r="T27" s="14">
        <v>1</v>
      </c>
      <c r="U27" s="14">
        <v>0</v>
      </c>
      <c r="V27" s="14">
        <v>0.83333333333333337</v>
      </c>
      <c r="W27" s="11">
        <v>1</v>
      </c>
      <c r="X27" s="14">
        <v>0.17586580086580086</v>
      </c>
      <c r="Y27" s="14">
        <v>0</v>
      </c>
      <c r="Z27" s="14">
        <v>0.7142857142857143</v>
      </c>
      <c r="AA27" s="14">
        <v>1</v>
      </c>
      <c r="AB27" s="14">
        <v>0.33333333333333331</v>
      </c>
      <c r="AC27" s="14">
        <v>0.75</v>
      </c>
      <c r="AD27" s="14">
        <v>0.98</v>
      </c>
      <c r="AE27" s="14">
        <v>0.95</v>
      </c>
      <c r="AF27" s="14">
        <v>0.93</v>
      </c>
      <c r="AG27" s="14">
        <f t="shared" si="0"/>
        <v>0.5701207943955251</v>
      </c>
    </row>
    <row r="28" spans="2:33" x14ac:dyDescent="0.3">
      <c r="B28" s="16" t="s">
        <v>138</v>
      </c>
      <c r="C28" s="14">
        <v>0.10023340426992518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4">
        <v>0.21</v>
      </c>
      <c r="J28" s="11">
        <v>0</v>
      </c>
      <c r="K28" s="11">
        <v>1</v>
      </c>
      <c r="L28" s="11">
        <v>1</v>
      </c>
      <c r="M28" s="14">
        <v>0.34188034188034189</v>
      </c>
      <c r="N28" s="14">
        <v>0.2070607723366808</v>
      </c>
      <c r="O28" s="14">
        <v>0</v>
      </c>
      <c r="P28" s="14">
        <v>0.4</v>
      </c>
      <c r="Q28" s="11">
        <v>1</v>
      </c>
      <c r="R28" s="11">
        <v>1</v>
      </c>
      <c r="S28" s="11">
        <v>0</v>
      </c>
      <c r="T28" s="14">
        <v>0.46490004649000466</v>
      </c>
      <c r="U28" s="14">
        <v>0.4</v>
      </c>
      <c r="V28" s="14">
        <v>0</v>
      </c>
      <c r="W28" s="11">
        <v>0</v>
      </c>
      <c r="X28" s="14">
        <v>6.6348195329087048E-2</v>
      </c>
      <c r="Y28" s="14">
        <v>9.4361877801368246E-2</v>
      </c>
      <c r="Z28" s="14">
        <v>0.7142857142857143</v>
      </c>
      <c r="AA28" s="14">
        <v>0.25</v>
      </c>
      <c r="AB28" s="14">
        <v>0.22222222222222221</v>
      </c>
      <c r="AC28" s="14">
        <v>0.97</v>
      </c>
      <c r="AD28" s="14">
        <v>0.97</v>
      </c>
      <c r="AE28" s="14">
        <v>0.97</v>
      </c>
      <c r="AF28" s="14">
        <v>0.99</v>
      </c>
      <c r="AG28" s="14">
        <f t="shared" si="0"/>
        <v>0.70020015558902049</v>
      </c>
    </row>
    <row r="29" spans="2:33" x14ac:dyDescent="0.3">
      <c r="B29" s="16" t="s">
        <v>139</v>
      </c>
      <c r="C29" s="14">
        <v>0.30118378954852476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4">
        <v>0.43823248407643312</v>
      </c>
      <c r="J29" s="11">
        <v>1</v>
      </c>
      <c r="K29" s="11">
        <v>1</v>
      </c>
      <c r="L29" s="11">
        <v>0</v>
      </c>
      <c r="M29" s="14">
        <v>0.37837043567702594</v>
      </c>
      <c r="N29" s="14">
        <v>0.79302141157811257</v>
      </c>
      <c r="O29" s="14">
        <v>0</v>
      </c>
      <c r="P29" s="14">
        <v>1</v>
      </c>
      <c r="Q29" s="11">
        <v>1</v>
      </c>
      <c r="R29" s="11">
        <v>0</v>
      </c>
      <c r="S29" s="11">
        <v>0</v>
      </c>
      <c r="T29" s="14">
        <v>0.2</v>
      </c>
      <c r="U29" s="14">
        <v>0</v>
      </c>
      <c r="V29" s="14">
        <v>0</v>
      </c>
      <c r="W29" s="11">
        <v>0</v>
      </c>
      <c r="X29" s="14">
        <v>6.1274509803921566E-2</v>
      </c>
      <c r="Y29" s="14">
        <v>3.1123560535325241E-2</v>
      </c>
      <c r="Z29" s="14">
        <v>0.5714285714285714</v>
      </c>
      <c r="AA29" s="14">
        <v>0.66666666666666663</v>
      </c>
      <c r="AB29" s="14">
        <v>0.44444444444444442</v>
      </c>
      <c r="AC29" s="14">
        <v>0.8</v>
      </c>
      <c r="AD29" s="14">
        <v>0.98</v>
      </c>
      <c r="AE29" s="14">
        <v>1</v>
      </c>
      <c r="AF29" s="14">
        <v>1</v>
      </c>
      <c r="AG29" s="14">
        <f t="shared" si="0"/>
        <v>0.35386205897276268</v>
      </c>
    </row>
    <row r="30" spans="2:33" x14ac:dyDescent="0.3">
      <c r="B30" s="16" t="s">
        <v>140</v>
      </c>
      <c r="C30" s="14">
        <v>0.30623811085601838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4">
        <v>4.8666666666666664E-2</v>
      </c>
      <c r="J30" s="11">
        <v>0</v>
      </c>
      <c r="K30" s="11">
        <v>1</v>
      </c>
      <c r="L30" s="11">
        <v>0</v>
      </c>
      <c r="M30" s="14">
        <v>2.5138260432378077E-2</v>
      </c>
      <c r="N30" s="14">
        <v>0.36560397777127818</v>
      </c>
      <c r="O30" s="14">
        <v>0</v>
      </c>
      <c r="P30" s="14">
        <v>0.4</v>
      </c>
      <c r="Q30" s="11">
        <v>1</v>
      </c>
      <c r="R30" s="11">
        <v>0</v>
      </c>
      <c r="S30" s="11">
        <v>0</v>
      </c>
      <c r="T30" s="14">
        <v>0.2</v>
      </c>
      <c r="U30" s="14">
        <v>0</v>
      </c>
      <c r="V30" s="14">
        <v>0.66666666666666663</v>
      </c>
      <c r="W30" s="11">
        <v>0</v>
      </c>
      <c r="X30" s="14">
        <v>0.13528138528138528</v>
      </c>
      <c r="Y30" s="14">
        <v>0</v>
      </c>
      <c r="Z30" s="14">
        <v>0.2857142857142857</v>
      </c>
      <c r="AA30" s="14">
        <v>1</v>
      </c>
      <c r="AB30" s="14">
        <v>0.44444444444444442</v>
      </c>
      <c r="AC30" s="14">
        <v>1</v>
      </c>
      <c r="AD30" s="14">
        <v>0.98</v>
      </c>
      <c r="AE30" s="14">
        <v>1</v>
      </c>
      <c r="AF30" s="14">
        <v>1</v>
      </c>
      <c r="AG30" s="14">
        <f t="shared" si="0"/>
        <v>0.36930232953452424</v>
      </c>
    </row>
    <row r="31" spans="2:33" x14ac:dyDescent="0.3">
      <c r="B31" s="16" t="s">
        <v>141</v>
      </c>
      <c r="C31" s="14">
        <v>3.6677347793936409E-2</v>
      </c>
      <c r="D31" s="11">
        <v>0</v>
      </c>
      <c r="E31" s="11">
        <v>1</v>
      </c>
      <c r="F31" s="11">
        <v>0</v>
      </c>
      <c r="G31" s="11">
        <v>0</v>
      </c>
      <c r="H31" s="11">
        <v>0</v>
      </c>
      <c r="I31" s="14">
        <v>0.80259668508287285</v>
      </c>
      <c r="J31" s="11">
        <v>0</v>
      </c>
      <c r="K31" s="11">
        <v>1</v>
      </c>
      <c r="L31" s="11">
        <v>0</v>
      </c>
      <c r="M31" s="14">
        <v>0.38461538461538464</v>
      </c>
      <c r="N31" s="14">
        <v>0.56561085972850678</v>
      </c>
      <c r="O31" s="14">
        <v>0</v>
      </c>
      <c r="P31" s="14">
        <v>1</v>
      </c>
      <c r="Q31" s="11">
        <v>1</v>
      </c>
      <c r="R31" s="11">
        <v>0</v>
      </c>
      <c r="S31" s="11">
        <v>0</v>
      </c>
      <c r="T31" s="14">
        <v>0.55555555555555558</v>
      </c>
      <c r="U31" s="14">
        <v>0.1</v>
      </c>
      <c r="V31" s="14">
        <v>0</v>
      </c>
      <c r="W31" s="11">
        <v>1</v>
      </c>
      <c r="X31" s="14">
        <v>0.5067567567567568</v>
      </c>
      <c r="Y31" s="14">
        <v>9.00900900900901E-2</v>
      </c>
      <c r="Z31" s="14">
        <v>0.8571428571428571</v>
      </c>
      <c r="AA31" s="14">
        <v>0.58333333333333337</v>
      </c>
      <c r="AB31" s="14">
        <v>0.55555555555555558</v>
      </c>
      <c r="AC31" s="14">
        <v>0.95</v>
      </c>
      <c r="AD31" s="14">
        <v>0.95</v>
      </c>
      <c r="AE31" s="14">
        <v>0.98</v>
      </c>
      <c r="AF31" s="14">
        <v>0.99</v>
      </c>
      <c r="AG31" s="14">
        <f t="shared" si="0"/>
        <v>0.34200256360547582</v>
      </c>
    </row>
    <row r="32" spans="2:33" x14ac:dyDescent="0.3">
      <c r="B32" s="16" t="s">
        <v>142</v>
      </c>
      <c r="C32" s="14">
        <v>0.17973033707865169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4">
        <v>0.72068877551020416</v>
      </c>
      <c r="J32" s="11">
        <v>1</v>
      </c>
      <c r="K32" s="11">
        <v>1</v>
      </c>
      <c r="L32" s="11">
        <v>1</v>
      </c>
      <c r="M32" s="14">
        <v>8.5470085470085472E-2</v>
      </c>
      <c r="N32" s="14">
        <v>0.15456506110711718</v>
      </c>
      <c r="O32" s="14">
        <v>0.52246603970741901</v>
      </c>
      <c r="P32" s="14">
        <v>1</v>
      </c>
      <c r="Q32" s="11">
        <v>1</v>
      </c>
      <c r="R32" s="11">
        <v>0</v>
      </c>
      <c r="S32" s="11">
        <v>0</v>
      </c>
      <c r="T32" s="14">
        <v>0.2</v>
      </c>
      <c r="U32" s="14">
        <v>0.2</v>
      </c>
      <c r="V32" s="14">
        <v>0.83333333333333337</v>
      </c>
      <c r="W32" s="11">
        <v>0</v>
      </c>
      <c r="X32" s="14">
        <v>0.2654109589041096</v>
      </c>
      <c r="Y32" s="14">
        <v>0.45662100456621002</v>
      </c>
      <c r="Z32" s="14">
        <v>0.42857142857142855</v>
      </c>
      <c r="AA32" s="14">
        <v>0.58333333333333337</v>
      </c>
      <c r="AB32" s="14">
        <v>0.77777777777777779</v>
      </c>
      <c r="AC32" s="14">
        <v>0.85</v>
      </c>
      <c r="AD32" s="14">
        <v>0.98</v>
      </c>
      <c r="AE32" s="14">
        <v>0.97</v>
      </c>
      <c r="AF32" s="14">
        <v>0.98</v>
      </c>
      <c r="AG32" s="14">
        <f t="shared" si="0"/>
        <v>0.34976228212434446</v>
      </c>
    </row>
    <row r="33" spans="2:33" x14ac:dyDescent="0.3">
      <c r="B33" s="16" t="s">
        <v>143</v>
      </c>
      <c r="C33" s="14">
        <v>0.24480759964204585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4">
        <v>0.71139215686274504</v>
      </c>
      <c r="J33" s="11">
        <v>0</v>
      </c>
      <c r="K33" s="11">
        <v>1</v>
      </c>
      <c r="L33" s="11">
        <v>1</v>
      </c>
      <c r="M33" s="14">
        <v>0.39018952062430329</v>
      </c>
      <c r="N33" s="14">
        <v>0.49563838223632034</v>
      </c>
      <c r="O33" s="14">
        <v>0</v>
      </c>
      <c r="P33" s="14">
        <v>1</v>
      </c>
      <c r="Q33" s="11">
        <v>0</v>
      </c>
      <c r="R33" s="11">
        <v>0</v>
      </c>
      <c r="S33" s="11">
        <v>1</v>
      </c>
      <c r="T33" s="14">
        <v>0.33333333333333331</v>
      </c>
      <c r="U33" s="14">
        <v>0.1</v>
      </c>
      <c r="V33" s="14">
        <v>0</v>
      </c>
      <c r="W33" s="11">
        <v>0</v>
      </c>
      <c r="X33" s="14">
        <v>0.29920212765957449</v>
      </c>
      <c r="Y33" s="14">
        <v>0.28368794326241131</v>
      </c>
      <c r="Z33" s="14">
        <v>0.2857142857142857</v>
      </c>
      <c r="AA33" s="14">
        <v>0.5</v>
      </c>
      <c r="AB33" s="14">
        <v>0.27777777777777779</v>
      </c>
      <c r="AC33" s="14">
        <v>0.6</v>
      </c>
      <c r="AD33" s="14">
        <v>0.96</v>
      </c>
      <c r="AE33" s="14">
        <v>0.8</v>
      </c>
      <c r="AF33" s="14">
        <v>1</v>
      </c>
      <c r="AG33" s="14">
        <f t="shared" si="0"/>
        <v>0.22412078901784402</v>
      </c>
    </row>
    <row r="34" spans="2:33" x14ac:dyDescent="0.3">
      <c r="B34" s="16" t="s">
        <v>144</v>
      </c>
      <c r="C34" s="14">
        <v>0.93702770780856426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4">
        <v>0.62020325203252036</v>
      </c>
      <c r="J34" s="11">
        <v>0</v>
      </c>
      <c r="K34" s="11">
        <v>1</v>
      </c>
      <c r="L34" s="11">
        <v>0</v>
      </c>
      <c r="M34" s="14">
        <v>2.1962334596167574E-2</v>
      </c>
      <c r="N34" s="14">
        <v>5.7577153385536622E-2</v>
      </c>
      <c r="O34" s="14">
        <v>0.1231527093596059</v>
      </c>
      <c r="P34" s="14">
        <v>1</v>
      </c>
      <c r="Q34" s="11">
        <v>1</v>
      </c>
      <c r="R34" s="11">
        <v>0</v>
      </c>
      <c r="S34" s="11">
        <v>0</v>
      </c>
      <c r="T34" s="14">
        <v>0.16666666666666666</v>
      </c>
      <c r="U34" s="14">
        <v>0</v>
      </c>
      <c r="V34" s="14">
        <v>0</v>
      </c>
      <c r="W34" s="11">
        <v>1</v>
      </c>
      <c r="X34" s="14">
        <v>0.80128205128205121</v>
      </c>
      <c r="Y34" s="14">
        <v>8.5470085470085472E-2</v>
      </c>
      <c r="Z34" s="14">
        <v>0.7142857142857143</v>
      </c>
      <c r="AA34" s="14">
        <v>0.83333333333333337</v>
      </c>
      <c r="AB34" s="14">
        <v>0.22222222222222221</v>
      </c>
      <c r="AC34" s="14">
        <v>0.95</v>
      </c>
      <c r="AD34" s="14">
        <v>0.97</v>
      </c>
      <c r="AE34" s="14">
        <v>0.95</v>
      </c>
      <c r="AF34" s="14">
        <v>0.98</v>
      </c>
      <c r="AG34" s="14">
        <f t="shared" si="0"/>
        <v>0.28025800209542523</v>
      </c>
    </row>
    <row r="35" spans="2:33" x14ac:dyDescent="0.3">
      <c r="B35" s="16" t="s">
        <v>145</v>
      </c>
      <c r="C35" s="14">
        <v>0.47035023391073466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4">
        <v>9.2733739837398368E-2</v>
      </c>
      <c r="J35" s="11">
        <v>0</v>
      </c>
      <c r="K35" s="11">
        <v>1</v>
      </c>
      <c r="L35" s="11">
        <v>1</v>
      </c>
      <c r="M35" s="14">
        <v>0.36630036630036628</v>
      </c>
      <c r="N35" s="14">
        <v>0.48076923076923078</v>
      </c>
      <c r="O35" s="14">
        <v>0</v>
      </c>
      <c r="P35" s="14">
        <v>1</v>
      </c>
      <c r="Q35" s="11">
        <v>1</v>
      </c>
      <c r="R35" s="11">
        <v>0</v>
      </c>
      <c r="S35" s="11">
        <v>0</v>
      </c>
      <c r="T35" s="14">
        <v>0.14285714285714285</v>
      </c>
      <c r="U35" s="14">
        <v>0.2</v>
      </c>
      <c r="V35" s="14">
        <v>0</v>
      </c>
      <c r="W35" s="11">
        <v>0</v>
      </c>
      <c r="X35" s="14">
        <v>0.18145161290322581</v>
      </c>
      <c r="Y35" s="14">
        <v>0.33452807646356031</v>
      </c>
      <c r="Z35" s="14">
        <v>0.2857142857142857</v>
      </c>
      <c r="AA35" s="14">
        <v>0.41666666666666669</v>
      </c>
      <c r="AB35" s="14">
        <v>0.33333333333333331</v>
      </c>
      <c r="AC35" s="14">
        <v>0.99</v>
      </c>
      <c r="AD35" s="14">
        <v>0.99</v>
      </c>
      <c r="AE35" s="14">
        <v>0.8</v>
      </c>
      <c r="AF35" s="14">
        <v>0.94</v>
      </c>
      <c r="AG35" s="14">
        <f t="shared" si="0"/>
        <v>0.26385867677104297</v>
      </c>
    </row>
    <row r="36" spans="2:33" x14ac:dyDescent="0.3">
      <c r="B36" s="16" t="s">
        <v>146</v>
      </c>
      <c r="C36" s="14">
        <v>0.81662151394422311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4">
        <v>0.1443409090909091</v>
      </c>
      <c r="J36" s="11">
        <v>0</v>
      </c>
      <c r="K36" s="11">
        <v>1</v>
      </c>
      <c r="L36" s="11">
        <v>1</v>
      </c>
      <c r="M36" s="14">
        <v>0.33300033300033294</v>
      </c>
      <c r="N36" s="14">
        <v>8.9751211927192903E-2</v>
      </c>
      <c r="O36" s="14">
        <v>0</v>
      </c>
      <c r="P36" s="14">
        <v>1</v>
      </c>
      <c r="Q36" s="11">
        <v>1</v>
      </c>
      <c r="R36" s="11">
        <v>1</v>
      </c>
      <c r="S36" s="11">
        <v>0</v>
      </c>
      <c r="T36" s="14">
        <v>0.55555555555555558</v>
      </c>
      <c r="U36" s="14">
        <v>0.1</v>
      </c>
      <c r="V36" s="14">
        <v>0</v>
      </c>
      <c r="W36" s="11">
        <v>0</v>
      </c>
      <c r="X36" s="14">
        <v>0.14204545454545456</v>
      </c>
      <c r="Y36" s="14">
        <v>0</v>
      </c>
      <c r="Z36" s="14">
        <v>0.7142857142857143</v>
      </c>
      <c r="AA36" s="14">
        <v>1</v>
      </c>
      <c r="AB36" s="14">
        <v>0.55555555555555558</v>
      </c>
      <c r="AC36" s="14">
        <v>0.95</v>
      </c>
      <c r="AD36" s="14">
        <v>0.96</v>
      </c>
      <c r="AE36" s="14">
        <v>1</v>
      </c>
      <c r="AF36" s="14">
        <v>1</v>
      </c>
      <c r="AG36" s="14">
        <f t="shared" si="0"/>
        <v>0.3007924832432769</v>
      </c>
    </row>
    <row r="37" spans="2:33" x14ac:dyDescent="0.3">
      <c r="B37" s="16" t="s">
        <v>147</v>
      </c>
      <c r="C37" s="14">
        <v>0.52166344294003875</v>
      </c>
      <c r="D37" s="11">
        <v>0</v>
      </c>
      <c r="E37" s="11">
        <v>0</v>
      </c>
      <c r="F37" s="11">
        <v>1</v>
      </c>
      <c r="G37" s="11">
        <v>1</v>
      </c>
      <c r="H37" s="11">
        <v>1</v>
      </c>
      <c r="I37" s="14">
        <v>0.37737288135593222</v>
      </c>
      <c r="J37" s="11">
        <v>0</v>
      </c>
      <c r="K37" s="11">
        <v>1</v>
      </c>
      <c r="L37" s="11">
        <v>1</v>
      </c>
      <c r="M37" s="14">
        <v>0.1111021331609567</v>
      </c>
      <c r="N37" s="14">
        <v>0.10472849138608156</v>
      </c>
      <c r="O37" s="14">
        <v>0</v>
      </c>
      <c r="P37" s="14">
        <v>0.8</v>
      </c>
      <c r="Q37" s="11">
        <v>1</v>
      </c>
      <c r="R37" s="11">
        <v>0</v>
      </c>
      <c r="S37" s="11">
        <v>0</v>
      </c>
      <c r="T37" s="14">
        <v>0.83333333333333337</v>
      </c>
      <c r="U37" s="14">
        <v>0.1</v>
      </c>
      <c r="V37" s="14">
        <v>0</v>
      </c>
      <c r="W37" s="11">
        <v>0</v>
      </c>
      <c r="X37" s="14">
        <v>0.18973214285714285</v>
      </c>
      <c r="Y37" s="14">
        <v>0.1984126984126984</v>
      </c>
      <c r="Z37" s="14">
        <v>1</v>
      </c>
      <c r="AA37" s="14">
        <v>0.33333333333333331</v>
      </c>
      <c r="AB37" s="14">
        <v>0.55555555555555558</v>
      </c>
      <c r="AC37" s="14">
        <v>0.8</v>
      </c>
      <c r="AD37" s="14">
        <v>0.98</v>
      </c>
      <c r="AE37" s="14">
        <v>0.65</v>
      </c>
      <c r="AF37" s="14">
        <v>1</v>
      </c>
      <c r="AG37" s="14">
        <f t="shared" si="0"/>
        <v>0.7208159723046732</v>
      </c>
    </row>
    <row r="38" spans="2:33" x14ac:dyDescent="0.3">
      <c r="B38" s="16" t="s">
        <v>148</v>
      </c>
      <c r="C38" s="14">
        <v>5.5274888558692427E-2</v>
      </c>
      <c r="D38" s="11">
        <v>1</v>
      </c>
      <c r="E38" s="11">
        <v>0</v>
      </c>
      <c r="F38" s="11">
        <v>0</v>
      </c>
      <c r="G38" s="11">
        <v>0</v>
      </c>
      <c r="H38" s="11">
        <v>0</v>
      </c>
      <c r="I38" s="14">
        <v>0.84631868131868127</v>
      </c>
      <c r="J38" s="11">
        <v>1</v>
      </c>
      <c r="K38" s="11">
        <v>1</v>
      </c>
      <c r="L38" s="11">
        <v>1</v>
      </c>
      <c r="M38" s="14">
        <v>6.4102564102564097E-2</v>
      </c>
      <c r="N38" s="14">
        <v>0</v>
      </c>
      <c r="O38" s="14">
        <v>0</v>
      </c>
      <c r="P38" s="14">
        <v>1</v>
      </c>
      <c r="Q38" s="11">
        <v>1</v>
      </c>
      <c r="R38" s="11">
        <v>0</v>
      </c>
      <c r="S38" s="11">
        <v>0</v>
      </c>
      <c r="T38" s="14">
        <v>0.5</v>
      </c>
      <c r="U38" s="14">
        <v>0</v>
      </c>
      <c r="V38" s="14">
        <v>1</v>
      </c>
      <c r="W38" s="11">
        <v>0</v>
      </c>
      <c r="X38" s="14">
        <v>0.234375</v>
      </c>
      <c r="Y38" s="14">
        <v>2.7777777777777776E-2</v>
      </c>
      <c r="Z38" s="14">
        <v>0.7142857142857143</v>
      </c>
      <c r="AA38" s="14">
        <v>0.25</v>
      </c>
      <c r="AB38" s="14">
        <v>0.1111111111111111</v>
      </c>
      <c r="AC38" s="14">
        <v>0.98</v>
      </c>
      <c r="AD38" s="14">
        <v>0.99</v>
      </c>
      <c r="AE38" s="14">
        <v>0.9</v>
      </c>
      <c r="AF38" s="14">
        <v>0.99</v>
      </c>
      <c r="AG38" s="14">
        <f t="shared" si="0"/>
        <v>0.33732319279784001</v>
      </c>
    </row>
    <row r="39" spans="2:33" x14ac:dyDescent="0.3">
      <c r="B39" s="16" t="s">
        <v>149</v>
      </c>
      <c r="C39" s="14">
        <v>0.42940461725394896</v>
      </c>
      <c r="D39" s="11">
        <v>0</v>
      </c>
      <c r="E39" s="11">
        <v>1</v>
      </c>
      <c r="F39" s="11">
        <v>1</v>
      </c>
      <c r="G39" s="11">
        <v>1</v>
      </c>
      <c r="H39" s="11">
        <v>1</v>
      </c>
      <c r="I39" s="14">
        <v>0.41492924528301889</v>
      </c>
      <c r="J39" s="11">
        <v>0</v>
      </c>
      <c r="K39" s="11">
        <v>1</v>
      </c>
      <c r="L39" s="11">
        <v>1</v>
      </c>
      <c r="M39" s="14">
        <v>0.62121212121212122</v>
      </c>
      <c r="N39" s="14">
        <v>2.1538461538461538E-2</v>
      </c>
      <c r="O39" s="14">
        <v>0</v>
      </c>
      <c r="P39" s="14">
        <v>1</v>
      </c>
      <c r="Q39" s="11">
        <v>1</v>
      </c>
      <c r="R39" s="11">
        <v>0</v>
      </c>
      <c r="S39" s="11">
        <v>0</v>
      </c>
      <c r="T39" s="14">
        <v>0.16666666666666666</v>
      </c>
      <c r="U39" s="14">
        <v>0</v>
      </c>
      <c r="V39" s="14">
        <v>0</v>
      </c>
      <c r="W39" s="11">
        <v>0</v>
      </c>
      <c r="X39" s="14">
        <v>0.21210407239819004</v>
      </c>
      <c r="Y39" s="14">
        <v>5.0276520864756168E-2</v>
      </c>
      <c r="Z39" s="14">
        <v>0.8571428571428571</v>
      </c>
      <c r="AA39" s="14">
        <v>0.66666666666666663</v>
      </c>
      <c r="AB39" s="14">
        <v>0.88888888888888884</v>
      </c>
      <c r="AC39" s="14">
        <v>0.88</v>
      </c>
      <c r="AD39" s="14">
        <v>0.98</v>
      </c>
      <c r="AE39" s="14">
        <v>0.91</v>
      </c>
      <c r="AF39" s="14">
        <v>0.97</v>
      </c>
      <c r="AG39" s="14">
        <f t="shared" si="0"/>
        <v>0.76253091272397922</v>
      </c>
    </row>
    <row r="40" spans="2:33" x14ac:dyDescent="0.3">
      <c r="B40" s="16" t="s">
        <v>150</v>
      </c>
      <c r="C40" s="14">
        <v>0.16983951300498065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4">
        <v>8.619926199261993E-2</v>
      </c>
      <c r="J40" s="11">
        <v>0</v>
      </c>
      <c r="K40" s="11">
        <v>0</v>
      </c>
      <c r="L40" s="11">
        <v>1</v>
      </c>
      <c r="M40" s="14">
        <v>4.2735042735042736E-2</v>
      </c>
      <c r="N40" s="14">
        <v>7.0733863837312116E-2</v>
      </c>
      <c r="O40" s="14">
        <v>0</v>
      </c>
      <c r="P40" s="14">
        <v>1</v>
      </c>
      <c r="Q40" s="11">
        <v>0</v>
      </c>
      <c r="R40" s="11">
        <v>0</v>
      </c>
      <c r="S40" s="11">
        <v>0</v>
      </c>
      <c r="T40" s="14">
        <v>0.5</v>
      </c>
      <c r="U40" s="14">
        <v>0.1</v>
      </c>
      <c r="V40" s="14">
        <v>0</v>
      </c>
      <c r="W40" s="11">
        <v>0</v>
      </c>
      <c r="X40" s="14">
        <v>0.10714285714285715</v>
      </c>
      <c r="Y40" s="14">
        <v>0</v>
      </c>
      <c r="Z40" s="14">
        <v>0.5714285714285714</v>
      </c>
      <c r="AA40" s="14">
        <v>1</v>
      </c>
      <c r="AB40" s="14">
        <v>0</v>
      </c>
      <c r="AC40" s="14">
        <v>0.95</v>
      </c>
      <c r="AD40" s="14">
        <v>0.95</v>
      </c>
      <c r="AE40" s="14">
        <v>1</v>
      </c>
      <c r="AF40" s="14">
        <v>1</v>
      </c>
      <c r="AG40" s="14">
        <f t="shared" si="0"/>
        <v>4.477794736023992E-2</v>
      </c>
    </row>
    <row r="41" spans="2:33" x14ac:dyDescent="0.3">
      <c r="B41" s="16" t="s">
        <v>151</v>
      </c>
      <c r="C41" s="14">
        <v>0.13768908915352432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4">
        <v>0.36844339622641509</v>
      </c>
      <c r="J41" s="11">
        <v>0</v>
      </c>
      <c r="K41" s="11">
        <v>1</v>
      </c>
      <c r="L41" s="11">
        <v>1</v>
      </c>
      <c r="M41" s="14">
        <v>0</v>
      </c>
      <c r="N41" s="14">
        <v>4.2735042735042736E-2</v>
      </c>
      <c r="O41" s="14">
        <v>0</v>
      </c>
      <c r="P41" s="14">
        <v>1</v>
      </c>
      <c r="Q41" s="11">
        <v>1</v>
      </c>
      <c r="R41" s="11">
        <v>1</v>
      </c>
      <c r="S41" s="11">
        <v>0</v>
      </c>
      <c r="T41" s="14">
        <v>0.25</v>
      </c>
      <c r="U41" s="14">
        <v>0</v>
      </c>
      <c r="V41" s="14">
        <v>0</v>
      </c>
      <c r="W41" s="11">
        <v>0</v>
      </c>
      <c r="X41" s="14">
        <v>9.4063545150501679E-2</v>
      </c>
      <c r="Y41" s="14">
        <v>0</v>
      </c>
      <c r="Z41" s="14">
        <v>0.5714285714285714</v>
      </c>
      <c r="AA41" s="14">
        <v>0.25</v>
      </c>
      <c r="AB41" s="14">
        <v>0</v>
      </c>
      <c r="AC41" s="14">
        <v>0.97</v>
      </c>
      <c r="AD41" s="14">
        <v>0.95</v>
      </c>
      <c r="AE41" s="14">
        <v>0.99</v>
      </c>
      <c r="AF41" s="14">
        <v>1</v>
      </c>
      <c r="AG41" s="14">
        <f t="shared" si="0"/>
        <v>0.23489560468039691</v>
      </c>
    </row>
    <row r="42" spans="2:33" x14ac:dyDescent="0.3">
      <c r="B42" s="16" t="s">
        <v>152</v>
      </c>
      <c r="C42" s="14">
        <v>0.30528831087433406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4">
        <v>0.94265217391304335</v>
      </c>
      <c r="J42" s="11">
        <v>0</v>
      </c>
      <c r="K42" s="11">
        <v>0</v>
      </c>
      <c r="L42" s="11">
        <v>0</v>
      </c>
      <c r="M42" s="14">
        <v>0.31613366031062845</v>
      </c>
      <c r="N42" s="14">
        <v>7.8573112280977443E-3</v>
      </c>
      <c r="O42" s="14">
        <v>0</v>
      </c>
      <c r="P42" s="14">
        <v>1</v>
      </c>
      <c r="Q42" s="11">
        <v>1</v>
      </c>
      <c r="R42" s="11">
        <v>0</v>
      </c>
      <c r="S42" s="11">
        <v>0</v>
      </c>
      <c r="T42" s="14">
        <v>0.8</v>
      </c>
      <c r="U42" s="14">
        <v>0</v>
      </c>
      <c r="V42" s="14">
        <v>0</v>
      </c>
      <c r="W42" s="11">
        <v>1</v>
      </c>
      <c r="X42" s="14">
        <v>0.26274597495527729</v>
      </c>
      <c r="Y42" s="14">
        <v>0.11926058437686343</v>
      </c>
      <c r="Z42" s="14">
        <v>0.22857142857142856</v>
      </c>
      <c r="AA42" s="14">
        <v>1</v>
      </c>
      <c r="AB42" s="14">
        <v>0.22222222222222221</v>
      </c>
      <c r="AC42" s="14">
        <v>0.95</v>
      </c>
      <c r="AD42" s="14">
        <v>0.95</v>
      </c>
      <c r="AE42" s="14">
        <v>0.5</v>
      </c>
      <c r="AF42" s="14">
        <v>0.99</v>
      </c>
      <c r="AG42" s="14">
        <f t="shared" si="0"/>
        <v>0.1503162551052209</v>
      </c>
    </row>
    <row r="43" spans="2:33" x14ac:dyDescent="0.3">
      <c r="B43" s="16" t="s">
        <v>153</v>
      </c>
      <c r="C43" s="14">
        <v>4.8538622129436326E-2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4">
        <v>9.7963215258855596E-2</v>
      </c>
      <c r="J43" s="11">
        <v>0</v>
      </c>
      <c r="K43" s="11">
        <v>0</v>
      </c>
      <c r="L43" s="11">
        <v>0</v>
      </c>
      <c r="M43" s="14">
        <v>4.1025641025641026E-2</v>
      </c>
      <c r="N43" s="14">
        <v>1.9230769230769232E-2</v>
      </c>
      <c r="O43" s="14">
        <v>0</v>
      </c>
      <c r="P43" s="14">
        <v>1</v>
      </c>
      <c r="Q43" s="11">
        <v>1</v>
      </c>
      <c r="R43" s="11">
        <v>0</v>
      </c>
      <c r="S43" s="11">
        <v>1</v>
      </c>
      <c r="T43" s="14">
        <v>0.66666666666666663</v>
      </c>
      <c r="U43" s="14">
        <v>0</v>
      </c>
      <c r="V43" s="14">
        <v>0</v>
      </c>
      <c r="W43" s="11">
        <v>0</v>
      </c>
      <c r="X43" s="14">
        <v>0.25</v>
      </c>
      <c r="Y43" s="14">
        <v>0.11851851851851852</v>
      </c>
      <c r="Z43" s="14">
        <v>0.5714285714285714</v>
      </c>
      <c r="AA43" s="14">
        <v>0.58333333333333337</v>
      </c>
      <c r="AB43" s="14">
        <v>0.66666666666666663</v>
      </c>
      <c r="AC43" s="14">
        <v>0.95</v>
      </c>
      <c r="AD43" s="14">
        <v>0.99</v>
      </c>
      <c r="AE43" s="14">
        <v>1</v>
      </c>
      <c r="AF43" s="14">
        <v>1</v>
      </c>
      <c r="AG43" s="14">
        <f t="shared" si="0"/>
        <v>0.15168682044860321</v>
      </c>
    </row>
    <row r="44" spans="2:33" x14ac:dyDescent="0.3">
      <c r="B44" s="16" t="s">
        <v>154</v>
      </c>
      <c r="C44" s="14">
        <v>0.12670894996476392</v>
      </c>
      <c r="D44" s="11">
        <v>0</v>
      </c>
      <c r="E44" s="11">
        <v>1</v>
      </c>
      <c r="F44" s="11">
        <v>0</v>
      </c>
      <c r="G44" s="11">
        <v>1</v>
      </c>
      <c r="H44" s="11">
        <v>0</v>
      </c>
      <c r="I44" s="14">
        <v>0.30713414634146341</v>
      </c>
      <c r="J44" s="11">
        <v>0</v>
      </c>
      <c r="K44" s="11">
        <v>1</v>
      </c>
      <c r="L44" s="11">
        <v>1</v>
      </c>
      <c r="M44" s="14">
        <v>0.38461538461538464</v>
      </c>
      <c r="N44" s="14">
        <v>6.7713976164680389E-2</v>
      </c>
      <c r="O44" s="14">
        <v>0</v>
      </c>
      <c r="P44" s="14">
        <v>1</v>
      </c>
      <c r="Q44" s="11">
        <v>1</v>
      </c>
      <c r="R44" s="11">
        <v>0</v>
      </c>
      <c r="S44" s="11">
        <v>0</v>
      </c>
      <c r="T44" s="14">
        <v>0.33333333333333331</v>
      </c>
      <c r="U44" s="14">
        <v>0</v>
      </c>
      <c r="V44" s="14">
        <v>0</v>
      </c>
      <c r="W44" s="11">
        <v>0</v>
      </c>
      <c r="X44" s="14">
        <v>6.0328185328185326E-2</v>
      </c>
      <c r="Y44" s="14">
        <v>8.5800085800085801E-2</v>
      </c>
      <c r="Z44" s="14">
        <v>0.8571428571428571</v>
      </c>
      <c r="AA44" s="14">
        <v>0.66666666666666663</v>
      </c>
      <c r="AB44" s="14">
        <v>0.33333333333333331</v>
      </c>
      <c r="AC44" s="14">
        <v>0.86</v>
      </c>
      <c r="AD44" s="14">
        <v>0.91</v>
      </c>
      <c r="AE44" s="14">
        <v>1</v>
      </c>
      <c r="AF44" s="14">
        <v>1</v>
      </c>
      <c r="AG44" s="14">
        <f t="shared" si="0"/>
        <v>0.43604842291695428</v>
      </c>
    </row>
    <row r="45" spans="2:33" x14ac:dyDescent="0.3">
      <c r="B45" s="16" t="s">
        <v>155</v>
      </c>
      <c r="C45" s="14">
        <v>8.4747233673248004E-2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4">
        <v>0.29539119804400976</v>
      </c>
      <c r="J45" s="11">
        <v>0</v>
      </c>
      <c r="K45" s="11">
        <v>1</v>
      </c>
      <c r="L45" s="11">
        <v>0</v>
      </c>
      <c r="M45" s="14">
        <v>0</v>
      </c>
      <c r="N45" s="14">
        <v>0.84345479082321184</v>
      </c>
      <c r="O45" s="14">
        <v>0</v>
      </c>
      <c r="P45" s="14">
        <v>1</v>
      </c>
      <c r="Q45" s="11">
        <v>1</v>
      </c>
      <c r="R45" s="11">
        <v>0</v>
      </c>
      <c r="S45" s="11">
        <v>0</v>
      </c>
      <c r="T45" s="14">
        <v>0.8</v>
      </c>
      <c r="U45" s="14">
        <v>0.2</v>
      </c>
      <c r="V45" s="14">
        <v>0.16666666666666666</v>
      </c>
      <c r="W45" s="11">
        <v>0</v>
      </c>
      <c r="X45" s="14">
        <v>0.42364433811802232</v>
      </c>
      <c r="Y45" s="14">
        <v>5.3163211057947898E-2</v>
      </c>
      <c r="Z45" s="14">
        <v>0.7142857142857143</v>
      </c>
      <c r="AA45" s="14">
        <v>0.83333333333333337</v>
      </c>
      <c r="AB45" s="14">
        <v>0.1111111111111111</v>
      </c>
      <c r="AC45" s="14">
        <v>0.95</v>
      </c>
      <c r="AD45" s="14">
        <v>0.97</v>
      </c>
      <c r="AE45" s="14">
        <v>0.9</v>
      </c>
      <c r="AF45" s="14">
        <v>1</v>
      </c>
      <c r="AG45" s="14">
        <f t="shared" si="0"/>
        <v>0.26025959814481131</v>
      </c>
    </row>
    <row r="46" spans="2:33" x14ac:dyDescent="0.3">
      <c r="B46" s="16" t="s">
        <v>156</v>
      </c>
      <c r="C46" s="14">
        <v>0.25258011950027159</v>
      </c>
      <c r="D46" s="11">
        <v>0</v>
      </c>
      <c r="E46" s="11">
        <v>0</v>
      </c>
      <c r="F46" s="11">
        <v>1</v>
      </c>
      <c r="G46" s="11">
        <v>0</v>
      </c>
      <c r="H46" s="11">
        <v>0</v>
      </c>
      <c r="I46" s="14">
        <v>0.43204081632653057</v>
      </c>
      <c r="J46" s="11">
        <v>0</v>
      </c>
      <c r="K46" s="11">
        <v>1</v>
      </c>
      <c r="L46" s="11">
        <v>0</v>
      </c>
      <c r="M46" s="14">
        <v>0</v>
      </c>
      <c r="N46" s="14">
        <v>1</v>
      </c>
      <c r="O46" s="14">
        <v>0</v>
      </c>
      <c r="P46" s="14">
        <v>1</v>
      </c>
      <c r="Q46" s="11">
        <v>1</v>
      </c>
      <c r="R46" s="11">
        <v>1</v>
      </c>
      <c r="S46" s="11">
        <v>0</v>
      </c>
      <c r="T46" s="14">
        <v>0.5</v>
      </c>
      <c r="U46" s="14">
        <v>0</v>
      </c>
      <c r="V46" s="14">
        <v>0</v>
      </c>
      <c r="W46" s="11">
        <v>0</v>
      </c>
      <c r="X46" s="14">
        <v>1</v>
      </c>
      <c r="Y46" s="14">
        <v>0.88888888888888884</v>
      </c>
      <c r="Z46" s="14">
        <v>0.8571428571428571</v>
      </c>
      <c r="AA46" s="14">
        <v>1</v>
      </c>
      <c r="AB46" s="14">
        <v>0.22222222222222221</v>
      </c>
      <c r="AC46" s="14">
        <v>0.96</v>
      </c>
      <c r="AD46" s="14">
        <v>0.96</v>
      </c>
      <c r="AE46" s="14">
        <v>1</v>
      </c>
      <c r="AF46" s="14">
        <v>1</v>
      </c>
      <c r="AG46" s="14">
        <f t="shared" si="0"/>
        <v>0.40053411204102446</v>
      </c>
    </row>
    <row r="47" spans="2:33" x14ac:dyDescent="0.3">
      <c r="B47" s="16" t="s">
        <v>157</v>
      </c>
      <c r="C47" s="14">
        <v>0.29545521400205915</v>
      </c>
      <c r="D47" s="11">
        <v>1</v>
      </c>
      <c r="E47" s="11">
        <v>0</v>
      </c>
      <c r="F47" s="11">
        <v>0</v>
      </c>
      <c r="G47" s="11">
        <v>0</v>
      </c>
      <c r="H47" s="11">
        <v>0</v>
      </c>
      <c r="I47" s="14">
        <v>0.60603773584905662</v>
      </c>
      <c r="J47" s="11">
        <v>0</v>
      </c>
      <c r="K47" s="11">
        <v>0</v>
      </c>
      <c r="L47" s="11">
        <v>0</v>
      </c>
      <c r="M47" s="14">
        <v>4.7148683373016809E-2</v>
      </c>
      <c r="N47" s="14">
        <v>0.19178464328056352</v>
      </c>
      <c r="O47" s="14">
        <v>0</v>
      </c>
      <c r="P47" s="14">
        <v>0.8</v>
      </c>
      <c r="Q47" s="11">
        <v>1</v>
      </c>
      <c r="R47" s="11">
        <v>0</v>
      </c>
      <c r="S47" s="11">
        <v>0</v>
      </c>
      <c r="T47" s="14">
        <v>0.15135462388375964</v>
      </c>
      <c r="U47" s="14">
        <v>0.4</v>
      </c>
      <c r="V47" s="14">
        <v>0</v>
      </c>
      <c r="W47" s="11">
        <v>1</v>
      </c>
      <c r="X47" s="14">
        <v>6.25E-2</v>
      </c>
      <c r="Y47" s="14">
        <v>0.17777777777777778</v>
      </c>
      <c r="Z47" s="14">
        <v>0.5714285714285714</v>
      </c>
      <c r="AA47" s="14">
        <v>0.58333333333333337</v>
      </c>
      <c r="AB47" s="14">
        <v>0.55555555555555558</v>
      </c>
      <c r="AC47" s="14">
        <v>0.98</v>
      </c>
      <c r="AD47" s="14">
        <v>0.92</v>
      </c>
      <c r="AE47" s="14">
        <v>1</v>
      </c>
      <c r="AF47" s="14">
        <v>1</v>
      </c>
      <c r="AG47" s="14">
        <f t="shared" si="0"/>
        <v>0.24991827193179955</v>
      </c>
    </row>
    <row r="48" spans="2:33" x14ac:dyDescent="0.3">
      <c r="B48" s="16" t="s">
        <v>158</v>
      </c>
      <c r="C48" s="14">
        <v>0.19607746996812947</v>
      </c>
      <c r="D48" s="11">
        <v>1</v>
      </c>
      <c r="E48" s="11">
        <v>0</v>
      </c>
      <c r="F48" s="11">
        <v>1</v>
      </c>
      <c r="G48" s="11">
        <v>0</v>
      </c>
      <c r="H48" s="11">
        <v>0</v>
      </c>
      <c r="I48" s="14">
        <v>0.22271186440677965</v>
      </c>
      <c r="J48" s="11">
        <v>1</v>
      </c>
      <c r="K48" s="11">
        <v>0</v>
      </c>
      <c r="L48" s="11">
        <v>0</v>
      </c>
      <c r="M48" s="14">
        <v>0.9982231627702689</v>
      </c>
      <c r="N48" s="14">
        <v>1.5006452774693117E-2</v>
      </c>
      <c r="O48" s="14">
        <v>0</v>
      </c>
      <c r="P48" s="14">
        <v>1</v>
      </c>
      <c r="Q48" s="11">
        <v>1</v>
      </c>
      <c r="R48" s="11">
        <v>0</v>
      </c>
      <c r="S48" s="11">
        <v>0</v>
      </c>
      <c r="T48" s="14">
        <v>0.5</v>
      </c>
      <c r="U48" s="14">
        <v>1</v>
      </c>
      <c r="V48" s="14">
        <v>0.5</v>
      </c>
      <c r="W48" s="11">
        <v>0</v>
      </c>
      <c r="X48" s="14">
        <v>7.6970443349753698E-2</v>
      </c>
      <c r="Y48" s="14">
        <v>0.82101806239737274</v>
      </c>
      <c r="Z48" s="14">
        <v>0.8571428571428571</v>
      </c>
      <c r="AA48" s="14">
        <v>0.58333333333333337</v>
      </c>
      <c r="AB48" s="14">
        <v>0.77777777777777779</v>
      </c>
      <c r="AC48" s="14">
        <v>0.99</v>
      </c>
      <c r="AD48" s="14">
        <v>1</v>
      </c>
      <c r="AE48" s="14">
        <v>1</v>
      </c>
      <c r="AF48" s="14">
        <v>1</v>
      </c>
      <c r="AG48" s="14">
        <f t="shared" si="0"/>
        <v>0.48128859947243702</v>
      </c>
    </row>
    <row r="49" spans="2:33" x14ac:dyDescent="0.3">
      <c r="B49" s="16" t="s">
        <v>159</v>
      </c>
      <c r="C49" s="14">
        <v>0.11091881380651436</v>
      </c>
      <c r="D49" s="11">
        <v>0</v>
      </c>
      <c r="E49" s="11">
        <v>0</v>
      </c>
      <c r="F49" s="11">
        <v>1</v>
      </c>
      <c r="G49" s="11">
        <v>1</v>
      </c>
      <c r="H49" s="11">
        <v>1</v>
      </c>
      <c r="I49" s="14">
        <v>0.34102189781021897</v>
      </c>
      <c r="J49" s="11">
        <v>0</v>
      </c>
      <c r="K49" s="11">
        <v>1</v>
      </c>
      <c r="L49" s="11">
        <v>0</v>
      </c>
      <c r="M49" s="14">
        <v>0.15102698348771648</v>
      </c>
      <c r="N49" s="14">
        <v>7.6259946949602128E-2</v>
      </c>
      <c r="O49" s="14">
        <v>0</v>
      </c>
      <c r="P49" s="14">
        <v>1</v>
      </c>
      <c r="Q49" s="11">
        <v>1</v>
      </c>
      <c r="R49" s="11">
        <v>1</v>
      </c>
      <c r="S49" s="11">
        <v>0</v>
      </c>
      <c r="T49" s="14">
        <v>0.33333333333333331</v>
      </c>
      <c r="U49" s="14">
        <v>0.1</v>
      </c>
      <c r="V49" s="14">
        <v>0</v>
      </c>
      <c r="W49" s="11">
        <v>0</v>
      </c>
      <c r="X49" s="14">
        <v>0.18857758620689655</v>
      </c>
      <c r="Y49" s="14">
        <v>0.19157088122605362</v>
      </c>
      <c r="Z49" s="14">
        <v>0.14285714285714285</v>
      </c>
      <c r="AA49" s="14">
        <v>0.41666666666666669</v>
      </c>
      <c r="AB49" s="14">
        <v>0.33333333333333331</v>
      </c>
      <c r="AC49" s="14">
        <v>0.98</v>
      </c>
      <c r="AD49" s="14">
        <v>0.99</v>
      </c>
      <c r="AE49" s="14">
        <v>1</v>
      </c>
      <c r="AF49" s="14">
        <v>1</v>
      </c>
      <c r="AG49" s="14">
        <f t="shared" si="0"/>
        <v>0.65459076174040431</v>
      </c>
    </row>
    <row r="50" spans="2:33" x14ac:dyDescent="0.3">
      <c r="B50" s="16" t="s">
        <v>160</v>
      </c>
      <c r="C50" s="14">
        <v>0.15672396359959556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4">
        <v>0.68982704402515715</v>
      </c>
      <c r="J50" s="11">
        <v>0</v>
      </c>
      <c r="K50" s="11">
        <v>1</v>
      </c>
      <c r="L50" s="11">
        <v>0</v>
      </c>
      <c r="M50" s="14">
        <v>0.60049240377109236</v>
      </c>
      <c r="N50" s="14">
        <v>0.30169371912491177</v>
      </c>
      <c r="O50" s="14">
        <v>0</v>
      </c>
      <c r="P50" s="14">
        <v>1</v>
      </c>
      <c r="Q50" s="11">
        <v>1</v>
      </c>
      <c r="R50" s="11">
        <v>0</v>
      </c>
      <c r="S50" s="11">
        <v>0</v>
      </c>
      <c r="T50" s="14">
        <v>0.5</v>
      </c>
      <c r="U50" s="14">
        <v>0.1</v>
      </c>
      <c r="V50" s="14">
        <v>0</v>
      </c>
      <c r="W50" s="11">
        <v>0</v>
      </c>
      <c r="X50" s="14">
        <v>4.3859649122807015E-2</v>
      </c>
      <c r="Y50" s="14">
        <v>3.8986354775828458E-2</v>
      </c>
      <c r="Z50" s="14">
        <v>0.8571428571428571</v>
      </c>
      <c r="AA50" s="14">
        <v>1</v>
      </c>
      <c r="AB50" s="14">
        <v>0.33333333333333331</v>
      </c>
      <c r="AC50" s="14">
        <v>0.95</v>
      </c>
      <c r="AD50" s="14">
        <v>0.98</v>
      </c>
      <c r="AE50" s="14">
        <v>0.9</v>
      </c>
      <c r="AF50" s="14">
        <v>1</v>
      </c>
      <c r="AG50" s="14">
        <f t="shared" si="0"/>
        <v>0.33072522491397527</v>
      </c>
    </row>
    <row r="51" spans="2:33" x14ac:dyDescent="0.3">
      <c r="B51" s="16" t="s">
        <v>161</v>
      </c>
      <c r="C51" s="14">
        <v>0.19799755910138772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4">
        <v>0.6853789731051344</v>
      </c>
      <c r="J51" s="11">
        <v>0</v>
      </c>
      <c r="K51" s="11">
        <v>0</v>
      </c>
      <c r="L51" s="11">
        <v>0</v>
      </c>
      <c r="M51" s="14">
        <v>0.21978021978021978</v>
      </c>
      <c r="N51" s="14">
        <v>0.19314746388982196</v>
      </c>
      <c r="O51" s="14">
        <v>0</v>
      </c>
      <c r="P51" s="14">
        <v>1</v>
      </c>
      <c r="Q51" s="11">
        <v>1</v>
      </c>
      <c r="R51" s="11">
        <v>0</v>
      </c>
      <c r="S51" s="11">
        <v>0</v>
      </c>
      <c r="T51" s="14">
        <v>0.83333333333333337</v>
      </c>
      <c r="U51" s="14">
        <v>0.1</v>
      </c>
      <c r="V51" s="14">
        <v>0</v>
      </c>
      <c r="W51" s="11">
        <v>1</v>
      </c>
      <c r="X51" s="14">
        <v>0.29965753424657532</v>
      </c>
      <c r="Y51" s="14">
        <v>0</v>
      </c>
      <c r="Z51" s="14">
        <v>0.2857142857142857</v>
      </c>
      <c r="AA51" s="14">
        <v>0.41666666666666669</v>
      </c>
      <c r="AB51" s="14">
        <v>0.22222222222222221</v>
      </c>
      <c r="AC51" s="14">
        <v>0.8</v>
      </c>
      <c r="AD51" s="14">
        <v>0.97</v>
      </c>
      <c r="AE51" s="14">
        <v>0.7</v>
      </c>
      <c r="AF51" s="14">
        <v>0.95</v>
      </c>
      <c r="AG51" s="14">
        <f t="shared" si="0"/>
        <v>0.14242069041108038</v>
      </c>
    </row>
    <row r="52" spans="2:33" x14ac:dyDescent="0.3">
      <c r="B52" s="16" t="s">
        <v>162</v>
      </c>
      <c r="C52" s="14">
        <v>0.31005246234557454</v>
      </c>
      <c r="D52" s="11">
        <v>0</v>
      </c>
      <c r="E52" s="11">
        <v>0</v>
      </c>
      <c r="F52" s="11">
        <v>1</v>
      </c>
      <c r="G52" s="11">
        <v>0</v>
      </c>
      <c r="H52" s="11">
        <v>0</v>
      </c>
      <c r="I52" s="14">
        <v>0.77258333333333329</v>
      </c>
      <c r="J52" s="11">
        <v>0</v>
      </c>
      <c r="K52" s="11">
        <v>1</v>
      </c>
      <c r="L52" s="11">
        <v>1</v>
      </c>
      <c r="M52" s="14">
        <v>0.32679738562091504</v>
      </c>
      <c r="N52" s="14">
        <v>7.0571630204657732E-2</v>
      </c>
      <c r="O52" s="14">
        <v>0</v>
      </c>
      <c r="P52" s="14">
        <v>1</v>
      </c>
      <c r="Q52" s="11">
        <v>1</v>
      </c>
      <c r="R52" s="11">
        <v>0</v>
      </c>
      <c r="S52" s="11">
        <v>0</v>
      </c>
      <c r="T52" s="14">
        <v>0.15873015873015872</v>
      </c>
      <c r="U52" s="14">
        <v>0.2</v>
      </c>
      <c r="V52" s="14">
        <v>0</v>
      </c>
      <c r="W52" s="11">
        <v>1</v>
      </c>
      <c r="X52" s="14">
        <v>0.14124293785310735</v>
      </c>
      <c r="Y52" s="14">
        <v>0</v>
      </c>
      <c r="Z52" s="14">
        <v>0.2857142857142857</v>
      </c>
      <c r="AA52" s="14">
        <v>0.5</v>
      </c>
      <c r="AB52" s="14">
        <v>0.55555555555555558</v>
      </c>
      <c r="AC52" s="14">
        <v>0.9</v>
      </c>
      <c r="AD52" s="14">
        <v>0.98499999999999999</v>
      </c>
      <c r="AE52" s="14">
        <v>0.95</v>
      </c>
      <c r="AF52" s="14">
        <v>0.97</v>
      </c>
      <c r="AG52" s="14">
        <f t="shared" si="0"/>
        <v>0.43937601680362381</v>
      </c>
    </row>
    <row r="53" spans="2:33" x14ac:dyDescent="0.3">
      <c r="B53" s="16" t="s">
        <v>163</v>
      </c>
      <c r="C53" s="14">
        <v>0.22562623185808994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4">
        <v>0.67065040650406516</v>
      </c>
      <c r="J53" s="11">
        <v>0</v>
      </c>
      <c r="K53" s="11">
        <v>1</v>
      </c>
      <c r="L53" s="11">
        <v>0</v>
      </c>
      <c r="M53" s="14">
        <v>0</v>
      </c>
      <c r="N53" s="14">
        <v>0.17193947730398901</v>
      </c>
      <c r="O53" s="14">
        <v>0</v>
      </c>
      <c r="P53" s="14">
        <v>1</v>
      </c>
      <c r="Q53" s="11">
        <v>1</v>
      </c>
      <c r="R53" s="11">
        <v>1</v>
      </c>
      <c r="S53" s="11">
        <v>0</v>
      </c>
      <c r="T53" s="14">
        <v>0.2932551319648094</v>
      </c>
      <c r="U53" s="14">
        <v>0.2</v>
      </c>
      <c r="V53" s="14">
        <v>0</v>
      </c>
      <c r="W53" s="11">
        <v>0</v>
      </c>
      <c r="X53" s="14">
        <v>0.30048076923076927</v>
      </c>
      <c r="Y53" s="14">
        <v>0.21367521367521369</v>
      </c>
      <c r="Z53" s="14">
        <v>0.7142857142857143</v>
      </c>
      <c r="AA53" s="14">
        <v>0.625</v>
      </c>
      <c r="AB53" s="14">
        <v>0.83333333333333337</v>
      </c>
      <c r="AC53" s="14">
        <v>0.9</v>
      </c>
      <c r="AD53" s="14">
        <v>0.99</v>
      </c>
      <c r="AE53" s="14">
        <v>0.95</v>
      </c>
      <c r="AF53" s="14">
        <v>1</v>
      </c>
      <c r="AG53" s="14">
        <f t="shared" si="0"/>
        <v>0.33506178642833129</v>
      </c>
    </row>
    <row r="54" spans="2:33" x14ac:dyDescent="0.3">
      <c r="B54" s="16" t="s">
        <v>164</v>
      </c>
      <c r="C54" s="14">
        <v>0.29795881126173096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4">
        <v>0.70433593750000001</v>
      </c>
      <c r="J54" s="11">
        <v>0</v>
      </c>
      <c r="K54" s="11">
        <v>1</v>
      </c>
      <c r="L54" s="11">
        <v>0</v>
      </c>
      <c r="M54" s="14">
        <v>2.9849855228202146E-2</v>
      </c>
      <c r="N54" s="14">
        <v>0.31461381154632689</v>
      </c>
      <c r="O54" s="14">
        <v>0</v>
      </c>
      <c r="P54" s="14">
        <v>1</v>
      </c>
      <c r="Q54" s="11">
        <v>0</v>
      </c>
      <c r="R54" s="11">
        <v>1</v>
      </c>
      <c r="S54" s="11">
        <v>0</v>
      </c>
      <c r="T54" s="14">
        <v>0.32258064516129031</v>
      </c>
      <c r="U54" s="14">
        <v>0.1</v>
      </c>
      <c r="V54" s="14">
        <v>0</v>
      </c>
      <c r="W54" s="11">
        <v>0</v>
      </c>
      <c r="X54" s="14">
        <v>0.23403083700440527</v>
      </c>
      <c r="Y54" s="14">
        <v>4.8947626040137054E-2</v>
      </c>
      <c r="Z54" s="14">
        <v>0.7142857142857143</v>
      </c>
      <c r="AA54" s="14">
        <v>1</v>
      </c>
      <c r="AB54" s="14">
        <v>0.55555555555555558</v>
      </c>
      <c r="AC54" s="14">
        <v>0.95</v>
      </c>
      <c r="AD54" s="14">
        <v>0.98</v>
      </c>
      <c r="AE54" s="14">
        <v>0.93</v>
      </c>
      <c r="AF54" s="14">
        <v>0.98</v>
      </c>
      <c r="AG54" s="14">
        <f t="shared" si="0"/>
        <v>0.25104010209481092</v>
      </c>
    </row>
    <row r="55" spans="2:33" x14ac:dyDescent="0.3">
      <c r="B55" s="16" t="s">
        <v>165</v>
      </c>
      <c r="C55" s="14">
        <v>6.8665091553455404E-2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4">
        <v>0.8847465437788018</v>
      </c>
      <c r="J55" s="11">
        <v>0</v>
      </c>
      <c r="K55" s="11">
        <v>1</v>
      </c>
      <c r="L55" s="11">
        <v>0</v>
      </c>
      <c r="M55" s="14">
        <v>0.41025641025641024</v>
      </c>
      <c r="N55" s="14">
        <v>0.57692307692307687</v>
      </c>
      <c r="O55" s="14">
        <v>0</v>
      </c>
      <c r="P55" s="14">
        <v>1</v>
      </c>
      <c r="Q55" s="11">
        <v>1</v>
      </c>
      <c r="R55" s="11">
        <v>0</v>
      </c>
      <c r="S55" s="11">
        <v>0</v>
      </c>
      <c r="T55" s="14">
        <v>0.5</v>
      </c>
      <c r="U55" s="14">
        <v>0.2</v>
      </c>
      <c r="V55" s="14">
        <v>0</v>
      </c>
      <c r="W55" s="11">
        <v>0</v>
      </c>
      <c r="X55" s="14">
        <v>3.125E-2</v>
      </c>
      <c r="Y55" s="14">
        <v>2.2222222222222223E-2</v>
      </c>
      <c r="Z55" s="14">
        <v>0.7142857142857143</v>
      </c>
      <c r="AA55" s="14">
        <v>1</v>
      </c>
      <c r="AB55" s="14">
        <v>0.22222222222222221</v>
      </c>
      <c r="AC55" s="14">
        <v>0.96</v>
      </c>
      <c r="AD55" s="14">
        <v>0.98</v>
      </c>
      <c r="AE55" s="14">
        <v>0.75</v>
      </c>
      <c r="AF55" s="14">
        <v>0.99</v>
      </c>
      <c r="AG55" s="14">
        <f t="shared" si="0"/>
        <v>0.31828514941930147</v>
      </c>
    </row>
    <row r="56" spans="2:33" x14ac:dyDescent="0.3">
      <c r="B56" s="16" t="s">
        <v>166</v>
      </c>
      <c r="C56" s="14">
        <v>0.1537984496124031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4">
        <v>0.18284761904761904</v>
      </c>
      <c r="J56" s="11">
        <v>0</v>
      </c>
      <c r="K56" s="11">
        <v>0</v>
      </c>
      <c r="L56" s="11">
        <v>0</v>
      </c>
      <c r="M56" s="14">
        <v>3.2051282051282048E-2</v>
      </c>
      <c r="N56" s="14">
        <v>4.807692307692308E-2</v>
      </c>
      <c r="O56" s="14">
        <v>0.99950024987506247</v>
      </c>
      <c r="P56" s="14">
        <v>1</v>
      </c>
      <c r="Q56" s="11">
        <v>1</v>
      </c>
      <c r="R56" s="11">
        <v>0</v>
      </c>
      <c r="S56" s="11">
        <v>0</v>
      </c>
      <c r="T56" s="14">
        <v>0.25</v>
      </c>
      <c r="U56" s="14">
        <v>0.4</v>
      </c>
      <c r="V56" s="14">
        <v>0.16666666666666666</v>
      </c>
      <c r="W56" s="11">
        <v>0</v>
      </c>
      <c r="X56" s="14">
        <v>6.5104166666666657E-2</v>
      </c>
      <c r="Y56" s="14">
        <v>0.46296296296296291</v>
      </c>
      <c r="Z56" s="14">
        <v>0.5714285714285714</v>
      </c>
      <c r="AA56" s="14">
        <v>1</v>
      </c>
      <c r="AB56" s="14">
        <v>0.1111111111111111</v>
      </c>
      <c r="AC56" s="14">
        <v>0.97</v>
      </c>
      <c r="AD56" s="14">
        <v>0.97</v>
      </c>
      <c r="AE56" s="14">
        <v>1</v>
      </c>
      <c r="AF56" s="14">
        <v>1</v>
      </c>
      <c r="AG56" s="14">
        <f t="shared" si="0"/>
        <v>0.18888284696799729</v>
      </c>
    </row>
    <row r="57" spans="2:33" x14ac:dyDescent="0.3">
      <c r="B57" s="16" t="s">
        <v>167</v>
      </c>
      <c r="C57" s="14">
        <v>0.10035971223021582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4">
        <v>3.7758620689655173E-2</v>
      </c>
      <c r="J57" s="11">
        <v>1</v>
      </c>
      <c r="K57" s="11">
        <v>0</v>
      </c>
      <c r="L57" s="11">
        <v>0</v>
      </c>
      <c r="M57" s="14">
        <v>0.85470085470085455</v>
      </c>
      <c r="N57" s="14">
        <v>0</v>
      </c>
      <c r="O57" s="14">
        <v>0</v>
      </c>
      <c r="P57" s="14">
        <v>0.5714285714285714</v>
      </c>
      <c r="Q57" s="11">
        <v>0</v>
      </c>
      <c r="R57" s="11">
        <v>1</v>
      </c>
      <c r="S57" s="11">
        <v>0</v>
      </c>
      <c r="T57" s="14">
        <v>0.2</v>
      </c>
      <c r="U57" s="14">
        <v>0</v>
      </c>
      <c r="V57" s="14">
        <v>0.16666666666666666</v>
      </c>
      <c r="W57" s="11">
        <v>0</v>
      </c>
      <c r="X57" s="14">
        <v>0.42613636363636359</v>
      </c>
      <c r="Y57" s="14">
        <v>1.0101010101010102</v>
      </c>
      <c r="Z57" s="14">
        <v>0.5714285714285714</v>
      </c>
      <c r="AA57" s="14">
        <v>0.83333333333333337</v>
      </c>
      <c r="AB57" s="14">
        <v>0</v>
      </c>
      <c r="AC57" s="14">
        <v>1</v>
      </c>
      <c r="AD57" s="14">
        <v>0.98</v>
      </c>
      <c r="AE57" s="14">
        <v>1</v>
      </c>
      <c r="AF57" s="14">
        <v>1</v>
      </c>
      <c r="AG57" s="14">
        <f t="shared" si="0"/>
        <v>8.0384863712744281E-2</v>
      </c>
    </row>
    <row r="58" spans="2:33" x14ac:dyDescent="0.3">
      <c r="B58" s="16" t="s">
        <v>168</v>
      </c>
      <c r="C58" s="14">
        <v>0.23944387229660147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4">
        <v>8.2864864864864857E-2</v>
      </c>
      <c r="J58" s="11">
        <v>1</v>
      </c>
      <c r="K58" s="11">
        <v>0</v>
      </c>
      <c r="L58" s="11">
        <v>1</v>
      </c>
      <c r="M58" s="14">
        <v>0.25641025641025639</v>
      </c>
      <c r="N58" s="14">
        <v>0.25641025641025644</v>
      </c>
      <c r="O58" s="14">
        <v>0</v>
      </c>
      <c r="P58" s="14">
        <v>0.13333333333333333</v>
      </c>
      <c r="Q58" s="11">
        <v>0</v>
      </c>
      <c r="R58" s="11">
        <v>0</v>
      </c>
      <c r="S58" s="11">
        <v>0</v>
      </c>
      <c r="T58" s="14">
        <v>0.33333333333333331</v>
      </c>
      <c r="U58" s="14">
        <v>0</v>
      </c>
      <c r="V58" s="14">
        <v>0</v>
      </c>
      <c r="W58" s="11">
        <v>0</v>
      </c>
      <c r="X58" s="14">
        <v>0.20161290322580644</v>
      </c>
      <c r="Y58" s="14">
        <v>0</v>
      </c>
      <c r="Z58" s="14">
        <v>0.7142857142857143</v>
      </c>
      <c r="AA58" s="14">
        <v>1</v>
      </c>
      <c r="AB58" s="14">
        <v>0.1111111111111111</v>
      </c>
      <c r="AC58" s="14">
        <v>0.98</v>
      </c>
      <c r="AD58" s="14">
        <v>0.95</v>
      </c>
      <c r="AE58" s="14">
        <v>1</v>
      </c>
      <c r="AF58" s="14">
        <v>0.97</v>
      </c>
      <c r="AG58" s="14">
        <f t="shared" si="0"/>
        <v>6.728838389877477E-2</v>
      </c>
    </row>
    <row r="59" spans="2:33" x14ac:dyDescent="0.3">
      <c r="B59" s="44" t="s">
        <v>30</v>
      </c>
      <c r="C59" s="14">
        <v>1</v>
      </c>
      <c r="D59" s="11">
        <v>1</v>
      </c>
      <c r="E59" s="11">
        <v>1</v>
      </c>
      <c r="F59" s="11">
        <v>1</v>
      </c>
      <c r="G59" s="11">
        <v>1</v>
      </c>
      <c r="H59" s="11">
        <v>1</v>
      </c>
      <c r="I59" s="14">
        <v>1</v>
      </c>
      <c r="J59" s="11">
        <v>1</v>
      </c>
      <c r="K59" s="11">
        <v>1</v>
      </c>
      <c r="L59" s="11">
        <v>1</v>
      </c>
      <c r="M59" s="14">
        <v>1</v>
      </c>
      <c r="N59" s="14">
        <v>1</v>
      </c>
      <c r="O59" s="14">
        <v>1</v>
      </c>
      <c r="P59" s="14">
        <v>1</v>
      </c>
      <c r="Q59" s="11">
        <v>1</v>
      </c>
      <c r="R59" s="11">
        <v>1</v>
      </c>
      <c r="S59" s="11">
        <v>1</v>
      </c>
      <c r="T59" s="14">
        <v>1</v>
      </c>
      <c r="U59" s="14">
        <v>1</v>
      </c>
      <c r="V59" s="14">
        <v>1</v>
      </c>
      <c r="W59" s="11">
        <v>1</v>
      </c>
      <c r="X59" s="14">
        <v>1</v>
      </c>
      <c r="Y59" s="14">
        <v>1.0101010101010102</v>
      </c>
      <c r="Z59" s="14">
        <v>1</v>
      </c>
      <c r="AA59" s="14">
        <v>1</v>
      </c>
      <c r="AB59" s="14">
        <v>1</v>
      </c>
      <c r="AC59" s="14">
        <v>1</v>
      </c>
      <c r="AD59" s="14">
        <v>1</v>
      </c>
      <c r="AE59" s="14">
        <v>1</v>
      </c>
      <c r="AF59" s="14">
        <v>1</v>
      </c>
      <c r="AG59" s="14">
        <f t="shared" si="0"/>
        <v>0.99999999999999978</v>
      </c>
    </row>
    <row r="60" spans="2:33" x14ac:dyDescent="0.3">
      <c r="B60" s="44" t="s">
        <v>31</v>
      </c>
      <c r="C60" s="14">
        <v>1.9719004190288391E-2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4">
        <v>1.0344827586206898E-4</v>
      </c>
      <c r="J60" s="11">
        <v>0</v>
      </c>
      <c r="K60" s="11">
        <v>0</v>
      </c>
      <c r="L60" s="11">
        <v>0</v>
      </c>
      <c r="M60" s="14">
        <v>0</v>
      </c>
      <c r="N60" s="14">
        <v>0</v>
      </c>
      <c r="O60" s="14">
        <v>0</v>
      </c>
      <c r="P60" s="14">
        <v>0</v>
      </c>
      <c r="Q60" s="11">
        <v>0</v>
      </c>
      <c r="R60" s="11">
        <v>0</v>
      </c>
      <c r="S60" s="11">
        <v>0</v>
      </c>
      <c r="T60" s="14">
        <v>0.125</v>
      </c>
      <c r="U60" s="14">
        <v>0</v>
      </c>
      <c r="V60" s="14">
        <v>0</v>
      </c>
      <c r="W60" s="11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0.6</v>
      </c>
      <c r="AD60" s="14">
        <v>0.91</v>
      </c>
      <c r="AE60" s="14">
        <v>0.5</v>
      </c>
      <c r="AF60" s="14">
        <v>0.92</v>
      </c>
      <c r="AG60" s="14">
        <f t="shared" si="0"/>
        <v>4.7566487259204469E-6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Legend</vt:lpstr>
      <vt:lpstr>Univariate Analysis</vt:lpstr>
      <vt:lpstr>Correlation Matrix</vt:lpstr>
      <vt:lpstr>LR Weights</vt:lpstr>
      <vt:lpstr>RF Weights</vt:lpstr>
      <vt:lpstr>Boruta Weights</vt:lpstr>
      <vt:lpstr>Sustainability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</dc:creator>
  <cp:lastModifiedBy>Sushrut</cp:lastModifiedBy>
  <dcterms:created xsi:type="dcterms:W3CDTF">2023-04-22T21:42:51Z</dcterms:created>
  <dcterms:modified xsi:type="dcterms:W3CDTF">2023-04-29T12:19:14Z</dcterms:modified>
</cp:coreProperties>
</file>