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comments6.xml" ContentType="application/vnd.openxmlformats-officedocument.spreadsheetml.comments+xml"/>
  <Override PartName="/xl/comments2.xml" ContentType="application/vnd.openxmlformats-officedocument.spreadsheetml.comments+xml"/>
  <Override PartName="/xl/drawings/_rels/drawing1.xml.rels" ContentType="application/vnd.openxmlformats-package.relationships+xml"/>
  <Override PartName="/xl/drawings/vmlDrawing1.vml" ContentType="application/vnd.openxmlformats-officedocument.vmlDrawing"/>
  <Override PartName="/xl/drawings/drawing1.xml" ContentType="application/vnd.openxmlformats-officedocument.drawing+xml"/>
  <Override PartName="/xl/drawings/vmlDrawing2.vml" ContentType="application/vnd.openxmlformats-officedocument.vmlDrawing"/>
  <Override PartName="/xl/drawings/vmlDrawing3.vml" ContentType="application/vnd.openxmlformats-officedocument.vmlDrawing"/>
  <Override PartName="/xl/workbook.xml" ContentType="application/vnd.openxmlformats-officedocument.spreadsheetml.sheet.main+xml"/>
  <Override PartName="/xl/styles.xml" ContentType="application/vnd.openxmlformats-officedocument.spreadsheetml.styles+xml"/>
  <Override PartName="/xl/comments1.xml" ContentType="application/vnd.openxmlformats-officedocument.spreadsheetml.comments+xml"/>
  <Override PartName="/xl/worksheets/sheet6.xml" ContentType="application/vnd.openxmlformats-officedocument.spreadsheetml.worksheet+xml"/>
  <Override PartName="/xl/worksheets/sheet5.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_rels/sheet3.xml.rels" ContentType="application/vnd.openxmlformats-package.relationships+xml"/>
  <Override PartName="/xl/worksheets/_rels/sheet2.xml.rels" ContentType="application/vnd.openxmlformats-package.relationships+xml"/>
  <Override PartName="/xl/worksheets/_rels/sheet6.xml.rels" ContentType="application/vnd.openxmlformats-package.relationships+xml"/>
  <Override PartName="/xl/worksheets/_rels/sheet1.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charts/chart2.xml" ContentType="application/vnd.openxmlformats-officedocument.drawingml.char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0" firstSheet="0" activeTab="1"/>
  </bookViews>
  <sheets>
    <sheet name="Person" sheetId="1" state="visible" r:id="rId2"/>
    <sheet name="features2" sheetId="2" state="visible" r:id="rId3"/>
    <sheet name="Chart" sheetId="3" state="visible" r:id="rId4"/>
    <sheet name="Entity" sheetId="4" state="visible" r:id="rId5"/>
    <sheet name="Nonhuman" sheetId="5" state="visible" r:id="rId6"/>
    <sheet name="features" sheetId="6" state="visible" r:id="rId7"/>
  </sheets>
  <calcPr iterateCount="100" refMode="A1" iterate="false" iterateDelta="0.0001"/>
  <extLst>
    <ext xmlns:loext="http://schemas.libreoffice.org/" uri="{7626C862-2A13-11E5-B345-FEFF819CDC9F}">
      <loext:extCalcPr stringRefSyntax="CalcA1ExcelA1"/>
    </ext>
  </extLst>
</workbook>
</file>

<file path=xl/comments1.xml><?xml version="1.0" encoding="utf-8"?>
<comments xmlns="http://schemas.openxmlformats.org/spreadsheetml/2006/main" xmlns:xdr="http://schemas.openxmlformats.org/drawingml/2006/spreadsheetDrawing">
  <authors>
    <author/>
  </authors>
  <commentList>
    <comment ref="B12" authorId="0">
      <text>
        <r>
          <rPr>
            <sz val="11"/>
            <color rgb="FF000000"/>
            <rFont val="Calibri"/>
            <family val="2"/>
            <charset val="1"/>
          </rPr>
          <t xml:space="preserve">Sorry I didn't find a ready set of options for this field and have my fantasy exhausted
	-Anton Suslonov
The standard, I think, is usually: single, married, divorced, widowed
	-Jason Perlow
My set is surely a joke, but I think "raising children" may be important, while "divorced" or "widowed" surely no.
	-Anton Suslonov</t>
        </r>
      </text>
    </comment>
    <comment ref="B16" authorId="0">
      <text>
        <r>
          <rPr>
            <sz val="11"/>
            <color rgb="FF000000"/>
            <rFont val="Calibri"/>
            <family val="2"/>
            <charset val="1"/>
          </rPr>
          <t xml:space="preserve">will this be from a drop down?
	-Jason Perlow
I'm not ready to write a list of all possible occupations/positions ...
Maybe leave it string and try to create some ML alg after ?
	-Anton Suslonov
I agree. We'll save it to some database and try to use it later, this means that it won't affect the initial TS though.
	-Vincent de Comarmond
I think some small positive weight should be assigned here even without analysis.
	-Anton Suslonov
Provided it is small I don't see a problem.
	-Vincent de Comarmond</t>
        </r>
      </text>
    </comment>
    <comment ref="D24" authorId="0">
      <text>
        <r>
          <rPr>
            <sz val="11"/>
            <color rgb="FF000000"/>
            <rFont val="Calibri"/>
            <family val="2"/>
            <charset val="1"/>
          </rPr>
          <t xml:space="preserve">should this be an integer rating given by data processing agent
	-Jason Perlow
I thought it should be the name of the reference issuer.
	-Anton Suslonov
Will this also be for future use - this seems like it might be useful information, but not for calculating the initial TS.
	-Vincent de Comarmond
It is good ipso facto, to have a professional reference.
	-Anton Suslonov
I agree with that. Are we really going to check all these references, though?
	-Vincent de Comarmond
No, not for persons.
But it is important if a client has a lot of money, and for legal entities, and may be for merchants.
In usual practice nobody checks the authenticity of such docs, but supplying forged ones leads to unpleasant consequences, even criminal penalties.
	-Anton Suslonov
In agreement. Do you have any idea of what weight should this have?
	-Vincent de Comarmond
I think, about PoR weight or a little less.
	-Anton Suslonov</t>
        </r>
      </text>
    </comment>
    <comment ref="E2" authorId="0">
      <text>
        <r>
          <rPr>
            <sz val="11"/>
            <color rgb="FF000000"/>
            <rFont val="Calibri"/>
            <family val="2"/>
            <charset val="1"/>
          </rPr>
          <t xml:space="preserve">what do the numbers in this column represent
	-Jason Perlow
it is numeric code of parameter type, for the db, please don't pay attention to it
	-Anton Suslonov</t>
        </r>
      </text>
    </comment>
    <comment ref="I12" authorId="0">
      <text>
        <r>
          <rPr>
            <sz val="11"/>
            <color rgb="FF000000"/>
            <rFont val="Calibri"/>
            <family val="2"/>
            <charset val="1"/>
          </rPr>
          <t xml:space="preserve">+jperlow@isaziconsulting.co.za 
please check this field options
	-Anton Suslonov</t>
        </r>
      </text>
    </comment>
  </commentList>
</comments>
</file>

<file path=xl/comments2.xml><?xml version="1.0" encoding="utf-8"?>
<comments xmlns="http://schemas.openxmlformats.org/spreadsheetml/2006/main" xmlns:xdr="http://schemas.openxmlformats.org/drawingml/2006/spreadsheetDrawing">
  <authors>
    <author/>
  </authors>
  <commentList>
    <comment ref="C3" authorId="0">
      <text>
        <r>
          <rPr>
            <sz val="11"/>
            <color rgb="FF000000"/>
            <rFont val="Calibri"/>
            <family val="2"/>
            <charset val="1"/>
          </rPr>
          <t xml:space="preserve">+anton@coti.io 
Where do these values of Target come from?
	-Vincent de Comarmond
At moment them are almost arbitrary (excluding 10 and 30),  I used some arbitrary weights. (so regression should learn even too good) Now working on ordering and more reasonable values.
	-Anton Suslonov
+vdecomarmond@isaziconsulting.co.za 
I did some manipulation with reference points, here is new data and a chart.
Please note that I didn't use some features like Country, so the result can be slightly greater than the "Maxim" point, but it is not too probable. So, if the algorithm has optimized weights, the boundaries check for the resulting TS can be abandoned.
	-Anton Suslonov</t>
        </r>
      </text>
    </comment>
  </commentList>
</comments>
</file>

<file path=xl/comments6.xml><?xml version="1.0" encoding="utf-8"?>
<comments xmlns="http://schemas.openxmlformats.org/spreadsheetml/2006/main" xmlns:xdr="http://schemas.openxmlformats.org/drawingml/2006/spreadsheetDrawing">
  <authors>
    <author/>
  </authors>
  <commentList>
    <comment ref="E4" authorId="0">
      <text>
        <r>
          <rPr>
            <sz val="11"/>
            <color rgb="FF000000"/>
            <rFont val="Calibri"/>
            <family val="2"/>
            <charset val="1"/>
          </rPr>
          <t xml:space="preserve">Seems to be a good idea to train some ML system here.
Thinking about it.
Any suggestions are welcomed!
+vdecomarmond@isaziconsulting.co.za 
+jperlow@isaziconsulting.co.za
	-Anton Suslonov
Sorry, Anton, but what do you mean by "target group"?
	-Vincent de Comarmond
it is a basket in "basketed" algorithm
see table 2 in point 4.1 in our tech WP
	-Anton Suslonov
may be better to train to count TS, may be both
sorry I didn't mark "target TS" cell
	-Anton Suslonov</t>
        </r>
      </text>
    </comment>
  </commentList>
</comments>
</file>

<file path=xl/sharedStrings.xml><?xml version="1.0" encoding="utf-8"?>
<sst xmlns="http://schemas.openxmlformats.org/spreadsheetml/2006/main" count="1477" uniqueCount="414">
  <si>
    <t xml:space="preserve">Person</t>
  </si>
  <si>
    <t xml:space="preserve">Parameter</t>
  </si>
  <si>
    <t xml:space="preserve">Comments to discuss</t>
  </si>
  <si>
    <t xml:space="preserve">Type</t>
  </si>
  <si>
    <t xml:space="preserve">Source</t>
  </si>
  <si>
    <t xml:space="preserve">num</t>
  </si>
  <si>
    <t xml:space="preserve">rowtext</t>
  </si>
  <si>
    <t xml:space="preserve">rowcomment</t>
  </si>
  <si>
    <t xml:space="preserve">SQL</t>
  </si>
  <si>
    <t xml:space="preserve">Identification</t>
  </si>
  <si>
    <t xml:space="preserve">select</t>
  </si>
  <si>
    <t xml:space="preserve">KYC</t>
  </si>
  <si>
    <t xml:space="preserve">KYC identification type</t>
  </si>
  <si>
    <t xml:space="preserve">KYC (Know Your Client) is obligatory for a payment system. All other data is irrellevant if the client is not identified. (No_Documentation/Passport/National ID/False Documentation)</t>
  </si>
  <si>
    <t xml:space="preserve">Citizenship</t>
  </si>
  <si>
    <t xml:space="preserve">country</t>
  </si>
  <si>
    <t xml:space="preserve">Your citizenship</t>
  </si>
  <si>
    <t xml:space="preserve">Your country of citizenship according to KYC?</t>
  </si>
  <si>
    <t xml:space="preserve">ZIP_code</t>
  </si>
  <si>
    <t xml:space="preserve">in fact, we don't use it now</t>
  </si>
  <si>
    <t xml:space="preserve">string</t>
  </si>
  <si>
    <t xml:space="preserve">ZIP Code</t>
  </si>
  <si>
    <t xml:space="preserve">Please enter your zip/postal code.</t>
  </si>
  <si>
    <t xml:space="preserve">Date_of_birth</t>
  </si>
  <si>
    <t xml:space="preserve">date</t>
  </si>
  <si>
    <t xml:space="preserve">Birthday</t>
  </si>
  <si>
    <t xml:space="preserve">Please enter your birth date</t>
  </si>
  <si>
    <t xml:space="preserve">Investor</t>
  </si>
  <si>
    <t xml:space="preserve">checkbox</t>
  </si>
  <si>
    <t xml:space="preserve">Factual</t>
  </si>
  <si>
    <t xml:space="preserve">COTI investor</t>
  </si>
  <si>
    <t xml:space="preserve">Please supply a possible amount in USD if you plan to keep COTI as an investment</t>
  </si>
  <si>
    <t xml:space="preserve">Stake</t>
  </si>
  <si>
    <t xml:space="preserve">decimal</t>
  </si>
  <si>
    <t xml:space="preserve">Proof_of_residence</t>
  </si>
  <si>
    <t xml:space="preserve">Proof of Residence</t>
  </si>
  <si>
    <t xml:space="preserve">Are you agree to send us Proof of Residence? (Utility bill or something like this.) It is important if you plan to transfer substantial amounts</t>
  </si>
  <si>
    <t xml:space="preserve">Country</t>
  </si>
  <si>
    <t xml:space="preserve">In which country do you live?</t>
  </si>
  <si>
    <t xml:space="preserve">Phone</t>
  </si>
  <si>
    <t xml:space="preserve">Confirm phone number</t>
  </si>
  <si>
    <t xml:space="preserve">Are you agree to confirm your phone number?</t>
  </si>
  <si>
    <t xml:space="preserve">Marital_status</t>
  </si>
  <si>
    <t xml:space="preserve">Questionnaire</t>
  </si>
  <si>
    <t xml:space="preserve">Marital status</t>
  </si>
  <si>
    <t xml:space="preserve">Single / Married or in permanent relation</t>
  </si>
  <si>
    <t xml:space="preserve">Children</t>
  </si>
  <si>
    <t xml:space="preserve">None/Raising children/Have grandchildren</t>
  </si>
  <si>
    <t xml:space="preserve">Education</t>
  </si>
  <si>
    <t xml:space="preserve">What is your highest level of education? (None/Elementary/Secondary/ Bachelor/Master/PhD)</t>
  </si>
  <si>
    <t xml:space="preserve">Employment_status</t>
  </si>
  <si>
    <t xml:space="preserve">Employment status</t>
  </si>
  <si>
    <t xml:space="preserve">Employed/ Self-Employed/ Retired/ Student/ Unemployed</t>
  </si>
  <si>
    <t xml:space="preserve">Occupation</t>
  </si>
  <si>
    <t xml:space="preserve">Please enter short description of your main occupation and position</t>
  </si>
  <si>
    <t xml:space="preserve">Income_source_declared</t>
  </si>
  <si>
    <t xml:space="preserve">Income source declared</t>
  </si>
  <si>
    <t xml:space="preserve">Can you disclose your income source? This information is required in order to transfer large sums of money</t>
  </si>
  <si>
    <t xml:space="preserve">Stable_income</t>
  </si>
  <si>
    <t xml:space="preserve">Stable income</t>
  </si>
  <si>
    <t xml:space="preserve">Does the user have a stable income like a salary?</t>
  </si>
  <si>
    <t xml:space="preserve">Income</t>
  </si>
  <si>
    <t xml:space="preserve">Monthly income in USD</t>
  </si>
  <si>
    <t xml:space="preserve">Please fill if you can disclosure your income sources. This information is required in order to transfer large sums of money</t>
  </si>
  <si>
    <t xml:space="preserve">Has_license</t>
  </si>
  <si>
    <t xml:space="preserve">I think having a driver licence is always good (not only together with insurance) because envolves medical tests</t>
  </si>
  <si>
    <t xml:space="preserve">Driver license</t>
  </si>
  <si>
    <t xml:space="preserve">Do you have a driver's license?</t>
  </si>
  <si>
    <t xml:space="preserve">Insurance</t>
  </si>
  <si>
    <t xml:space="preserve">I think it should be about some not-mandatory insurance like live insurance</t>
  </si>
  <si>
    <t xml:space="preserve">What types of insurance do you have in addition to standard car insurance (e.g. life insurance)?</t>
  </si>
  <si>
    <t xml:space="preserve">Social_network_account</t>
  </si>
  <si>
    <t xml:space="preserve">Social network account</t>
  </si>
  <si>
    <t xml:space="preserve">Please enter the name of your social media account</t>
  </si>
  <si>
    <t xml:space="preserve">Site</t>
  </si>
  <si>
    <t xml:space="preserve">Internet site</t>
  </si>
  <si>
    <t xml:space="preserve">Please enter the URL of your website</t>
  </si>
  <si>
    <t xml:space="preserve">Bank_account</t>
  </si>
  <si>
    <t xml:space="preserve">Bank statement</t>
  </si>
  <si>
    <t xml:space="preserve">If you plan to be a merchant, please check the box if you can agree to disclosure us your business account bank statement</t>
  </si>
  <si>
    <t xml:space="preserve">Bank_reference</t>
  </si>
  <si>
    <t xml:space="preserve">Bank or auditor reference</t>
  </si>
  <si>
    <t xml:space="preserve">If you have a bank, auditor, or any other relevant reference, please provide their name below</t>
  </si>
  <si>
    <t xml:space="preserve">Credit_card_holder</t>
  </si>
  <si>
    <t xml:space="preserve">Credit cards</t>
  </si>
  <si>
    <t xml:space="preserve">Do you have credit cards? (This will be confirmed securely)</t>
  </si>
  <si>
    <t xml:space="preserve">Credit_history</t>
  </si>
  <si>
    <t xml:space="preserve">Credit history</t>
  </si>
  <si>
    <t xml:space="preserve">Are we authorized to verify your credit history? (For credit card holders.)</t>
  </si>
  <si>
    <t xml:space="preserve">Fill_date</t>
  </si>
  <si>
    <t xml:space="preserve">Fill date</t>
  </si>
  <si>
    <t xml:space="preserve">The date of questionnaire filling to demonstrate the decay of the Trust Score over time</t>
  </si>
  <si>
    <t xml:space="preserve">Comment</t>
  </si>
  <si>
    <t xml:space="preserve">text</t>
  </si>
  <si>
    <t xml:space="preserve">Please write your suggestions here</t>
  </si>
  <si>
    <t xml:space="preserve">add</t>
  </si>
  <si>
    <t xml:space="preserve">chargebacks_stats</t>
  </si>
  <si>
    <t xml:space="preserve">not now</t>
  </si>
  <si>
    <t xml:space="preserve">Statistics</t>
  </si>
  <si>
    <t xml:space="preserve">Chargebacks ratio </t>
  </si>
  <si>
    <t xml:space="preserve">disputes_stats</t>
  </si>
  <si>
    <t xml:space="preserve">Disputes won/lost (after mediations) </t>
  </si>
  <si>
    <t xml:space="preserve">balance_coti</t>
  </si>
  <si>
    <t xml:space="preserve">Balance in COTI </t>
  </si>
  <si>
    <t xml:space="preserve">turnover_coti</t>
  </si>
  <si>
    <t xml:space="preserve">Turnover in COTI </t>
  </si>
  <si>
    <t xml:space="preserve">centrality</t>
  </si>
  <si>
    <t xml:space="preserve">User's centrality/importance</t>
  </si>
  <si>
    <t xml:space="preserve">BigData Scores (all collected data)</t>
  </si>
  <si>
    <t xml:space="preserve">Additional data for Merchant role</t>
  </si>
  <si>
    <t xml:space="preserve">be_merchant</t>
  </si>
  <si>
    <t xml:space="preserve">I keep this point in the questionnaire, but let's not use it for TS</t>
  </si>
  <si>
    <t xml:space="preserve">Merchant</t>
  </si>
  <si>
    <t xml:space="preserve">You have to be a merchant if you plan to sell goods or services. If you want to be a merchant, you will have to supply additional data for the Trust Score</t>
  </si>
  <si>
    <t xml:space="preserve">company_owner</t>
  </si>
  <si>
    <t xml:space="preserve">Merchant company</t>
  </si>
  <si>
    <t xml:space="preserve">Do you plan to be a merchant as a limited liability company?</t>
  </si>
  <si>
    <t xml:space="preserve">merch_turn</t>
  </si>
  <si>
    <t xml:space="preserve">Merchant turnover</t>
  </si>
  <si>
    <t xml:space="preserve">What is your average monthly turnover as a merchant? (in USD)</t>
  </si>
  <si>
    <t xml:space="preserve">remove</t>
  </si>
  <si>
    <t xml:space="preserve">merch_bal</t>
  </si>
  <si>
    <t xml:space="preserve">Merchant average balance</t>
  </si>
  <si>
    <t xml:space="preserve">What is your average balance as a merchant? (in USD)</t>
  </si>
  <si>
    <t xml:space="preserve">incorporation_date</t>
  </si>
  <si>
    <t xml:space="preserve">Incorporation date</t>
  </si>
  <si>
    <t xml:space="preserve">When you have started your business? (Please enter the year)</t>
  </si>
  <si>
    <t xml:space="preserve">refunds_stats</t>
  </si>
  <si>
    <t xml:space="preserve">Refunds ratio</t>
  </si>
  <si>
    <t xml:space="preserve">Level of satisfaction of the consumers  </t>
  </si>
  <si>
    <t xml:space="preserve">Statistics/Questionnaires</t>
  </si>
  <si>
    <t xml:space="preserve">Not_Provided</t>
  </si>
  <si>
    <t xml:space="preserve">Passport</t>
  </si>
  <si>
    <t xml:space="preserve">National ID</t>
  </si>
  <si>
    <t xml:space="preserve">False Documentation</t>
  </si>
  <si>
    <t xml:space="preserve">Family_status</t>
  </si>
  <si>
    <t xml:space="preserve">Single</t>
  </si>
  <si>
    <t xml:space="preserve">Married or in permanent relation</t>
  </si>
  <si>
    <t xml:space="preserve">None</t>
  </si>
  <si>
    <t xml:space="preserve">Raising children</t>
  </si>
  <si>
    <t xml:space="preserve">Have grandchildren</t>
  </si>
  <si>
    <t xml:space="preserve">Elementary</t>
  </si>
  <si>
    <t xml:space="preserve">Secondary</t>
  </si>
  <si>
    <t xml:space="preserve">Bachelor</t>
  </si>
  <si>
    <t xml:space="preserve">Master</t>
  </si>
  <si>
    <t xml:space="preserve">PhD</t>
  </si>
  <si>
    <t xml:space="preserve">Employed</t>
  </si>
  <si>
    <t xml:space="preserve">Self-Employed</t>
  </si>
  <si>
    <t xml:space="preserve">Retired</t>
  </si>
  <si>
    <t xml:space="preserve">Student</t>
  </si>
  <si>
    <t xml:space="preserve">Unemployed</t>
  </si>
  <si>
    <t xml:space="preserve">$0 - $1000</t>
  </si>
  <si>
    <t xml:space="preserve">$1000 - $2000</t>
  </si>
  <si>
    <t xml:space="preserve">$2000 - $4000</t>
  </si>
  <si>
    <t xml:space="preserve">$4000 - $8000</t>
  </si>
  <si>
    <t xml:space="preserve">$8000 - $16000</t>
  </si>
  <si>
    <t xml:space="preserve">$16000 - $32000</t>
  </si>
  <si>
    <t xml:space="preserve">$32000+</t>
  </si>
  <si>
    <t xml:space="preserve">No optimization</t>
  </si>
  <si>
    <t xml:space="preserve">X</t>
  </si>
  <si>
    <t xml:space="preserve">Frequency</t>
  </si>
  <si>
    <t xml:space="preserve">Target</t>
  </si>
  <si>
    <t xml:space="preserve">Age</t>
  </si>
  <si>
    <t xml:space="preserve">zero0952903</t>
  </si>
  <si>
    <t xml:space="preserve">Not_educated</t>
  </si>
  <si>
    <t xml:space="preserve">02b7344096254e179eeb5a6019fb31c9</t>
  </si>
  <si>
    <t xml:space="preserve">NA</t>
  </si>
  <si>
    <t xml:space="preserve">1debba2961ddb46c40d7982549c29ce1</t>
  </si>
  <si>
    <t xml:space="preserve">2a0bf2aa7be73d62f7784a0aebf53177</t>
  </si>
  <si>
    <t xml:space="preserve">45e832f30e45cc774c551528ca309331</t>
  </si>
  <si>
    <t xml:space="preserve">4fa2305465ca7bde897806cddb7d86d3</t>
  </si>
  <si>
    <t xml:space="preserve">6610c3c0ab08076058269ccabf8c0c07</t>
  </si>
  <si>
    <t xml:space="preserve">70bc73dadc98b290633fe07b786ae7d7</t>
  </si>
  <si>
    <t xml:space="preserve">a08b0da33f69624e091ba3547f00a43a</t>
  </si>
  <si>
    <t xml:space="preserve">cheaters792192</t>
  </si>
  <si>
    <t xml:space="preserve">vacuouspersons324041</t>
  </si>
  <si>
    <t xml:space="preserve">National_ID</t>
  </si>
  <si>
    <t xml:space="preserve">9f6d37dce26e030019e5c8b8f7b81bfa</t>
  </si>
  <si>
    <t xml:space="preserve">3fa0ff4732c8649fae68b95177361843</t>
  </si>
  <si>
    <t xml:space="preserve">Married</t>
  </si>
  <si>
    <t xml:space="preserve">fdc1cfb96cf91d8cd05e8573c74eeaa6</t>
  </si>
  <si>
    <t xml:space="preserve">minimal9345234</t>
  </si>
  <si>
    <t xml:space="preserve">4b6febd112328a76b337331a43a872d6</t>
  </si>
  <si>
    <t xml:space="preserve">teenagers626549</t>
  </si>
  <si>
    <t xml:space="preserve">minimal_with_address333</t>
  </si>
  <si>
    <t xml:space="preserve">7150bb7732f720dcf403d4a0f1444087</t>
  </si>
  <si>
    <t xml:space="preserve">2cfec4084d79fa56d36a904ffac08b98</t>
  </si>
  <si>
    <t xml:space="preserve">e84cf937a8ead26a340c2c35e435a8dd</t>
  </si>
  <si>
    <t xml:space="preserve">youths397670</t>
  </si>
  <si>
    <t xml:space="preserve">students865644</t>
  </si>
  <si>
    <t xml:space="preserve">142ae921450767113644af3407f8084c</t>
  </si>
  <si>
    <t xml:space="preserve">84b0500b5e17bffa7e7f9b57a76bcd3d</t>
  </si>
  <si>
    <t xml:space="preserve">ISR</t>
  </si>
  <si>
    <t xml:space="preserve">1e6464a917c9b8542d07d0dca5abbec8</t>
  </si>
  <si>
    <t xml:space="preserve">AFG</t>
  </si>
  <si>
    <t xml:space="preserve">232d8c29f7642f577c7dfe39cb647b0f</t>
  </si>
  <si>
    <t xml:space="preserve">ALB</t>
  </si>
  <si>
    <t xml:space="preserve">263b2b1d3bdc73be4727ba2274459176</t>
  </si>
  <si>
    <t xml:space="preserve">SGP</t>
  </si>
  <si>
    <t xml:space="preserve">d5f82427df913f20a245f838d97583a5</t>
  </si>
  <si>
    <t xml:space="preserve">geeks308740</t>
  </si>
  <si>
    <t xml:space="preserve">retired4974704</t>
  </si>
  <si>
    <t xml:space="preserve">2015a1116ebf8f84d6f5c66334a019bd</t>
  </si>
  <si>
    <t xml:space="preserve">laborers497470</t>
  </si>
  <si>
    <t xml:space="preserve">youngfamilies265212</t>
  </si>
  <si>
    <t xml:space="preserve">e5c8a1f9a40fea33b34ed31446abe2e4</t>
  </si>
  <si>
    <t xml:space="preserve">0f68d648e4cadfc1c71087b322acc30a</t>
  </si>
  <si>
    <t xml:space="preserve">4c5ba0b1973fc6d6e21116bb6ef630e6</t>
  </si>
  <si>
    <t xml:space="preserve">tradesmans595221</t>
  </si>
  <si>
    <t xml:space="preserve">015859b2cf191ea7b17377eb22723f0f</t>
  </si>
  <si>
    <t xml:space="preserve">f2999febda12642265fabb5738135c03</t>
  </si>
  <si>
    <t xml:space="preserve">8364fe44775b7b5cf9870bb1a0973777</t>
  </si>
  <si>
    <t xml:space="preserve">d2439cc297327dccefa8d1042d5871fd</t>
  </si>
  <si>
    <t xml:space="preserve">525b6494203e594f6ff6532b1a6bee5b</t>
  </si>
  <si>
    <t xml:space="preserve">c9fb13c791bff58c15be50052cc72891</t>
  </si>
  <si>
    <t xml:space="preserve">d56f069e3e7f1b50bfe194793347b1b4</t>
  </si>
  <si>
    <t xml:space="preserve">df51cf5388316daa2ebe74210d0fc7e7</t>
  </si>
  <si>
    <t xml:space="preserve">e43ba90971c0b01f4c5053e7bc7755f9</t>
  </si>
  <si>
    <t xml:space="preserve">d1ea6e554cf674fd1cf5700b136fa2a1</t>
  </si>
  <si>
    <t xml:space="preserve">d8a323f4b3c49ec0c11326fe17bfe9c0</t>
  </si>
  <si>
    <t xml:space="preserve">40bbfa4400a72d14a09c8a7dbd6a43a1</t>
  </si>
  <si>
    <t xml:space="preserve">b4fd76ac9adf78b34c47f3d0e42d83f7</t>
  </si>
  <si>
    <t xml:space="preserve">cf09a314c2fcda4b261d8e2075e2d576</t>
  </si>
  <si>
    <t xml:space="preserve">c7cd712033125f988287f60cc1cfff02</t>
  </si>
  <si>
    <t xml:space="preserve">ee1a9c092f454854758cb700700004ba</t>
  </si>
  <si>
    <t xml:space="preserve">51a5504d742c972107aed6e48c110268</t>
  </si>
  <si>
    <t xml:space="preserve">fa1f53560010aec08ce966be9cee8dd2</t>
  </si>
  <si>
    <t xml:space="preserve">2701464958ecec40c954302099769574</t>
  </si>
  <si>
    <t xml:space="preserve">42b580f81e2fd7c58fc6925e8154039a</t>
  </si>
  <si>
    <t xml:space="preserve">45ab7bc346ae6eb92a306ee2f967db7d</t>
  </si>
  <si>
    <t xml:space="preserve">d91276de444caa0931552df1b6fb6714</t>
  </si>
  <si>
    <t xml:space="preserve">94c67d89555dcf393903fe9587428f2e</t>
  </si>
  <si>
    <t xml:space="preserve">8cb1b288209f14d9a9b0bd64e4b15160</t>
  </si>
  <si>
    <t xml:space="preserve">ce024e28f3ef74caa1c876eea774dd52</t>
  </si>
  <si>
    <t xml:space="preserve">d695bb99afcac387092033e1004ca8e2</t>
  </si>
  <si>
    <t xml:space="preserve">professionals115357</t>
  </si>
  <si>
    <t xml:space="preserve">4a1fe5212b43fb045f902d1b5ecd1445</t>
  </si>
  <si>
    <t xml:space="preserve">f9f05db9746c7e52f6c1da0af458520f</t>
  </si>
  <si>
    <t xml:space="preserve">095761202092c9028848a77f0d2ccc6f</t>
  </si>
  <si>
    <t xml:space="preserve">88f3bb216d2503d4d5f75e1219ba1f07</t>
  </si>
  <si>
    <t xml:space="preserve">196daf6feff7607ef2b6b71a53197047</t>
  </si>
  <si>
    <t xml:space="preserve">88c0bfd3d91c303fa01f9d0682d2b043</t>
  </si>
  <si>
    <t xml:space="preserve">8e793df60c8b775c16c3430aa72810c7</t>
  </si>
  <si>
    <t xml:space="preserve">9bfb0ddb8f64d55d0648bdd5ff7345ca</t>
  </si>
  <si>
    <t xml:space="preserve">b6ffbc943d4ee4ecae3c570cbe3785d2</t>
  </si>
  <si>
    <t xml:space="preserve">topmanagers367526</t>
  </si>
  <si>
    <t xml:space="preserve">69cdc0f888591cc7ed68ae67788a96df</t>
  </si>
  <si>
    <t xml:space="preserve">3beaa5e44737af8caebcffe43658cc6a</t>
  </si>
  <si>
    <t xml:space="preserve">5bd8a950c3aa21c6e9a86a8374948b56</t>
  </si>
  <si>
    <t xml:space="preserve">c123deaad6a35014621bd44d93bdca8f</t>
  </si>
  <si>
    <t xml:space="preserve">40c62c54de2cb8b57758797e056e0dc7</t>
  </si>
  <si>
    <t xml:space="preserve">a6964ec7a4bd1ac31b73bc2bb78b180c</t>
  </si>
  <si>
    <t xml:space="preserve">af186eca21bc3f6022b3ee3089f09b34</t>
  </si>
  <si>
    <t xml:space="preserve">bc977312aa2bac6c597891501e39e457</t>
  </si>
  <si>
    <t xml:space="preserve">10d7f1259edb2cf4819ffa49f52e5a00</t>
  </si>
  <si>
    <t xml:space="preserve">51c9a87349df95d4ac6055bd72eccb71</t>
  </si>
  <si>
    <t xml:space="preserve">6256eb486d3c8ce0649572509430fa50</t>
  </si>
  <si>
    <t xml:space="preserve">8500604edcd321b0d4d577d58c2c594a</t>
  </si>
  <si>
    <t xml:space="preserve">ef3bae9799edff05c37c576d9adeed55</t>
  </si>
  <si>
    <t xml:space="preserve">05895a325016a25cedca8eb2998e88f8</t>
  </si>
  <si>
    <t xml:space="preserve">1f618e08bd892a02662e1bb98301a026</t>
  </si>
  <si>
    <t xml:space="preserve">72ca5f1b041d94f76efde302d24fe39d</t>
  </si>
  <si>
    <t xml:space="preserve">78101b489ee74bc583f15b9a900b7721</t>
  </si>
  <si>
    <t xml:space="preserve">9164eab4d2aeefd55af3bea33a75ec88</t>
  </si>
  <si>
    <t xml:space="preserve">e05fcb90bd350f0c22ffb8d8f8634dcf</t>
  </si>
  <si>
    <t xml:space="preserve">ecf791b065d6ba1e9cd3d33b19dde251</t>
  </si>
  <si>
    <t xml:space="preserve">eliteprofessionals533731</t>
  </si>
  <si>
    <t xml:space="preserve">c85c818df54d4a2391dfbbe4cf37c074</t>
  </si>
  <si>
    <t xml:space="preserve">629cc3ea2d17b269b542893368e3ae60</t>
  </si>
  <si>
    <t xml:space="preserve">e956598d1e6d8113f91e787cca6f8ea0</t>
  </si>
  <si>
    <t xml:space="preserve">2872e43b39e3d6fbcf3eb913727a856d</t>
  </si>
  <si>
    <t xml:space="preserve">GBR</t>
  </si>
  <si>
    <t xml:space="preserve">789805b96122d6a1113d2ce0c64ea0e8</t>
  </si>
  <si>
    <t xml:space="preserve">TUR</t>
  </si>
  <si>
    <t xml:space="preserve">proffessors11827</t>
  </si>
  <si>
    <t xml:space="preserve">PhD_Doctorate</t>
  </si>
  <si>
    <t xml:space="preserve">tycoons4359823049</t>
  </si>
  <si>
    <t xml:space="preserve">5753fbb0e484742911ae620d3899b0c8</t>
  </si>
  <si>
    <t xml:space="preserve">CYP</t>
  </si>
  <si>
    <t xml:space="preserve">tycoons286555</t>
  </si>
  <si>
    <t xml:space="preserve">e879247140ef2d390358880ce63b5b4a</t>
  </si>
  <si>
    <t xml:space="preserve">b5d51b6bc2ed38f0f7110eba5874a344</t>
  </si>
  <si>
    <t xml:space="preserve">2b9eb4c01fd1cf77e18f8a7c1f29b3c5</t>
  </si>
  <si>
    <t xml:space="preserve">35bf44716a24842e1f934e1106e4624b</t>
  </si>
  <si>
    <t xml:space="preserve">eb8b1ffc5830d16a5f87b12465fd4031</t>
  </si>
  <si>
    <t xml:space="preserve">d9ab66fe935b5d24ce2582fe67ecec85</t>
  </si>
  <si>
    <t xml:space="preserve">ZAF</t>
  </si>
  <si>
    <t xml:space="preserve">003688c615e679efd47042fcef82f10b</t>
  </si>
  <si>
    <t xml:space="preserve">93d66c2265140fb761cf98ee79f80ff2</t>
  </si>
  <si>
    <t xml:space="preserve">ARG</t>
  </si>
  <si>
    <t xml:space="preserve">a4bf6544a2c497c807e9530348a88a9c</t>
  </si>
  <si>
    <t xml:space="preserve">2b354ce65784c1f1020a8d9f81da08a6</t>
  </si>
  <si>
    <t xml:space="preserve">457f718197efbabde72b77aa7c797b28</t>
  </si>
  <si>
    <t xml:space="preserve">maxim328472394</t>
  </si>
  <si>
    <t xml:space="preserve">maxim2304233423</t>
  </si>
  <si>
    <t xml:space="preserve">target</t>
  </si>
  <si>
    <t xml:space="preserve">Mediators threshold (?)</t>
  </si>
  <si>
    <t xml:space="preserve">Entity</t>
  </si>
  <si>
    <t xml:space="preserve">Confirmation</t>
  </si>
  <si>
    <t xml:space="preserve">Usage</t>
  </si>
  <si>
    <t xml:space="preserve">Weight</t>
  </si>
  <si>
    <t xml:space="preserve">Inplemented</t>
  </si>
  <si>
    <t xml:space="preserve">WS</t>
  </si>
  <si>
    <t xml:space="preserve">Industry</t>
  </si>
  <si>
    <t xml:space="preserve">ZIP code</t>
  </si>
  <si>
    <t xml:space="preserve">Bank/other reference</t>
  </si>
  <si>
    <t xml:space="preserve">Auditing report</t>
  </si>
  <si>
    <t xml:space="preserve">Social networks reputation data</t>
  </si>
  <si>
    <t xml:space="preserve">Internet</t>
  </si>
  <si>
    <t xml:space="preserve">KYC identification</t>
  </si>
  <si>
    <t xml:space="preserve">Threshold</t>
  </si>
  <si>
    <t xml:space="preserve">Score by counterparty to the transaction</t>
  </si>
  <si>
    <t xml:space="preserve">Turnover</t>
  </si>
  <si>
    <t xml:space="preserve">Time in business</t>
  </si>
  <si>
    <t xml:space="preserve">Refunds Ratio </t>
  </si>
  <si>
    <t xml:space="preserve">Unhuman</t>
  </si>
  <si>
    <t xml:space="preserve">Producer</t>
  </si>
  <si>
    <t xml:space="preserve">Model</t>
  </si>
  <si>
    <t xml:space="preserve">Owner data and TS</t>
  </si>
  <si>
    <t xml:space="preserve">internal link</t>
  </si>
  <si>
    <t xml:space="preserve">Certification of safety</t>
  </si>
  <si>
    <t xml:space="preserve">Statistics (not from the questionnaire)</t>
  </si>
  <si>
    <t xml:space="preserve">+</t>
  </si>
  <si>
    <t xml:space="preserve">Number</t>
  </si>
  <si>
    <t xml:space="preserve">Name</t>
  </si>
  <si>
    <t xml:space="preserve">sid</t>
  </si>
  <si>
    <t xml:space="preserve">TargetBasket</t>
  </si>
  <si>
    <t xml:space="preserve">TargetTS</t>
  </si>
  <si>
    <t xml:space="preserve">Shift of the center</t>
  </si>
  <si>
    <t xml:space="preserve">id_type</t>
  </si>
  <si>
    <t xml:space="preserve">location_country</t>
  </si>
  <si>
    <t xml:space="preserve">zip_code</t>
  </si>
  <si>
    <t xml:space="preserve">age</t>
  </si>
  <si>
    <t xml:space="preserve">por_available</t>
  </si>
  <si>
    <t xml:space="preserve">confirm_phone</t>
  </si>
  <si>
    <t xml:space="preserve">social_network</t>
  </si>
  <si>
    <t xml:space="preserve">family_status</t>
  </si>
  <si>
    <t xml:space="preserve">children</t>
  </si>
  <si>
    <t xml:space="preserve">education</t>
  </si>
  <si>
    <t xml:space="preserve">occupation</t>
  </si>
  <si>
    <t xml:space="preserve">driver_lic</t>
  </si>
  <si>
    <t xml:space="preserve">insurance_available</t>
  </si>
  <si>
    <t xml:space="preserve">site_owner</t>
  </si>
  <si>
    <t xml:space="preserve">investor</t>
  </si>
  <si>
    <t xml:space="preserve">bank_reference</t>
  </si>
  <si>
    <t xml:space="preserve">stable_income</t>
  </si>
  <si>
    <t xml:space="preserve">income_source_declared</t>
  </si>
  <si>
    <t xml:space="preserve">income</t>
  </si>
  <si>
    <t xml:space="preserve">cards_available</t>
  </si>
  <si>
    <t xml:space="preserve">credit_history</t>
  </si>
  <si>
    <t xml:space="preserve">credit_score</t>
  </si>
  <si>
    <t xml:space="preserve">was_fraud</t>
  </si>
  <si>
    <t xml:space="preserve">bank_account</t>
  </si>
  <si>
    <t xml:space="preserve">business_age</t>
  </si>
  <si>
    <t xml:space="preserve">positive</t>
  </si>
  <si>
    <t xml:space="preserve">Teenagers</t>
  </si>
  <si>
    <t xml:space="preserve">Students</t>
  </si>
  <si>
    <t xml:space="preserve">Youths</t>
  </si>
  <si>
    <t xml:space="preserve">Young families</t>
  </si>
  <si>
    <t xml:space="preserve">Laborers</t>
  </si>
  <si>
    <t xml:space="preserve">Professionals</t>
  </si>
  <si>
    <t xml:space="preserve">Geeks</t>
  </si>
  <si>
    <t xml:space="preserve">Elite professionals</t>
  </si>
  <si>
    <t xml:space="preserve">Tradesmen</t>
  </si>
  <si>
    <t xml:space="preserve">Top managers</t>
  </si>
  <si>
    <t xml:space="preserve">Professors</t>
  </si>
  <si>
    <t xml:space="preserve">Tycoons</t>
  </si>
  <si>
    <t xml:space="preserve">negative</t>
  </si>
  <si>
    <t xml:space="preserve">Splurgers</t>
  </si>
  <si>
    <t xml:space="preserve">splurgers736130</t>
  </si>
  <si>
    <t xml:space="preserve">Vacuous persons</t>
  </si>
  <si>
    <t xml:space="preserve">Paupers</t>
  </si>
  <si>
    <t xml:space="preserve">paupers695558</t>
  </si>
  <si>
    <t xml:space="preserve">Jerks</t>
  </si>
  <si>
    <t xml:space="preserve">jerks712863</t>
  </si>
  <si>
    <t xml:space="preserve">Cheaters</t>
  </si>
  <si>
    <t xml:space="preserve">merchants</t>
  </si>
  <si>
    <t xml:space="preserve">Plea market shop</t>
  </si>
  <si>
    <t xml:space="preserve">pleamarketshop124074</t>
  </si>
  <si>
    <t xml:space="preserve">Two days old electronics store</t>
  </si>
  <si>
    <t xml:space="preserve">twodaysoldelectronicsstore689055</t>
  </si>
  <si>
    <t xml:space="preserve">Well-known online store</t>
  </si>
  <si>
    <t xml:space="preserve">well-knownonlinestore152150</t>
  </si>
  <si>
    <t xml:space="preserve">Factory online store</t>
  </si>
  <si>
    <t xml:space="preserve">factoryonlinestore891686</t>
  </si>
  <si>
    <t xml:space="preserve">Online trade department</t>
  </si>
  <si>
    <t xml:space="preserve">onlinetradedepartment157956</t>
  </si>
  <si>
    <t xml:space="preserve">Non-tech service operator</t>
  </si>
  <si>
    <t xml:space="preserve">non-techserviceoperator910114</t>
  </si>
  <si>
    <t xml:space="preserve">Tech service operator</t>
  </si>
  <si>
    <t xml:space="preserve">techserviceoperator861803</t>
  </si>
  <si>
    <t xml:space="preserve">Notes</t>
  </si>
  <si>
    <t xml:space="preserve">It is initial TS values.</t>
  </si>
  <si>
    <t xml:space="preserve">The names denominates ideal types(M. Weber) to mark the multi-dimensional space. The values on the yellow field are feature vectors for these ideal types in the feature space.</t>
  </si>
  <si>
    <t xml:space="preserve">It would be great to have real-live dataset to label it with these ideal types, but we have no one.</t>
  </si>
  <si>
    <t xml:space="preserve">The TS values are subject to changes. Features are subjected to changes. Anything is subjected to changes.</t>
  </si>
  <si>
    <t xml:space="preserve">The TS value ranges for groups are crossed. It is OK, it ensures us more uniform-like distribution of TS.</t>
  </si>
  <si>
    <t xml:space="preserve">At moment, real TS values are not close to these targets. I put my figures to the Weights row only to fill it</t>
  </si>
  <si>
    <t xml:space="preserve">It seems the location country should have different sense for merchants.</t>
  </si>
  <si>
    <t xml:space="preserve">Sid field will be used as a key to exhibit these points on the our site.</t>
  </si>
  <si>
    <t xml:space="preserve">&lt;23</t>
  </si>
  <si>
    <t xml:space="preserve">&lt;27</t>
  </si>
  <si>
    <t xml:space="preserve">&gt;0 &lt;100</t>
  </si>
  <si>
    <t xml:space="preserve">&gt;0 &lt;1000</t>
  </si>
  <si>
    <t xml:space="preserve">&gt;=100 &lt;1000</t>
  </si>
  <si>
    <t xml:space="preserve">&gt;=1000 &lt;3000</t>
  </si>
  <si>
    <t xml:space="preserve">&gt;=1000 &lt;10000</t>
  </si>
  <si>
    <t xml:space="preserve">&gt;=3000 &lt;7000</t>
  </si>
  <si>
    <t xml:space="preserve">&gt;26</t>
  </si>
  <si>
    <t xml:space="preserve">&gt;=10000</t>
  </si>
  <si>
    <t xml:space="preserve">&gt;=7000 &lt;20000</t>
  </si>
  <si>
    <t xml:space="preserve">&gt;=20000</t>
  </si>
  <si>
    <t xml:space="preserve">test</t>
  </si>
  <si>
    <t xml:space="preserve">random</t>
  </si>
</sst>
</file>

<file path=xl/styles.xml><?xml version="1.0" encoding="utf-8"?>
<styleSheet xmlns="http://schemas.openxmlformats.org/spreadsheetml/2006/main">
  <numFmts count="2">
    <numFmt numFmtId="164" formatCode="General"/>
    <numFmt numFmtId="165" formatCode="0.00E+00"/>
  </numFmts>
  <fonts count="15">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sz val="11"/>
      <name val="Cambria"/>
      <family val="1"/>
      <charset val="1"/>
    </font>
    <font>
      <sz val="11"/>
      <color rgb="FF980000"/>
      <name val="Calibri"/>
      <family val="2"/>
      <charset val="1"/>
    </font>
    <font>
      <sz val="11"/>
      <color rgb="FFFF0000"/>
      <name val="Calibri"/>
      <family val="2"/>
      <charset val="1"/>
    </font>
    <font>
      <sz val="11"/>
      <name val="Calibri"/>
      <family val="2"/>
      <charset val="1"/>
    </font>
    <font>
      <sz val="11"/>
      <name val="Arial"/>
      <family val="2"/>
      <charset val="1"/>
    </font>
    <font>
      <sz val="11"/>
      <color rgb="FF980000"/>
      <name val="Cambria"/>
      <family val="1"/>
      <charset val="1"/>
    </font>
    <font>
      <sz val="11"/>
      <color rgb="FF222222"/>
      <name val="Calibri"/>
      <family val="2"/>
      <charset val="1"/>
    </font>
    <font>
      <sz val="10"/>
      <color rgb="FF000000"/>
      <name val="Arial"/>
      <family val="2"/>
    </font>
    <font>
      <b val="true"/>
      <i val="true"/>
      <sz val="11"/>
      <color rgb="FF000000"/>
      <name val="Calibri"/>
      <family val="2"/>
      <charset val="1"/>
    </font>
    <font>
      <b val="true"/>
      <i val="true"/>
      <sz val="11"/>
      <name val="Cambria"/>
      <family val="1"/>
      <charset val="1"/>
    </font>
  </fonts>
  <fills count="16">
    <fill>
      <patternFill patternType="none"/>
    </fill>
    <fill>
      <patternFill patternType="gray125"/>
    </fill>
    <fill>
      <patternFill patternType="solid">
        <fgColor rgb="FFCCCCCC"/>
        <bgColor rgb="FFB6D7A8"/>
      </patternFill>
    </fill>
    <fill>
      <patternFill patternType="solid">
        <fgColor rgb="FF00FF00"/>
        <bgColor rgb="FF33CCCC"/>
      </patternFill>
    </fill>
    <fill>
      <patternFill patternType="solid">
        <fgColor rgb="FFB7B7B7"/>
        <bgColor rgb="FFCCCCCC"/>
      </patternFill>
    </fill>
    <fill>
      <patternFill patternType="solid">
        <fgColor rgb="FF666666"/>
        <bgColor rgb="FF808080"/>
      </patternFill>
    </fill>
    <fill>
      <patternFill patternType="solid">
        <fgColor rgb="FFFFFFFF"/>
        <bgColor rgb="FFE7FFE7"/>
      </patternFill>
    </fill>
    <fill>
      <patternFill patternType="solid">
        <fgColor rgb="FFEFEFEF"/>
        <bgColor rgb="FFE7FFE7"/>
      </patternFill>
    </fill>
    <fill>
      <patternFill patternType="solid">
        <fgColor rgb="FFFF0000"/>
        <bgColor rgb="FFC5000B"/>
      </patternFill>
    </fill>
    <fill>
      <patternFill patternType="solid">
        <fgColor rgb="FFFFFF00"/>
        <bgColor rgb="FFFFFF00"/>
      </patternFill>
    </fill>
    <fill>
      <patternFill patternType="solid">
        <fgColor rgb="FFFFC7CE"/>
        <bgColor rgb="FFFFE1E2"/>
      </patternFill>
    </fill>
    <fill>
      <patternFill patternType="solid">
        <fgColor rgb="FFE7FFE7"/>
        <bgColor rgb="FFEFEFEF"/>
      </patternFill>
    </fill>
    <fill>
      <patternFill patternType="solid">
        <fgColor rgb="FFFFFF99"/>
        <bgColor rgb="FFE7FFE7"/>
      </patternFill>
    </fill>
    <fill>
      <patternFill patternType="solid">
        <fgColor rgb="FFB6D7A8"/>
        <bgColor rgb="FFCCCCCC"/>
      </patternFill>
    </fill>
    <fill>
      <patternFill patternType="solid">
        <fgColor rgb="FFFFE1E2"/>
        <bgColor rgb="FFEFEFEF"/>
      </patternFill>
    </fill>
    <fill>
      <patternFill patternType="solid">
        <fgColor rgb="FFCDE6FF"/>
        <bgColor rgb="FFEFEFEF"/>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68">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left" vertical="bottom" textRotation="0" wrapText="false" indent="0" shrinkToFit="false"/>
      <protection locked="true" hidden="false"/>
    </xf>
    <xf numFmtId="164" fontId="4" fillId="0" borderId="0" xfId="0" applyFont="true" applyBorder="tru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left"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right"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left" vertical="bottom" textRotation="0" wrapText="false" indent="0" shrinkToFit="false"/>
      <protection locked="true" hidden="false"/>
    </xf>
    <xf numFmtId="164" fontId="5" fillId="0" borderId="0" xfId="0" applyFont="true" applyBorder="false" applyAlignment="true" applyProtection="false">
      <alignment horizontal="left" vertical="bottom" textRotation="0" wrapText="false" indent="0" shrinkToFit="false"/>
      <protection locked="true" hidden="false"/>
    </xf>
    <xf numFmtId="164" fontId="9"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general" vertical="bottom" textRotation="0" wrapText="false" indent="0" shrinkToFit="false"/>
      <protection locked="true" hidden="false"/>
    </xf>
    <xf numFmtId="164" fontId="6" fillId="2" borderId="0" xfId="0" applyFont="true" applyBorder="false" applyAlignment="true" applyProtection="false">
      <alignment horizontal="general" vertical="bottom" textRotation="0" wrapText="false" indent="0" shrinkToFit="false"/>
      <protection locked="true" hidden="false"/>
    </xf>
    <xf numFmtId="164" fontId="5" fillId="2" borderId="0" xfId="0" applyFont="true" applyBorder="false" applyAlignment="true" applyProtection="false">
      <alignment horizontal="general" vertical="bottom" textRotation="0" wrapText="false" indent="0" shrinkToFit="false"/>
      <protection locked="true" hidden="false"/>
    </xf>
    <xf numFmtId="164" fontId="5" fillId="2" borderId="0" xfId="0" applyFont="true" applyBorder="false" applyAlignment="true" applyProtection="false">
      <alignment horizontal="left" vertical="bottom" textRotation="0" wrapText="false" indent="0" shrinkToFit="false"/>
      <protection locked="true" hidden="false"/>
    </xf>
    <xf numFmtId="164" fontId="5" fillId="2" borderId="0" xfId="0" applyFont="true" applyBorder="false" applyAlignment="false" applyProtection="false">
      <alignment horizontal="general" vertical="bottom" textRotation="0" wrapText="false" indent="0" shrinkToFit="false"/>
      <protection locked="true" hidden="false"/>
    </xf>
    <xf numFmtId="164" fontId="10" fillId="2" borderId="0" xfId="0" applyFont="true" applyBorder="false" applyAlignment="true" applyProtection="false">
      <alignment horizontal="general" vertical="bottom" textRotation="0" wrapText="false" indent="0" shrinkToFit="false"/>
      <protection locked="true" hidden="false"/>
    </xf>
    <xf numFmtId="164" fontId="0" fillId="3" borderId="0" xfId="0" applyFont="true" applyBorder="false" applyAlignment="false" applyProtection="false">
      <alignment horizontal="general" vertical="bottom" textRotation="0" wrapText="false" indent="0" shrinkToFit="false"/>
      <protection locked="true" hidden="false"/>
    </xf>
    <xf numFmtId="164" fontId="0" fillId="3" borderId="0" xfId="0" applyFont="true" applyBorder="true" applyAlignment="false" applyProtection="false">
      <alignment horizontal="general" vertical="bottom" textRotation="0" wrapText="false" indent="0" shrinkToFit="false"/>
      <protection locked="true" hidden="false"/>
    </xf>
    <xf numFmtId="164" fontId="5" fillId="3" borderId="0" xfId="0" applyFont="true" applyBorder="false" applyAlignment="true" applyProtection="false">
      <alignment horizontal="left" vertical="bottom" textRotation="0" wrapText="false" indent="0" shrinkToFit="false"/>
      <protection locked="true" hidden="false"/>
    </xf>
    <xf numFmtId="164" fontId="5" fillId="3" borderId="0" xfId="0" applyFont="true" applyBorder="false" applyAlignment="false" applyProtection="false">
      <alignment horizontal="general" vertical="bottom" textRotation="0" wrapText="false" indent="0" shrinkToFit="false"/>
      <protection locked="true" hidden="false"/>
    </xf>
    <xf numFmtId="164" fontId="6" fillId="4" borderId="0" xfId="0" applyFont="true" applyBorder="false" applyAlignment="true" applyProtection="false">
      <alignment horizontal="general" vertical="bottom" textRotation="0" wrapText="false" indent="0" shrinkToFit="false"/>
      <protection locked="true" hidden="false"/>
    </xf>
    <xf numFmtId="164" fontId="0" fillId="4" borderId="0" xfId="0" applyFont="true" applyBorder="false" applyAlignment="true" applyProtection="false">
      <alignment horizontal="general" vertical="bottom" textRotation="0" wrapText="false" indent="0" shrinkToFit="false"/>
      <protection locked="true" hidden="false"/>
    </xf>
    <xf numFmtId="164" fontId="5" fillId="4" borderId="0" xfId="0" applyFont="true" applyBorder="false" applyAlignment="true" applyProtection="false">
      <alignment horizontal="left" vertical="bottom" textRotation="0" wrapText="false" indent="0" shrinkToFit="false"/>
      <protection locked="true" hidden="false"/>
    </xf>
    <xf numFmtId="164" fontId="5" fillId="4" borderId="0" xfId="0" applyFont="true" applyBorder="false" applyAlignment="true" applyProtection="false">
      <alignment horizontal="general" vertical="bottom" textRotation="0" wrapText="false" indent="0" shrinkToFit="false"/>
      <protection locked="true" hidden="false"/>
    </xf>
    <xf numFmtId="164" fontId="5" fillId="4" borderId="0" xfId="0" applyFont="true" applyBorder="false" applyAlignment="false" applyProtection="false">
      <alignment horizontal="general" vertical="bottom" textRotation="0" wrapText="false" indent="0" shrinkToFit="false"/>
      <protection locked="true" hidden="false"/>
    </xf>
    <xf numFmtId="164" fontId="0" fillId="4" borderId="0" xfId="0" applyFont="true" applyBorder="true" applyAlignment="true" applyProtection="false">
      <alignment horizontal="general" vertical="bottom" textRotation="0" wrapText="false" indent="0" shrinkToFit="false"/>
      <protection locked="true" hidden="false"/>
    </xf>
    <xf numFmtId="164" fontId="6" fillId="5" borderId="0" xfId="0" applyFont="true" applyBorder="false" applyAlignment="true" applyProtection="false">
      <alignment horizontal="general" vertical="bottom" textRotation="0" wrapText="false" indent="0" shrinkToFit="false"/>
      <protection locked="true" hidden="false"/>
    </xf>
    <xf numFmtId="164" fontId="0" fillId="5" borderId="0" xfId="0" applyFont="true" applyBorder="false" applyAlignment="true" applyProtection="false">
      <alignment horizontal="general" vertical="bottom" textRotation="0" wrapText="false" indent="0" shrinkToFit="false"/>
      <protection locked="true" hidden="false"/>
    </xf>
    <xf numFmtId="164" fontId="5" fillId="5" borderId="0" xfId="0" applyFont="true" applyBorder="false" applyAlignment="true" applyProtection="false">
      <alignment horizontal="left" vertical="bottom" textRotation="0" wrapText="false" indent="0" shrinkToFit="false"/>
      <protection locked="true" hidden="false"/>
    </xf>
    <xf numFmtId="164" fontId="5" fillId="5" borderId="0" xfId="0" applyFont="true" applyBorder="false" applyAlignment="true" applyProtection="false">
      <alignment horizontal="general" vertical="bottom" textRotation="0" wrapText="false" indent="0" shrinkToFit="false"/>
      <protection locked="true" hidden="false"/>
    </xf>
    <xf numFmtId="164" fontId="5" fillId="5" borderId="0" xfId="0" applyFont="true" applyBorder="false" applyAlignment="false" applyProtection="false">
      <alignment horizontal="general" vertical="bottom" textRotation="0" wrapText="false" indent="0" shrinkToFit="false"/>
      <protection locked="true" hidden="false"/>
    </xf>
    <xf numFmtId="164" fontId="0" fillId="5" borderId="0" xfId="0" applyFont="true" applyBorder="true" applyAlignment="true" applyProtection="false">
      <alignment horizontal="general" vertical="bottom" textRotation="0" wrapText="false" indent="0" shrinkToFit="false"/>
      <protection locked="true" hidden="false"/>
    </xf>
    <xf numFmtId="164" fontId="0" fillId="4" borderId="0" xfId="0" applyFont="true" applyBorder="false" applyAlignment="true" applyProtection="false">
      <alignment horizontal="left" vertical="bottom" textRotation="0" wrapText="false" indent="0" shrinkToFit="false"/>
      <protection locked="true" hidden="false"/>
    </xf>
    <xf numFmtId="164" fontId="10" fillId="4" borderId="0" xfId="0" applyFont="true" applyBorder="false" applyAlignment="true" applyProtection="false">
      <alignment horizontal="general" vertical="bottom" textRotation="0" wrapText="false" indent="0" shrinkToFit="false"/>
      <protection locked="true" hidden="false"/>
    </xf>
    <xf numFmtId="164" fontId="0" fillId="6" borderId="0" xfId="0" applyFont="true" applyBorder="false" applyAlignment="true" applyProtection="false">
      <alignment horizontal="left" vertical="bottom" textRotation="0" wrapText="false" indent="0" shrinkToFit="false"/>
      <protection locked="true" hidden="false"/>
    </xf>
    <xf numFmtId="164" fontId="11" fillId="6" borderId="0" xfId="0" applyFont="true" applyBorder="false" applyAlignment="true" applyProtection="false">
      <alignment horizontal="general" vertical="bottom" textRotation="0" wrapText="false" indent="0" shrinkToFit="false"/>
      <protection locked="true" hidden="false"/>
    </xf>
    <xf numFmtId="164" fontId="0" fillId="7" borderId="0" xfId="0" applyFont="true" applyBorder="false" applyAlignment="true" applyProtection="false">
      <alignment horizontal="general" vertical="bottom" textRotation="0" wrapText="false" indent="0" shrinkToFit="false"/>
      <protection locked="true" hidden="false"/>
    </xf>
    <xf numFmtId="164" fontId="0" fillId="8" borderId="0" xfId="0" applyFont="true" applyBorder="false" applyAlignment="true" applyProtection="false">
      <alignment horizontal="general" vertical="bottom" textRotation="0" wrapText="false" indent="0" shrinkToFit="false"/>
      <protection locked="true" hidden="false"/>
    </xf>
    <xf numFmtId="164" fontId="0" fillId="3" borderId="0" xfId="0" applyFont="true" applyBorder="true" applyAlignment="true" applyProtection="false">
      <alignment horizontal="general" vertical="bottom" textRotation="0" wrapText="false" indent="0" shrinkToFit="false"/>
      <protection locked="true" hidden="false"/>
    </xf>
    <xf numFmtId="164" fontId="11" fillId="0" borderId="0" xfId="0" applyFont="true" applyBorder="false" applyAlignment="true" applyProtection="false">
      <alignment horizontal="general" vertical="bottom" textRotation="0" wrapText="false" indent="0" shrinkToFit="false"/>
      <protection locked="true" hidden="false"/>
    </xf>
    <xf numFmtId="165" fontId="0" fillId="0" borderId="0" xfId="0" applyFont="true" applyBorder="false" applyAlignment="true" applyProtection="false">
      <alignment horizontal="right" vertical="bottom" textRotation="0" wrapText="false" indent="0" shrinkToFit="false"/>
      <protection locked="true" hidden="false"/>
    </xf>
    <xf numFmtId="164" fontId="0" fillId="3" borderId="0" xfId="0" applyFont="true" applyBorder="false" applyAlignment="true" applyProtection="false">
      <alignment horizontal="general" vertical="bottom" textRotation="0" wrapText="false" indent="0" shrinkToFit="false"/>
      <protection locked="true" hidden="false"/>
    </xf>
    <xf numFmtId="164" fontId="0" fillId="3" borderId="0" xfId="0" applyFont="true" applyBorder="false" applyAlignment="true" applyProtection="false">
      <alignment horizontal="right" vertical="bottom" textRotation="0" wrapText="false" indent="0" shrinkToFit="false"/>
      <protection locked="true" hidden="false"/>
    </xf>
    <xf numFmtId="164" fontId="0" fillId="9" borderId="0" xfId="0" applyFont="true" applyBorder="true" applyAlignment="false" applyProtection="false">
      <alignment horizontal="general" vertical="bottom" textRotation="0" wrapText="false" indent="0" shrinkToFit="false"/>
      <protection locked="true" hidden="false"/>
    </xf>
    <xf numFmtId="164" fontId="4" fillId="9" borderId="0" xfId="0" applyFont="true" applyBorder="true" applyAlignment="false" applyProtection="false">
      <alignment horizontal="general" vertical="bottom" textRotation="0" wrapText="false" indent="0" shrinkToFit="false"/>
      <protection locked="true" hidden="false"/>
    </xf>
    <xf numFmtId="164" fontId="0" fillId="10" borderId="0" xfId="0" applyFont="true" applyBorder="false" applyAlignment="true" applyProtection="false">
      <alignment horizontal="general" vertical="bottom" textRotation="0" wrapText="false" indent="0" shrinkToFit="false"/>
      <protection locked="true" hidden="false"/>
    </xf>
    <xf numFmtId="164" fontId="0" fillId="9" borderId="0" xfId="0" applyFont="true" applyBorder="false" applyAlignment="true" applyProtection="false">
      <alignment horizontal="general" vertical="bottom" textRotation="0" wrapText="false" indent="0" shrinkToFit="false"/>
      <protection locked="true" hidden="false"/>
    </xf>
    <xf numFmtId="164" fontId="13" fillId="11" borderId="0" xfId="0" applyFont="true" applyBorder="true" applyAlignment="true" applyProtection="false">
      <alignment horizontal="general" vertical="bottom" textRotation="0" wrapText="false" indent="0" shrinkToFit="false"/>
      <protection locked="true" hidden="false"/>
    </xf>
    <xf numFmtId="164" fontId="0" fillId="11" borderId="0" xfId="0" applyFont="true" applyBorder="false" applyAlignment="true" applyProtection="false">
      <alignment horizontal="right" vertical="bottom" textRotation="0" wrapText="false" indent="0" shrinkToFit="false"/>
      <protection locked="true" hidden="false"/>
    </xf>
    <xf numFmtId="164" fontId="0" fillId="11" borderId="0" xfId="0" applyFont="true" applyBorder="false" applyAlignment="true" applyProtection="false">
      <alignment horizontal="general" vertical="bottom" textRotation="0" wrapText="false" indent="0" shrinkToFit="false"/>
      <protection locked="true" hidden="false"/>
    </xf>
    <xf numFmtId="164" fontId="0" fillId="12" borderId="0" xfId="0" applyFont="true" applyBorder="false" applyAlignment="true" applyProtection="false">
      <alignment horizontal="general" vertical="bottom" textRotation="0" wrapText="false" indent="0" shrinkToFit="false"/>
      <protection locked="true" hidden="false"/>
    </xf>
    <xf numFmtId="164" fontId="0" fillId="13" borderId="0" xfId="0" applyFont="true" applyBorder="false" applyAlignment="true" applyProtection="false">
      <alignment horizontal="general" vertical="bottom" textRotation="0" wrapText="false" indent="0" shrinkToFit="false"/>
      <protection locked="true" hidden="false"/>
    </xf>
    <xf numFmtId="164" fontId="13" fillId="14" borderId="0" xfId="0" applyFont="true" applyBorder="true" applyAlignment="true" applyProtection="false">
      <alignment horizontal="general" vertical="bottom" textRotation="0" wrapText="false" indent="0" shrinkToFit="false"/>
      <protection locked="true" hidden="false"/>
    </xf>
    <xf numFmtId="164" fontId="0" fillId="14" borderId="0" xfId="0" applyFont="true" applyBorder="false" applyAlignment="true" applyProtection="false">
      <alignment horizontal="right" vertical="bottom" textRotation="0" wrapText="false" indent="0" shrinkToFit="false"/>
      <protection locked="true" hidden="false"/>
    </xf>
    <xf numFmtId="164" fontId="0" fillId="14" borderId="0" xfId="0" applyFont="true" applyBorder="false" applyAlignment="true" applyProtection="false">
      <alignment horizontal="general" vertical="bottom" textRotation="0" wrapText="false" indent="0" shrinkToFit="false"/>
      <protection locked="true" hidden="false"/>
    </xf>
    <xf numFmtId="164" fontId="13" fillId="15" borderId="0" xfId="0" applyFont="true" applyBorder="true" applyAlignment="true" applyProtection="false">
      <alignment horizontal="general" vertical="bottom" textRotation="0" wrapText="false" indent="0" shrinkToFit="false"/>
      <protection locked="true" hidden="false"/>
    </xf>
    <xf numFmtId="164" fontId="0" fillId="15" borderId="0" xfId="0" applyFont="true" applyBorder="false" applyAlignment="true" applyProtection="false">
      <alignment horizontal="right" vertical="bottom" textRotation="0" wrapText="false" indent="0" shrinkToFit="false"/>
      <protection locked="true" hidden="false"/>
    </xf>
    <xf numFmtId="164" fontId="0" fillId="15" borderId="0" xfId="0" applyFont="true" applyBorder="false" applyAlignment="true" applyProtection="false">
      <alignment horizontal="general" vertical="bottom" textRotation="0" wrapText="false" indent="0" shrinkToFit="false"/>
      <protection locked="true" hidden="false"/>
    </xf>
    <xf numFmtId="164" fontId="13" fillId="0" borderId="0" xfId="0" applyFont="true" applyBorder="true" applyAlignment="true" applyProtection="false">
      <alignment horizontal="general" vertical="bottom" textRotation="0" wrapText="false" indent="0" shrinkToFit="false"/>
      <protection locked="true" hidden="false"/>
    </xf>
    <xf numFmtId="164" fontId="14" fillId="0" borderId="0" xfId="0" applyFont="true" applyBorder="false" applyAlignment="tru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right"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7E0021"/>
      <rgbColor rgb="FF008000"/>
      <rgbColor rgb="FF000080"/>
      <rgbColor rgb="FF808000"/>
      <rgbColor rgb="FF800080"/>
      <rgbColor rgb="FF008080"/>
      <rgbColor rgb="FFB7B7B7"/>
      <rgbColor rgb="FF808080"/>
      <rgbColor rgb="FF9999FF"/>
      <rgbColor rgb="FF993366"/>
      <rgbColor rgb="FFE7FFE7"/>
      <rgbColor rgb="FFCDE6FF"/>
      <rgbColor rgb="FF660066"/>
      <rgbColor rgb="FFFF8080"/>
      <rgbColor rgb="FF0084D1"/>
      <rgbColor rgb="FFCCCCCC"/>
      <rgbColor rgb="FF000080"/>
      <rgbColor rgb="FFFF00FF"/>
      <rgbColor rgb="FFFFFF00"/>
      <rgbColor rgb="FF00FFFF"/>
      <rgbColor rgb="FF800080"/>
      <rgbColor rgb="FF980000"/>
      <rgbColor rgb="FF008080"/>
      <rgbColor rgb="FF0000FF"/>
      <rgbColor rgb="FF00CCFF"/>
      <rgbColor rgb="FFEFEFEF"/>
      <rgbColor rgb="FFB6D7A8"/>
      <rgbColor rgb="FFFFFF99"/>
      <rgbColor rgb="FF83CAFF"/>
      <rgbColor rgb="FFFFE1E2"/>
      <rgbColor rgb="FFCC99FF"/>
      <rgbColor rgb="FFFFC7CE"/>
      <rgbColor rgb="FF3366CC"/>
      <rgbColor rgb="FF33CCCC"/>
      <rgbColor rgb="FFAECF00"/>
      <rgbColor rgb="FFFFD320"/>
      <rgbColor rgb="FFFF950E"/>
      <rgbColor rgb="FFFF420E"/>
      <rgbColor rgb="FF666666"/>
      <rgbColor rgb="FF969696"/>
      <rgbColor rgb="FF004586"/>
      <rgbColor rgb="FF579D1C"/>
      <rgbColor rgb="FF003300"/>
      <rgbColor rgb="FF314004"/>
      <rgbColor rgb="FFC5000B"/>
      <rgbColor rgb="FF993366"/>
      <rgbColor rgb="FF4B1F6F"/>
      <rgbColor rgb="FF222222"/>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sharedStrings" Target="sharedStrings.xml"/>
</Relationships>
</file>

<file path=xl/charts/chart2.xml><?xml version="1.0" encoding="utf-8"?>
<c:chartSpace xmlns:c="http://schemas.openxmlformats.org/drawingml/2006/chart" xmlns:a="http://schemas.openxmlformats.org/drawingml/2006/main" xmlns:r="http://schemas.openxmlformats.org/officeDocument/2006/relationships">
  <c:lang val="en-US"/>
  <c:roundedCorners val="0"/>
  <c:chart>
    <c:plotArea>
      <c:barChart>
        <c:barDir val="bar"/>
        <c:grouping val="clustered"/>
        <c:varyColors val="0"/>
        <c:ser>
          <c:idx val="0"/>
          <c:order val="0"/>
          <c:spPr>
            <a:solidFill>
              <a:srgbClr val="3366cc"/>
            </a:solidFill>
            <a:ln>
              <a:noFill/>
            </a:ln>
          </c:spPr>
          <c:invertIfNegative val="0"/>
          <c:dLbls>
            <c:dLbl>
              <c:idx val="0"/>
              <c:dLblPos val="outEnd"/>
              <c:showLegendKey val="0"/>
              <c:showVal val="0"/>
              <c:showCatName val="0"/>
              <c:showSerName val="0"/>
              <c:showPercent val="0"/>
            </c:dLbl>
            <c:dLbl>
              <c:idx val="1"/>
              <c:dLblPos val="outEnd"/>
              <c:showLegendKey val="0"/>
              <c:showVal val="0"/>
              <c:showCatName val="0"/>
              <c:showSerName val="0"/>
              <c:showPercent val="0"/>
            </c:dLbl>
            <c:dLbl>
              <c:idx val="2"/>
              <c:dLblPos val="outEnd"/>
              <c:showLegendKey val="0"/>
              <c:showVal val="0"/>
              <c:showCatName val="0"/>
              <c:showSerName val="0"/>
              <c:showPercent val="0"/>
            </c:dLbl>
            <c:dLbl>
              <c:idx val="3"/>
              <c:dLblPos val="outEnd"/>
              <c:showLegendKey val="0"/>
              <c:showVal val="0"/>
              <c:showCatName val="0"/>
              <c:showSerName val="0"/>
              <c:showPercent val="0"/>
            </c:dLbl>
            <c:dLbl>
              <c:idx val="4"/>
              <c:dLblPos val="outEnd"/>
              <c:showLegendKey val="0"/>
              <c:showVal val="0"/>
              <c:showCatName val="0"/>
              <c:showSerName val="0"/>
              <c:showPercent val="0"/>
            </c:dLbl>
            <c:dLbl>
              <c:idx val="5"/>
              <c:dLblPos val="outEnd"/>
              <c:showLegendKey val="0"/>
              <c:showVal val="0"/>
              <c:showCatName val="0"/>
              <c:showSerName val="0"/>
              <c:showPercent val="0"/>
            </c:dLbl>
            <c:dLbl>
              <c:idx val="6"/>
              <c:dLblPos val="outEnd"/>
              <c:showLegendKey val="0"/>
              <c:showVal val="0"/>
              <c:showCatName val="0"/>
              <c:showSerName val="0"/>
              <c:showPercent val="0"/>
            </c:dLbl>
            <c:dLbl>
              <c:idx val="7"/>
              <c:dLblPos val="outEnd"/>
              <c:showLegendKey val="0"/>
              <c:showVal val="0"/>
              <c:showCatName val="0"/>
              <c:showSerName val="0"/>
              <c:showPercent val="0"/>
            </c:dLbl>
            <c:dLbl>
              <c:idx val="8"/>
              <c:dLblPos val="outEnd"/>
              <c:showLegendKey val="0"/>
              <c:showVal val="0"/>
              <c:showCatName val="0"/>
              <c:showSerName val="0"/>
              <c:showPercent val="0"/>
            </c:dLbl>
            <c:dLbl>
              <c:idx val="9"/>
              <c:dLblPos val="outEnd"/>
              <c:showLegendKey val="0"/>
              <c:showVal val="0"/>
              <c:showCatName val="0"/>
              <c:showSerName val="0"/>
              <c:showPercent val="0"/>
            </c:dLbl>
            <c:dLbl>
              <c:idx val="10"/>
              <c:dLblPos val="outEnd"/>
              <c:showLegendKey val="0"/>
              <c:showVal val="0"/>
              <c:showCatName val="0"/>
              <c:showSerName val="0"/>
              <c:showPercent val="0"/>
            </c:dLbl>
            <c:dLbl>
              <c:idx val="11"/>
              <c:dLblPos val="outEnd"/>
              <c:showLegendKey val="0"/>
              <c:showVal val="0"/>
              <c:showCatName val="0"/>
              <c:showSerName val="0"/>
              <c:showPercent val="0"/>
            </c:dLbl>
            <c:dLbl>
              <c:idx val="12"/>
              <c:dLblPos val="outEnd"/>
              <c:showLegendKey val="0"/>
              <c:showVal val="0"/>
              <c:showCatName val="0"/>
              <c:showSerName val="0"/>
              <c:showPercent val="0"/>
            </c:dLbl>
            <c:dLbl>
              <c:idx val="13"/>
              <c:dLblPos val="outEnd"/>
              <c:showLegendKey val="0"/>
              <c:showVal val="0"/>
              <c:showCatName val="0"/>
              <c:showSerName val="0"/>
              <c:showPercent val="0"/>
            </c:dLbl>
            <c:dLbl>
              <c:idx val="14"/>
              <c:dLblPos val="outEnd"/>
              <c:showLegendKey val="0"/>
              <c:showVal val="0"/>
              <c:showCatName val="0"/>
              <c:showSerName val="0"/>
              <c:showPercent val="0"/>
            </c:dLbl>
            <c:dLbl>
              <c:idx val="15"/>
              <c:dLblPos val="outEnd"/>
              <c:showLegendKey val="0"/>
              <c:showVal val="0"/>
              <c:showCatName val="0"/>
              <c:showSerName val="0"/>
              <c:showPercent val="0"/>
            </c:dLbl>
            <c:dLbl>
              <c:idx val="16"/>
              <c:dLblPos val="outEnd"/>
              <c:showLegendKey val="0"/>
              <c:showVal val="0"/>
              <c:showCatName val="0"/>
              <c:showSerName val="0"/>
              <c:showPercent val="0"/>
            </c:dLbl>
            <c:dLbl>
              <c:idx val="17"/>
              <c:dLblPos val="outEnd"/>
              <c:showLegendKey val="0"/>
              <c:showVal val="0"/>
              <c:showCatName val="0"/>
              <c:showSerName val="0"/>
              <c:showPercent val="0"/>
            </c:dLbl>
            <c:dLbl>
              <c:idx val="18"/>
              <c:dLblPos val="outEnd"/>
              <c:showLegendKey val="0"/>
              <c:showVal val="0"/>
              <c:showCatName val="0"/>
              <c:showSerName val="0"/>
              <c:showPercent val="0"/>
            </c:dLbl>
            <c:dLblPos val="outEnd"/>
            <c:showLegendKey val="0"/>
            <c:showVal val="0"/>
            <c:showCatName val="0"/>
            <c:showSerName val="0"/>
            <c:showPercent val="0"/>
            <c:showLeaderLines val="0"/>
          </c:dLbls>
          <c:cat>
            <c:strRef>
              <c:f>Chart!$A$1:$A$19</c:f>
              <c:strCache>
                <c:ptCount val="19"/>
                <c:pt idx="0">
                  <c:v/>
                </c:pt>
                <c:pt idx="1">
                  <c:v>zero0952903</c:v>
                </c:pt>
                <c:pt idx="2">
                  <c:v>minimal9345234</c:v>
                </c:pt>
                <c:pt idx="3">
                  <c:v>teenagers626549</c:v>
                </c:pt>
                <c:pt idx="4">
                  <c:v>minimal_with_address333</c:v>
                </c:pt>
                <c:pt idx="5">
                  <c:v>youths397670</c:v>
                </c:pt>
                <c:pt idx="6">
                  <c:v>students865644</c:v>
                </c:pt>
                <c:pt idx="7">
                  <c:v>geeks308740</c:v>
                </c:pt>
                <c:pt idx="8">
                  <c:v>retired4974704</c:v>
                </c:pt>
                <c:pt idx="9">
                  <c:v>laborers497470</c:v>
                </c:pt>
                <c:pt idx="10">
                  <c:v>youngfamilies265212</c:v>
                </c:pt>
                <c:pt idx="11">
                  <c:v>tradesmans595221</c:v>
                </c:pt>
                <c:pt idx="12">
                  <c:v>professionals115357</c:v>
                </c:pt>
                <c:pt idx="13">
                  <c:v>topmanagers367526</c:v>
                </c:pt>
                <c:pt idx="14">
                  <c:v>eliteprofessionals533731</c:v>
                </c:pt>
                <c:pt idx="15">
                  <c:v>proffessors11827</c:v>
                </c:pt>
                <c:pt idx="16">
                  <c:v>tycoons4359823049</c:v>
                </c:pt>
                <c:pt idx="17">
                  <c:v>tycoons286555</c:v>
                </c:pt>
                <c:pt idx="18">
                  <c:v>maxim328472394</c:v>
                </c:pt>
              </c:strCache>
            </c:strRef>
          </c:cat>
          <c:val>
            <c:numRef>
              <c:f>Chart!$B$1:$B$19</c:f>
              <c:numCache>
                <c:formatCode>General</c:formatCode>
                <c:ptCount val="19"/>
                <c:pt idx="0">
                  <c:v/>
                </c:pt>
                <c:pt idx="1">
                  <c:v>10</c:v>
                </c:pt>
                <c:pt idx="2">
                  <c:v>11.5</c:v>
                </c:pt>
                <c:pt idx="3">
                  <c:v>12.1</c:v>
                </c:pt>
                <c:pt idx="4">
                  <c:v>12.3</c:v>
                </c:pt>
                <c:pt idx="5">
                  <c:v>13.6</c:v>
                </c:pt>
                <c:pt idx="6">
                  <c:v>13.8</c:v>
                </c:pt>
                <c:pt idx="7">
                  <c:v>14.8</c:v>
                </c:pt>
                <c:pt idx="8">
                  <c:v>15.6</c:v>
                </c:pt>
                <c:pt idx="9">
                  <c:v>16</c:v>
                </c:pt>
                <c:pt idx="10">
                  <c:v>16</c:v>
                </c:pt>
                <c:pt idx="11">
                  <c:v>17.2</c:v>
                </c:pt>
                <c:pt idx="12">
                  <c:v>19.4</c:v>
                </c:pt>
                <c:pt idx="13">
                  <c:v>19.9</c:v>
                </c:pt>
                <c:pt idx="14">
                  <c:v>20.9</c:v>
                </c:pt>
                <c:pt idx="15">
                  <c:v>22</c:v>
                </c:pt>
                <c:pt idx="16">
                  <c:v>22.1</c:v>
                </c:pt>
                <c:pt idx="17">
                  <c:v>22.5</c:v>
                </c:pt>
                <c:pt idx="18">
                  <c:v>30</c:v>
                </c:pt>
              </c:numCache>
            </c:numRef>
          </c:val>
        </c:ser>
        <c:gapWidth val="150"/>
        <c:overlap val="0"/>
        <c:axId val="84292630"/>
        <c:axId val="64241317"/>
      </c:barChart>
      <c:catAx>
        <c:axId val="84292630"/>
        <c:scaling>
          <c:orientation val="maxMin"/>
        </c:scaling>
        <c:delete val="0"/>
        <c:axPos val="b"/>
        <c:numFmt formatCode="General" sourceLinked="1"/>
        <c:majorTickMark val="cross"/>
        <c:minorTickMark val="cross"/>
        <c:tickLblPos val="nextTo"/>
        <c:spPr>
          <a:ln>
            <a:noFill/>
          </a:ln>
        </c:spPr>
        <c:txPr>
          <a:bodyPr/>
          <a:p>
            <a:pPr>
              <a:defRPr b="0" sz="1000" spc="-1" strike="noStrike">
                <a:solidFill>
                  <a:srgbClr val="000000"/>
                </a:solidFill>
                <a:uFill>
                  <a:solidFill>
                    <a:srgbClr val="ffffff"/>
                  </a:solidFill>
                </a:uFill>
                <a:latin typeface="Arial"/>
              </a:defRPr>
            </a:pPr>
          </a:p>
        </c:txPr>
        <c:crossAx val="64241317"/>
        <c:crosses val="autoZero"/>
        <c:auto val="1"/>
        <c:lblAlgn val="ctr"/>
        <c:lblOffset val="100"/>
      </c:catAx>
      <c:valAx>
        <c:axId val="64241317"/>
        <c:scaling>
          <c:orientation val="minMax"/>
        </c:scaling>
        <c:delete val="0"/>
        <c:axPos val="l"/>
        <c:majorGridlines>
          <c:spPr>
            <a:ln>
              <a:solidFill>
                <a:srgbClr val="b7b7b7"/>
              </a:solidFill>
            </a:ln>
          </c:spPr>
        </c:majorGridlines>
        <c:numFmt formatCode="General" sourceLinked="0"/>
        <c:majorTickMark val="cross"/>
        <c:minorTickMark val="cross"/>
        <c:tickLblPos val="nextTo"/>
        <c:spPr>
          <a:ln w="47520">
            <a:noFill/>
          </a:ln>
        </c:spPr>
        <c:txPr>
          <a:bodyPr/>
          <a:p>
            <a:pPr>
              <a:defRPr b="0" sz="1000" spc="-1" strike="noStrike">
                <a:solidFill>
                  <a:srgbClr val="000000"/>
                </a:solidFill>
                <a:uFill>
                  <a:solidFill>
                    <a:srgbClr val="ffffff"/>
                  </a:solidFill>
                </a:uFill>
                <a:latin typeface="Arial"/>
              </a:defRPr>
            </a:pPr>
          </a:p>
        </c:txPr>
        <c:crossAx val="84292630"/>
        <c:crosses val="max"/>
        <c:crossBetween val="midCat"/>
      </c:valAx>
      <c:spPr>
        <a:noFill/>
        <a:ln>
          <a:noFill/>
        </a:ln>
      </c:spPr>
    </c:plotArea>
    <c:plotVisOnly val="1"/>
    <c:dispBlanksAs val="zero"/>
  </c:chart>
  <c:spPr>
    <a:noFill/>
    <a:ln>
      <a:noFill/>
    </a:ln>
  </c:spPr>
</c:chartSpace>
</file>

<file path=xl/drawings/_rels/drawing1.xml.rels><?xml version="1.0" encoding="UTF-8"?>
<Relationships xmlns="http://schemas.openxmlformats.org/package/2006/relationships"><Relationship Id="rId1" Type="http://schemas.openxmlformats.org/officeDocument/2006/relationships/chart" Target="../charts/chart2.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3</xdr:col>
      <xdr:colOff>619200</xdr:colOff>
      <xdr:row>1</xdr:row>
      <xdr:rowOff>19080</xdr:rowOff>
    </xdr:from>
    <xdr:to>
      <xdr:col>9</xdr:col>
      <xdr:colOff>389880</xdr:colOff>
      <xdr:row>19</xdr:row>
      <xdr:rowOff>123120</xdr:rowOff>
    </xdr:to>
    <xdr:graphicFrame>
      <xdr:nvGraphicFramePr>
        <xdr:cNvPr id="0" name="Chart 1"/>
        <xdr:cNvGraphicFramePr/>
      </xdr:nvGraphicFramePr>
      <xdr:xfrm>
        <a:off x="3461400" y="209520"/>
        <a:ext cx="5455080" cy="353304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2.vml"/>
</Relationships>
</file>

<file path=xl/worksheets/_rels/sheet3.xml.rels><?xml version="1.0" encoding="UTF-8"?>
<Relationships xmlns="http://schemas.openxmlformats.org/package/2006/relationships"><Relationship Id="rId1" Type="http://schemas.openxmlformats.org/officeDocument/2006/relationships/drawing" Target="../drawings/drawing1.xml"/>
</Relationships>
</file>

<file path=xl/worksheets/_rels/sheet6.xml.rels><?xml version="1.0" encoding="UTF-8"?>
<Relationships xmlns="http://schemas.openxmlformats.org/package/2006/relationships"><Relationship Id="rId1" Type="http://schemas.openxmlformats.org/officeDocument/2006/relationships/comments" Target="../comments6.xml"/><Relationship Id="rId2" Type="http://schemas.openxmlformats.org/officeDocument/2006/relationships/vmlDrawing" Target="../drawings/vmlDrawing3.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B8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cols>
    <col collapsed="false" hidden="false" max="1" min="1" style="0" width="5.85714285714286"/>
    <col collapsed="false" hidden="false" max="2" min="2" style="0" width="16.8214285714286"/>
    <col collapsed="false" hidden="false" max="3" min="3" style="0" width="28.3826530612245"/>
    <col collapsed="false" hidden="false" max="4" min="4" style="0" width="14.8112244897959"/>
    <col collapsed="false" hidden="false" max="5" min="5" style="0" width="2.77040816326531"/>
    <col collapsed="false" hidden="false" max="6" min="6" style="0" width="4.16836734693878"/>
    <col collapsed="false" hidden="false" max="7" min="7" style="0" width="4.62755102040816"/>
    <col collapsed="false" hidden="false" max="28" min="8" style="0" width="8.02040816326531"/>
    <col collapsed="false" hidden="false" max="1025" min="29" style="0" width="13.4285714285714"/>
  </cols>
  <sheetData>
    <row r="1" customFormat="false" ht="15" hidden="false" customHeight="false" outlineLevel="0" collapsed="false">
      <c r="A1" s="1"/>
      <c r="B1" s="2"/>
      <c r="C1" s="3"/>
      <c r="D1" s="3"/>
      <c r="E1" s="4"/>
      <c r="F1" s="4" t="s">
        <v>0</v>
      </c>
    </row>
    <row r="2" customFormat="false" ht="15" hidden="false" customHeight="false" outlineLevel="0" collapsed="false">
      <c r="A2" s="5"/>
      <c r="B2" s="5" t="s">
        <v>1</v>
      </c>
      <c r="C2" s="6" t="s">
        <v>2</v>
      </c>
      <c r="D2" s="6" t="s">
        <v>3</v>
      </c>
      <c r="E2" s="5"/>
      <c r="F2" s="5" t="s">
        <v>4</v>
      </c>
      <c r="G2" s="7" t="s">
        <v>5</v>
      </c>
      <c r="H2" s="7" t="s">
        <v>6</v>
      </c>
      <c r="I2" s="7" t="s">
        <v>7</v>
      </c>
      <c r="K2" s="8" t="s">
        <v>8</v>
      </c>
    </row>
    <row r="3" customFormat="false" ht="15" hidden="false" customHeight="false" outlineLevel="0" collapsed="false">
      <c r="A3" s="9"/>
      <c r="B3" s="9" t="s">
        <v>9</v>
      </c>
      <c r="C3" s="10"/>
      <c r="D3" s="10" t="s">
        <v>10</v>
      </c>
      <c r="E3" s="11" t="n">
        <v>2</v>
      </c>
      <c r="F3" s="8" t="s">
        <v>11</v>
      </c>
      <c r="G3" s="11" t="n">
        <v>1</v>
      </c>
      <c r="H3" s="9" t="s">
        <v>12</v>
      </c>
      <c r="I3" s="9" t="s">
        <v>13</v>
      </c>
      <c r="K3" s="0" t="str">
        <f aca="false">"INSERT INTO t_rows (rowname, rowtype, roworder,rowtext,rowcomment) VALUES ('"&amp;B3&amp;"', "&amp;E3&amp;", "&amp;G3&amp;", '"&amp;H3&amp;"', '"&amp;I3&amp;"');"</f>
        <v>INSERT INTO t_rows (rowname, rowtype, roworder,rowtext,rowcomment) VALUES ('Identification', 2, 1, 'KYC identification type', 'KYC (Know Your Client) is obligatory for a payment system. All other data is irrellevant if the client is not identified. (No_Documentation/Passport/National ID/False Documentation)');</v>
      </c>
    </row>
    <row r="4" customFormat="false" ht="15" hidden="false" customHeight="false" outlineLevel="0" collapsed="false">
      <c r="A4" s="9"/>
      <c r="B4" s="9" t="s">
        <v>14</v>
      </c>
      <c r="C4" s="10"/>
      <c r="D4" s="10" t="s">
        <v>15</v>
      </c>
      <c r="E4" s="11" t="n">
        <v>6</v>
      </c>
      <c r="F4" s="8" t="s">
        <v>11</v>
      </c>
      <c r="G4" s="11" t="n">
        <v>2</v>
      </c>
      <c r="H4" s="9" t="s">
        <v>16</v>
      </c>
      <c r="I4" s="9" t="s">
        <v>17</v>
      </c>
      <c r="K4" s="0" t="str">
        <f aca="false">"INSERT INTO t_rows (rowname, rowtype, roworder,rowtext,rowcomment) VALUES ('"&amp;B4&amp;"', "&amp;E4&amp;", "&amp;G4&amp;", '"&amp;H4&amp;"', '"&amp;I4&amp;"');"</f>
        <v>INSERT INTO t_rows (rowname, rowtype, roworder,rowtext,rowcomment) VALUES ('Citizenship', 6, 2, 'Your citizenship', 'Your country of citizenship according to KYC?');</v>
      </c>
    </row>
    <row r="5" customFormat="false" ht="15" hidden="false" customHeight="false" outlineLevel="0" collapsed="false">
      <c r="A5" s="12"/>
      <c r="B5" s="9" t="s">
        <v>18</v>
      </c>
      <c r="C5" s="10" t="s">
        <v>19</v>
      </c>
      <c r="D5" s="10" t="s">
        <v>20</v>
      </c>
      <c r="E5" s="11" t="n">
        <v>0</v>
      </c>
      <c r="F5" s="8" t="s">
        <v>11</v>
      </c>
      <c r="G5" s="11" t="n">
        <v>3</v>
      </c>
      <c r="H5" s="9" t="s">
        <v>21</v>
      </c>
      <c r="I5" s="9" t="s">
        <v>22</v>
      </c>
      <c r="K5" s="0" t="str">
        <f aca="false">"INSERT INTO t_rows (rowname, rowtype, roworder,rowtext,rowcomment) VALUES ('"&amp;B5&amp;"', "&amp;E5&amp;", "&amp;G5&amp;", '"&amp;H5&amp;"', '"&amp;I5&amp;"');"</f>
        <v>INSERT INTO t_rows (rowname, rowtype, roworder,rowtext,rowcomment) VALUES ('ZIP_code', 0, 3, 'ZIP Code', 'Please enter your zip/postal code.');</v>
      </c>
    </row>
    <row r="6" customFormat="false" ht="15" hidden="false" customHeight="false" outlineLevel="0" collapsed="false">
      <c r="A6" s="9"/>
      <c r="B6" s="9" t="s">
        <v>23</v>
      </c>
      <c r="C6" s="10"/>
      <c r="D6" s="10" t="s">
        <v>24</v>
      </c>
      <c r="E6" s="11" t="n">
        <v>5</v>
      </c>
      <c r="F6" s="8" t="s">
        <v>11</v>
      </c>
      <c r="G6" s="11" t="n">
        <v>4</v>
      </c>
      <c r="H6" s="9" t="s">
        <v>25</v>
      </c>
      <c r="I6" s="9" t="s">
        <v>26</v>
      </c>
      <c r="K6" s="0" t="str">
        <f aca="false">"INSERT INTO t_rows (rowname, rowtype, roworder,rowtext,rowcomment) VALUES ('"&amp;B6&amp;"', "&amp;E6&amp;", "&amp;G6&amp;", '"&amp;H6&amp;"', '"&amp;I6&amp;"');"</f>
        <v>INSERT INTO t_rows (rowname, rowtype, roworder,rowtext,rowcomment) VALUES ('Date_of_birth', 5, 4, 'Birthday', 'Please enter your birth date');</v>
      </c>
    </row>
    <row r="7" customFormat="false" ht="15" hidden="false" customHeight="false" outlineLevel="0" collapsed="false">
      <c r="A7" s="9"/>
      <c r="B7" s="9" t="s">
        <v>27</v>
      </c>
      <c r="C7" s="10"/>
      <c r="D7" s="10" t="s">
        <v>28</v>
      </c>
      <c r="E7" s="11" t="n">
        <v>1</v>
      </c>
      <c r="F7" s="8" t="s">
        <v>29</v>
      </c>
      <c r="G7" s="11" t="n">
        <v>101</v>
      </c>
      <c r="H7" s="9" t="s">
        <v>30</v>
      </c>
      <c r="I7" s="9" t="s">
        <v>31</v>
      </c>
      <c r="K7" s="0" t="str">
        <f aca="false">"INSERT INTO t_rows (rowname, rowtype, roworder,rowtext,rowcomment) VALUES ('"&amp;B7&amp;"', "&amp;E7&amp;", "&amp;G7&amp;", '"&amp;H7&amp;"', '"&amp;I7&amp;"');"</f>
        <v>INSERT INTO t_rows (rowname, rowtype, roworder,rowtext,rowcomment) VALUES ('Investor', 1, 101, 'COTI investor', 'Please supply a possible amount in USD if you plan to keep COTI as an investment');</v>
      </c>
    </row>
    <row r="8" customFormat="false" ht="15" hidden="false" customHeight="false" outlineLevel="0" collapsed="false">
      <c r="A8" s="9"/>
      <c r="B8" s="9" t="s">
        <v>32</v>
      </c>
      <c r="C8" s="10"/>
      <c r="D8" s="10" t="s">
        <v>33</v>
      </c>
      <c r="E8" s="11" t="n">
        <v>4</v>
      </c>
      <c r="F8" s="8" t="s">
        <v>29</v>
      </c>
      <c r="G8" s="11" t="n">
        <v>102</v>
      </c>
      <c r="H8" s="9" t="s">
        <v>30</v>
      </c>
      <c r="I8" s="9" t="s">
        <v>31</v>
      </c>
      <c r="K8" s="0" t="str">
        <f aca="false">"INSERT INTO t_rows (rowname, rowtype, roworder,rowtext,rowcomment) VALUES ('"&amp;B8&amp;"', "&amp;E8&amp;", "&amp;G8&amp;", '"&amp;H8&amp;"', '"&amp;I8&amp;"');"</f>
        <v>INSERT INTO t_rows (rowname, rowtype, roworder,rowtext,rowcomment) VALUES ('Stake', 4, 102, 'COTI investor', 'Please supply a possible amount in USD if you plan to keep COTI as an investment');</v>
      </c>
    </row>
    <row r="9" customFormat="false" ht="15" hidden="false" customHeight="false" outlineLevel="0" collapsed="false">
      <c r="A9" s="9"/>
      <c r="B9" s="9" t="s">
        <v>34</v>
      </c>
      <c r="C9" s="10"/>
      <c r="D9" s="10" t="s">
        <v>28</v>
      </c>
      <c r="E9" s="11" t="n">
        <v>1</v>
      </c>
      <c r="F9" s="8" t="s">
        <v>11</v>
      </c>
      <c r="G9" s="11" t="n">
        <v>103</v>
      </c>
      <c r="H9" s="9" t="s">
        <v>35</v>
      </c>
      <c r="I9" s="9" t="s">
        <v>36</v>
      </c>
      <c r="K9" s="0" t="str">
        <f aca="false">"INSERT INTO t_rows (rowname, rowtype, roworder,rowtext,rowcomment) VALUES ('"&amp;B9&amp;"', "&amp;E9&amp;", "&amp;G9&amp;", '"&amp;H9&amp;"', '"&amp;I9&amp;"');"</f>
        <v>INSERT INTO t_rows (rowname, rowtype, roworder,rowtext,rowcomment) VALUES ('Proof_of_residence', 1, 103, 'Proof of Residence', 'Are you agree to send us Proof of Residence? (Utility bill or something like this.) It is important if you plan to transfer substantial amounts');</v>
      </c>
    </row>
    <row r="10" customFormat="false" ht="15" hidden="false" customHeight="false" outlineLevel="0" collapsed="false">
      <c r="A10" s="9"/>
      <c r="B10" s="9" t="s">
        <v>37</v>
      </c>
      <c r="C10" s="10"/>
      <c r="D10" s="10" t="s">
        <v>15</v>
      </c>
      <c r="E10" s="11" t="n">
        <v>6</v>
      </c>
      <c r="F10" s="8" t="s">
        <v>11</v>
      </c>
      <c r="G10" s="11" t="n">
        <v>104</v>
      </c>
      <c r="H10" s="9" t="s">
        <v>37</v>
      </c>
      <c r="I10" s="9" t="s">
        <v>38</v>
      </c>
      <c r="K10" s="0" t="str">
        <f aca="false">"INSERT INTO t_rows (rowname, rowtype, roworder,rowtext,rowcomment) VALUES ('"&amp;B10&amp;"', "&amp;E10&amp;", "&amp;G10&amp;", '"&amp;H10&amp;"', '"&amp;I10&amp;"');"</f>
        <v>INSERT INTO t_rows (rowname, rowtype, roworder,rowtext,rowcomment) VALUES ('Country', 6, 104, 'Country', 'In which country do you live?');</v>
      </c>
    </row>
    <row r="11" customFormat="false" ht="15" hidden="false" customHeight="false" outlineLevel="0" collapsed="false">
      <c r="A11" s="13"/>
      <c r="B11" s="9" t="s">
        <v>39</v>
      </c>
      <c r="C11" s="14"/>
      <c r="D11" s="14" t="s">
        <v>28</v>
      </c>
      <c r="E11" s="11" t="n">
        <v>1</v>
      </c>
      <c r="F11" s="8" t="s">
        <v>11</v>
      </c>
      <c r="G11" s="11" t="n">
        <v>105</v>
      </c>
      <c r="H11" s="9" t="s">
        <v>40</v>
      </c>
      <c r="I11" s="9" t="s">
        <v>41</v>
      </c>
      <c r="K11" s="0" t="str">
        <f aca="false">"INSERT INTO t_rows (rowname, rowtype, roworder,rowtext,rowcomment) VALUES ('"&amp;B11&amp;"', "&amp;E11&amp;", "&amp;G11&amp;", '"&amp;H11&amp;"', '"&amp;I11&amp;"');"</f>
        <v>INSERT INTO t_rows (rowname, rowtype, roworder,rowtext,rowcomment) VALUES ('Phone', 1, 105, 'Confirm phone number', 'Are you agree to confirm your phone number?');</v>
      </c>
    </row>
    <row r="12" customFormat="false" ht="15" hidden="false" customHeight="false" outlineLevel="0" collapsed="false">
      <c r="A12" s="12"/>
      <c r="B12" s="9" t="s">
        <v>42</v>
      </c>
      <c r="C12" s="10"/>
      <c r="D12" s="10" t="s">
        <v>10</v>
      </c>
      <c r="E12" s="11" t="n">
        <v>2</v>
      </c>
      <c r="F12" s="0" t="s">
        <v>43</v>
      </c>
      <c r="G12" s="11" t="n">
        <v>201</v>
      </c>
      <c r="H12" s="9" t="s">
        <v>44</v>
      </c>
      <c r="I12" s="9" t="s">
        <v>45</v>
      </c>
      <c r="K12" s="0" t="str">
        <f aca="false">"INSERT INTO t_rows (rowname, rowtype, roworder,rowtext,rowcomment) VALUES ('"&amp;B12&amp;"', "&amp;E12&amp;", "&amp;G12&amp;", '"&amp;H12&amp;"', '"&amp;I12&amp;"');"</f>
        <v>INSERT INTO t_rows (rowname, rowtype, roworder,rowtext,rowcomment) VALUES ('Marital_status', 2, 201, 'Marital status', 'Single / Married or in permanent relation');</v>
      </c>
    </row>
    <row r="13" customFormat="false" ht="15" hidden="false" customHeight="false" outlineLevel="0" collapsed="false">
      <c r="A13" s="12"/>
      <c r="B13" s="9" t="s">
        <v>46</v>
      </c>
      <c r="C13" s="10"/>
      <c r="D13" s="10" t="s">
        <v>10</v>
      </c>
      <c r="E13" s="11" t="n">
        <v>2</v>
      </c>
      <c r="F13" s="0" t="s">
        <v>43</v>
      </c>
      <c r="G13" s="11" t="n">
        <v>202</v>
      </c>
      <c r="H13" s="9" t="s">
        <v>46</v>
      </c>
      <c r="I13" s="9" t="s">
        <v>47</v>
      </c>
      <c r="K13" s="0" t="str">
        <f aca="false">"INSERT INTO t_rows (rowname, rowtype, roworder,rowtext,rowcomment) VALUES ('"&amp;B13&amp;"', "&amp;E13&amp;", "&amp;G13&amp;", '"&amp;H13&amp;"', '"&amp;I13&amp;"');"</f>
        <v>INSERT INTO t_rows (rowname, rowtype, roworder,rowtext,rowcomment) VALUES ('Children', 2, 202, 'Children', 'None/Raising children/Have grandchildren');</v>
      </c>
    </row>
    <row r="14" customFormat="false" ht="15" hidden="false" customHeight="false" outlineLevel="0" collapsed="false">
      <c r="A14" s="9"/>
      <c r="B14" s="9" t="s">
        <v>48</v>
      </c>
      <c r="C14" s="10"/>
      <c r="D14" s="10" t="s">
        <v>10</v>
      </c>
      <c r="E14" s="11" t="n">
        <v>2</v>
      </c>
      <c r="F14" s="0" t="s">
        <v>43</v>
      </c>
      <c r="G14" s="11" t="n">
        <v>203</v>
      </c>
      <c r="H14" s="9" t="s">
        <v>48</v>
      </c>
      <c r="I14" s="9" t="s">
        <v>49</v>
      </c>
      <c r="K14" s="0" t="str">
        <f aca="false">"INSERT INTO t_rows (rowname, rowtype, roworder,rowtext,rowcomment) VALUES ('"&amp;B14&amp;"', "&amp;E14&amp;", "&amp;G14&amp;", '"&amp;H14&amp;"', '"&amp;I14&amp;"');"</f>
        <v>INSERT INTO t_rows (rowname, rowtype, roworder,rowtext,rowcomment) VALUES ('Education', 2, 203, 'Education', 'What is your highest level of education? (None/Elementary/Secondary/ Bachelor/Master/PhD)');</v>
      </c>
    </row>
    <row r="15" customFormat="false" ht="15" hidden="false" customHeight="false" outlineLevel="0" collapsed="false">
      <c r="A15" s="12"/>
      <c r="B15" s="9" t="s">
        <v>50</v>
      </c>
      <c r="C15" s="10"/>
      <c r="D15" s="10" t="s">
        <v>10</v>
      </c>
      <c r="E15" s="11" t="n">
        <v>2</v>
      </c>
      <c r="F15" s="0" t="s">
        <v>43</v>
      </c>
      <c r="G15" s="11" t="n">
        <v>301</v>
      </c>
      <c r="H15" s="9" t="s">
        <v>51</v>
      </c>
      <c r="I15" s="9" t="s">
        <v>52</v>
      </c>
    </row>
    <row r="16" customFormat="false" ht="15" hidden="false" customHeight="false" outlineLevel="0" collapsed="false">
      <c r="A16" s="12"/>
      <c r="B16" s="9" t="s">
        <v>53</v>
      </c>
      <c r="C16" s="10"/>
      <c r="D16" s="10" t="s">
        <v>20</v>
      </c>
      <c r="E16" s="11" t="n">
        <v>0</v>
      </c>
      <c r="F16" s="0" t="s">
        <v>43</v>
      </c>
      <c r="G16" s="11" t="n">
        <v>302</v>
      </c>
      <c r="H16" s="9" t="s">
        <v>53</v>
      </c>
      <c r="I16" s="9" t="s">
        <v>54</v>
      </c>
      <c r="K16" s="0" t="str">
        <f aca="false">"INSERT INTO t_rows (rowname, rowtype, roworder,rowtext,rowcomment) VALUES ('"&amp;B16&amp;"', "&amp;E16&amp;", "&amp;G16&amp;", '"&amp;H16&amp;"', '"&amp;I16&amp;"');"</f>
        <v>INSERT INTO t_rows (rowname, rowtype, roworder,rowtext,rowcomment) VALUES ('Occupation', 0, 302, 'Occupation', 'Please enter short description of your main occupation and position');</v>
      </c>
    </row>
    <row r="17" customFormat="false" ht="15" hidden="false" customHeight="false" outlineLevel="0" collapsed="false">
      <c r="A17" s="9"/>
      <c r="B17" s="9" t="s">
        <v>55</v>
      </c>
      <c r="C17" s="10"/>
      <c r="D17" s="10" t="s">
        <v>28</v>
      </c>
      <c r="E17" s="11" t="n">
        <v>1</v>
      </c>
      <c r="F17" s="0" t="s">
        <v>43</v>
      </c>
      <c r="G17" s="11" t="n">
        <v>303</v>
      </c>
      <c r="H17" s="9" t="s">
        <v>56</v>
      </c>
      <c r="I17" s="9" t="s">
        <v>57</v>
      </c>
      <c r="K17" s="0" t="str">
        <f aca="false">"INSERT INTO t_rows (rowname, rowtype, roworder,rowtext,rowcomment) VALUES ('"&amp;B17&amp;"', "&amp;E17&amp;", "&amp;G17&amp;", '"&amp;H17&amp;"', '"&amp;I17&amp;"');"</f>
        <v>INSERT INTO t_rows (rowname, rowtype, roworder,rowtext,rowcomment) VALUES ('Income_source_declared', 1, 303, 'Income source declared', 'Can you disclose your income source? This information is required in order to transfer large sums of money');</v>
      </c>
    </row>
    <row r="18" customFormat="false" ht="15" hidden="false" customHeight="false" outlineLevel="0" collapsed="false">
      <c r="A18" s="9"/>
      <c r="B18" s="9" t="s">
        <v>58</v>
      </c>
      <c r="C18" s="10"/>
      <c r="D18" s="10" t="s">
        <v>28</v>
      </c>
      <c r="E18" s="11" t="n">
        <v>1</v>
      </c>
      <c r="F18" s="0" t="s">
        <v>43</v>
      </c>
      <c r="G18" s="11" t="n">
        <v>304</v>
      </c>
      <c r="H18" s="9" t="s">
        <v>59</v>
      </c>
      <c r="I18" s="9" t="s">
        <v>60</v>
      </c>
      <c r="K18" s="0" t="str">
        <f aca="false">"INSERT INTO t_rows (rowname, rowtype, roworder,rowtext,rowcomment) VALUES ('"&amp;B18&amp;"', "&amp;E18&amp;", "&amp;G18&amp;", '"&amp;H18&amp;"', '"&amp;I18&amp;"');"</f>
        <v>INSERT INTO t_rows (rowname, rowtype, roworder,rowtext,rowcomment) VALUES ('Stable_income', 1, 304, 'Stable income', 'Does the user have a stable income like a salary?');</v>
      </c>
    </row>
    <row r="19" customFormat="false" ht="15" hidden="false" customHeight="false" outlineLevel="0" collapsed="false">
      <c r="A19" s="9"/>
      <c r="B19" s="9" t="s">
        <v>61</v>
      </c>
      <c r="C19" s="10"/>
      <c r="D19" s="10" t="s">
        <v>20</v>
      </c>
      <c r="E19" s="11" t="n">
        <v>2</v>
      </c>
      <c r="F19" s="0" t="s">
        <v>43</v>
      </c>
      <c r="G19" s="11" t="n">
        <v>305</v>
      </c>
      <c r="H19" s="9" t="s">
        <v>62</v>
      </c>
      <c r="I19" s="9" t="s">
        <v>63</v>
      </c>
      <c r="K19" s="0" t="str">
        <f aca="false">"INSERT INTO t_rows (rowname, rowtype, roworder,rowtext,rowcomment) VALUES ('"&amp;B19&amp;"', "&amp;E19&amp;", "&amp;G19&amp;", '"&amp;H19&amp;"', '"&amp;I19&amp;"');"</f>
        <v>INSERT INTO t_rows (rowname, rowtype, roworder,rowtext,rowcomment) VALUES ('Income', 2, 305, 'Monthly income in USD', 'Please fill if you can disclosure your income sources. This information is required in order to transfer large sums of money');</v>
      </c>
    </row>
    <row r="20" customFormat="false" ht="15" hidden="false" customHeight="false" outlineLevel="0" collapsed="false">
      <c r="A20" s="9"/>
      <c r="B20" s="9" t="s">
        <v>64</v>
      </c>
      <c r="C20" s="10" t="s">
        <v>65</v>
      </c>
      <c r="D20" s="10" t="s">
        <v>28</v>
      </c>
      <c r="E20" s="11" t="n">
        <v>1</v>
      </c>
      <c r="F20" s="0" t="s">
        <v>43</v>
      </c>
      <c r="G20" s="11" t="n">
        <v>401</v>
      </c>
      <c r="H20" s="9" t="s">
        <v>66</v>
      </c>
      <c r="I20" s="9" t="s">
        <v>67</v>
      </c>
      <c r="K20" s="0" t="str">
        <f aca="false">"INSERT INTO t_rows (rowname, rowtype, roworder,rowtext,rowcomment) VALUES ('"&amp;B20&amp;"', "&amp;E20&amp;", "&amp;G20&amp;", '"&amp;H20&amp;"', '"&amp;I20&amp;"');"</f>
        <v>INSERT INTO t_rows (rowname, rowtype, roworder,rowtext,rowcomment) VALUES ('Has_license', 1, 401, 'Driver license', 'Do you have a driver's license?');</v>
      </c>
    </row>
    <row r="21" customFormat="false" ht="15" hidden="false" customHeight="false" outlineLevel="0" collapsed="false">
      <c r="A21" s="9"/>
      <c r="B21" s="9" t="s">
        <v>68</v>
      </c>
      <c r="C21" s="10" t="s">
        <v>69</v>
      </c>
      <c r="D21" s="10" t="s">
        <v>28</v>
      </c>
      <c r="E21" s="11" t="n">
        <v>1</v>
      </c>
      <c r="F21" s="0" t="s">
        <v>43</v>
      </c>
      <c r="G21" s="11" t="n">
        <v>402</v>
      </c>
      <c r="H21" s="9" t="s">
        <v>68</v>
      </c>
      <c r="I21" s="9" t="s">
        <v>70</v>
      </c>
      <c r="K21" s="0" t="str">
        <f aca="false">"INSERT INTO t_rows (rowname, rowtype, roworder,rowtext,rowcomment) VALUES ('"&amp;B21&amp;"', "&amp;E21&amp;", "&amp;G21&amp;", '"&amp;H21&amp;"', '"&amp;I21&amp;"');"</f>
        <v>INSERT INTO t_rows (rowname, rowtype, roworder,rowtext,rowcomment) VALUES ('Insurance', 1, 402, 'Insurance', 'What types of insurance do you have in addition to standard car insurance (e.g. life insurance)?');</v>
      </c>
    </row>
    <row r="22" customFormat="false" ht="15" hidden="false" customHeight="false" outlineLevel="0" collapsed="false">
      <c r="A22" s="9"/>
      <c r="B22" s="9" t="s">
        <v>71</v>
      </c>
      <c r="C22" s="10"/>
      <c r="D22" s="10" t="s">
        <v>28</v>
      </c>
      <c r="E22" s="11" t="n">
        <v>1</v>
      </c>
      <c r="F22" s="0" t="s">
        <v>43</v>
      </c>
      <c r="G22" s="11" t="n">
        <v>403</v>
      </c>
      <c r="H22" s="9" t="s">
        <v>72</v>
      </c>
      <c r="I22" s="9" t="s">
        <v>73</v>
      </c>
      <c r="K22" s="0" t="str">
        <f aca="false">"INSERT INTO t_rows (rowname, rowtype, roworder,rowtext,rowcomment) VALUES ('"&amp;B22&amp;"', "&amp;E22&amp;", "&amp;G22&amp;", '"&amp;H22&amp;"', '"&amp;I22&amp;"');"</f>
        <v>INSERT INTO t_rows (rowname, rowtype, roworder,rowtext,rowcomment) VALUES ('Social_network_account', 1, 403, 'Social network account', 'Please enter the name of your social media account');</v>
      </c>
    </row>
    <row r="23" customFormat="false" ht="15" hidden="false" customHeight="false" outlineLevel="0" collapsed="false">
      <c r="A23" s="9"/>
      <c r="B23" s="9" t="s">
        <v>74</v>
      </c>
      <c r="C23" s="10"/>
      <c r="D23" s="10" t="s">
        <v>28</v>
      </c>
      <c r="E23" s="11" t="n">
        <v>1</v>
      </c>
      <c r="F23" s="0" t="s">
        <v>43</v>
      </c>
      <c r="G23" s="11" t="n">
        <v>404</v>
      </c>
      <c r="H23" s="9" t="s">
        <v>75</v>
      </c>
      <c r="I23" s="9" t="s">
        <v>76</v>
      </c>
      <c r="K23" s="0" t="str">
        <f aca="false">"INSERT INTO t_rows (rowname, rowtype, roworder,rowtext,rowcomment) VALUES ('"&amp;B23&amp;"', "&amp;E23&amp;", "&amp;G23&amp;", '"&amp;H23&amp;"', '"&amp;I23&amp;"');"</f>
        <v>INSERT INTO t_rows (rowname, rowtype, roworder,rowtext,rowcomment) VALUES ('Site', 1, 404, 'Internet site', 'Please enter the URL of your website');</v>
      </c>
    </row>
    <row r="24" customFormat="false" ht="15" hidden="false" customHeight="false" outlineLevel="0" collapsed="false">
      <c r="A24" s="12"/>
      <c r="B24" s="9" t="s">
        <v>77</v>
      </c>
      <c r="C24" s="10"/>
      <c r="D24" s="10" t="s">
        <v>20</v>
      </c>
      <c r="E24" s="11" t="n">
        <v>0</v>
      </c>
      <c r="F24" s="0" t="s">
        <v>43</v>
      </c>
      <c r="G24" s="11" t="n">
        <v>405</v>
      </c>
      <c r="H24" s="9" t="s">
        <v>78</v>
      </c>
      <c r="I24" s="9" t="s">
        <v>79</v>
      </c>
      <c r="K24" s="0" t="str">
        <f aca="false">"INSERT INTO t_rows (rowname, rowtype, roworder,rowtext,rowcomment) VALUES ('"&amp;B24&amp;"', "&amp;E24&amp;", "&amp;G24&amp;", '"&amp;H24&amp;"', '"&amp;I24&amp;"');"</f>
        <v>INSERT INTO t_rows (rowname, rowtype, roworder,rowtext,rowcomment) VALUES ('Bank_account', 0, 405, 'Bank statement', 'If you plan to be a merchant, please check the box if you can agree to disclosure us your business account bank statement');</v>
      </c>
    </row>
    <row r="25" customFormat="false" ht="15" hidden="false" customHeight="false" outlineLevel="0" collapsed="false">
      <c r="A25" s="12"/>
      <c r="B25" s="9" t="s">
        <v>80</v>
      </c>
      <c r="C25" s="15"/>
      <c r="D25" s="15" t="s">
        <v>20</v>
      </c>
      <c r="E25" s="11" t="n">
        <v>0</v>
      </c>
      <c r="F25" s="0" t="s">
        <v>43</v>
      </c>
      <c r="G25" s="11" t="n">
        <v>406</v>
      </c>
      <c r="H25" s="9" t="s">
        <v>81</v>
      </c>
      <c r="I25" s="9" t="s">
        <v>82</v>
      </c>
      <c r="K25" s="0" t="str">
        <f aca="false">"INSERT INTO t_rows (rowname, rowtype, roworder,rowtext,rowcomment) VALUES ('"&amp;B25&amp;"', "&amp;E25&amp;", "&amp;G25&amp;", '"&amp;H25&amp;"', '"&amp;I25&amp;"');"</f>
        <v>INSERT INTO t_rows (rowname, rowtype, roworder,rowtext,rowcomment) VALUES ('Bank_reference', 0, 406, 'Bank or auditor reference', 'If you have a bank, auditor, or any other relevant reference, please provide their name below');</v>
      </c>
    </row>
    <row r="26" customFormat="false" ht="15" hidden="false" customHeight="false" outlineLevel="0" collapsed="false">
      <c r="A26" s="9"/>
      <c r="B26" s="9" t="s">
        <v>83</v>
      </c>
      <c r="C26" s="10"/>
      <c r="D26" s="10" t="s">
        <v>28</v>
      </c>
      <c r="E26" s="11" t="n">
        <v>1</v>
      </c>
      <c r="F26" s="0" t="s">
        <v>43</v>
      </c>
      <c r="G26" s="11" t="n">
        <v>407</v>
      </c>
      <c r="H26" s="9" t="s">
        <v>84</v>
      </c>
      <c r="I26" s="9" t="s">
        <v>85</v>
      </c>
      <c r="K26" s="0" t="str">
        <f aca="false">"INSERT INTO t_rows (rowname, rowtype, roworder,rowtext,rowcomment) VALUES ('"&amp;B26&amp;"', "&amp;E26&amp;", "&amp;G26&amp;", '"&amp;H26&amp;"', '"&amp;I26&amp;"');"</f>
        <v>INSERT INTO t_rows (rowname, rowtype, roworder,rowtext,rowcomment) VALUES ('Credit_card_holder', 1, 407, 'Credit cards', 'Do you have credit cards? (This will be confirmed securely)');</v>
      </c>
    </row>
    <row r="27" customFormat="false" ht="15" hidden="false" customHeight="false" outlineLevel="0" collapsed="false">
      <c r="A27" s="9"/>
      <c r="B27" s="9" t="s">
        <v>86</v>
      </c>
      <c r="C27" s="10"/>
      <c r="D27" s="10" t="s">
        <v>28</v>
      </c>
      <c r="E27" s="11" t="n">
        <v>1</v>
      </c>
      <c r="F27" s="0" t="s">
        <v>43</v>
      </c>
      <c r="G27" s="11" t="n">
        <v>408</v>
      </c>
      <c r="H27" s="9" t="s">
        <v>87</v>
      </c>
      <c r="I27" s="9" t="s">
        <v>88</v>
      </c>
      <c r="K27" s="0" t="str">
        <f aca="false">"INSERT INTO t_rows (rowname, rowtype, roworder,rowtext,rowcomment) VALUES ('"&amp;B27&amp;"', "&amp;E27&amp;", "&amp;G27&amp;", '"&amp;H27&amp;"', '"&amp;I27&amp;"');"</f>
        <v>INSERT INTO t_rows (rowname, rowtype, roworder,rowtext,rowcomment) VALUES ('Credit_history', 1, 408, 'Credit history', 'Are we authorized to verify your credit history? (For credit card holders.)');</v>
      </c>
    </row>
    <row r="28" customFormat="false" ht="15" hidden="false" customHeight="false" outlineLevel="0" collapsed="false">
      <c r="A28" s="9"/>
      <c r="B28" s="9" t="s">
        <v>89</v>
      </c>
      <c r="C28" s="10"/>
      <c r="D28" s="10" t="s">
        <v>24</v>
      </c>
      <c r="E28" s="11" t="n">
        <v>5</v>
      </c>
      <c r="F28" s="8" t="s">
        <v>29</v>
      </c>
      <c r="G28" s="11" t="n">
        <v>501</v>
      </c>
      <c r="H28" s="9" t="s">
        <v>90</v>
      </c>
      <c r="I28" s="9" t="s">
        <v>91</v>
      </c>
      <c r="K28" s="0" t="str">
        <f aca="false">"INSERT INTO t_rows (rowname, rowtype, roworder,rowtext,rowcomment) VALUES ('"&amp;B28&amp;"', "&amp;E28&amp;", "&amp;G28&amp;", '"&amp;H28&amp;"', '"&amp;I28&amp;"');"</f>
        <v>INSERT INTO t_rows (rowname, rowtype, roworder,rowtext,rowcomment) VALUES ('Fill_date', 5, 501, 'Fill date', 'The date of questionnaire filling to demonstrate the decay of the Trust Score over time');</v>
      </c>
    </row>
    <row r="29" customFormat="false" ht="15" hidden="false" customHeight="false" outlineLevel="0" collapsed="false">
      <c r="A29" s="9"/>
      <c r="B29" s="9" t="s">
        <v>92</v>
      </c>
      <c r="C29" s="10"/>
      <c r="D29" s="10" t="s">
        <v>93</v>
      </c>
      <c r="E29" s="11" t="n">
        <v>25</v>
      </c>
      <c r="F29" s="0" t="s">
        <v>43</v>
      </c>
      <c r="G29" s="11" t="n">
        <v>502</v>
      </c>
      <c r="H29" s="9" t="s">
        <v>92</v>
      </c>
      <c r="I29" s="9" t="s">
        <v>94</v>
      </c>
      <c r="K29" s="0" t="str">
        <f aca="false">"INSERT INTO t_rows (rowname, rowtype, roworder,rowtext,rowcomment) VALUES ('"&amp;B29&amp;"', "&amp;E29&amp;", "&amp;G29&amp;", '"&amp;H29&amp;"', '"&amp;I29&amp;"');"</f>
        <v>INSERT INTO t_rows (rowname, rowtype, roworder,rowtext,rowcomment) VALUES ('Comment', 25, 502, 'Comment', 'Please write your suggestions here');</v>
      </c>
    </row>
    <row r="30" customFormat="false" ht="15" hidden="false" customHeight="false" outlineLevel="0" collapsed="false">
      <c r="A30" s="9"/>
      <c r="B30" s="9"/>
      <c r="C30" s="10"/>
      <c r="D30" s="10"/>
      <c r="G30" s="16"/>
      <c r="H30" s="9"/>
      <c r="I30" s="17"/>
    </row>
    <row r="31" customFormat="false" ht="15" hidden="false" customHeight="false" outlineLevel="0" collapsed="false">
      <c r="A31" s="9"/>
      <c r="B31" s="9"/>
      <c r="C31" s="10"/>
      <c r="D31" s="10"/>
      <c r="G31" s="16"/>
      <c r="H31" s="9"/>
      <c r="I31" s="9"/>
    </row>
    <row r="32" customFormat="false" ht="15" hidden="false" customHeight="false" outlineLevel="0" collapsed="false">
      <c r="A32" s="12"/>
      <c r="B32" s="8"/>
      <c r="C32" s="15"/>
      <c r="D32" s="15"/>
      <c r="E32" s="8"/>
    </row>
    <row r="33" customFormat="false" ht="15" hidden="false" customHeight="false" outlineLevel="0" collapsed="false">
      <c r="A33" s="18" t="s">
        <v>95</v>
      </c>
      <c r="B33" s="19" t="s">
        <v>96</v>
      </c>
      <c r="C33" s="20" t="s">
        <v>97</v>
      </c>
      <c r="D33" s="20" t="s">
        <v>33</v>
      </c>
      <c r="E33" s="19" t="n">
        <v>4</v>
      </c>
      <c r="F33" s="21" t="s">
        <v>98</v>
      </c>
      <c r="G33" s="21"/>
      <c r="H33" s="21" t="s">
        <v>99</v>
      </c>
      <c r="I33" s="21"/>
      <c r="J33" s="21"/>
      <c r="K33" s="21"/>
      <c r="L33" s="21"/>
      <c r="M33" s="21"/>
      <c r="N33" s="21"/>
      <c r="O33" s="21"/>
      <c r="P33" s="21"/>
      <c r="Q33" s="21"/>
      <c r="R33" s="21"/>
      <c r="S33" s="21"/>
      <c r="T33" s="21"/>
      <c r="U33" s="21"/>
      <c r="V33" s="21"/>
      <c r="W33" s="21"/>
      <c r="X33" s="21"/>
      <c r="Y33" s="21"/>
      <c r="Z33" s="21"/>
      <c r="AA33" s="21"/>
      <c r="AB33" s="21"/>
    </row>
    <row r="34" customFormat="false" ht="15" hidden="false" customHeight="false" outlineLevel="0" collapsed="false">
      <c r="A34" s="18" t="s">
        <v>95</v>
      </c>
      <c r="B34" s="19" t="s">
        <v>100</v>
      </c>
      <c r="C34" s="20" t="s">
        <v>97</v>
      </c>
      <c r="D34" s="20" t="s">
        <v>33</v>
      </c>
      <c r="E34" s="19" t="n">
        <v>4</v>
      </c>
      <c r="F34" s="21" t="s">
        <v>98</v>
      </c>
      <c r="G34" s="21"/>
      <c r="H34" s="19" t="s">
        <v>101</v>
      </c>
      <c r="I34" s="21"/>
      <c r="J34" s="21"/>
      <c r="K34" s="21"/>
      <c r="L34" s="21"/>
      <c r="M34" s="21"/>
      <c r="N34" s="21"/>
      <c r="O34" s="21"/>
      <c r="P34" s="21"/>
      <c r="Q34" s="21"/>
      <c r="R34" s="21"/>
      <c r="S34" s="21"/>
      <c r="T34" s="21"/>
      <c r="U34" s="21"/>
      <c r="V34" s="21"/>
      <c r="W34" s="21"/>
      <c r="X34" s="21"/>
      <c r="Y34" s="21"/>
      <c r="Z34" s="21"/>
      <c r="AA34" s="21"/>
      <c r="AB34" s="21"/>
    </row>
    <row r="35" customFormat="false" ht="15" hidden="false" customHeight="false" outlineLevel="0" collapsed="false">
      <c r="A35" s="18" t="s">
        <v>95</v>
      </c>
      <c r="B35" s="19" t="s">
        <v>102</v>
      </c>
      <c r="C35" s="20" t="s">
        <v>97</v>
      </c>
      <c r="D35" s="20" t="s">
        <v>33</v>
      </c>
      <c r="E35" s="19" t="n">
        <v>4</v>
      </c>
      <c r="F35" s="21" t="s">
        <v>98</v>
      </c>
      <c r="G35" s="21"/>
      <c r="H35" s="21" t="s">
        <v>103</v>
      </c>
      <c r="I35" s="21"/>
      <c r="J35" s="21"/>
      <c r="K35" s="21"/>
      <c r="L35" s="21"/>
      <c r="M35" s="21"/>
      <c r="N35" s="21"/>
      <c r="O35" s="21"/>
      <c r="P35" s="21"/>
      <c r="Q35" s="21"/>
      <c r="R35" s="21"/>
      <c r="S35" s="21"/>
      <c r="T35" s="21"/>
      <c r="U35" s="21"/>
      <c r="V35" s="21"/>
      <c r="W35" s="21"/>
      <c r="X35" s="21"/>
      <c r="Y35" s="21"/>
      <c r="Z35" s="21"/>
      <c r="AA35" s="21"/>
      <c r="AB35" s="21"/>
    </row>
    <row r="36" customFormat="false" ht="15" hidden="false" customHeight="false" outlineLevel="0" collapsed="false">
      <c r="A36" s="18" t="s">
        <v>95</v>
      </c>
      <c r="B36" s="19" t="s">
        <v>104</v>
      </c>
      <c r="C36" s="20" t="s">
        <v>97</v>
      </c>
      <c r="D36" s="20" t="s">
        <v>33</v>
      </c>
      <c r="E36" s="19" t="n">
        <v>4</v>
      </c>
      <c r="F36" s="21" t="s">
        <v>98</v>
      </c>
      <c r="G36" s="21"/>
      <c r="H36" s="21" t="s">
        <v>105</v>
      </c>
      <c r="I36" s="21"/>
      <c r="J36" s="21"/>
      <c r="K36" s="21"/>
      <c r="L36" s="21"/>
      <c r="M36" s="21"/>
      <c r="N36" s="21"/>
      <c r="O36" s="21"/>
      <c r="P36" s="21"/>
      <c r="Q36" s="21"/>
      <c r="R36" s="21"/>
      <c r="S36" s="21"/>
      <c r="T36" s="21"/>
      <c r="U36" s="21"/>
      <c r="V36" s="21"/>
      <c r="W36" s="21"/>
      <c r="X36" s="21"/>
      <c r="Y36" s="21"/>
      <c r="Z36" s="21"/>
      <c r="AA36" s="21"/>
      <c r="AB36" s="21"/>
    </row>
    <row r="37" customFormat="false" ht="15" hidden="false" customHeight="false" outlineLevel="0" collapsed="false">
      <c r="A37" s="18" t="s">
        <v>95</v>
      </c>
      <c r="B37" s="19" t="s">
        <v>106</v>
      </c>
      <c r="C37" s="20" t="s">
        <v>97</v>
      </c>
      <c r="D37" s="20" t="s">
        <v>33</v>
      </c>
      <c r="E37" s="19" t="n">
        <v>4</v>
      </c>
      <c r="F37" s="21" t="s">
        <v>98</v>
      </c>
      <c r="G37" s="21"/>
      <c r="H37" s="19" t="s">
        <v>107</v>
      </c>
      <c r="I37" s="21"/>
      <c r="J37" s="21"/>
      <c r="K37" s="21"/>
      <c r="L37" s="21"/>
      <c r="M37" s="21"/>
      <c r="N37" s="21"/>
      <c r="O37" s="21"/>
      <c r="P37" s="21"/>
      <c r="Q37" s="21"/>
      <c r="R37" s="21"/>
      <c r="S37" s="21"/>
      <c r="T37" s="21"/>
      <c r="U37" s="21"/>
      <c r="V37" s="21"/>
      <c r="W37" s="21"/>
      <c r="X37" s="21"/>
      <c r="Y37" s="21"/>
      <c r="Z37" s="21"/>
      <c r="AA37" s="21"/>
      <c r="AB37" s="21"/>
    </row>
    <row r="38" customFormat="false" ht="15" hidden="false" customHeight="false" outlineLevel="0" collapsed="false">
      <c r="A38" s="22" t="s">
        <v>97</v>
      </c>
      <c r="B38" s="21" t="s">
        <v>108</v>
      </c>
      <c r="C38" s="20" t="s">
        <v>97</v>
      </c>
      <c r="D38" s="20"/>
      <c r="E38" s="21"/>
      <c r="F38" s="21" t="s">
        <v>98</v>
      </c>
      <c r="G38" s="21"/>
      <c r="H38" s="21"/>
      <c r="I38" s="21"/>
      <c r="J38" s="21"/>
      <c r="K38" s="21"/>
      <c r="L38" s="21"/>
      <c r="M38" s="21"/>
      <c r="N38" s="21"/>
      <c r="O38" s="21"/>
      <c r="P38" s="21"/>
      <c r="Q38" s="21"/>
      <c r="R38" s="21"/>
      <c r="S38" s="21"/>
      <c r="T38" s="21"/>
      <c r="U38" s="21"/>
      <c r="V38" s="21"/>
      <c r="W38" s="21"/>
      <c r="X38" s="21"/>
      <c r="Y38" s="21"/>
      <c r="Z38" s="21"/>
      <c r="AA38" s="21"/>
      <c r="AB38" s="21"/>
    </row>
    <row r="39" customFormat="false" ht="15" hidden="false" customHeight="false" outlineLevel="0" collapsed="false">
      <c r="C39" s="15"/>
      <c r="D39" s="15"/>
    </row>
    <row r="40" customFormat="false" ht="15" hidden="false" customHeight="false" outlineLevel="0" collapsed="false">
      <c r="A40" s="23"/>
      <c r="B40" s="24" t="s">
        <v>109</v>
      </c>
      <c r="C40" s="25"/>
      <c r="D40" s="25"/>
      <c r="E40" s="26"/>
      <c r="F40" s="26"/>
      <c r="G40" s="26"/>
      <c r="H40" s="26"/>
      <c r="I40" s="26"/>
      <c r="J40" s="26"/>
      <c r="K40" s="26"/>
      <c r="L40" s="26"/>
      <c r="M40" s="26"/>
      <c r="N40" s="26"/>
      <c r="O40" s="26"/>
      <c r="P40" s="26"/>
      <c r="Q40" s="26"/>
      <c r="R40" s="26"/>
      <c r="S40" s="26"/>
      <c r="T40" s="26"/>
      <c r="U40" s="26"/>
      <c r="V40" s="26"/>
      <c r="W40" s="26"/>
      <c r="X40" s="26"/>
      <c r="Y40" s="26"/>
      <c r="Z40" s="26"/>
      <c r="AA40" s="26"/>
      <c r="AB40" s="26"/>
    </row>
    <row r="41" customFormat="false" ht="15" hidden="false" customHeight="false" outlineLevel="0" collapsed="false">
      <c r="A41" s="9"/>
      <c r="B41" s="9" t="s">
        <v>110</v>
      </c>
      <c r="C41" s="10" t="s">
        <v>111</v>
      </c>
      <c r="D41" s="10" t="s">
        <v>28</v>
      </c>
      <c r="E41" s="8" t="n">
        <v>1</v>
      </c>
      <c r="F41" s="0" t="s">
        <v>43</v>
      </c>
      <c r="G41" s="16" t="n">
        <v>301</v>
      </c>
      <c r="H41" s="9" t="s">
        <v>112</v>
      </c>
      <c r="I41" s="17" t="s">
        <v>113</v>
      </c>
      <c r="K41" s="0" t="str">
        <f aca="false">"INSERT INTO t_rows (rowname, rowtype, roworder,rowtext,rowcomment) VALUES ('"&amp;B41&amp;"', "&amp;E41&amp;", "&amp;G41&amp;", '"&amp;H41&amp;"', '"&amp;I41&amp;"');"</f>
        <v>INSERT INTO t_rows (rowname, rowtype, roworder,rowtext,rowcomment) VALUES ('be_merchant', 1, 301, 'Merchant', 'You have to be a merchant if you plan to sell goods or services. If you want to be a merchant, you will have to supply additional data for the Trust Score');</v>
      </c>
    </row>
    <row r="42" customFormat="false" ht="15" hidden="false" customHeight="false" outlineLevel="0" collapsed="false">
      <c r="A42" s="9"/>
      <c r="B42" s="9" t="s">
        <v>114</v>
      </c>
      <c r="C42" s="10" t="s">
        <v>111</v>
      </c>
      <c r="D42" s="10" t="s">
        <v>28</v>
      </c>
      <c r="E42" s="8" t="n">
        <v>1</v>
      </c>
      <c r="F42" s="0" t="s">
        <v>43</v>
      </c>
      <c r="G42" s="16" t="n">
        <v>302</v>
      </c>
      <c r="H42" s="9" t="s">
        <v>115</v>
      </c>
      <c r="I42" s="17" t="s">
        <v>116</v>
      </c>
      <c r="K42" s="0" t="str">
        <f aca="false">"INSERT INTO t_rows (rowname, rowtype, roworder,rowtext,rowcomment) VALUES ('"&amp;B42&amp;"', "&amp;E42&amp;", "&amp;G42&amp;", '"&amp;H42&amp;"', '"&amp;I42&amp;"');"</f>
        <v>INSERT INTO t_rows (rowname, rowtype, roworder,rowtext,rowcomment) VALUES ('company_owner', 1, 302, 'Merchant company', 'Do you plan to be a merchant as a limited liability company?');</v>
      </c>
    </row>
    <row r="43" customFormat="false" ht="15" hidden="false" customHeight="false" outlineLevel="0" collapsed="false">
      <c r="A43" s="27" t="s">
        <v>95</v>
      </c>
      <c r="B43" s="28" t="s">
        <v>117</v>
      </c>
      <c r="C43" s="29" t="s">
        <v>97</v>
      </c>
      <c r="D43" s="29" t="s">
        <v>33</v>
      </c>
      <c r="E43" s="30" t="n">
        <v>4</v>
      </c>
      <c r="F43" s="31" t="s">
        <v>43</v>
      </c>
      <c r="G43" s="30" t="n">
        <v>303</v>
      </c>
      <c r="H43" s="28" t="s">
        <v>118</v>
      </c>
      <c r="I43" s="32" t="s">
        <v>119</v>
      </c>
      <c r="J43" s="31"/>
      <c r="K43" s="31" t="str">
        <f aca="false">"INSERT INTO t_rows (rowname, rowtype, roworder,rowtext,rowcomment) VALUES ('"&amp;B43&amp;"', "&amp;E43&amp;", "&amp;G43&amp;", '"&amp;H43&amp;"', '"&amp;I43&amp;"');"</f>
        <v>INSERT INTO t_rows (rowname, rowtype, roworder,rowtext,rowcomment) VALUES ('merch_turn', 4, 303, 'Merchant turnover', 'What is your average monthly turnover as a merchant? (in USD)');</v>
      </c>
      <c r="L43" s="31"/>
      <c r="M43" s="31"/>
      <c r="N43" s="31"/>
      <c r="O43" s="31"/>
      <c r="P43" s="31"/>
      <c r="Q43" s="31"/>
      <c r="R43" s="31"/>
      <c r="S43" s="31"/>
      <c r="T43" s="31"/>
      <c r="U43" s="31"/>
      <c r="V43" s="31"/>
      <c r="W43" s="31"/>
      <c r="X43" s="31"/>
      <c r="Y43" s="31"/>
      <c r="Z43" s="31"/>
      <c r="AA43" s="31"/>
      <c r="AB43" s="31"/>
    </row>
    <row r="44" customFormat="false" ht="15" hidden="false" customHeight="false" outlineLevel="0" collapsed="false">
      <c r="A44" s="33" t="s">
        <v>120</v>
      </c>
      <c r="B44" s="34" t="s">
        <v>121</v>
      </c>
      <c r="C44" s="35" t="s">
        <v>97</v>
      </c>
      <c r="D44" s="35" t="s">
        <v>33</v>
      </c>
      <c r="E44" s="36" t="n">
        <v>4</v>
      </c>
      <c r="F44" s="37" t="s">
        <v>43</v>
      </c>
      <c r="G44" s="36"/>
      <c r="H44" s="34" t="s">
        <v>122</v>
      </c>
      <c r="I44" s="38" t="s">
        <v>123</v>
      </c>
      <c r="J44" s="37"/>
      <c r="K44" s="37"/>
      <c r="L44" s="37"/>
      <c r="M44" s="37"/>
      <c r="N44" s="37"/>
      <c r="O44" s="37"/>
      <c r="P44" s="37"/>
      <c r="Q44" s="37"/>
      <c r="R44" s="37"/>
      <c r="S44" s="37"/>
      <c r="T44" s="37"/>
      <c r="U44" s="37"/>
      <c r="V44" s="37"/>
      <c r="W44" s="37"/>
      <c r="X44" s="37"/>
      <c r="Y44" s="37"/>
      <c r="Z44" s="37"/>
      <c r="AA44" s="37"/>
      <c r="AB44" s="37"/>
    </row>
    <row r="45" customFormat="false" ht="15" hidden="false" customHeight="false" outlineLevel="0" collapsed="false">
      <c r="A45" s="27" t="s">
        <v>95</v>
      </c>
      <c r="B45" s="30" t="s">
        <v>124</v>
      </c>
      <c r="C45" s="29" t="s">
        <v>97</v>
      </c>
      <c r="D45" s="29" t="s">
        <v>24</v>
      </c>
      <c r="E45" s="30" t="n">
        <v>5</v>
      </c>
      <c r="F45" s="31" t="s">
        <v>43</v>
      </c>
      <c r="G45" s="30" t="n">
        <v>305</v>
      </c>
      <c r="H45" s="39" t="s">
        <v>125</v>
      </c>
      <c r="I45" s="30" t="s">
        <v>126</v>
      </c>
      <c r="J45" s="31"/>
      <c r="K45" s="31" t="str">
        <f aca="false">"INSERT INTO t_rows (rowname, rowtype, roworder,rowtext,rowcomment) VALUES ('"&amp;B45&amp;"', "&amp;E45&amp;", "&amp;G45&amp;", '"&amp;H45&amp;"', '"&amp;I45&amp;"');"</f>
        <v>INSERT INTO t_rows (rowname, rowtype, roworder,rowtext,rowcomment) VALUES ('incorporation_date', 5, 305, 'Incorporation date', 'When you have started your business? (Please enter the year)');</v>
      </c>
      <c r="L45" s="31"/>
      <c r="M45" s="31"/>
      <c r="N45" s="31"/>
      <c r="O45" s="31"/>
      <c r="P45" s="31"/>
      <c r="Q45" s="31"/>
      <c r="R45" s="31"/>
      <c r="S45" s="31"/>
      <c r="T45" s="31"/>
      <c r="U45" s="31"/>
      <c r="V45" s="31"/>
      <c r="W45" s="31"/>
      <c r="X45" s="31"/>
      <c r="Y45" s="31"/>
      <c r="Z45" s="31"/>
      <c r="AA45" s="31"/>
      <c r="AB45" s="31"/>
    </row>
    <row r="46" customFormat="false" ht="15" hidden="false" customHeight="false" outlineLevel="0" collapsed="false">
      <c r="A46" s="27" t="s">
        <v>95</v>
      </c>
      <c r="B46" s="30" t="s">
        <v>127</v>
      </c>
      <c r="C46" s="29" t="s">
        <v>97</v>
      </c>
      <c r="D46" s="29" t="s">
        <v>33</v>
      </c>
      <c r="E46" s="30" t="n">
        <v>4</v>
      </c>
      <c r="F46" s="31" t="s">
        <v>98</v>
      </c>
      <c r="G46" s="31"/>
      <c r="H46" s="30" t="s">
        <v>128</v>
      </c>
      <c r="I46" s="31"/>
      <c r="J46" s="31"/>
      <c r="K46" s="31"/>
      <c r="L46" s="31"/>
      <c r="M46" s="31"/>
      <c r="N46" s="31"/>
      <c r="O46" s="31"/>
      <c r="P46" s="31"/>
      <c r="Q46" s="31"/>
      <c r="R46" s="31"/>
      <c r="S46" s="31"/>
      <c r="T46" s="31"/>
      <c r="U46" s="31"/>
      <c r="V46" s="31"/>
      <c r="W46" s="31"/>
      <c r="X46" s="31"/>
      <c r="Y46" s="31"/>
      <c r="Z46" s="31"/>
      <c r="AA46" s="31"/>
      <c r="AB46" s="31"/>
    </row>
    <row r="47" customFormat="false" ht="15" hidden="false" customHeight="false" outlineLevel="0" collapsed="false">
      <c r="A47" s="40" t="s">
        <v>97</v>
      </c>
      <c r="B47" s="31" t="s">
        <v>129</v>
      </c>
      <c r="C47" s="29" t="s">
        <v>97</v>
      </c>
      <c r="D47" s="29" t="s">
        <v>33</v>
      </c>
      <c r="E47" s="30" t="n">
        <v>4</v>
      </c>
      <c r="F47" s="30" t="s">
        <v>130</v>
      </c>
      <c r="G47" s="31"/>
      <c r="H47" s="31"/>
      <c r="I47" s="31"/>
      <c r="J47" s="31"/>
      <c r="K47" s="31"/>
      <c r="L47" s="31"/>
      <c r="M47" s="31"/>
      <c r="N47" s="31"/>
      <c r="O47" s="31"/>
      <c r="P47" s="31"/>
      <c r="Q47" s="31"/>
      <c r="R47" s="31"/>
      <c r="S47" s="31"/>
      <c r="T47" s="31"/>
      <c r="U47" s="31"/>
      <c r="V47" s="31"/>
      <c r="W47" s="31"/>
      <c r="X47" s="31"/>
      <c r="Y47" s="31"/>
      <c r="Z47" s="31"/>
      <c r="AA47" s="31"/>
      <c r="AB47" s="31"/>
    </row>
    <row r="48" customFormat="false" ht="15" hidden="false" customHeight="false" outlineLevel="0" collapsed="false">
      <c r="C48" s="15"/>
      <c r="D48" s="15"/>
    </row>
    <row r="49" customFormat="false" ht="15" hidden="false" customHeight="false" outlineLevel="0" collapsed="false">
      <c r="C49" s="15"/>
      <c r="D49" s="15"/>
    </row>
    <row r="50" customFormat="false" ht="15" hidden="false" customHeight="false" outlineLevel="0" collapsed="false">
      <c r="B50" s="9" t="s">
        <v>9</v>
      </c>
      <c r="C50" s="41"/>
      <c r="D50" s="41" t="s">
        <v>131</v>
      </c>
      <c r="G50" s="8" t="n">
        <v>0</v>
      </c>
      <c r="K50" s="0" t="str">
        <f aca="false">"INSERT INTO t_row_options (rowname, optnum, rowoption) VALUES ('"&amp;B50&amp;"', "&amp;G50&amp;", '"&amp;D50&amp;"');"</f>
        <v>INSERT INTO t_row_options (rowname, optnum, rowoption) VALUES ('Identification', 0, 'Not_Provided');</v>
      </c>
    </row>
    <row r="51" customFormat="false" ht="15" hidden="false" customHeight="false" outlineLevel="0" collapsed="false">
      <c r="B51" s="9" t="s">
        <v>9</v>
      </c>
      <c r="C51" s="15"/>
      <c r="D51" s="15" t="s">
        <v>132</v>
      </c>
      <c r="G51" s="8" t="n">
        <v>1</v>
      </c>
      <c r="K51" s="0" t="str">
        <f aca="false">"INSERT INTO t_row_options (rowname, optnum, rowoption) VALUES ('"&amp;B51&amp;"', "&amp;G51&amp;", '"&amp;D51&amp;"');"</f>
        <v>INSERT INTO t_row_options (rowname, optnum, rowoption) VALUES ('Identification', 1, 'Passport');</v>
      </c>
    </row>
    <row r="52" customFormat="false" ht="15" hidden="false" customHeight="false" outlineLevel="0" collapsed="false">
      <c r="B52" s="9" t="s">
        <v>9</v>
      </c>
      <c r="C52" s="41"/>
      <c r="D52" s="41" t="s">
        <v>133</v>
      </c>
      <c r="G52" s="8" t="n">
        <v>2</v>
      </c>
      <c r="K52" s="0" t="str">
        <f aca="false">"INSERT INTO t_row_options (rowname, optnum, rowoption) VALUES ('"&amp;B52&amp;"', "&amp;G52&amp;", '"&amp;D52&amp;"');"</f>
        <v>INSERT INTO t_row_options (rowname, optnum, rowoption) VALUES ('Identification', 2, 'National ID');</v>
      </c>
    </row>
    <row r="53" customFormat="false" ht="15" hidden="false" customHeight="false" outlineLevel="0" collapsed="false">
      <c r="B53" s="9" t="s">
        <v>9</v>
      </c>
      <c r="C53" s="15"/>
      <c r="D53" s="15" t="s">
        <v>134</v>
      </c>
      <c r="G53" s="8" t="n">
        <v>3</v>
      </c>
      <c r="K53" s="0" t="str">
        <f aca="false">"INSERT INTO t_row_options (rowname, optnum, rowoption) VALUES ('"&amp;B53&amp;"', "&amp;G53&amp;", '"&amp;D53&amp;"');"</f>
        <v>INSERT INTO t_row_options (rowname, optnum, rowoption) VALUES ('Identification', 3, 'False Documentation');</v>
      </c>
    </row>
    <row r="54" customFormat="false" ht="15" hidden="false" customHeight="false" outlineLevel="0" collapsed="false">
      <c r="C54" s="15"/>
      <c r="D54" s="15"/>
    </row>
    <row r="55" customFormat="false" ht="15" hidden="false" customHeight="false" outlineLevel="0" collapsed="false">
      <c r="B55" s="8" t="s">
        <v>135</v>
      </c>
      <c r="C55" s="15"/>
      <c r="D55" s="15" t="s">
        <v>136</v>
      </c>
      <c r="G55" s="8" t="n">
        <v>0</v>
      </c>
      <c r="K55" s="0" t="str">
        <f aca="false">"INSERT INTO t_row_options (rowname, optnum, rowoption) VALUES ('"&amp;B55&amp;"', "&amp;G55&amp;", '"&amp;D55&amp;"');"</f>
        <v>INSERT INTO t_row_options (rowname, optnum, rowoption) VALUES ('Family_status', 0, 'Single');</v>
      </c>
    </row>
    <row r="56" customFormat="false" ht="15" hidden="false" customHeight="false" outlineLevel="0" collapsed="false">
      <c r="B56" s="8" t="s">
        <v>135</v>
      </c>
      <c r="C56" s="15"/>
      <c r="D56" s="15" t="s">
        <v>137</v>
      </c>
      <c r="G56" s="8" t="n">
        <v>1</v>
      </c>
      <c r="K56" s="0" t="str">
        <f aca="false">"INSERT INTO t_row_options (rowname, optnum, rowoption) VALUES ('"&amp;B56&amp;"', "&amp;G56&amp;", '"&amp;D56&amp;"');"</f>
        <v>INSERT INTO t_row_options (rowname, optnum, rowoption) VALUES ('Family_status', 1, 'Married or in permanent relation');</v>
      </c>
    </row>
    <row r="57" customFormat="false" ht="15" hidden="false" customHeight="false" outlineLevel="0" collapsed="false">
      <c r="B57" s="8"/>
      <c r="C57" s="15"/>
      <c r="D57" s="15"/>
      <c r="G57" s="8"/>
    </row>
    <row r="58" customFormat="false" ht="15" hidden="false" customHeight="false" outlineLevel="0" collapsed="false">
      <c r="B58" s="8" t="s">
        <v>46</v>
      </c>
      <c r="C58" s="15"/>
      <c r="D58" s="15" t="s">
        <v>138</v>
      </c>
      <c r="G58" s="8" t="n">
        <v>0</v>
      </c>
      <c r="K58" s="0" t="str">
        <f aca="false">"INSERT INTO t_row_options (rowname, optnum, rowoption) VALUES ('"&amp;B58&amp;"', "&amp;G58&amp;", '"&amp;D58&amp;"');"</f>
        <v>INSERT INTO t_row_options (rowname, optnum, rowoption) VALUES ('Children', 0, 'None');</v>
      </c>
    </row>
    <row r="59" customFormat="false" ht="15" hidden="false" customHeight="false" outlineLevel="0" collapsed="false">
      <c r="B59" s="8" t="s">
        <v>46</v>
      </c>
      <c r="C59" s="15"/>
      <c r="D59" s="15" t="s">
        <v>139</v>
      </c>
      <c r="G59" s="8" t="n">
        <v>1</v>
      </c>
      <c r="K59" s="0" t="str">
        <f aca="false">"INSERT INTO t_row_options (rowname, optnum, rowoption) VALUES ('"&amp;B59&amp;"', "&amp;G59&amp;", '"&amp;D59&amp;"');"</f>
        <v>INSERT INTO t_row_options (rowname, optnum, rowoption) VALUES ('Children', 1, 'Raising children');</v>
      </c>
    </row>
    <row r="60" customFormat="false" ht="15" hidden="false" customHeight="false" outlineLevel="0" collapsed="false">
      <c r="B60" s="8" t="s">
        <v>46</v>
      </c>
      <c r="C60" s="15"/>
      <c r="D60" s="15" t="s">
        <v>140</v>
      </c>
      <c r="G60" s="8" t="n">
        <v>2</v>
      </c>
      <c r="K60" s="0" t="str">
        <f aca="false">"INSERT INTO t_row_options (rowname, optnum, rowoption) VALUES ('"&amp;B60&amp;"', "&amp;G60&amp;", '"&amp;D60&amp;"');"</f>
        <v>INSERT INTO t_row_options (rowname, optnum, rowoption) VALUES ('Children', 2, 'Have grandchildren');</v>
      </c>
    </row>
    <row r="61" customFormat="false" ht="15" hidden="false" customHeight="false" outlineLevel="0" collapsed="false">
      <c r="C61" s="15"/>
      <c r="D61" s="15"/>
    </row>
    <row r="62" customFormat="false" ht="15" hidden="false" customHeight="false" outlineLevel="0" collapsed="false">
      <c r="B62" s="8" t="s">
        <v>48</v>
      </c>
      <c r="C62" s="15"/>
      <c r="D62" s="15" t="s">
        <v>138</v>
      </c>
      <c r="G62" s="8" t="n">
        <v>0</v>
      </c>
      <c r="K62" s="0" t="str">
        <f aca="false">"INSERT INTO t_row_options (rowname, optnum, rowoption) VALUES ('"&amp;B62&amp;"', "&amp;G62&amp;", '"&amp;D62&amp;"');"</f>
        <v>INSERT INTO t_row_options (rowname, optnum, rowoption) VALUES ('Education', 0, 'None');</v>
      </c>
    </row>
    <row r="63" customFormat="false" ht="15" hidden="false" customHeight="false" outlineLevel="0" collapsed="false">
      <c r="B63" s="8" t="s">
        <v>48</v>
      </c>
      <c r="C63" s="15"/>
      <c r="D63" s="15" t="s">
        <v>141</v>
      </c>
      <c r="G63" s="8" t="n">
        <v>1</v>
      </c>
      <c r="K63" s="0" t="str">
        <f aca="false">"INSERT INTO t_row_options (rowname, optnum, rowoption) VALUES ('"&amp;B63&amp;"', "&amp;G63&amp;", '"&amp;D63&amp;"');"</f>
        <v>INSERT INTO t_row_options (rowname, optnum, rowoption) VALUES ('Education', 1, 'Elementary');</v>
      </c>
    </row>
    <row r="64" customFormat="false" ht="15" hidden="false" customHeight="false" outlineLevel="0" collapsed="false">
      <c r="B64" s="8" t="s">
        <v>48</v>
      </c>
      <c r="C64" s="15"/>
      <c r="D64" s="15" t="s">
        <v>142</v>
      </c>
      <c r="G64" s="8" t="n">
        <v>2</v>
      </c>
      <c r="K64" s="0" t="str">
        <f aca="false">"INSERT INTO t_row_options (rowname, optnum, rowoption) VALUES ('"&amp;B64&amp;"', "&amp;G64&amp;", '"&amp;D64&amp;"');"</f>
        <v>INSERT INTO t_row_options (rowname, optnum, rowoption) VALUES ('Education', 2, 'Secondary');</v>
      </c>
    </row>
    <row r="65" customFormat="false" ht="15" hidden="false" customHeight="false" outlineLevel="0" collapsed="false">
      <c r="B65" s="8" t="s">
        <v>48</v>
      </c>
      <c r="C65" s="15"/>
      <c r="D65" s="15" t="s">
        <v>143</v>
      </c>
      <c r="G65" s="8" t="n">
        <v>3</v>
      </c>
      <c r="K65" s="0" t="str">
        <f aca="false">"INSERT INTO t_row_options (rowname, optnum, rowoption) VALUES ('"&amp;B65&amp;"', "&amp;G65&amp;", '"&amp;D65&amp;"');"</f>
        <v>INSERT INTO t_row_options (rowname, optnum, rowoption) VALUES ('Education', 3, 'Bachelor');</v>
      </c>
    </row>
    <row r="66" customFormat="false" ht="15" hidden="false" customHeight="false" outlineLevel="0" collapsed="false">
      <c r="B66" s="8" t="s">
        <v>48</v>
      </c>
      <c r="C66" s="15"/>
      <c r="D66" s="15" t="s">
        <v>144</v>
      </c>
      <c r="G66" s="8" t="n">
        <v>4</v>
      </c>
      <c r="K66" s="0" t="str">
        <f aca="false">"INSERT INTO t_row_options (rowname, optnum, rowoption) VALUES ('"&amp;B66&amp;"', "&amp;G66&amp;", '"&amp;D66&amp;"');"</f>
        <v>INSERT INTO t_row_options (rowname, optnum, rowoption) VALUES ('Education', 4, 'Master');</v>
      </c>
    </row>
    <row r="67" customFormat="false" ht="15" hidden="false" customHeight="false" outlineLevel="0" collapsed="false">
      <c r="B67" s="8" t="s">
        <v>48</v>
      </c>
      <c r="C67" s="41"/>
      <c r="D67" s="41" t="s">
        <v>145</v>
      </c>
      <c r="G67" s="8" t="n">
        <v>5</v>
      </c>
      <c r="K67" s="0" t="str">
        <f aca="false">"INSERT INTO t_row_options (rowname, optnum, rowoption) VALUES ('"&amp;B67&amp;"', "&amp;G67&amp;", '"&amp;D67&amp;"');"</f>
        <v>INSERT INTO t_row_options (rowname, optnum, rowoption) VALUES ('Education', 5, 'PhD');</v>
      </c>
    </row>
    <row r="68" customFormat="false" ht="15" hidden="false" customHeight="false" outlineLevel="0" collapsed="false">
      <c r="C68" s="15"/>
      <c r="D68" s="15"/>
    </row>
    <row r="69" customFormat="false" ht="15" hidden="false" customHeight="false" outlineLevel="0" collapsed="false">
      <c r="B69" s="8" t="s">
        <v>50</v>
      </c>
      <c r="C69" s="15"/>
      <c r="D69" s="42" t="s">
        <v>138</v>
      </c>
      <c r="G69" s="8" t="n">
        <v>0</v>
      </c>
      <c r="K69" s="0" t="str">
        <f aca="false">"INSERT INTO t_row_options (rowname, optnum, rowoption) VALUES ('"&amp;B69&amp;"', "&amp;G69&amp;", '"&amp;D69&amp;"');"</f>
        <v>INSERT INTO t_row_options (rowname, optnum, rowoption) VALUES ('Employment_status', 0, 'None');</v>
      </c>
    </row>
    <row r="70" customFormat="false" ht="15" hidden="false" customHeight="false" outlineLevel="0" collapsed="false">
      <c r="B70" s="8" t="s">
        <v>50</v>
      </c>
      <c r="C70" s="15"/>
      <c r="D70" s="42" t="s">
        <v>146</v>
      </c>
      <c r="G70" s="8" t="n">
        <v>1</v>
      </c>
      <c r="K70" s="0" t="str">
        <f aca="false">"INSERT INTO t_row_options (rowname, optnum, rowoption) VALUES ('"&amp;B70&amp;"', "&amp;G70&amp;", '"&amp;D70&amp;"');"</f>
        <v>INSERT INTO t_row_options (rowname, optnum, rowoption) VALUES ('Employment_status', 1, 'Employed');</v>
      </c>
    </row>
    <row r="71" customFormat="false" ht="15" hidden="false" customHeight="false" outlineLevel="0" collapsed="false">
      <c r="B71" s="8" t="s">
        <v>50</v>
      </c>
      <c r="C71" s="15"/>
      <c r="D71" s="42" t="s">
        <v>147</v>
      </c>
      <c r="G71" s="8" t="n">
        <v>2</v>
      </c>
      <c r="K71" s="0" t="str">
        <f aca="false">"INSERT INTO t_row_options (rowname, optnum, rowoption) VALUES ('"&amp;B71&amp;"', "&amp;G71&amp;", '"&amp;D71&amp;"');"</f>
        <v>INSERT INTO t_row_options (rowname, optnum, rowoption) VALUES ('Employment_status', 2, 'Self-Employed');</v>
      </c>
    </row>
    <row r="72" customFormat="false" ht="15" hidden="false" customHeight="false" outlineLevel="0" collapsed="false">
      <c r="B72" s="8" t="s">
        <v>50</v>
      </c>
      <c r="C72" s="15"/>
      <c r="D72" s="42" t="s">
        <v>148</v>
      </c>
      <c r="G72" s="8" t="n">
        <v>3</v>
      </c>
      <c r="K72" s="0" t="str">
        <f aca="false">"INSERT INTO t_row_options (rowname, optnum, rowoption) VALUES ('"&amp;B72&amp;"', "&amp;G72&amp;", '"&amp;D72&amp;"');"</f>
        <v>INSERT INTO t_row_options (rowname, optnum, rowoption) VALUES ('Employment_status', 3, 'Retired');</v>
      </c>
    </row>
    <row r="73" customFormat="false" ht="15" hidden="false" customHeight="false" outlineLevel="0" collapsed="false">
      <c r="B73" s="8" t="s">
        <v>50</v>
      </c>
      <c r="C73" s="15"/>
      <c r="D73" s="42" t="s">
        <v>149</v>
      </c>
      <c r="G73" s="8" t="n">
        <v>4</v>
      </c>
      <c r="K73" s="0" t="str">
        <f aca="false">"INSERT INTO t_row_options (rowname, optnum, rowoption) VALUES ('"&amp;B73&amp;"', "&amp;G73&amp;", '"&amp;D73&amp;"');"</f>
        <v>INSERT INTO t_row_options (rowname, optnum, rowoption) VALUES ('Employment_status', 4, 'Student');</v>
      </c>
    </row>
    <row r="74" customFormat="false" ht="15" hidden="false" customHeight="false" outlineLevel="0" collapsed="false">
      <c r="B74" s="8" t="s">
        <v>50</v>
      </c>
      <c r="C74" s="15"/>
      <c r="D74" s="42" t="s">
        <v>150</v>
      </c>
      <c r="G74" s="8" t="n">
        <v>5</v>
      </c>
      <c r="K74" s="0" t="str">
        <f aca="false">"INSERT INTO t_row_options (rowname, optnum, rowoption) VALUES ('"&amp;B74&amp;"', "&amp;G74&amp;", '"&amp;D74&amp;"');"</f>
        <v>INSERT INTO t_row_options (rowname, optnum, rowoption) VALUES ('Employment_status', 5, 'Unemployed');</v>
      </c>
    </row>
    <row r="75" customFormat="false" ht="15" hidden="false" customHeight="false" outlineLevel="0" collapsed="false">
      <c r="C75" s="15"/>
      <c r="D75" s="15"/>
    </row>
    <row r="76" customFormat="false" ht="15" hidden="false" customHeight="false" outlineLevel="0" collapsed="false">
      <c r="B76" s="8" t="s">
        <v>61</v>
      </c>
      <c r="C76" s="15"/>
      <c r="D76" s="42" t="s">
        <v>138</v>
      </c>
      <c r="G76" s="8" t="n">
        <v>0</v>
      </c>
      <c r="K76" s="0" t="str">
        <f aca="false">"INSERT INTO t_row_options (rowname, optnum, rowoption) VALUES ('"&amp;B76&amp;"', "&amp;G76&amp;", '"&amp;D76&amp;"');"</f>
        <v>INSERT INTO t_row_options (rowname, optnum, rowoption) VALUES ('Income', 0, 'None');</v>
      </c>
    </row>
    <row r="77" customFormat="false" ht="15" hidden="false" customHeight="false" outlineLevel="0" collapsed="false">
      <c r="B77" s="8" t="s">
        <v>61</v>
      </c>
      <c r="C77" s="15"/>
      <c r="D77" s="42" t="s">
        <v>151</v>
      </c>
      <c r="G77" s="8" t="n">
        <v>1</v>
      </c>
      <c r="K77" s="0" t="str">
        <f aca="false">"INSERT INTO t_row_options (rowname, optnum, rowoption) VALUES ('"&amp;B77&amp;"', "&amp;G77&amp;", '"&amp;D77&amp;"');"</f>
        <v>INSERT INTO t_row_options (rowname, optnum, rowoption) VALUES ('Income', 1, '$0 - $1000');</v>
      </c>
    </row>
    <row r="78" customFormat="false" ht="15" hidden="false" customHeight="false" outlineLevel="0" collapsed="false">
      <c r="B78" s="8" t="s">
        <v>61</v>
      </c>
      <c r="C78" s="15"/>
      <c r="D78" s="42" t="s">
        <v>152</v>
      </c>
      <c r="G78" s="8" t="n">
        <v>2</v>
      </c>
      <c r="K78" s="0" t="str">
        <f aca="false">"INSERT INTO t_row_options (rowname, optnum, rowoption) VALUES ('"&amp;B78&amp;"', "&amp;G78&amp;", '"&amp;D78&amp;"');"</f>
        <v>INSERT INTO t_row_options (rowname, optnum, rowoption) VALUES ('Income', 2, '$1000 - $2000');</v>
      </c>
    </row>
    <row r="79" customFormat="false" ht="15" hidden="false" customHeight="false" outlineLevel="0" collapsed="false">
      <c r="B79" s="8" t="s">
        <v>61</v>
      </c>
      <c r="C79" s="15"/>
      <c r="D79" s="42" t="s">
        <v>153</v>
      </c>
      <c r="G79" s="8" t="n">
        <v>3</v>
      </c>
      <c r="K79" s="0" t="str">
        <f aca="false">"INSERT INTO t_row_options (rowname, optnum, rowoption) VALUES ('"&amp;B79&amp;"', "&amp;G79&amp;", '"&amp;D79&amp;"');"</f>
        <v>INSERT INTO t_row_options (rowname, optnum, rowoption) VALUES ('Income', 3, '$2000 - $4000');</v>
      </c>
    </row>
    <row r="80" customFormat="false" ht="15" hidden="false" customHeight="false" outlineLevel="0" collapsed="false">
      <c r="B80" s="8" t="s">
        <v>61</v>
      </c>
      <c r="C80" s="15"/>
      <c r="D80" s="42" t="s">
        <v>154</v>
      </c>
      <c r="G80" s="8" t="n">
        <v>4</v>
      </c>
      <c r="K80" s="0" t="str">
        <f aca="false">"INSERT INTO t_row_options (rowname, optnum, rowoption) VALUES ('"&amp;B80&amp;"', "&amp;G80&amp;", '"&amp;D80&amp;"');"</f>
        <v>INSERT INTO t_row_options (rowname, optnum, rowoption) VALUES ('Income', 4, '$4000 - $8000');</v>
      </c>
    </row>
    <row r="81" customFormat="false" ht="15" hidden="false" customHeight="false" outlineLevel="0" collapsed="false">
      <c r="B81" s="8" t="s">
        <v>61</v>
      </c>
      <c r="C81" s="15"/>
      <c r="D81" s="42" t="s">
        <v>155</v>
      </c>
      <c r="G81" s="8" t="n">
        <v>5</v>
      </c>
      <c r="K81" s="0" t="str">
        <f aca="false">"INSERT INTO t_row_options (rowname, optnum, rowoption) VALUES ('"&amp;B81&amp;"', "&amp;G81&amp;", '"&amp;D81&amp;"');"</f>
        <v>INSERT INTO t_row_options (rowname, optnum, rowoption) VALUES ('Income', 5, '$8000 - $16000');</v>
      </c>
    </row>
    <row r="82" customFormat="false" ht="15" hidden="false" customHeight="false" outlineLevel="0" collapsed="false">
      <c r="B82" s="8" t="s">
        <v>61</v>
      </c>
      <c r="C82" s="15"/>
      <c r="D82" s="42" t="s">
        <v>156</v>
      </c>
      <c r="G82" s="8" t="n">
        <v>6</v>
      </c>
      <c r="K82" s="0" t="str">
        <f aca="false">"INSERT INTO t_row_options (rowname, optnum, rowoption) VALUES ('"&amp;B82&amp;"', "&amp;G82&amp;", '"&amp;D82&amp;"');"</f>
        <v>INSERT INTO t_row_options (rowname, optnum, rowoption) VALUES ('Income', 6, '$16000 - $32000');</v>
      </c>
    </row>
    <row r="83" customFormat="false" ht="15" hidden="false" customHeight="false" outlineLevel="0" collapsed="false">
      <c r="B83" s="8" t="s">
        <v>61</v>
      </c>
      <c r="C83" s="15"/>
      <c r="D83" s="42" t="s">
        <v>157</v>
      </c>
      <c r="G83" s="8" t="n">
        <v>7</v>
      </c>
      <c r="K83" s="0" t="str">
        <f aca="false">"INSERT INTO t_row_options (rowname, optnum, rowoption) VALUES ('"&amp;B83&amp;"', "&amp;G83&amp;", '"&amp;D83&amp;"');"</f>
        <v>INSERT INTO t_row_options (rowname, optnum, rowoption) VALUES ('Income', 7, '$32000+');</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2.xml><?xml version="1.0" encoding="utf-8"?>
<worksheet xmlns="http://schemas.openxmlformats.org/spreadsheetml/2006/main" xmlns:r="http://schemas.openxmlformats.org/officeDocument/2006/relationships">
  <sheetPr filterMode="false">
    <pageSetUpPr fitToPage="false"/>
  </sheetPr>
  <dimension ref="A1:AS122"/>
  <sheetViews>
    <sheetView windowProtection="true" showFormulas="false" showGridLines="true" showRowColHeaders="true" showZeros="true" rightToLeft="false" tabSelected="true" showOutlineSymbols="true" defaultGridColor="true" view="normal" topLeftCell="U1" colorId="64" zoomScale="100" zoomScaleNormal="100" zoomScalePageLayoutView="100" workbookViewId="0">
      <pane xSplit="0" ySplit="3" topLeftCell="A4" activePane="bottomLeft" state="frozen"/>
      <selection pane="topLeft" activeCell="U1" activeCellId="0" sqref="U1"/>
      <selection pane="bottomLeft" activeCell="AQ3" activeCellId="0" sqref="AQ3"/>
    </sheetView>
  </sheetViews>
  <sheetFormatPr defaultRowHeight="15"/>
  <cols>
    <col collapsed="false" hidden="false" max="1" min="1" style="0" width="9.25"/>
    <col collapsed="false" hidden="false" max="2" min="2" style="0" width="5.09183673469388"/>
    <col collapsed="false" hidden="false" max="3" min="3" style="0" width="13.5102040816327"/>
    <col collapsed="false" hidden="false" max="4" min="4" style="0" width="5.39795918367347"/>
    <col collapsed="false" hidden="false" max="6" min="5" style="0" width="2.93367346938775"/>
    <col collapsed="false" hidden="false" max="10" min="7" style="0" width="4.93877551020408"/>
    <col collapsed="false" hidden="false" max="11" min="11" style="0" width="8.81122448979592"/>
    <col collapsed="false" hidden="false" max="15" min="12" style="0" width="4.93877551020408"/>
    <col collapsed="false" hidden="false" max="17" min="16" style="0" width="2.93367346938775"/>
    <col collapsed="false" hidden="false" max="18" min="18" style="0" width="4.93877551020408"/>
    <col collapsed="false" hidden="false" max="20" min="19" style="0" width="2.61734693877551"/>
    <col collapsed="false" hidden="false" max="21" min="21" style="0" width="4.93877551020408"/>
    <col collapsed="false" hidden="false" max="27" min="22" style="0" width="2.93367346938775"/>
    <col collapsed="false" hidden="false" max="28" min="28" style="0" width="4.93877551020408"/>
    <col collapsed="false" hidden="false" max="33" min="29" style="0" width="2.61734693877551"/>
    <col collapsed="false" hidden="false" max="36" min="34" style="0" width="4.93877551020408"/>
    <col collapsed="false" hidden="false" max="37" min="37" style="0" width="9.39795918367347"/>
    <col collapsed="false" hidden="false" max="45" min="38" style="0" width="4.93877551020408"/>
    <col collapsed="false" hidden="false" max="1025" min="46" style="0" width="13.4285714285714"/>
  </cols>
  <sheetData>
    <row r="1" customFormat="false" ht="13.8" hidden="false" customHeight="false" outlineLevel="0" collapsed="false">
      <c r="A1" s="9" t="n">
        <f aca="false">0</f>
        <v>0</v>
      </c>
      <c r="B1" s="43" t="n">
        <f aca="false">A1+1</f>
        <v>1</v>
      </c>
      <c r="C1" s="43" t="n">
        <f aca="false">B1+1</f>
        <v>2</v>
      </c>
      <c r="D1" s="43" t="n">
        <f aca="false">C1+1</f>
        <v>3</v>
      </c>
      <c r="E1" s="43" t="n">
        <f aca="false">D1+1</f>
        <v>4</v>
      </c>
      <c r="F1" s="43" t="n">
        <f aca="false">E1+1</f>
        <v>5</v>
      </c>
      <c r="G1" s="43" t="n">
        <f aca="false">F1+1</f>
        <v>6</v>
      </c>
      <c r="H1" s="43" t="n">
        <f aca="false">G1+1</f>
        <v>7</v>
      </c>
      <c r="I1" s="43" t="n">
        <f aca="false">H1+1</f>
        <v>8</v>
      </c>
      <c r="J1" s="43" t="n">
        <f aca="false">I1+1</f>
        <v>9</v>
      </c>
      <c r="K1" s="43" t="n">
        <f aca="false">J1+1</f>
        <v>10</v>
      </c>
      <c r="L1" s="43" t="n">
        <f aca="false">K1+1</f>
        <v>11</v>
      </c>
      <c r="M1" s="43" t="n">
        <f aca="false">L1+1</f>
        <v>12</v>
      </c>
      <c r="N1" s="43" t="n">
        <f aca="false">M1+1</f>
        <v>13</v>
      </c>
      <c r="O1" s="43" t="n">
        <f aca="false">N1+1</f>
        <v>14</v>
      </c>
      <c r="P1" s="43" t="n">
        <f aca="false">O1+1</f>
        <v>15</v>
      </c>
      <c r="Q1" s="43" t="n">
        <f aca="false">P1+1</f>
        <v>16</v>
      </c>
      <c r="R1" s="43" t="n">
        <f aca="false">Q1+1</f>
        <v>17</v>
      </c>
      <c r="S1" s="43" t="n">
        <f aca="false">R1+1</f>
        <v>18</v>
      </c>
      <c r="T1" s="43" t="n">
        <f aca="false">S1+1</f>
        <v>19</v>
      </c>
      <c r="U1" s="43" t="n">
        <f aca="false">T1+1</f>
        <v>20</v>
      </c>
      <c r="V1" s="43" t="n">
        <f aca="false">U1+1</f>
        <v>21</v>
      </c>
      <c r="W1" s="43" t="n">
        <f aca="false">V1+1</f>
        <v>22</v>
      </c>
      <c r="X1" s="43" t="n">
        <f aca="false">W1+1</f>
        <v>23</v>
      </c>
      <c r="Y1" s="43" t="n">
        <f aca="false">X1+1</f>
        <v>24</v>
      </c>
      <c r="Z1" s="43" t="n">
        <f aca="false">Y1+1</f>
        <v>25</v>
      </c>
      <c r="AA1" s="43" t="n">
        <f aca="false">Z1+1</f>
        <v>26</v>
      </c>
      <c r="AB1" s="43" t="n">
        <f aca="false">AA1+1</f>
        <v>27</v>
      </c>
      <c r="AC1" s="43" t="n">
        <f aca="false">AB1+1</f>
        <v>28</v>
      </c>
      <c r="AD1" s="43" t="n">
        <f aca="false">AC1+1</f>
        <v>29</v>
      </c>
      <c r="AE1" s="43" t="n">
        <f aca="false">AD1+1</f>
        <v>30</v>
      </c>
      <c r="AF1" s="43" t="n">
        <f aca="false">AE1+1</f>
        <v>31</v>
      </c>
      <c r="AG1" s="43" t="n">
        <f aca="false">AF1+1</f>
        <v>32</v>
      </c>
      <c r="AH1" s="43" t="n">
        <f aca="false">AG1+1</f>
        <v>33</v>
      </c>
      <c r="AI1" s="43" t="n">
        <f aca="false">AH1+1</f>
        <v>34</v>
      </c>
      <c r="AJ1" s="43" t="n">
        <f aca="false">AI1+1</f>
        <v>35</v>
      </c>
      <c r="AK1" s="43" t="n">
        <f aca="false">AJ1+1</f>
        <v>36</v>
      </c>
      <c r="AL1" s="43" t="n">
        <f aca="false">AK1+1</f>
        <v>37</v>
      </c>
      <c r="AM1" s="43" t="n">
        <f aca="false">AL1+1</f>
        <v>38</v>
      </c>
      <c r="AN1" s="43" t="n">
        <f aca="false">AM1+1</f>
        <v>39</v>
      </c>
      <c r="AO1" s="43" t="n">
        <f aca="false">AN1+1</f>
        <v>40</v>
      </c>
      <c r="AP1" s="43" t="n">
        <f aca="false">AO1+1</f>
        <v>41</v>
      </c>
      <c r="AQ1" s="43" t="n">
        <f aca="false">AP1+1</f>
        <v>42</v>
      </c>
      <c r="AR1" s="43" t="n">
        <f aca="false">AQ1+1</f>
        <v>43</v>
      </c>
      <c r="AS1" s="43" t="n">
        <f aca="false">AR1+1</f>
        <v>44</v>
      </c>
    </row>
    <row r="2" customFormat="false" ht="15" hidden="false" customHeight="false" outlineLevel="0" collapsed="false">
      <c r="A2" s="9" t="s">
        <v>158</v>
      </c>
      <c r="B2" s="43"/>
      <c r="C2" s="43"/>
      <c r="D2" s="9"/>
      <c r="E2" s="9"/>
      <c r="F2" s="9"/>
      <c r="G2" s="9" t="s">
        <v>159</v>
      </c>
      <c r="H2" s="9"/>
      <c r="I2" s="9"/>
      <c r="J2" s="9"/>
      <c r="K2" s="9"/>
      <c r="L2" s="9"/>
      <c r="M2" s="9" t="s">
        <v>159</v>
      </c>
      <c r="N2" s="9"/>
      <c r="O2" s="9"/>
      <c r="P2" s="9"/>
      <c r="Q2" s="9"/>
      <c r="R2" s="9"/>
      <c r="S2" s="9"/>
      <c r="T2" s="9"/>
      <c r="U2" s="9"/>
      <c r="V2" s="9"/>
      <c r="W2" s="9"/>
      <c r="X2" s="9"/>
      <c r="Y2" s="9"/>
      <c r="Z2" s="9"/>
      <c r="AA2" s="9"/>
      <c r="AB2" s="9"/>
      <c r="AC2" s="9"/>
      <c r="AD2" s="9"/>
      <c r="AE2" s="9"/>
      <c r="AF2" s="9"/>
      <c r="AG2" s="9"/>
      <c r="AH2" s="9"/>
      <c r="AI2" s="9"/>
      <c r="AJ2" s="9"/>
      <c r="AK2" s="9"/>
      <c r="AL2" s="9"/>
      <c r="AM2" s="9"/>
      <c r="AN2" s="9"/>
      <c r="AO2" s="9"/>
      <c r="AP2" s="9"/>
      <c r="AQ2" s="9"/>
      <c r="AR2" s="9"/>
      <c r="AS2" s="9"/>
    </row>
    <row r="3" customFormat="false" ht="15" hidden="false" customHeight="false" outlineLevel="0" collapsed="false">
      <c r="A3" s="9"/>
      <c r="B3" s="9" t="s">
        <v>160</v>
      </c>
      <c r="C3" s="44" t="s">
        <v>161</v>
      </c>
      <c r="D3" s="45" t="s">
        <v>9</v>
      </c>
      <c r="E3" s="45"/>
      <c r="F3" s="45"/>
      <c r="G3" s="9" t="s">
        <v>14</v>
      </c>
      <c r="H3" s="9" t="s">
        <v>18</v>
      </c>
      <c r="I3" s="9" t="s">
        <v>162</v>
      </c>
      <c r="J3" s="9" t="s">
        <v>27</v>
      </c>
      <c r="K3" s="9" t="s">
        <v>32</v>
      </c>
      <c r="L3" s="9" t="s">
        <v>34</v>
      </c>
      <c r="M3" s="9" t="s">
        <v>37</v>
      </c>
      <c r="N3" s="9" t="s">
        <v>39</v>
      </c>
      <c r="O3" s="45" t="s">
        <v>42</v>
      </c>
      <c r="P3" s="45"/>
      <c r="Q3" s="45"/>
      <c r="R3" s="45" t="s">
        <v>46</v>
      </c>
      <c r="S3" s="45"/>
      <c r="T3" s="45"/>
      <c r="U3" s="45" t="s">
        <v>48</v>
      </c>
      <c r="V3" s="45"/>
      <c r="W3" s="45"/>
      <c r="X3" s="45"/>
      <c r="Y3" s="45"/>
      <c r="Z3" s="45"/>
      <c r="AA3" s="45"/>
      <c r="AB3" s="45" t="s">
        <v>50</v>
      </c>
      <c r="AC3" s="45"/>
      <c r="AD3" s="45"/>
      <c r="AE3" s="45"/>
      <c r="AF3" s="45"/>
      <c r="AG3" s="45"/>
      <c r="AH3" s="9" t="s">
        <v>53</v>
      </c>
      <c r="AI3" s="9" t="s">
        <v>55</v>
      </c>
      <c r="AJ3" s="9" t="s">
        <v>58</v>
      </c>
      <c r="AK3" s="9" t="s">
        <v>61</v>
      </c>
      <c r="AL3" s="9" t="s">
        <v>64</v>
      </c>
      <c r="AM3" s="9" t="s">
        <v>68</v>
      </c>
      <c r="AN3" s="9" t="s">
        <v>71</v>
      </c>
      <c r="AO3" s="9" t="s">
        <v>74</v>
      </c>
      <c r="AP3" s="9" t="s">
        <v>77</v>
      </c>
      <c r="AQ3" s="9" t="s">
        <v>80</v>
      </c>
      <c r="AR3" s="9" t="s">
        <v>83</v>
      </c>
      <c r="AS3" s="9" t="s">
        <v>86</v>
      </c>
    </row>
    <row r="4" customFormat="false" ht="15" hidden="false" customHeight="false" outlineLevel="0" collapsed="false">
      <c r="A4" s="9" t="s">
        <v>163</v>
      </c>
      <c r="B4" s="11" t="n">
        <v>10</v>
      </c>
      <c r="C4" s="11" t="n">
        <v>10</v>
      </c>
      <c r="D4" s="9" t="s">
        <v>132</v>
      </c>
      <c r="E4" s="11" t="n">
        <v>1</v>
      </c>
      <c r="F4" s="11" t="n">
        <v>0</v>
      </c>
      <c r="G4" s="9"/>
      <c r="H4" s="11" t="n">
        <v>0</v>
      </c>
      <c r="I4" s="11" t="n">
        <v>0</v>
      </c>
      <c r="J4" s="11" t="n">
        <v>0</v>
      </c>
      <c r="K4" s="11" t="n">
        <v>0</v>
      </c>
      <c r="L4" s="11" t="n">
        <v>0</v>
      </c>
      <c r="M4" s="9"/>
      <c r="N4" s="11" t="n">
        <v>0</v>
      </c>
      <c r="O4" s="9" t="s">
        <v>136</v>
      </c>
      <c r="P4" s="11" t="n">
        <v>1</v>
      </c>
      <c r="Q4" s="11" t="n">
        <v>0</v>
      </c>
      <c r="R4" s="9" t="s">
        <v>138</v>
      </c>
      <c r="S4" s="11" t="n">
        <v>0</v>
      </c>
      <c r="T4" s="11" t="n">
        <v>0</v>
      </c>
      <c r="U4" s="9" t="s">
        <v>164</v>
      </c>
      <c r="V4" s="11" t="n">
        <v>1</v>
      </c>
      <c r="W4" s="11" t="n">
        <v>0</v>
      </c>
      <c r="X4" s="11" t="n">
        <v>0</v>
      </c>
      <c r="Y4" s="11" t="n">
        <v>0</v>
      </c>
      <c r="Z4" s="11" t="n">
        <v>0</v>
      </c>
      <c r="AA4" s="11" t="n">
        <v>0</v>
      </c>
      <c r="AB4" s="9" t="s">
        <v>138</v>
      </c>
      <c r="AC4" s="11" t="n">
        <v>1</v>
      </c>
      <c r="AD4" s="11" t="n">
        <v>0</v>
      </c>
      <c r="AE4" s="11" t="n">
        <v>0</v>
      </c>
      <c r="AF4" s="11" t="n">
        <v>0</v>
      </c>
      <c r="AG4" s="11" t="n">
        <v>0</v>
      </c>
      <c r="AH4" s="11" t="n">
        <v>0</v>
      </c>
      <c r="AI4" s="11" t="n">
        <v>0</v>
      </c>
      <c r="AJ4" s="11" t="n">
        <v>0</v>
      </c>
      <c r="AK4" s="11" t="n">
        <v>0</v>
      </c>
      <c r="AL4" s="11" t="n">
        <v>0</v>
      </c>
      <c r="AM4" s="11" t="n">
        <v>0</v>
      </c>
      <c r="AN4" s="11" t="n">
        <v>0</v>
      </c>
      <c r="AO4" s="11" t="n">
        <v>0</v>
      </c>
      <c r="AP4" s="11" t="n">
        <v>0</v>
      </c>
      <c r="AQ4" s="11" t="n">
        <v>0</v>
      </c>
      <c r="AR4" s="11" t="n">
        <v>0</v>
      </c>
      <c r="AS4" s="11" t="n">
        <v>0</v>
      </c>
    </row>
    <row r="5" customFormat="false" ht="15" hidden="false" customHeight="false" outlineLevel="0" collapsed="false">
      <c r="A5" s="9" t="s">
        <v>165</v>
      </c>
      <c r="B5" s="11" t="n">
        <v>1</v>
      </c>
      <c r="C5" s="11" t="n">
        <v>10</v>
      </c>
      <c r="D5" s="9" t="s">
        <v>132</v>
      </c>
      <c r="E5" s="11" t="n">
        <v>1</v>
      </c>
      <c r="F5" s="11" t="n">
        <v>0</v>
      </c>
      <c r="G5" s="9" t="s">
        <v>166</v>
      </c>
      <c r="H5" s="11" t="n">
        <v>0</v>
      </c>
      <c r="I5" s="11" t="n">
        <v>0</v>
      </c>
      <c r="J5" s="11" t="n">
        <v>0</v>
      </c>
      <c r="K5" s="11" t="n">
        <v>0</v>
      </c>
      <c r="L5" s="11" t="n">
        <v>0</v>
      </c>
      <c r="M5" s="9" t="s">
        <v>166</v>
      </c>
      <c r="N5" s="11" t="n">
        <v>0</v>
      </c>
      <c r="O5" s="9" t="s">
        <v>136</v>
      </c>
      <c r="P5" s="11" t="n">
        <v>1</v>
      </c>
      <c r="Q5" s="11" t="n">
        <v>0</v>
      </c>
      <c r="R5" s="9" t="s">
        <v>138</v>
      </c>
      <c r="S5" s="11" t="n">
        <v>0</v>
      </c>
      <c r="T5" s="11" t="n">
        <v>0</v>
      </c>
      <c r="U5" s="9" t="s">
        <v>164</v>
      </c>
      <c r="V5" s="11" t="n">
        <v>1</v>
      </c>
      <c r="W5" s="11" t="n">
        <v>0</v>
      </c>
      <c r="X5" s="11" t="n">
        <v>0</v>
      </c>
      <c r="Y5" s="11" t="n">
        <v>0</v>
      </c>
      <c r="Z5" s="11" t="n">
        <v>0</v>
      </c>
      <c r="AA5" s="11" t="n">
        <v>0</v>
      </c>
      <c r="AB5" s="9" t="s">
        <v>138</v>
      </c>
      <c r="AC5" s="11" t="n">
        <v>1</v>
      </c>
      <c r="AD5" s="11" t="n">
        <v>0</v>
      </c>
      <c r="AE5" s="11" t="n">
        <v>0</v>
      </c>
      <c r="AF5" s="11" t="n">
        <v>0</v>
      </c>
      <c r="AG5" s="11" t="n">
        <v>0</v>
      </c>
      <c r="AH5" s="11" t="n">
        <v>0</v>
      </c>
      <c r="AI5" s="11" t="n">
        <v>0</v>
      </c>
      <c r="AJ5" s="11" t="n">
        <v>0</v>
      </c>
      <c r="AK5" s="11" t="n">
        <v>0</v>
      </c>
      <c r="AL5" s="11" t="n">
        <v>0</v>
      </c>
      <c r="AM5" s="11" t="n">
        <v>0</v>
      </c>
      <c r="AN5" s="11" t="n">
        <v>0</v>
      </c>
      <c r="AO5" s="11" t="n">
        <v>0</v>
      </c>
      <c r="AP5" s="11" t="n">
        <v>0</v>
      </c>
      <c r="AQ5" s="11" t="n">
        <v>0</v>
      </c>
      <c r="AR5" s="11" t="n">
        <v>0</v>
      </c>
      <c r="AS5" s="11" t="n">
        <v>0</v>
      </c>
    </row>
    <row r="6" customFormat="false" ht="15" hidden="false" customHeight="false" outlineLevel="0" collapsed="false">
      <c r="A6" s="9" t="s">
        <v>167</v>
      </c>
      <c r="B6" s="11" t="n">
        <v>1</v>
      </c>
      <c r="C6" s="11" t="n">
        <v>10</v>
      </c>
      <c r="D6" s="9" t="s">
        <v>132</v>
      </c>
      <c r="E6" s="11" t="n">
        <v>1</v>
      </c>
      <c r="F6" s="11" t="n">
        <v>0</v>
      </c>
      <c r="G6" s="9" t="s">
        <v>166</v>
      </c>
      <c r="H6" s="11" t="n">
        <v>0</v>
      </c>
      <c r="I6" s="11" t="n">
        <v>0</v>
      </c>
      <c r="J6" s="11" t="n">
        <v>0</v>
      </c>
      <c r="K6" s="11" t="n">
        <v>0</v>
      </c>
      <c r="L6" s="11" t="n">
        <v>0</v>
      </c>
      <c r="M6" s="9" t="s">
        <v>166</v>
      </c>
      <c r="N6" s="11" t="n">
        <v>0</v>
      </c>
      <c r="O6" s="9" t="s">
        <v>136</v>
      </c>
      <c r="P6" s="11" t="n">
        <v>1</v>
      </c>
      <c r="Q6" s="11" t="n">
        <v>0</v>
      </c>
      <c r="R6" s="9" t="s">
        <v>138</v>
      </c>
      <c r="S6" s="11" t="n">
        <v>0</v>
      </c>
      <c r="T6" s="11" t="n">
        <v>0</v>
      </c>
      <c r="U6" s="9" t="s">
        <v>164</v>
      </c>
      <c r="V6" s="11" t="n">
        <v>1</v>
      </c>
      <c r="W6" s="11" t="n">
        <v>0</v>
      </c>
      <c r="X6" s="11" t="n">
        <v>0</v>
      </c>
      <c r="Y6" s="11" t="n">
        <v>0</v>
      </c>
      <c r="Z6" s="11" t="n">
        <v>0</v>
      </c>
      <c r="AA6" s="11" t="n">
        <v>0</v>
      </c>
      <c r="AB6" s="9" t="s">
        <v>138</v>
      </c>
      <c r="AC6" s="11" t="n">
        <v>1</v>
      </c>
      <c r="AD6" s="11" t="n">
        <v>0</v>
      </c>
      <c r="AE6" s="11" t="n">
        <v>0</v>
      </c>
      <c r="AF6" s="11" t="n">
        <v>0</v>
      </c>
      <c r="AG6" s="11" t="n">
        <v>0</v>
      </c>
      <c r="AH6" s="11" t="n">
        <v>0</v>
      </c>
      <c r="AI6" s="11" t="n">
        <v>0</v>
      </c>
      <c r="AJ6" s="11" t="n">
        <v>0</v>
      </c>
      <c r="AK6" s="11" t="n">
        <v>0</v>
      </c>
      <c r="AL6" s="11" t="n">
        <v>0</v>
      </c>
      <c r="AM6" s="11" t="n">
        <v>0</v>
      </c>
      <c r="AN6" s="11" t="n">
        <v>0</v>
      </c>
      <c r="AO6" s="11" t="n">
        <v>0</v>
      </c>
      <c r="AP6" s="11" t="n">
        <v>0</v>
      </c>
      <c r="AQ6" s="11" t="n">
        <v>0</v>
      </c>
      <c r="AR6" s="11" t="n">
        <v>0</v>
      </c>
      <c r="AS6" s="11" t="n">
        <v>0</v>
      </c>
    </row>
    <row r="7" customFormat="false" ht="15" hidden="false" customHeight="false" outlineLevel="0" collapsed="false">
      <c r="A7" s="9" t="s">
        <v>168</v>
      </c>
      <c r="B7" s="11" t="n">
        <v>1</v>
      </c>
      <c r="C7" s="11" t="n">
        <v>10</v>
      </c>
      <c r="D7" s="9" t="s">
        <v>132</v>
      </c>
      <c r="E7" s="11" t="n">
        <v>1</v>
      </c>
      <c r="F7" s="11" t="n">
        <v>0</v>
      </c>
      <c r="G7" s="9" t="s">
        <v>166</v>
      </c>
      <c r="H7" s="11" t="n">
        <v>0</v>
      </c>
      <c r="I7" s="11" t="n">
        <v>0</v>
      </c>
      <c r="J7" s="11" t="n">
        <v>0</v>
      </c>
      <c r="K7" s="11" t="n">
        <v>0</v>
      </c>
      <c r="L7" s="11" t="n">
        <v>0</v>
      </c>
      <c r="M7" s="9" t="s">
        <v>166</v>
      </c>
      <c r="N7" s="11" t="n">
        <v>0</v>
      </c>
      <c r="O7" s="9" t="s">
        <v>136</v>
      </c>
      <c r="P7" s="11" t="n">
        <v>1</v>
      </c>
      <c r="Q7" s="11" t="n">
        <v>0</v>
      </c>
      <c r="R7" s="9" t="s">
        <v>138</v>
      </c>
      <c r="S7" s="11" t="n">
        <v>0</v>
      </c>
      <c r="T7" s="11" t="n">
        <v>0</v>
      </c>
      <c r="U7" s="9" t="s">
        <v>164</v>
      </c>
      <c r="V7" s="11" t="n">
        <v>1</v>
      </c>
      <c r="W7" s="11" t="n">
        <v>0</v>
      </c>
      <c r="X7" s="11" t="n">
        <v>0</v>
      </c>
      <c r="Y7" s="11" t="n">
        <v>0</v>
      </c>
      <c r="Z7" s="11" t="n">
        <v>0</v>
      </c>
      <c r="AA7" s="11" t="n">
        <v>0</v>
      </c>
      <c r="AB7" s="9" t="s">
        <v>138</v>
      </c>
      <c r="AC7" s="11" t="n">
        <v>1</v>
      </c>
      <c r="AD7" s="11" t="n">
        <v>0</v>
      </c>
      <c r="AE7" s="11" t="n">
        <v>0</v>
      </c>
      <c r="AF7" s="11" t="n">
        <v>0</v>
      </c>
      <c r="AG7" s="11" t="n">
        <v>0</v>
      </c>
      <c r="AH7" s="11" t="n">
        <v>0</v>
      </c>
      <c r="AI7" s="11" t="n">
        <v>0</v>
      </c>
      <c r="AJ7" s="11" t="n">
        <v>0</v>
      </c>
      <c r="AK7" s="11" t="n">
        <v>0</v>
      </c>
      <c r="AL7" s="11" t="n">
        <v>0</v>
      </c>
      <c r="AM7" s="11" t="n">
        <v>0</v>
      </c>
      <c r="AN7" s="11" t="n">
        <v>0</v>
      </c>
      <c r="AO7" s="11" t="n">
        <v>0</v>
      </c>
      <c r="AP7" s="11" t="n">
        <v>0</v>
      </c>
      <c r="AQ7" s="11" t="n">
        <v>0</v>
      </c>
      <c r="AR7" s="11" t="n">
        <v>0</v>
      </c>
      <c r="AS7" s="11" t="n">
        <v>0</v>
      </c>
    </row>
    <row r="8" customFormat="false" ht="15" hidden="false" customHeight="false" outlineLevel="0" collapsed="false">
      <c r="A8" s="9" t="s">
        <v>169</v>
      </c>
      <c r="B8" s="11" t="n">
        <v>1</v>
      </c>
      <c r="C8" s="11" t="n">
        <v>10</v>
      </c>
      <c r="D8" s="9" t="s">
        <v>132</v>
      </c>
      <c r="E8" s="11" t="n">
        <v>1</v>
      </c>
      <c r="F8" s="11" t="n">
        <v>0</v>
      </c>
      <c r="G8" s="9" t="s">
        <v>166</v>
      </c>
      <c r="H8" s="11" t="n">
        <v>0</v>
      </c>
      <c r="I8" s="11" t="n">
        <v>0</v>
      </c>
      <c r="J8" s="11" t="n">
        <v>0</v>
      </c>
      <c r="K8" s="11" t="n">
        <v>0</v>
      </c>
      <c r="L8" s="11" t="n">
        <v>0</v>
      </c>
      <c r="M8" s="9" t="s">
        <v>166</v>
      </c>
      <c r="N8" s="11" t="n">
        <v>0</v>
      </c>
      <c r="O8" s="9" t="s">
        <v>136</v>
      </c>
      <c r="P8" s="11" t="n">
        <v>1</v>
      </c>
      <c r="Q8" s="11" t="n">
        <v>0</v>
      </c>
      <c r="R8" s="9" t="s">
        <v>138</v>
      </c>
      <c r="S8" s="11" t="n">
        <v>0</v>
      </c>
      <c r="T8" s="11" t="n">
        <v>0</v>
      </c>
      <c r="U8" s="9" t="s">
        <v>164</v>
      </c>
      <c r="V8" s="11" t="n">
        <v>1</v>
      </c>
      <c r="W8" s="11" t="n">
        <v>0</v>
      </c>
      <c r="X8" s="11" t="n">
        <v>0</v>
      </c>
      <c r="Y8" s="11" t="n">
        <v>0</v>
      </c>
      <c r="Z8" s="11" t="n">
        <v>0</v>
      </c>
      <c r="AA8" s="11" t="n">
        <v>0</v>
      </c>
      <c r="AB8" s="9" t="s">
        <v>138</v>
      </c>
      <c r="AC8" s="11" t="n">
        <v>1</v>
      </c>
      <c r="AD8" s="11" t="n">
        <v>0</v>
      </c>
      <c r="AE8" s="11" t="n">
        <v>0</v>
      </c>
      <c r="AF8" s="11" t="n">
        <v>0</v>
      </c>
      <c r="AG8" s="11" t="n">
        <v>0</v>
      </c>
      <c r="AH8" s="11" t="n">
        <v>0</v>
      </c>
      <c r="AI8" s="11" t="n">
        <v>0</v>
      </c>
      <c r="AJ8" s="11" t="n">
        <v>0</v>
      </c>
      <c r="AK8" s="11" t="n">
        <v>0</v>
      </c>
      <c r="AL8" s="11" t="n">
        <v>0</v>
      </c>
      <c r="AM8" s="11" t="n">
        <v>0</v>
      </c>
      <c r="AN8" s="11" t="n">
        <v>0</v>
      </c>
      <c r="AO8" s="11" t="n">
        <v>0</v>
      </c>
      <c r="AP8" s="11" t="n">
        <v>0</v>
      </c>
      <c r="AQ8" s="11" t="n">
        <v>0</v>
      </c>
      <c r="AR8" s="11" t="n">
        <v>0</v>
      </c>
      <c r="AS8" s="11" t="n">
        <v>0</v>
      </c>
    </row>
    <row r="9" customFormat="false" ht="15" hidden="false" customHeight="false" outlineLevel="0" collapsed="false">
      <c r="A9" s="9" t="s">
        <v>170</v>
      </c>
      <c r="B9" s="11" t="n">
        <v>1</v>
      </c>
      <c r="C9" s="11" t="n">
        <v>10</v>
      </c>
      <c r="D9" s="9" t="s">
        <v>132</v>
      </c>
      <c r="E9" s="11" t="n">
        <v>1</v>
      </c>
      <c r="F9" s="11" t="n">
        <v>0</v>
      </c>
      <c r="G9" s="9" t="s">
        <v>166</v>
      </c>
      <c r="H9" s="11" t="n">
        <v>0</v>
      </c>
      <c r="I9" s="11" t="n">
        <v>0</v>
      </c>
      <c r="J9" s="11" t="n">
        <v>0</v>
      </c>
      <c r="K9" s="11" t="n">
        <v>0</v>
      </c>
      <c r="L9" s="11" t="n">
        <v>0</v>
      </c>
      <c r="M9" s="9" t="s">
        <v>166</v>
      </c>
      <c r="N9" s="11" t="n">
        <v>0</v>
      </c>
      <c r="O9" s="9" t="s">
        <v>136</v>
      </c>
      <c r="P9" s="11" t="n">
        <v>1</v>
      </c>
      <c r="Q9" s="11" t="n">
        <v>0</v>
      </c>
      <c r="R9" s="9" t="s">
        <v>138</v>
      </c>
      <c r="S9" s="11" t="n">
        <v>0</v>
      </c>
      <c r="T9" s="11" t="n">
        <v>0</v>
      </c>
      <c r="U9" s="9" t="s">
        <v>164</v>
      </c>
      <c r="V9" s="11" t="n">
        <v>1</v>
      </c>
      <c r="W9" s="11" t="n">
        <v>0</v>
      </c>
      <c r="X9" s="11" t="n">
        <v>0</v>
      </c>
      <c r="Y9" s="11" t="n">
        <v>0</v>
      </c>
      <c r="Z9" s="11" t="n">
        <v>0</v>
      </c>
      <c r="AA9" s="11" t="n">
        <v>0</v>
      </c>
      <c r="AB9" s="9" t="s">
        <v>138</v>
      </c>
      <c r="AC9" s="11" t="n">
        <v>1</v>
      </c>
      <c r="AD9" s="11" t="n">
        <v>0</v>
      </c>
      <c r="AE9" s="11" t="n">
        <v>0</v>
      </c>
      <c r="AF9" s="11" t="n">
        <v>0</v>
      </c>
      <c r="AG9" s="11" t="n">
        <v>0</v>
      </c>
      <c r="AH9" s="11" t="n">
        <v>0</v>
      </c>
      <c r="AI9" s="11" t="n">
        <v>0</v>
      </c>
      <c r="AJ9" s="11" t="n">
        <v>0</v>
      </c>
      <c r="AK9" s="11" t="n">
        <v>0</v>
      </c>
      <c r="AL9" s="11" t="n">
        <v>0</v>
      </c>
      <c r="AM9" s="11" t="n">
        <v>0</v>
      </c>
      <c r="AN9" s="11" t="n">
        <v>0</v>
      </c>
      <c r="AO9" s="11" t="n">
        <v>0</v>
      </c>
      <c r="AP9" s="11" t="n">
        <v>0</v>
      </c>
      <c r="AQ9" s="11" t="n">
        <v>0</v>
      </c>
      <c r="AR9" s="11" t="n">
        <v>0</v>
      </c>
      <c r="AS9" s="11" t="n">
        <v>0</v>
      </c>
    </row>
    <row r="10" customFormat="false" ht="15" hidden="false" customHeight="false" outlineLevel="0" collapsed="false">
      <c r="A10" s="9" t="s">
        <v>171</v>
      </c>
      <c r="B10" s="11" t="n">
        <v>1</v>
      </c>
      <c r="C10" s="11" t="n">
        <v>10</v>
      </c>
      <c r="D10" s="9" t="s">
        <v>132</v>
      </c>
      <c r="E10" s="11" t="n">
        <v>1</v>
      </c>
      <c r="F10" s="11" t="n">
        <v>0</v>
      </c>
      <c r="G10" s="9" t="s">
        <v>166</v>
      </c>
      <c r="H10" s="11" t="n">
        <v>0</v>
      </c>
      <c r="I10" s="11" t="n">
        <v>0</v>
      </c>
      <c r="J10" s="11" t="n">
        <v>0</v>
      </c>
      <c r="K10" s="11" t="n">
        <v>0</v>
      </c>
      <c r="L10" s="11" t="n">
        <v>0</v>
      </c>
      <c r="M10" s="9" t="s">
        <v>166</v>
      </c>
      <c r="N10" s="11" t="n">
        <v>0</v>
      </c>
      <c r="O10" s="9" t="s">
        <v>136</v>
      </c>
      <c r="P10" s="11" t="n">
        <v>1</v>
      </c>
      <c r="Q10" s="11" t="n">
        <v>0</v>
      </c>
      <c r="R10" s="9" t="s">
        <v>138</v>
      </c>
      <c r="S10" s="11" t="n">
        <v>0</v>
      </c>
      <c r="T10" s="11" t="n">
        <v>0</v>
      </c>
      <c r="U10" s="9" t="s">
        <v>164</v>
      </c>
      <c r="V10" s="11" t="n">
        <v>1</v>
      </c>
      <c r="W10" s="11" t="n">
        <v>0</v>
      </c>
      <c r="X10" s="11" t="n">
        <v>0</v>
      </c>
      <c r="Y10" s="11" t="n">
        <v>0</v>
      </c>
      <c r="Z10" s="11" t="n">
        <v>0</v>
      </c>
      <c r="AA10" s="11" t="n">
        <v>0</v>
      </c>
      <c r="AB10" s="9" t="s">
        <v>138</v>
      </c>
      <c r="AC10" s="11" t="n">
        <v>1</v>
      </c>
      <c r="AD10" s="11" t="n">
        <v>0</v>
      </c>
      <c r="AE10" s="11" t="n">
        <v>0</v>
      </c>
      <c r="AF10" s="11" t="n">
        <v>0</v>
      </c>
      <c r="AG10" s="11" t="n">
        <v>0</v>
      </c>
      <c r="AH10" s="11" t="n">
        <v>0</v>
      </c>
      <c r="AI10" s="11" t="n">
        <v>0</v>
      </c>
      <c r="AJ10" s="11" t="n">
        <v>0</v>
      </c>
      <c r="AK10" s="11" t="n">
        <v>0</v>
      </c>
      <c r="AL10" s="11" t="n">
        <v>0</v>
      </c>
      <c r="AM10" s="11" t="n">
        <v>0</v>
      </c>
      <c r="AN10" s="11" t="n">
        <v>0</v>
      </c>
      <c r="AO10" s="11" t="n">
        <v>0</v>
      </c>
      <c r="AP10" s="11" t="n">
        <v>0</v>
      </c>
      <c r="AQ10" s="11" t="n">
        <v>0</v>
      </c>
      <c r="AR10" s="11" t="n">
        <v>0</v>
      </c>
      <c r="AS10" s="11" t="n">
        <v>0</v>
      </c>
    </row>
    <row r="11" customFormat="false" ht="15" hidden="false" customHeight="false" outlineLevel="0" collapsed="false">
      <c r="A11" s="9" t="s">
        <v>172</v>
      </c>
      <c r="B11" s="11" t="n">
        <v>1</v>
      </c>
      <c r="C11" s="11" t="n">
        <v>10</v>
      </c>
      <c r="D11" s="9" t="s">
        <v>132</v>
      </c>
      <c r="E11" s="11" t="n">
        <v>1</v>
      </c>
      <c r="F11" s="11" t="n">
        <v>0</v>
      </c>
      <c r="G11" s="9" t="s">
        <v>166</v>
      </c>
      <c r="H11" s="11" t="n">
        <v>0</v>
      </c>
      <c r="I11" s="11" t="n">
        <v>0</v>
      </c>
      <c r="J11" s="11" t="n">
        <v>0</v>
      </c>
      <c r="K11" s="11" t="n">
        <v>0</v>
      </c>
      <c r="L11" s="11" t="n">
        <v>0</v>
      </c>
      <c r="M11" s="9" t="s">
        <v>166</v>
      </c>
      <c r="N11" s="11" t="n">
        <v>0</v>
      </c>
      <c r="O11" s="9" t="s">
        <v>136</v>
      </c>
      <c r="P11" s="11" t="n">
        <v>1</v>
      </c>
      <c r="Q11" s="11" t="n">
        <v>0</v>
      </c>
      <c r="R11" s="9" t="s">
        <v>138</v>
      </c>
      <c r="S11" s="11" t="n">
        <v>0</v>
      </c>
      <c r="T11" s="11" t="n">
        <v>0</v>
      </c>
      <c r="U11" s="9" t="s">
        <v>164</v>
      </c>
      <c r="V11" s="11" t="n">
        <v>1</v>
      </c>
      <c r="W11" s="11" t="n">
        <v>0</v>
      </c>
      <c r="X11" s="11" t="n">
        <v>0</v>
      </c>
      <c r="Y11" s="11" t="n">
        <v>0</v>
      </c>
      <c r="Z11" s="11" t="n">
        <v>0</v>
      </c>
      <c r="AA11" s="11" t="n">
        <v>0</v>
      </c>
      <c r="AB11" s="9" t="s">
        <v>138</v>
      </c>
      <c r="AC11" s="11" t="n">
        <v>1</v>
      </c>
      <c r="AD11" s="11" t="n">
        <v>0</v>
      </c>
      <c r="AE11" s="11" t="n">
        <v>0</v>
      </c>
      <c r="AF11" s="11" t="n">
        <v>0</v>
      </c>
      <c r="AG11" s="11" t="n">
        <v>0</v>
      </c>
      <c r="AH11" s="11" t="n">
        <v>0</v>
      </c>
      <c r="AI11" s="11" t="n">
        <v>0</v>
      </c>
      <c r="AJ11" s="11" t="n">
        <v>0</v>
      </c>
      <c r="AK11" s="11" t="n">
        <v>0</v>
      </c>
      <c r="AL11" s="11" t="n">
        <v>0</v>
      </c>
      <c r="AM11" s="11" t="n">
        <v>0</v>
      </c>
      <c r="AN11" s="11" t="n">
        <v>0</v>
      </c>
      <c r="AO11" s="11" t="n">
        <v>0</v>
      </c>
      <c r="AP11" s="11" t="n">
        <v>0</v>
      </c>
      <c r="AQ11" s="11" t="n">
        <v>0</v>
      </c>
      <c r="AR11" s="11" t="n">
        <v>0</v>
      </c>
      <c r="AS11" s="11" t="n">
        <v>0</v>
      </c>
    </row>
    <row r="12" customFormat="false" ht="15" hidden="false" customHeight="false" outlineLevel="0" collapsed="false">
      <c r="A12" s="9" t="s">
        <v>173</v>
      </c>
      <c r="B12" s="11" t="n">
        <v>1</v>
      </c>
      <c r="C12" s="11" t="n">
        <v>10</v>
      </c>
      <c r="D12" s="9" t="s">
        <v>132</v>
      </c>
      <c r="E12" s="11" t="n">
        <v>1</v>
      </c>
      <c r="F12" s="11" t="n">
        <v>0</v>
      </c>
      <c r="G12" s="9" t="s">
        <v>166</v>
      </c>
      <c r="H12" s="11" t="n">
        <v>0</v>
      </c>
      <c r="I12" s="11" t="n">
        <v>0</v>
      </c>
      <c r="J12" s="11" t="n">
        <v>0</v>
      </c>
      <c r="K12" s="11" t="n">
        <v>0</v>
      </c>
      <c r="L12" s="11" t="n">
        <v>0</v>
      </c>
      <c r="M12" s="9" t="s">
        <v>166</v>
      </c>
      <c r="N12" s="11" t="n">
        <v>0</v>
      </c>
      <c r="O12" s="9" t="s">
        <v>136</v>
      </c>
      <c r="P12" s="11" t="n">
        <v>1</v>
      </c>
      <c r="Q12" s="11" t="n">
        <v>0</v>
      </c>
      <c r="R12" s="9" t="s">
        <v>138</v>
      </c>
      <c r="S12" s="11" t="n">
        <v>0</v>
      </c>
      <c r="T12" s="11" t="n">
        <v>0</v>
      </c>
      <c r="U12" s="9" t="s">
        <v>164</v>
      </c>
      <c r="V12" s="11" t="n">
        <v>1</v>
      </c>
      <c r="W12" s="11" t="n">
        <v>0</v>
      </c>
      <c r="X12" s="11" t="n">
        <v>0</v>
      </c>
      <c r="Y12" s="11" t="n">
        <v>0</v>
      </c>
      <c r="Z12" s="11" t="n">
        <v>0</v>
      </c>
      <c r="AA12" s="11" t="n">
        <v>0</v>
      </c>
      <c r="AB12" s="9" t="s">
        <v>138</v>
      </c>
      <c r="AC12" s="11" t="n">
        <v>1</v>
      </c>
      <c r="AD12" s="11" t="n">
        <v>0</v>
      </c>
      <c r="AE12" s="11" t="n">
        <v>0</v>
      </c>
      <c r="AF12" s="11" t="n">
        <v>0</v>
      </c>
      <c r="AG12" s="11" t="n">
        <v>0</v>
      </c>
      <c r="AH12" s="11" t="n">
        <v>0</v>
      </c>
      <c r="AI12" s="11" t="n">
        <v>0</v>
      </c>
      <c r="AJ12" s="11" t="n">
        <v>0</v>
      </c>
      <c r="AK12" s="11" t="n">
        <v>0</v>
      </c>
      <c r="AL12" s="11" t="n">
        <v>0</v>
      </c>
      <c r="AM12" s="11" t="n">
        <v>0</v>
      </c>
      <c r="AN12" s="11" t="n">
        <v>0</v>
      </c>
      <c r="AO12" s="11" t="n">
        <v>0</v>
      </c>
      <c r="AP12" s="11" t="n">
        <v>0</v>
      </c>
      <c r="AQ12" s="11" t="n">
        <v>0</v>
      </c>
      <c r="AR12" s="11" t="n">
        <v>0</v>
      </c>
      <c r="AS12" s="11" t="n">
        <v>0</v>
      </c>
    </row>
    <row r="13" customFormat="false" ht="15" hidden="false" customHeight="false" outlineLevel="0" collapsed="false">
      <c r="A13" s="9" t="s">
        <v>174</v>
      </c>
      <c r="B13" s="11" t="n">
        <v>1</v>
      </c>
      <c r="C13" s="11" t="n">
        <v>10</v>
      </c>
      <c r="D13" s="9" t="s">
        <v>132</v>
      </c>
      <c r="E13" s="11" t="n">
        <v>1</v>
      </c>
      <c r="F13" s="11" t="n">
        <v>0</v>
      </c>
      <c r="G13" s="9" t="s">
        <v>166</v>
      </c>
      <c r="H13" s="11" t="n">
        <v>0</v>
      </c>
      <c r="I13" s="11" t="n">
        <v>0</v>
      </c>
      <c r="J13" s="11" t="n">
        <v>0</v>
      </c>
      <c r="K13" s="11" t="n">
        <v>0</v>
      </c>
      <c r="L13" s="11" t="n">
        <v>0</v>
      </c>
      <c r="M13" s="9" t="s">
        <v>166</v>
      </c>
      <c r="N13" s="11" t="n">
        <v>0</v>
      </c>
      <c r="O13" s="9" t="s">
        <v>136</v>
      </c>
      <c r="P13" s="11" t="n">
        <v>1</v>
      </c>
      <c r="Q13" s="11" t="n">
        <v>0</v>
      </c>
      <c r="R13" s="9" t="s">
        <v>138</v>
      </c>
      <c r="S13" s="11" t="n">
        <v>0</v>
      </c>
      <c r="T13" s="11" t="n">
        <v>0</v>
      </c>
      <c r="U13" s="9" t="s">
        <v>164</v>
      </c>
      <c r="V13" s="11" t="n">
        <v>1</v>
      </c>
      <c r="W13" s="11" t="n">
        <v>0</v>
      </c>
      <c r="X13" s="11" t="n">
        <v>0</v>
      </c>
      <c r="Y13" s="11" t="n">
        <v>0</v>
      </c>
      <c r="Z13" s="11" t="n">
        <v>0</v>
      </c>
      <c r="AA13" s="11" t="n">
        <v>0</v>
      </c>
      <c r="AB13" s="9" t="s">
        <v>138</v>
      </c>
      <c r="AC13" s="11" t="n">
        <v>1</v>
      </c>
      <c r="AD13" s="11" t="n">
        <v>0</v>
      </c>
      <c r="AE13" s="11" t="n">
        <v>0</v>
      </c>
      <c r="AF13" s="11" t="n">
        <v>0</v>
      </c>
      <c r="AG13" s="11" t="n">
        <v>0</v>
      </c>
      <c r="AH13" s="11" t="n">
        <v>0</v>
      </c>
      <c r="AI13" s="11" t="n">
        <v>0</v>
      </c>
      <c r="AJ13" s="11" t="n">
        <v>0</v>
      </c>
      <c r="AK13" s="11" t="n">
        <v>0</v>
      </c>
      <c r="AL13" s="11" t="n">
        <v>0</v>
      </c>
      <c r="AM13" s="11" t="n">
        <v>0</v>
      </c>
      <c r="AN13" s="11" t="n">
        <v>0</v>
      </c>
      <c r="AO13" s="11" t="n">
        <v>0</v>
      </c>
      <c r="AP13" s="11" t="n">
        <v>0</v>
      </c>
      <c r="AQ13" s="11" t="n">
        <v>0</v>
      </c>
      <c r="AR13" s="11" t="n">
        <v>0</v>
      </c>
      <c r="AS13" s="11" t="n">
        <v>0</v>
      </c>
    </row>
    <row r="14" customFormat="false" ht="15" hidden="false" customHeight="false" outlineLevel="0" collapsed="false">
      <c r="A14" s="9" t="s">
        <v>175</v>
      </c>
      <c r="B14" s="11" t="n">
        <v>1</v>
      </c>
      <c r="C14" s="11" t="n">
        <v>10</v>
      </c>
      <c r="D14" s="9" t="s">
        <v>176</v>
      </c>
      <c r="E14" s="11" t="n">
        <v>0</v>
      </c>
      <c r="F14" s="11" t="n">
        <v>1</v>
      </c>
      <c r="G14" s="9" t="s">
        <v>166</v>
      </c>
      <c r="H14" s="11" t="n">
        <v>0</v>
      </c>
      <c r="I14" s="11" t="n">
        <v>0</v>
      </c>
      <c r="J14" s="11" t="n">
        <v>0</v>
      </c>
      <c r="K14" s="11" t="n">
        <v>0</v>
      </c>
      <c r="L14" s="11" t="n">
        <v>0</v>
      </c>
      <c r="M14" s="9" t="s">
        <v>166</v>
      </c>
      <c r="N14" s="11" t="n">
        <v>0</v>
      </c>
      <c r="O14" s="9" t="s">
        <v>136</v>
      </c>
      <c r="P14" s="11" t="n">
        <v>1</v>
      </c>
      <c r="Q14" s="11" t="n">
        <v>0</v>
      </c>
      <c r="R14" s="9" t="s">
        <v>138</v>
      </c>
      <c r="S14" s="11" t="n">
        <v>0</v>
      </c>
      <c r="T14" s="11" t="n">
        <v>0</v>
      </c>
      <c r="U14" s="9" t="s">
        <v>164</v>
      </c>
      <c r="V14" s="11" t="n">
        <v>1</v>
      </c>
      <c r="W14" s="11" t="n">
        <v>0</v>
      </c>
      <c r="X14" s="11" t="n">
        <v>0</v>
      </c>
      <c r="Y14" s="11" t="n">
        <v>0</v>
      </c>
      <c r="Z14" s="11" t="n">
        <v>0</v>
      </c>
      <c r="AA14" s="11" t="n">
        <v>0</v>
      </c>
      <c r="AB14" s="9" t="s">
        <v>138</v>
      </c>
      <c r="AC14" s="11" t="n">
        <v>1</v>
      </c>
      <c r="AD14" s="11" t="n">
        <v>0</v>
      </c>
      <c r="AE14" s="11" t="n">
        <v>0</v>
      </c>
      <c r="AF14" s="11" t="n">
        <v>0</v>
      </c>
      <c r="AG14" s="11" t="n">
        <v>0</v>
      </c>
      <c r="AH14" s="11" t="n">
        <v>0</v>
      </c>
      <c r="AI14" s="11" t="n">
        <v>0</v>
      </c>
      <c r="AJ14" s="11" t="n">
        <v>0</v>
      </c>
      <c r="AK14" s="11" t="n">
        <v>0</v>
      </c>
      <c r="AL14" s="11" t="n">
        <v>0</v>
      </c>
      <c r="AM14" s="11" t="n">
        <v>0</v>
      </c>
      <c r="AN14" s="11" t="n">
        <v>0</v>
      </c>
      <c r="AO14" s="11" t="n">
        <v>0</v>
      </c>
      <c r="AP14" s="11" t="n">
        <v>0</v>
      </c>
      <c r="AQ14" s="11" t="n">
        <v>0</v>
      </c>
      <c r="AR14" s="11" t="n">
        <v>0</v>
      </c>
      <c r="AS14" s="11" t="n">
        <v>0</v>
      </c>
    </row>
    <row r="15" customFormat="false" ht="15" hidden="false" customHeight="false" outlineLevel="0" collapsed="false">
      <c r="A15" s="9" t="s">
        <v>177</v>
      </c>
      <c r="B15" s="11" t="n">
        <v>1</v>
      </c>
      <c r="C15" s="11" t="n">
        <v>10.8</v>
      </c>
      <c r="D15" s="9" t="s">
        <v>132</v>
      </c>
      <c r="E15" s="11" t="n">
        <v>1</v>
      </c>
      <c r="F15" s="11" t="n">
        <v>0</v>
      </c>
      <c r="G15" s="9" t="s">
        <v>166</v>
      </c>
      <c r="H15" s="11" t="n">
        <v>1</v>
      </c>
      <c r="I15" s="11" t="n">
        <v>0</v>
      </c>
      <c r="J15" s="11" t="n">
        <v>0</v>
      </c>
      <c r="K15" s="11" t="n">
        <v>0</v>
      </c>
      <c r="L15" s="11" t="n">
        <v>0</v>
      </c>
      <c r="M15" s="9" t="s">
        <v>166</v>
      </c>
      <c r="N15" s="11" t="n">
        <v>0</v>
      </c>
      <c r="O15" s="9" t="s">
        <v>136</v>
      </c>
      <c r="P15" s="11" t="n">
        <v>1</v>
      </c>
      <c r="Q15" s="11" t="n">
        <v>0</v>
      </c>
      <c r="R15" s="9" t="s">
        <v>138</v>
      </c>
      <c r="S15" s="11" t="n">
        <v>0</v>
      </c>
      <c r="T15" s="11" t="n">
        <v>0</v>
      </c>
      <c r="U15" s="9" t="s">
        <v>164</v>
      </c>
      <c r="V15" s="11" t="n">
        <v>1</v>
      </c>
      <c r="W15" s="11" t="n">
        <v>0</v>
      </c>
      <c r="X15" s="11" t="n">
        <v>0</v>
      </c>
      <c r="Y15" s="11" t="n">
        <v>0</v>
      </c>
      <c r="Z15" s="11" t="n">
        <v>0</v>
      </c>
      <c r="AA15" s="11" t="n">
        <v>0</v>
      </c>
      <c r="AB15" s="9" t="s">
        <v>138</v>
      </c>
      <c r="AC15" s="11" t="n">
        <v>1</v>
      </c>
      <c r="AD15" s="11" t="n">
        <v>0</v>
      </c>
      <c r="AE15" s="11" t="n">
        <v>0</v>
      </c>
      <c r="AF15" s="11" t="n">
        <v>0</v>
      </c>
      <c r="AG15" s="11" t="n">
        <v>0</v>
      </c>
      <c r="AH15" s="11" t="n">
        <v>0</v>
      </c>
      <c r="AI15" s="11" t="n">
        <v>0</v>
      </c>
      <c r="AJ15" s="11" t="n">
        <v>0</v>
      </c>
      <c r="AK15" s="11" t="n">
        <v>0</v>
      </c>
      <c r="AL15" s="11" t="n">
        <v>0</v>
      </c>
      <c r="AM15" s="11" t="n">
        <v>0</v>
      </c>
      <c r="AN15" s="11" t="n">
        <v>0</v>
      </c>
      <c r="AO15" s="11" t="n">
        <v>0</v>
      </c>
      <c r="AP15" s="11" t="n">
        <v>0</v>
      </c>
      <c r="AQ15" s="11" t="n">
        <v>0</v>
      </c>
      <c r="AR15" s="11" t="n">
        <v>0</v>
      </c>
      <c r="AS15" s="11" t="n">
        <v>0</v>
      </c>
    </row>
    <row r="16" customFormat="false" ht="15" hidden="false" customHeight="false" outlineLevel="0" collapsed="false">
      <c r="A16" s="9" t="s">
        <v>178</v>
      </c>
      <c r="B16" s="11" t="n">
        <v>1</v>
      </c>
      <c r="C16" s="11" t="n">
        <v>11.2</v>
      </c>
      <c r="D16" s="9" t="s">
        <v>132</v>
      </c>
      <c r="E16" s="11" t="n">
        <v>1</v>
      </c>
      <c r="F16" s="11" t="n">
        <v>0</v>
      </c>
      <c r="G16" s="9" t="s">
        <v>166</v>
      </c>
      <c r="H16" s="11" t="n">
        <v>1</v>
      </c>
      <c r="I16" s="11" t="n">
        <v>0</v>
      </c>
      <c r="J16" s="11" t="n">
        <v>0</v>
      </c>
      <c r="K16" s="11" t="n">
        <v>0</v>
      </c>
      <c r="L16" s="11" t="n">
        <v>0</v>
      </c>
      <c r="M16" s="9" t="s">
        <v>166</v>
      </c>
      <c r="N16" s="11" t="n">
        <v>0</v>
      </c>
      <c r="O16" s="9" t="s">
        <v>179</v>
      </c>
      <c r="P16" s="11" t="n">
        <v>0</v>
      </c>
      <c r="Q16" s="11" t="n">
        <v>1</v>
      </c>
      <c r="R16" s="9" t="s">
        <v>138</v>
      </c>
      <c r="S16" s="11" t="n">
        <v>0</v>
      </c>
      <c r="T16" s="11" t="n">
        <v>0</v>
      </c>
      <c r="U16" s="9" t="s">
        <v>164</v>
      </c>
      <c r="V16" s="11" t="n">
        <v>1</v>
      </c>
      <c r="W16" s="11" t="n">
        <v>0</v>
      </c>
      <c r="X16" s="11" t="n">
        <v>0</v>
      </c>
      <c r="Y16" s="11" t="n">
        <v>0</v>
      </c>
      <c r="Z16" s="11" t="n">
        <v>0</v>
      </c>
      <c r="AA16" s="11" t="n">
        <v>0</v>
      </c>
      <c r="AB16" s="9" t="s">
        <v>138</v>
      </c>
      <c r="AC16" s="11" t="n">
        <v>1</v>
      </c>
      <c r="AD16" s="11" t="n">
        <v>0</v>
      </c>
      <c r="AE16" s="11" t="n">
        <v>0</v>
      </c>
      <c r="AF16" s="11" t="n">
        <v>0</v>
      </c>
      <c r="AG16" s="11" t="n">
        <v>0</v>
      </c>
      <c r="AH16" s="11" t="n">
        <v>0</v>
      </c>
      <c r="AI16" s="11" t="n">
        <v>0</v>
      </c>
      <c r="AJ16" s="11" t="n">
        <v>0</v>
      </c>
      <c r="AK16" s="11" t="n">
        <v>0</v>
      </c>
      <c r="AL16" s="11" t="n">
        <v>0</v>
      </c>
      <c r="AM16" s="11" t="n">
        <v>0</v>
      </c>
      <c r="AN16" s="11" t="n">
        <v>0</v>
      </c>
      <c r="AO16" s="11" t="n">
        <v>0</v>
      </c>
      <c r="AP16" s="11" t="n">
        <v>0</v>
      </c>
      <c r="AQ16" s="11" t="n">
        <v>0</v>
      </c>
      <c r="AR16" s="11" t="n">
        <v>0</v>
      </c>
      <c r="AS16" s="11" t="n">
        <v>0</v>
      </c>
    </row>
    <row r="17" customFormat="false" ht="15" hidden="false" customHeight="false" outlineLevel="0" collapsed="false">
      <c r="A17" s="9" t="s">
        <v>180</v>
      </c>
      <c r="B17" s="11" t="n">
        <v>1</v>
      </c>
      <c r="C17" s="11" t="n">
        <v>11.2</v>
      </c>
      <c r="D17" s="9" t="s">
        <v>132</v>
      </c>
      <c r="E17" s="11" t="n">
        <v>1</v>
      </c>
      <c r="F17" s="11" t="n">
        <v>0</v>
      </c>
      <c r="G17" s="9" t="s">
        <v>166</v>
      </c>
      <c r="H17" s="11" t="n">
        <v>0</v>
      </c>
      <c r="I17" s="11" t="n">
        <v>0</v>
      </c>
      <c r="J17" s="11" t="n">
        <v>0</v>
      </c>
      <c r="K17" s="11" t="n">
        <v>0</v>
      </c>
      <c r="L17" s="11" t="n">
        <v>0</v>
      </c>
      <c r="M17" s="9" t="s">
        <v>166</v>
      </c>
      <c r="N17" s="11" t="n">
        <v>1</v>
      </c>
      <c r="O17" s="9" t="s">
        <v>136</v>
      </c>
      <c r="P17" s="11" t="n">
        <v>1</v>
      </c>
      <c r="Q17" s="11" t="n">
        <v>0</v>
      </c>
      <c r="R17" s="9" t="s">
        <v>138</v>
      </c>
      <c r="S17" s="11" t="n">
        <v>0</v>
      </c>
      <c r="T17" s="11" t="n">
        <v>0</v>
      </c>
      <c r="U17" s="9" t="s">
        <v>164</v>
      </c>
      <c r="V17" s="11" t="n">
        <v>1</v>
      </c>
      <c r="W17" s="11" t="n">
        <v>0</v>
      </c>
      <c r="X17" s="11" t="n">
        <v>0</v>
      </c>
      <c r="Y17" s="11" t="n">
        <v>0</v>
      </c>
      <c r="Z17" s="11" t="n">
        <v>0</v>
      </c>
      <c r="AA17" s="11" t="n">
        <v>0</v>
      </c>
      <c r="AB17" s="9" t="s">
        <v>138</v>
      </c>
      <c r="AC17" s="11" t="n">
        <v>1</v>
      </c>
      <c r="AD17" s="11" t="n">
        <v>0</v>
      </c>
      <c r="AE17" s="11" t="n">
        <v>0</v>
      </c>
      <c r="AF17" s="11" t="n">
        <v>0</v>
      </c>
      <c r="AG17" s="11" t="n">
        <v>0</v>
      </c>
      <c r="AH17" s="11" t="n">
        <v>0</v>
      </c>
      <c r="AI17" s="11" t="n">
        <v>0</v>
      </c>
      <c r="AJ17" s="11" t="n">
        <v>0</v>
      </c>
      <c r="AK17" s="11" t="n">
        <v>0</v>
      </c>
      <c r="AL17" s="11" t="n">
        <v>0</v>
      </c>
      <c r="AM17" s="11" t="n">
        <v>0</v>
      </c>
      <c r="AN17" s="11" t="n">
        <v>1</v>
      </c>
      <c r="AO17" s="11" t="n">
        <v>0</v>
      </c>
      <c r="AP17" s="11" t="n">
        <v>0</v>
      </c>
      <c r="AQ17" s="11" t="n">
        <v>0</v>
      </c>
      <c r="AR17" s="11" t="n">
        <v>0</v>
      </c>
      <c r="AS17" s="11" t="n">
        <v>0</v>
      </c>
    </row>
    <row r="18" customFormat="false" ht="15" hidden="false" customHeight="false" outlineLevel="0" collapsed="false">
      <c r="A18" s="9" t="s">
        <v>181</v>
      </c>
      <c r="B18" s="11" t="n">
        <v>10</v>
      </c>
      <c r="C18" s="11" t="n">
        <v>11.5</v>
      </c>
      <c r="D18" s="9" t="s">
        <v>132</v>
      </c>
      <c r="E18" s="11" t="n">
        <v>1</v>
      </c>
      <c r="F18" s="11" t="n">
        <v>0</v>
      </c>
      <c r="G18" s="9"/>
      <c r="H18" s="11" t="n">
        <v>1</v>
      </c>
      <c r="I18" s="11" t="n">
        <v>18</v>
      </c>
      <c r="J18" s="11" t="n">
        <v>0</v>
      </c>
      <c r="K18" s="11" t="n">
        <v>0</v>
      </c>
      <c r="L18" s="11" t="n">
        <v>0</v>
      </c>
      <c r="M18" s="9"/>
      <c r="N18" s="11" t="n">
        <v>0</v>
      </c>
      <c r="O18" s="9" t="s">
        <v>136</v>
      </c>
      <c r="P18" s="11" t="n">
        <v>1</v>
      </c>
      <c r="Q18" s="11" t="n">
        <v>0</v>
      </c>
      <c r="R18" s="9" t="s">
        <v>138</v>
      </c>
      <c r="S18" s="11" t="n">
        <v>0</v>
      </c>
      <c r="T18" s="11" t="n">
        <v>0</v>
      </c>
      <c r="U18" s="9" t="s">
        <v>164</v>
      </c>
      <c r="V18" s="11" t="n">
        <v>1</v>
      </c>
      <c r="W18" s="11" t="n">
        <v>0</v>
      </c>
      <c r="X18" s="11" t="n">
        <v>0</v>
      </c>
      <c r="Y18" s="11" t="n">
        <v>0</v>
      </c>
      <c r="Z18" s="11" t="n">
        <v>0</v>
      </c>
      <c r="AA18" s="11" t="n">
        <v>0</v>
      </c>
      <c r="AB18" s="9" t="s">
        <v>138</v>
      </c>
      <c r="AC18" s="11" t="n">
        <v>1</v>
      </c>
      <c r="AD18" s="11" t="n">
        <v>0</v>
      </c>
      <c r="AE18" s="11" t="n">
        <v>0</v>
      </c>
      <c r="AF18" s="11" t="n">
        <v>0</v>
      </c>
      <c r="AG18" s="11" t="n">
        <v>0</v>
      </c>
      <c r="AH18" s="11" t="n">
        <v>0</v>
      </c>
      <c r="AI18" s="11" t="n">
        <v>0</v>
      </c>
      <c r="AJ18" s="11" t="n">
        <v>0</v>
      </c>
      <c r="AK18" s="11" t="n">
        <v>0</v>
      </c>
      <c r="AL18" s="11" t="n">
        <v>0</v>
      </c>
      <c r="AM18" s="11" t="n">
        <v>0</v>
      </c>
      <c r="AN18" s="11" t="n">
        <v>0</v>
      </c>
      <c r="AO18" s="11" t="n">
        <v>0</v>
      </c>
      <c r="AP18" s="11" t="n">
        <v>0</v>
      </c>
      <c r="AQ18" s="11" t="n">
        <v>0</v>
      </c>
      <c r="AR18" s="11" t="n">
        <v>0</v>
      </c>
      <c r="AS18" s="11" t="n">
        <v>0</v>
      </c>
    </row>
    <row r="19" customFormat="false" ht="15" hidden="false" customHeight="false" outlineLevel="0" collapsed="false">
      <c r="A19" s="9" t="s">
        <v>182</v>
      </c>
      <c r="B19" s="11" t="n">
        <v>1</v>
      </c>
      <c r="C19" s="11" t="n">
        <v>11.9</v>
      </c>
      <c r="D19" s="9" t="s">
        <v>132</v>
      </c>
      <c r="E19" s="11" t="n">
        <v>1</v>
      </c>
      <c r="F19" s="11" t="n">
        <v>0</v>
      </c>
      <c r="G19" s="9" t="s">
        <v>166</v>
      </c>
      <c r="H19" s="11" t="n">
        <v>0</v>
      </c>
      <c r="I19" s="11" t="n">
        <v>0</v>
      </c>
      <c r="J19" s="11" t="n">
        <v>0</v>
      </c>
      <c r="K19" s="11" t="n">
        <v>0</v>
      </c>
      <c r="L19" s="11" t="n">
        <v>0</v>
      </c>
      <c r="M19" s="9" t="s">
        <v>166</v>
      </c>
      <c r="N19" s="11" t="n">
        <v>1</v>
      </c>
      <c r="O19" s="9" t="s">
        <v>136</v>
      </c>
      <c r="P19" s="11" t="n">
        <v>1</v>
      </c>
      <c r="Q19" s="11" t="n">
        <v>0</v>
      </c>
      <c r="R19" s="9" t="s">
        <v>138</v>
      </c>
      <c r="S19" s="11" t="n">
        <v>0</v>
      </c>
      <c r="T19" s="11" t="n">
        <v>0</v>
      </c>
      <c r="U19" s="9" t="s">
        <v>164</v>
      </c>
      <c r="V19" s="11" t="n">
        <v>1</v>
      </c>
      <c r="W19" s="11" t="n">
        <v>0</v>
      </c>
      <c r="X19" s="11" t="n">
        <v>0</v>
      </c>
      <c r="Y19" s="11" t="n">
        <v>0</v>
      </c>
      <c r="Z19" s="11" t="n">
        <v>0</v>
      </c>
      <c r="AA19" s="11" t="n">
        <v>0</v>
      </c>
      <c r="AB19" s="9" t="s">
        <v>138</v>
      </c>
      <c r="AC19" s="11" t="n">
        <v>1</v>
      </c>
      <c r="AD19" s="11" t="n">
        <v>0</v>
      </c>
      <c r="AE19" s="11" t="n">
        <v>0</v>
      </c>
      <c r="AF19" s="11" t="n">
        <v>0</v>
      </c>
      <c r="AG19" s="11" t="n">
        <v>0</v>
      </c>
      <c r="AH19" s="11" t="n">
        <v>0</v>
      </c>
      <c r="AI19" s="11" t="n">
        <v>0</v>
      </c>
      <c r="AJ19" s="11" t="n">
        <v>0</v>
      </c>
      <c r="AK19" s="11" t="n">
        <v>0</v>
      </c>
      <c r="AL19" s="11" t="n">
        <v>0</v>
      </c>
      <c r="AM19" s="11" t="n">
        <v>0</v>
      </c>
      <c r="AN19" s="11" t="n">
        <v>1</v>
      </c>
      <c r="AO19" s="11" t="n">
        <v>0</v>
      </c>
      <c r="AP19" s="11" t="n">
        <v>0</v>
      </c>
      <c r="AQ19" s="11" t="n">
        <v>0</v>
      </c>
      <c r="AR19" s="11" t="n">
        <v>0</v>
      </c>
      <c r="AS19" s="11" t="n">
        <v>1</v>
      </c>
    </row>
    <row r="20" customFormat="false" ht="15" hidden="false" customHeight="false" outlineLevel="0" collapsed="false">
      <c r="A20" s="9" t="s">
        <v>183</v>
      </c>
      <c r="B20" s="11" t="n">
        <v>1</v>
      </c>
      <c r="C20" s="11" t="n">
        <v>12.1</v>
      </c>
      <c r="D20" s="9" t="s">
        <v>176</v>
      </c>
      <c r="E20" s="11" t="n">
        <v>0</v>
      </c>
      <c r="F20" s="11" t="n">
        <v>1</v>
      </c>
      <c r="G20" s="9" t="s">
        <v>166</v>
      </c>
      <c r="H20" s="11" t="n">
        <v>0</v>
      </c>
      <c r="I20" s="11" t="n">
        <v>18</v>
      </c>
      <c r="J20" s="11" t="n">
        <v>0</v>
      </c>
      <c r="K20" s="11" t="n">
        <v>0</v>
      </c>
      <c r="L20" s="11" t="n">
        <v>0</v>
      </c>
      <c r="M20" s="9" t="s">
        <v>166</v>
      </c>
      <c r="N20" s="11" t="n">
        <v>0</v>
      </c>
      <c r="O20" s="9" t="s">
        <v>136</v>
      </c>
      <c r="P20" s="11" t="n">
        <v>1</v>
      </c>
      <c r="Q20" s="11" t="n">
        <v>0</v>
      </c>
      <c r="R20" s="9" t="s">
        <v>138</v>
      </c>
      <c r="S20" s="11" t="n">
        <v>0</v>
      </c>
      <c r="T20" s="11" t="n">
        <v>0</v>
      </c>
      <c r="U20" s="9" t="s">
        <v>141</v>
      </c>
      <c r="V20" s="11" t="n">
        <v>0</v>
      </c>
      <c r="W20" s="11" t="n">
        <v>1</v>
      </c>
      <c r="X20" s="11" t="n">
        <v>0</v>
      </c>
      <c r="Y20" s="11" t="n">
        <v>0</v>
      </c>
      <c r="Z20" s="11" t="n">
        <v>0</v>
      </c>
      <c r="AA20" s="11" t="n">
        <v>0</v>
      </c>
      <c r="AB20" s="9" t="s">
        <v>138</v>
      </c>
      <c r="AC20" s="11" t="n">
        <v>1</v>
      </c>
      <c r="AD20" s="11" t="n">
        <v>0</v>
      </c>
      <c r="AE20" s="11" t="n">
        <v>0</v>
      </c>
      <c r="AF20" s="11" t="n">
        <v>0</v>
      </c>
      <c r="AG20" s="11" t="n">
        <v>0</v>
      </c>
      <c r="AH20" s="11" t="n">
        <v>0</v>
      </c>
      <c r="AI20" s="11" t="n">
        <v>0</v>
      </c>
      <c r="AJ20" s="11" t="n">
        <v>0</v>
      </c>
      <c r="AK20" s="11" t="n">
        <v>0</v>
      </c>
      <c r="AL20" s="11" t="n">
        <v>0</v>
      </c>
      <c r="AM20" s="11" t="n">
        <v>0</v>
      </c>
      <c r="AN20" s="11" t="n">
        <v>1</v>
      </c>
      <c r="AO20" s="11" t="n">
        <v>0</v>
      </c>
      <c r="AP20" s="11" t="n">
        <v>0</v>
      </c>
      <c r="AQ20" s="11" t="n">
        <v>0</v>
      </c>
      <c r="AR20" s="11" t="n">
        <v>0</v>
      </c>
      <c r="AS20" s="11" t="n">
        <v>0</v>
      </c>
    </row>
    <row r="21" customFormat="false" ht="15" hidden="false" customHeight="false" outlineLevel="0" collapsed="false">
      <c r="A21" s="9" t="s">
        <v>184</v>
      </c>
      <c r="B21" s="11" t="n">
        <v>10</v>
      </c>
      <c r="C21" s="11" t="n">
        <v>12.3</v>
      </c>
      <c r="D21" s="9" t="s">
        <v>132</v>
      </c>
      <c r="E21" s="11" t="n">
        <v>1</v>
      </c>
      <c r="F21" s="11" t="n">
        <v>0</v>
      </c>
      <c r="G21" s="9"/>
      <c r="H21" s="11" t="n">
        <v>1</v>
      </c>
      <c r="I21" s="11" t="n">
        <v>18</v>
      </c>
      <c r="J21" s="11" t="n">
        <v>0</v>
      </c>
      <c r="K21" s="11" t="n">
        <v>0</v>
      </c>
      <c r="L21" s="11" t="n">
        <v>1</v>
      </c>
      <c r="M21" s="9"/>
      <c r="N21" s="11" t="n">
        <v>0</v>
      </c>
      <c r="O21" s="9" t="s">
        <v>136</v>
      </c>
      <c r="P21" s="11" t="n">
        <v>1</v>
      </c>
      <c r="Q21" s="11" t="n">
        <v>0</v>
      </c>
      <c r="R21" s="9" t="s">
        <v>138</v>
      </c>
      <c r="S21" s="11" t="n">
        <v>0</v>
      </c>
      <c r="T21" s="11" t="n">
        <v>0</v>
      </c>
      <c r="U21" s="9" t="s">
        <v>164</v>
      </c>
      <c r="V21" s="11" t="n">
        <v>1</v>
      </c>
      <c r="W21" s="11" t="n">
        <v>0</v>
      </c>
      <c r="X21" s="11" t="n">
        <v>0</v>
      </c>
      <c r="Y21" s="11" t="n">
        <v>0</v>
      </c>
      <c r="Z21" s="11" t="n">
        <v>0</v>
      </c>
      <c r="AA21" s="11" t="n">
        <v>0</v>
      </c>
      <c r="AB21" s="9" t="s">
        <v>138</v>
      </c>
      <c r="AC21" s="11" t="n">
        <v>1</v>
      </c>
      <c r="AD21" s="11" t="n">
        <v>0</v>
      </c>
      <c r="AE21" s="11" t="n">
        <v>0</v>
      </c>
      <c r="AF21" s="11" t="n">
        <v>0</v>
      </c>
      <c r="AG21" s="11" t="n">
        <v>0</v>
      </c>
      <c r="AH21" s="11" t="n">
        <v>0</v>
      </c>
      <c r="AI21" s="11" t="n">
        <v>0</v>
      </c>
      <c r="AJ21" s="11" t="n">
        <v>0</v>
      </c>
      <c r="AK21" s="11" t="n">
        <v>0</v>
      </c>
      <c r="AL21" s="11" t="n">
        <v>0</v>
      </c>
      <c r="AM21" s="11" t="n">
        <v>0</v>
      </c>
      <c r="AN21" s="11" t="n">
        <v>0</v>
      </c>
      <c r="AO21" s="11" t="n">
        <v>0</v>
      </c>
      <c r="AP21" s="11" t="n">
        <v>0</v>
      </c>
      <c r="AQ21" s="11" t="n">
        <v>0</v>
      </c>
      <c r="AR21" s="11" t="n">
        <v>0</v>
      </c>
      <c r="AS21" s="11" t="n">
        <v>0</v>
      </c>
    </row>
    <row r="22" customFormat="false" ht="15" hidden="false" customHeight="false" outlineLevel="0" collapsed="false">
      <c r="A22" s="9" t="s">
        <v>185</v>
      </c>
      <c r="B22" s="11" t="n">
        <v>1</v>
      </c>
      <c r="C22" s="11" t="n">
        <v>12.3</v>
      </c>
      <c r="D22" s="9" t="s">
        <v>132</v>
      </c>
      <c r="E22" s="11" t="n">
        <v>1</v>
      </c>
      <c r="F22" s="11" t="n">
        <v>0</v>
      </c>
      <c r="G22" s="9" t="s">
        <v>166</v>
      </c>
      <c r="H22" s="11" t="n">
        <v>0</v>
      </c>
      <c r="I22" s="11" t="n">
        <v>0</v>
      </c>
      <c r="J22" s="11" t="n">
        <v>0</v>
      </c>
      <c r="K22" s="11" t="n">
        <v>0</v>
      </c>
      <c r="L22" s="11" t="n">
        <v>0</v>
      </c>
      <c r="M22" s="9" t="s">
        <v>166</v>
      </c>
      <c r="N22" s="11" t="n">
        <v>1</v>
      </c>
      <c r="O22" s="9" t="s">
        <v>136</v>
      </c>
      <c r="P22" s="11" t="n">
        <v>1</v>
      </c>
      <c r="Q22" s="11" t="n">
        <v>0</v>
      </c>
      <c r="R22" s="9" t="s">
        <v>138</v>
      </c>
      <c r="S22" s="11" t="n">
        <v>0</v>
      </c>
      <c r="T22" s="11" t="n">
        <v>0</v>
      </c>
      <c r="U22" s="9" t="s">
        <v>164</v>
      </c>
      <c r="V22" s="11" t="n">
        <v>1</v>
      </c>
      <c r="W22" s="11" t="n">
        <v>0</v>
      </c>
      <c r="X22" s="11" t="n">
        <v>0</v>
      </c>
      <c r="Y22" s="11" t="n">
        <v>0</v>
      </c>
      <c r="Z22" s="11" t="n">
        <v>0</v>
      </c>
      <c r="AA22" s="11" t="n">
        <v>0</v>
      </c>
      <c r="AB22" s="9" t="s">
        <v>138</v>
      </c>
      <c r="AC22" s="11" t="n">
        <v>1</v>
      </c>
      <c r="AD22" s="11" t="n">
        <v>0</v>
      </c>
      <c r="AE22" s="11" t="n">
        <v>0</v>
      </c>
      <c r="AF22" s="11" t="n">
        <v>0</v>
      </c>
      <c r="AG22" s="11" t="n">
        <v>0</v>
      </c>
      <c r="AH22" s="11" t="n">
        <v>0</v>
      </c>
      <c r="AI22" s="11" t="n">
        <v>0</v>
      </c>
      <c r="AJ22" s="11" t="n">
        <v>0</v>
      </c>
      <c r="AK22" s="11" t="n">
        <v>0</v>
      </c>
      <c r="AL22" s="11" t="n">
        <v>0</v>
      </c>
      <c r="AM22" s="11" t="n">
        <v>0</v>
      </c>
      <c r="AN22" s="11" t="n">
        <v>1</v>
      </c>
      <c r="AO22" s="11" t="n">
        <v>0</v>
      </c>
      <c r="AP22" s="11" t="n">
        <v>0</v>
      </c>
      <c r="AQ22" s="11" t="n">
        <v>0</v>
      </c>
      <c r="AR22" s="11" t="n">
        <v>1</v>
      </c>
      <c r="AS22" s="11" t="n">
        <v>1</v>
      </c>
    </row>
    <row r="23" customFormat="false" ht="15" hidden="false" customHeight="false" outlineLevel="0" collapsed="false">
      <c r="A23" s="9" t="s">
        <v>186</v>
      </c>
      <c r="B23" s="11" t="n">
        <v>1</v>
      </c>
      <c r="C23" s="11" t="n">
        <v>12.7</v>
      </c>
      <c r="D23" s="9" t="s">
        <v>132</v>
      </c>
      <c r="E23" s="11" t="n">
        <v>1</v>
      </c>
      <c r="F23" s="11" t="n">
        <v>0</v>
      </c>
      <c r="G23" s="9" t="s">
        <v>166</v>
      </c>
      <c r="H23" s="11" t="n">
        <v>1</v>
      </c>
      <c r="I23" s="11" t="n">
        <v>0</v>
      </c>
      <c r="J23" s="11" t="n">
        <v>0</v>
      </c>
      <c r="K23" s="11" t="n">
        <v>0</v>
      </c>
      <c r="L23" s="11" t="n">
        <v>0</v>
      </c>
      <c r="M23" s="9" t="s">
        <v>166</v>
      </c>
      <c r="N23" s="11" t="n">
        <v>0</v>
      </c>
      <c r="O23" s="9" t="s">
        <v>179</v>
      </c>
      <c r="P23" s="11" t="n">
        <v>0</v>
      </c>
      <c r="Q23" s="11" t="n">
        <v>1</v>
      </c>
      <c r="R23" s="9" t="s">
        <v>138</v>
      </c>
      <c r="S23" s="11" t="n">
        <v>0</v>
      </c>
      <c r="T23" s="11" t="n">
        <v>0</v>
      </c>
      <c r="U23" s="9" t="s">
        <v>144</v>
      </c>
      <c r="V23" s="11" t="n">
        <v>0</v>
      </c>
      <c r="W23" s="11" t="n">
        <v>1</v>
      </c>
      <c r="X23" s="11" t="n">
        <v>1</v>
      </c>
      <c r="Y23" s="11" t="n">
        <v>1</v>
      </c>
      <c r="Z23" s="11" t="n">
        <v>1</v>
      </c>
      <c r="AA23" s="11" t="n">
        <v>0</v>
      </c>
      <c r="AB23" s="9" t="s">
        <v>138</v>
      </c>
      <c r="AC23" s="11" t="n">
        <v>1</v>
      </c>
      <c r="AD23" s="11" t="n">
        <v>0</v>
      </c>
      <c r="AE23" s="11" t="n">
        <v>0</v>
      </c>
      <c r="AF23" s="11" t="n">
        <v>0</v>
      </c>
      <c r="AG23" s="11" t="n">
        <v>0</v>
      </c>
      <c r="AH23" s="11" t="n">
        <v>0</v>
      </c>
      <c r="AI23" s="11" t="n">
        <v>0</v>
      </c>
      <c r="AJ23" s="11" t="n">
        <v>0</v>
      </c>
      <c r="AK23" s="11" t="n">
        <v>0</v>
      </c>
      <c r="AL23" s="11" t="n">
        <v>0</v>
      </c>
      <c r="AM23" s="11" t="n">
        <v>0</v>
      </c>
      <c r="AN23" s="11" t="n">
        <v>0</v>
      </c>
      <c r="AO23" s="11" t="n">
        <v>0</v>
      </c>
      <c r="AP23" s="11" t="n">
        <v>0</v>
      </c>
      <c r="AQ23" s="11" t="n">
        <v>0</v>
      </c>
      <c r="AR23" s="11" t="n">
        <v>0</v>
      </c>
      <c r="AS23" s="11" t="n">
        <v>0</v>
      </c>
    </row>
    <row r="24" customFormat="false" ht="15" hidden="false" customHeight="false" outlineLevel="0" collapsed="false">
      <c r="A24" s="9" t="s">
        <v>187</v>
      </c>
      <c r="B24" s="11" t="n">
        <v>1</v>
      </c>
      <c r="C24" s="11" t="n">
        <v>13.3</v>
      </c>
      <c r="D24" s="9" t="s">
        <v>132</v>
      </c>
      <c r="E24" s="11" t="n">
        <v>1</v>
      </c>
      <c r="F24" s="11" t="n">
        <v>0</v>
      </c>
      <c r="G24" s="9" t="s">
        <v>166</v>
      </c>
      <c r="H24" s="11" t="n">
        <v>0</v>
      </c>
      <c r="I24" s="11" t="n">
        <v>0</v>
      </c>
      <c r="J24" s="11" t="n">
        <v>0</v>
      </c>
      <c r="K24" s="11" t="n">
        <v>0</v>
      </c>
      <c r="L24" s="11" t="n">
        <v>0</v>
      </c>
      <c r="M24" s="9" t="s">
        <v>166</v>
      </c>
      <c r="N24" s="11" t="n">
        <v>1</v>
      </c>
      <c r="O24" s="9" t="s">
        <v>136</v>
      </c>
      <c r="P24" s="11" t="n">
        <v>1</v>
      </c>
      <c r="Q24" s="11" t="n">
        <v>0</v>
      </c>
      <c r="R24" s="9" t="s">
        <v>138</v>
      </c>
      <c r="S24" s="11" t="n">
        <v>0</v>
      </c>
      <c r="T24" s="11" t="n">
        <v>0</v>
      </c>
      <c r="U24" s="9" t="s">
        <v>141</v>
      </c>
      <c r="V24" s="11" t="n">
        <v>0</v>
      </c>
      <c r="W24" s="11" t="n">
        <v>1</v>
      </c>
      <c r="X24" s="11" t="n">
        <v>0</v>
      </c>
      <c r="Y24" s="11" t="n">
        <v>0</v>
      </c>
      <c r="Z24" s="11" t="n">
        <v>0</v>
      </c>
      <c r="AA24" s="11" t="n">
        <v>0</v>
      </c>
      <c r="AB24" s="9" t="s">
        <v>138</v>
      </c>
      <c r="AC24" s="11" t="n">
        <v>1</v>
      </c>
      <c r="AD24" s="11" t="n">
        <v>0</v>
      </c>
      <c r="AE24" s="11" t="n">
        <v>0</v>
      </c>
      <c r="AF24" s="11" t="n">
        <v>0</v>
      </c>
      <c r="AG24" s="11" t="n">
        <v>0</v>
      </c>
      <c r="AH24" s="11" t="n">
        <v>0</v>
      </c>
      <c r="AI24" s="11" t="n">
        <v>0</v>
      </c>
      <c r="AJ24" s="11" t="n">
        <v>0</v>
      </c>
      <c r="AK24" s="11" t="n">
        <v>0</v>
      </c>
      <c r="AL24" s="11" t="n">
        <v>0</v>
      </c>
      <c r="AM24" s="11" t="n">
        <v>0</v>
      </c>
      <c r="AN24" s="11" t="n">
        <v>1</v>
      </c>
      <c r="AO24" s="11" t="n">
        <v>0</v>
      </c>
      <c r="AP24" s="11" t="n">
        <v>0</v>
      </c>
      <c r="AQ24" s="11" t="n">
        <v>0</v>
      </c>
      <c r="AR24" s="11" t="n">
        <v>1</v>
      </c>
      <c r="AS24" s="11" t="n">
        <v>1</v>
      </c>
    </row>
    <row r="25" customFormat="false" ht="15" hidden="false" customHeight="false" outlineLevel="0" collapsed="false">
      <c r="A25" s="9" t="s">
        <v>188</v>
      </c>
      <c r="B25" s="11" t="n">
        <v>1</v>
      </c>
      <c r="C25" s="11" t="n">
        <v>13.6</v>
      </c>
      <c r="D25" s="9" t="s">
        <v>176</v>
      </c>
      <c r="E25" s="11" t="n">
        <v>0</v>
      </c>
      <c r="F25" s="11" t="n">
        <v>1</v>
      </c>
      <c r="G25" s="9" t="s">
        <v>166</v>
      </c>
      <c r="H25" s="11" t="n">
        <v>0</v>
      </c>
      <c r="I25" s="11" t="n">
        <v>26</v>
      </c>
      <c r="J25" s="11" t="n">
        <v>0</v>
      </c>
      <c r="K25" s="11" t="n">
        <v>0</v>
      </c>
      <c r="L25" s="11" t="n">
        <v>0</v>
      </c>
      <c r="M25" s="9" t="s">
        <v>166</v>
      </c>
      <c r="N25" s="11" t="n">
        <v>0</v>
      </c>
      <c r="O25" s="9" t="s">
        <v>136</v>
      </c>
      <c r="P25" s="11" t="n">
        <v>1</v>
      </c>
      <c r="Q25" s="11" t="n">
        <v>0</v>
      </c>
      <c r="R25" s="9" t="s">
        <v>138</v>
      </c>
      <c r="S25" s="11" t="n">
        <v>0</v>
      </c>
      <c r="T25" s="11" t="n">
        <v>0</v>
      </c>
      <c r="U25" s="9" t="s">
        <v>141</v>
      </c>
      <c r="V25" s="11" t="n">
        <v>0</v>
      </c>
      <c r="W25" s="11" t="n">
        <v>1</v>
      </c>
      <c r="X25" s="11" t="n">
        <v>0</v>
      </c>
      <c r="Y25" s="11" t="n">
        <v>0</v>
      </c>
      <c r="Z25" s="11" t="n">
        <v>0</v>
      </c>
      <c r="AA25" s="11" t="n">
        <v>0</v>
      </c>
      <c r="AB25" s="9" t="s">
        <v>138</v>
      </c>
      <c r="AC25" s="11" t="n">
        <v>1</v>
      </c>
      <c r="AD25" s="11" t="n">
        <v>0</v>
      </c>
      <c r="AE25" s="11" t="n">
        <v>0</v>
      </c>
      <c r="AF25" s="11" t="n">
        <v>0</v>
      </c>
      <c r="AG25" s="11" t="n">
        <v>0</v>
      </c>
      <c r="AH25" s="11" t="n">
        <v>0</v>
      </c>
      <c r="AI25" s="11" t="n">
        <v>0</v>
      </c>
      <c r="AJ25" s="11" t="n">
        <v>0</v>
      </c>
      <c r="AK25" s="11" t="n">
        <v>0</v>
      </c>
      <c r="AL25" s="11" t="n">
        <v>1</v>
      </c>
      <c r="AM25" s="11" t="n">
        <v>0</v>
      </c>
      <c r="AN25" s="11" t="n">
        <v>1</v>
      </c>
      <c r="AO25" s="11" t="n">
        <v>0</v>
      </c>
      <c r="AP25" s="11" t="n">
        <v>0</v>
      </c>
      <c r="AQ25" s="11" t="n">
        <v>0</v>
      </c>
      <c r="AR25" s="11" t="n">
        <v>1</v>
      </c>
      <c r="AS25" s="11" t="n">
        <v>0</v>
      </c>
    </row>
    <row r="26" customFormat="false" ht="15" hidden="false" customHeight="false" outlineLevel="0" collapsed="false">
      <c r="A26" s="9" t="s">
        <v>189</v>
      </c>
      <c r="B26" s="11" t="n">
        <v>1</v>
      </c>
      <c r="C26" s="11" t="n">
        <v>13.8</v>
      </c>
      <c r="D26" s="9" t="s">
        <v>176</v>
      </c>
      <c r="E26" s="11" t="n">
        <v>0</v>
      </c>
      <c r="F26" s="11" t="n">
        <v>1</v>
      </c>
      <c r="G26" s="9" t="s">
        <v>166</v>
      </c>
      <c r="H26" s="11" t="n">
        <v>0</v>
      </c>
      <c r="I26" s="11" t="n">
        <v>26</v>
      </c>
      <c r="J26" s="11" t="n">
        <v>0</v>
      </c>
      <c r="K26" s="11" t="n">
        <v>0</v>
      </c>
      <c r="L26" s="11" t="n">
        <v>0</v>
      </c>
      <c r="M26" s="9" t="s">
        <v>166</v>
      </c>
      <c r="N26" s="11" t="n">
        <v>0</v>
      </c>
      <c r="O26" s="9" t="s">
        <v>136</v>
      </c>
      <c r="P26" s="11" t="n">
        <v>1</v>
      </c>
      <c r="Q26" s="11" t="n">
        <v>0</v>
      </c>
      <c r="R26" s="9" t="s">
        <v>138</v>
      </c>
      <c r="S26" s="11" t="n">
        <v>0</v>
      </c>
      <c r="T26" s="11" t="n">
        <v>0</v>
      </c>
      <c r="U26" s="9" t="s">
        <v>142</v>
      </c>
      <c r="V26" s="11" t="n">
        <v>0</v>
      </c>
      <c r="W26" s="11" t="n">
        <v>1</v>
      </c>
      <c r="X26" s="11" t="n">
        <v>1</v>
      </c>
      <c r="Y26" s="11" t="n">
        <v>0</v>
      </c>
      <c r="Z26" s="11" t="n">
        <v>0</v>
      </c>
      <c r="AA26" s="11" t="n">
        <v>0</v>
      </c>
      <c r="AB26" s="46" t="s">
        <v>149</v>
      </c>
      <c r="AC26" s="11" t="n">
        <v>0</v>
      </c>
      <c r="AD26" s="11" t="n">
        <v>0</v>
      </c>
      <c r="AE26" s="11" t="n">
        <v>0</v>
      </c>
      <c r="AF26" s="11" t="n">
        <v>0</v>
      </c>
      <c r="AG26" s="11" t="n">
        <v>1</v>
      </c>
      <c r="AH26" s="11" t="n">
        <v>0</v>
      </c>
      <c r="AI26" s="11" t="n">
        <v>0</v>
      </c>
      <c r="AJ26" s="11" t="n">
        <v>0</v>
      </c>
      <c r="AK26" s="11" t="n">
        <v>0</v>
      </c>
      <c r="AL26" s="11" t="n">
        <v>0</v>
      </c>
      <c r="AM26" s="11" t="n">
        <v>0</v>
      </c>
      <c r="AN26" s="11" t="n">
        <v>1</v>
      </c>
      <c r="AO26" s="11" t="n">
        <v>0</v>
      </c>
      <c r="AP26" s="11" t="n">
        <v>0</v>
      </c>
      <c r="AQ26" s="11" t="n">
        <v>0</v>
      </c>
      <c r="AR26" s="11" t="n">
        <v>1</v>
      </c>
      <c r="AS26" s="11" t="n">
        <v>0</v>
      </c>
    </row>
    <row r="27" customFormat="false" ht="15" hidden="false" customHeight="false" outlineLevel="0" collapsed="false">
      <c r="A27" s="9" t="s">
        <v>190</v>
      </c>
      <c r="B27" s="11" t="n">
        <v>1</v>
      </c>
      <c r="C27" s="11" t="n">
        <v>14</v>
      </c>
      <c r="D27" s="9" t="s">
        <v>132</v>
      </c>
      <c r="E27" s="11" t="n">
        <v>1</v>
      </c>
      <c r="F27" s="11" t="n">
        <v>0</v>
      </c>
      <c r="G27" s="9" t="s">
        <v>166</v>
      </c>
      <c r="H27" s="11" t="n">
        <v>0</v>
      </c>
      <c r="I27" s="11" t="n">
        <v>0</v>
      </c>
      <c r="J27" s="11" t="n">
        <v>0</v>
      </c>
      <c r="K27" s="11" t="n">
        <v>0</v>
      </c>
      <c r="L27" s="11" t="n">
        <v>0</v>
      </c>
      <c r="M27" s="9" t="s">
        <v>166</v>
      </c>
      <c r="N27" s="11" t="n">
        <v>1</v>
      </c>
      <c r="O27" s="9" t="s">
        <v>136</v>
      </c>
      <c r="P27" s="11" t="n">
        <v>1</v>
      </c>
      <c r="Q27" s="11" t="n">
        <v>0</v>
      </c>
      <c r="R27" s="9" t="s">
        <v>138</v>
      </c>
      <c r="S27" s="11" t="n">
        <v>0</v>
      </c>
      <c r="T27" s="11" t="n">
        <v>0</v>
      </c>
      <c r="U27" s="9" t="s">
        <v>141</v>
      </c>
      <c r="V27" s="11" t="n">
        <v>0</v>
      </c>
      <c r="W27" s="11" t="n">
        <v>1</v>
      </c>
      <c r="X27" s="11" t="n">
        <v>0</v>
      </c>
      <c r="Y27" s="11" t="n">
        <v>0</v>
      </c>
      <c r="Z27" s="11" t="n">
        <v>0</v>
      </c>
      <c r="AA27" s="11" t="n">
        <v>0</v>
      </c>
      <c r="AB27" s="9" t="s">
        <v>138</v>
      </c>
      <c r="AC27" s="11" t="n">
        <v>1</v>
      </c>
      <c r="AD27" s="11" t="n">
        <v>0</v>
      </c>
      <c r="AE27" s="11" t="n">
        <v>0</v>
      </c>
      <c r="AF27" s="11" t="n">
        <v>0</v>
      </c>
      <c r="AG27" s="11" t="n">
        <v>0</v>
      </c>
      <c r="AH27" s="11" t="n">
        <v>0</v>
      </c>
      <c r="AI27" s="11" t="n">
        <v>1</v>
      </c>
      <c r="AJ27" s="11" t="n">
        <v>0</v>
      </c>
      <c r="AK27" s="11" t="n">
        <v>0</v>
      </c>
      <c r="AL27" s="11" t="n">
        <v>0</v>
      </c>
      <c r="AM27" s="11" t="n">
        <v>0</v>
      </c>
      <c r="AN27" s="11" t="n">
        <v>1</v>
      </c>
      <c r="AO27" s="11" t="n">
        <v>0</v>
      </c>
      <c r="AP27" s="11" t="n">
        <v>0</v>
      </c>
      <c r="AQ27" s="11" t="n">
        <v>0</v>
      </c>
      <c r="AR27" s="11" t="n">
        <v>1</v>
      </c>
      <c r="AS27" s="11" t="n">
        <v>1</v>
      </c>
    </row>
    <row r="28" customFormat="false" ht="15" hidden="false" customHeight="false" outlineLevel="0" collapsed="false">
      <c r="A28" s="9" t="s">
        <v>191</v>
      </c>
      <c r="B28" s="11" t="n">
        <v>1</v>
      </c>
      <c r="C28" s="11" t="n">
        <v>14.4</v>
      </c>
      <c r="D28" s="9" t="s">
        <v>132</v>
      </c>
      <c r="E28" s="11" t="n">
        <v>1</v>
      </c>
      <c r="F28" s="11" t="n">
        <v>0</v>
      </c>
      <c r="G28" s="9" t="s">
        <v>192</v>
      </c>
      <c r="H28" s="11" t="n">
        <v>0</v>
      </c>
      <c r="I28" s="11" t="n">
        <v>0</v>
      </c>
      <c r="J28" s="11" t="n">
        <v>0</v>
      </c>
      <c r="K28" s="11" t="n">
        <v>0</v>
      </c>
      <c r="L28" s="11" t="n">
        <v>0</v>
      </c>
      <c r="M28" s="9" t="s">
        <v>192</v>
      </c>
      <c r="N28" s="11" t="n">
        <v>0</v>
      </c>
      <c r="O28" s="9" t="s">
        <v>179</v>
      </c>
      <c r="P28" s="11" t="n">
        <v>0</v>
      </c>
      <c r="Q28" s="11" t="n">
        <v>1</v>
      </c>
      <c r="R28" s="9" t="s">
        <v>139</v>
      </c>
      <c r="S28" s="11" t="n">
        <v>1</v>
      </c>
      <c r="T28" s="11" t="n">
        <v>0</v>
      </c>
      <c r="U28" s="9" t="s">
        <v>143</v>
      </c>
      <c r="V28" s="11" t="n">
        <v>0</v>
      </c>
      <c r="W28" s="11" t="n">
        <v>1</v>
      </c>
      <c r="X28" s="11" t="n">
        <v>1</v>
      </c>
      <c r="Y28" s="11" t="n">
        <v>1</v>
      </c>
      <c r="Z28" s="11" t="n">
        <v>0</v>
      </c>
      <c r="AA28" s="11" t="n">
        <v>0</v>
      </c>
      <c r="AB28" s="9" t="s">
        <v>138</v>
      </c>
      <c r="AC28" s="11" t="n">
        <v>1</v>
      </c>
      <c r="AD28" s="11" t="n">
        <v>0</v>
      </c>
      <c r="AE28" s="11" t="n">
        <v>0</v>
      </c>
      <c r="AF28" s="11" t="n">
        <v>0</v>
      </c>
      <c r="AG28" s="11" t="n">
        <v>0</v>
      </c>
      <c r="AH28" s="11" t="n">
        <v>0</v>
      </c>
      <c r="AI28" s="11" t="n">
        <v>0</v>
      </c>
      <c r="AJ28" s="11" t="n">
        <v>1</v>
      </c>
      <c r="AK28" s="11" t="n">
        <v>0</v>
      </c>
      <c r="AL28" s="11" t="n">
        <v>1</v>
      </c>
      <c r="AM28" s="11" t="n">
        <v>1</v>
      </c>
      <c r="AN28" s="11" t="n">
        <v>1</v>
      </c>
      <c r="AO28" s="11" t="n">
        <v>0</v>
      </c>
      <c r="AP28" s="11" t="n">
        <v>0</v>
      </c>
      <c r="AQ28" s="11" t="n">
        <v>0</v>
      </c>
      <c r="AR28" s="11" t="n">
        <v>1</v>
      </c>
      <c r="AS28" s="11" t="n">
        <v>0</v>
      </c>
    </row>
    <row r="29" customFormat="false" ht="15" hidden="false" customHeight="false" outlineLevel="0" collapsed="false">
      <c r="A29" s="9" t="s">
        <v>193</v>
      </c>
      <c r="B29" s="11" t="n">
        <v>1</v>
      </c>
      <c r="C29" s="11" t="n">
        <v>14.8</v>
      </c>
      <c r="D29" s="9" t="s">
        <v>176</v>
      </c>
      <c r="E29" s="11" t="n">
        <v>0</v>
      </c>
      <c r="F29" s="11" t="n">
        <v>1</v>
      </c>
      <c r="G29" s="9" t="s">
        <v>194</v>
      </c>
      <c r="H29" s="11" t="n">
        <v>0</v>
      </c>
      <c r="I29" s="11" t="n">
        <v>0</v>
      </c>
      <c r="J29" s="11" t="n">
        <v>1</v>
      </c>
      <c r="K29" s="11" t="n">
        <v>1</v>
      </c>
      <c r="L29" s="11" t="n">
        <v>0</v>
      </c>
      <c r="M29" s="9" t="s">
        <v>194</v>
      </c>
      <c r="N29" s="11" t="n">
        <v>0</v>
      </c>
      <c r="O29" s="9" t="s">
        <v>136</v>
      </c>
      <c r="P29" s="11" t="n">
        <v>1</v>
      </c>
      <c r="Q29" s="11" t="n">
        <v>0</v>
      </c>
      <c r="R29" s="9" t="s">
        <v>138</v>
      </c>
      <c r="S29" s="11" t="n">
        <v>0</v>
      </c>
      <c r="T29" s="11" t="n">
        <v>0</v>
      </c>
      <c r="U29" s="9" t="s">
        <v>141</v>
      </c>
      <c r="V29" s="11" t="n">
        <v>0</v>
      </c>
      <c r="W29" s="11" t="n">
        <v>1</v>
      </c>
      <c r="X29" s="11" t="n">
        <v>0</v>
      </c>
      <c r="Y29" s="11" t="n">
        <v>0</v>
      </c>
      <c r="Z29" s="11" t="n">
        <v>0</v>
      </c>
      <c r="AA29" s="11" t="n">
        <v>0</v>
      </c>
      <c r="AB29" s="9" t="s">
        <v>146</v>
      </c>
      <c r="AC29" s="11" t="n">
        <v>0</v>
      </c>
      <c r="AD29" s="11" t="n">
        <v>1</v>
      </c>
      <c r="AE29" s="11" t="n">
        <v>0</v>
      </c>
      <c r="AF29" s="11" t="n">
        <v>0</v>
      </c>
      <c r="AG29" s="11" t="n">
        <v>0</v>
      </c>
      <c r="AH29" s="11" t="n">
        <v>1</v>
      </c>
      <c r="AI29" s="11" t="n">
        <v>0</v>
      </c>
      <c r="AJ29" s="11" t="n">
        <v>0</v>
      </c>
      <c r="AK29" s="11" t="n">
        <v>0</v>
      </c>
      <c r="AL29" s="11" t="n">
        <v>0</v>
      </c>
      <c r="AM29" s="11" t="n">
        <v>0</v>
      </c>
      <c r="AN29" s="11" t="n">
        <v>1</v>
      </c>
      <c r="AO29" s="11" t="n">
        <v>1</v>
      </c>
      <c r="AP29" s="11" t="n">
        <v>0</v>
      </c>
      <c r="AQ29" s="11" t="n">
        <v>0</v>
      </c>
      <c r="AR29" s="11" t="n">
        <v>1</v>
      </c>
      <c r="AS29" s="11" t="n">
        <v>0</v>
      </c>
    </row>
    <row r="30" customFormat="false" ht="15" hidden="false" customHeight="false" outlineLevel="0" collapsed="false">
      <c r="A30" s="9" t="s">
        <v>195</v>
      </c>
      <c r="B30" s="11" t="n">
        <v>1</v>
      </c>
      <c r="C30" s="11" t="n">
        <v>14.8</v>
      </c>
      <c r="D30" s="9" t="s">
        <v>176</v>
      </c>
      <c r="E30" s="11" t="n">
        <v>0</v>
      </c>
      <c r="F30" s="11" t="n">
        <v>1</v>
      </c>
      <c r="G30" s="9" t="s">
        <v>196</v>
      </c>
      <c r="H30" s="11" t="n">
        <v>0</v>
      </c>
      <c r="I30" s="11" t="n">
        <v>0</v>
      </c>
      <c r="J30" s="11" t="n">
        <v>1</v>
      </c>
      <c r="K30" s="11" t="n">
        <v>1</v>
      </c>
      <c r="L30" s="11" t="n">
        <v>0</v>
      </c>
      <c r="M30" s="9" t="s">
        <v>196</v>
      </c>
      <c r="N30" s="11" t="n">
        <v>0</v>
      </c>
      <c r="O30" s="9" t="s">
        <v>136</v>
      </c>
      <c r="P30" s="11" t="n">
        <v>1</v>
      </c>
      <c r="Q30" s="11" t="n">
        <v>0</v>
      </c>
      <c r="R30" s="9" t="s">
        <v>138</v>
      </c>
      <c r="S30" s="11" t="n">
        <v>0</v>
      </c>
      <c r="T30" s="11" t="n">
        <v>0</v>
      </c>
      <c r="U30" s="9" t="s">
        <v>141</v>
      </c>
      <c r="V30" s="11" t="n">
        <v>0</v>
      </c>
      <c r="W30" s="11" t="n">
        <v>1</v>
      </c>
      <c r="X30" s="11" t="n">
        <v>0</v>
      </c>
      <c r="Y30" s="11" t="n">
        <v>0</v>
      </c>
      <c r="Z30" s="11" t="n">
        <v>0</v>
      </c>
      <c r="AA30" s="11" t="n">
        <v>0</v>
      </c>
      <c r="AB30" s="9" t="s">
        <v>146</v>
      </c>
      <c r="AC30" s="11" t="n">
        <v>0</v>
      </c>
      <c r="AD30" s="11" t="n">
        <v>1</v>
      </c>
      <c r="AE30" s="11" t="n">
        <v>0</v>
      </c>
      <c r="AF30" s="11" t="n">
        <v>0</v>
      </c>
      <c r="AG30" s="11" t="n">
        <v>0</v>
      </c>
      <c r="AH30" s="11" t="n">
        <v>1</v>
      </c>
      <c r="AI30" s="11" t="n">
        <v>0</v>
      </c>
      <c r="AJ30" s="11" t="n">
        <v>0</v>
      </c>
      <c r="AK30" s="11" t="n">
        <v>0</v>
      </c>
      <c r="AL30" s="11" t="n">
        <v>0</v>
      </c>
      <c r="AM30" s="11" t="n">
        <v>0</v>
      </c>
      <c r="AN30" s="11" t="n">
        <v>1</v>
      </c>
      <c r="AO30" s="11" t="n">
        <v>1</v>
      </c>
      <c r="AP30" s="11" t="n">
        <v>0</v>
      </c>
      <c r="AQ30" s="11" t="n">
        <v>0</v>
      </c>
      <c r="AR30" s="11" t="n">
        <v>1</v>
      </c>
      <c r="AS30" s="11" t="n">
        <v>0</v>
      </c>
    </row>
    <row r="31" customFormat="false" ht="15" hidden="false" customHeight="false" outlineLevel="0" collapsed="false">
      <c r="A31" s="9" t="s">
        <v>197</v>
      </c>
      <c r="B31" s="11" t="n">
        <v>1</v>
      </c>
      <c r="C31" s="11" t="n">
        <v>14.8</v>
      </c>
      <c r="D31" s="9" t="s">
        <v>176</v>
      </c>
      <c r="E31" s="11" t="n">
        <v>0</v>
      </c>
      <c r="F31" s="11" t="n">
        <v>1</v>
      </c>
      <c r="G31" s="9" t="s">
        <v>198</v>
      </c>
      <c r="H31" s="11" t="n">
        <v>0</v>
      </c>
      <c r="I31" s="11" t="n">
        <v>0</v>
      </c>
      <c r="J31" s="11" t="n">
        <v>0</v>
      </c>
      <c r="K31" s="11" t="n">
        <v>0</v>
      </c>
      <c r="L31" s="11" t="n">
        <v>1</v>
      </c>
      <c r="M31" s="9" t="s">
        <v>198</v>
      </c>
      <c r="N31" s="11" t="n">
        <v>0</v>
      </c>
      <c r="O31" s="9" t="s">
        <v>136</v>
      </c>
      <c r="P31" s="11" t="n">
        <v>1</v>
      </c>
      <c r="Q31" s="11" t="n">
        <v>0</v>
      </c>
      <c r="R31" s="9" t="s">
        <v>138</v>
      </c>
      <c r="S31" s="11" t="n">
        <v>0</v>
      </c>
      <c r="T31" s="11" t="n">
        <v>0</v>
      </c>
      <c r="U31" s="9" t="s">
        <v>141</v>
      </c>
      <c r="V31" s="11" t="n">
        <v>0</v>
      </c>
      <c r="W31" s="11" t="n">
        <v>1</v>
      </c>
      <c r="X31" s="11" t="n">
        <v>0</v>
      </c>
      <c r="Y31" s="11" t="n">
        <v>0</v>
      </c>
      <c r="Z31" s="11" t="n">
        <v>0</v>
      </c>
      <c r="AA31" s="11" t="n">
        <v>0</v>
      </c>
      <c r="AB31" s="9" t="s">
        <v>146</v>
      </c>
      <c r="AC31" s="11" t="n">
        <v>0</v>
      </c>
      <c r="AD31" s="11" t="n">
        <v>1</v>
      </c>
      <c r="AE31" s="11" t="n">
        <v>0</v>
      </c>
      <c r="AF31" s="11" t="n">
        <v>0</v>
      </c>
      <c r="AG31" s="11" t="n">
        <v>0</v>
      </c>
      <c r="AH31" s="11" t="n">
        <v>1</v>
      </c>
      <c r="AI31" s="11" t="n">
        <v>0</v>
      </c>
      <c r="AJ31" s="11" t="n">
        <v>0</v>
      </c>
      <c r="AK31" s="11" t="n">
        <v>0</v>
      </c>
      <c r="AL31" s="11" t="n">
        <v>0</v>
      </c>
      <c r="AM31" s="11" t="n">
        <v>0</v>
      </c>
      <c r="AN31" s="11" t="n">
        <v>1</v>
      </c>
      <c r="AO31" s="11" t="n">
        <v>1</v>
      </c>
      <c r="AP31" s="11" t="n">
        <v>0</v>
      </c>
      <c r="AQ31" s="11" t="n">
        <v>0</v>
      </c>
      <c r="AR31" s="11" t="n">
        <v>1</v>
      </c>
      <c r="AS31" s="11" t="n">
        <v>0</v>
      </c>
    </row>
    <row r="32" customFormat="false" ht="15" hidden="false" customHeight="false" outlineLevel="0" collapsed="false">
      <c r="A32" s="9" t="s">
        <v>199</v>
      </c>
      <c r="B32" s="11" t="n">
        <v>1</v>
      </c>
      <c r="C32" s="11" t="n">
        <v>14.8</v>
      </c>
      <c r="D32" s="9" t="s">
        <v>176</v>
      </c>
      <c r="E32" s="11" t="n">
        <v>0</v>
      </c>
      <c r="F32" s="11" t="n">
        <v>1</v>
      </c>
      <c r="G32" s="9" t="s">
        <v>196</v>
      </c>
      <c r="H32" s="11" t="n">
        <v>0</v>
      </c>
      <c r="I32" s="11" t="n">
        <v>0</v>
      </c>
      <c r="J32" s="11" t="n">
        <v>1</v>
      </c>
      <c r="K32" s="11" t="n">
        <v>1</v>
      </c>
      <c r="L32" s="11" t="n">
        <v>0</v>
      </c>
      <c r="M32" s="9" t="s">
        <v>196</v>
      </c>
      <c r="N32" s="11" t="n">
        <v>0</v>
      </c>
      <c r="O32" s="9" t="s">
        <v>136</v>
      </c>
      <c r="P32" s="11" t="n">
        <v>1</v>
      </c>
      <c r="Q32" s="11" t="n">
        <v>0</v>
      </c>
      <c r="R32" s="9" t="s">
        <v>138</v>
      </c>
      <c r="S32" s="11" t="n">
        <v>0</v>
      </c>
      <c r="T32" s="11" t="n">
        <v>0</v>
      </c>
      <c r="U32" s="9" t="s">
        <v>141</v>
      </c>
      <c r="V32" s="11" t="n">
        <v>0</v>
      </c>
      <c r="W32" s="11" t="n">
        <v>1</v>
      </c>
      <c r="X32" s="11" t="n">
        <v>0</v>
      </c>
      <c r="Y32" s="11" t="n">
        <v>0</v>
      </c>
      <c r="Z32" s="11" t="n">
        <v>0</v>
      </c>
      <c r="AA32" s="11" t="n">
        <v>0</v>
      </c>
      <c r="AB32" s="9" t="s">
        <v>146</v>
      </c>
      <c r="AC32" s="11" t="n">
        <v>0</v>
      </c>
      <c r="AD32" s="11" t="n">
        <v>1</v>
      </c>
      <c r="AE32" s="11" t="n">
        <v>0</v>
      </c>
      <c r="AF32" s="11" t="n">
        <v>0</v>
      </c>
      <c r="AG32" s="11" t="n">
        <v>0</v>
      </c>
      <c r="AH32" s="11" t="n">
        <v>1</v>
      </c>
      <c r="AI32" s="11" t="n">
        <v>0</v>
      </c>
      <c r="AJ32" s="11" t="n">
        <v>0</v>
      </c>
      <c r="AK32" s="11" t="n">
        <v>0</v>
      </c>
      <c r="AL32" s="11" t="n">
        <v>0</v>
      </c>
      <c r="AM32" s="11" t="n">
        <v>0</v>
      </c>
      <c r="AN32" s="11" t="n">
        <v>1</v>
      </c>
      <c r="AO32" s="11" t="n">
        <v>1</v>
      </c>
      <c r="AP32" s="11" t="n">
        <v>0</v>
      </c>
      <c r="AQ32" s="11" t="n">
        <v>0</v>
      </c>
      <c r="AR32" s="11" t="n">
        <v>1</v>
      </c>
      <c r="AS32" s="11" t="n">
        <v>0</v>
      </c>
    </row>
    <row r="33" customFormat="false" ht="15" hidden="false" customHeight="false" outlineLevel="0" collapsed="false">
      <c r="A33" s="9" t="s">
        <v>200</v>
      </c>
      <c r="B33" s="11" t="n">
        <v>1</v>
      </c>
      <c r="C33" s="11" t="n">
        <v>14.8</v>
      </c>
      <c r="D33" s="9" t="s">
        <v>176</v>
      </c>
      <c r="E33" s="11" t="n">
        <v>0</v>
      </c>
      <c r="F33" s="11" t="n">
        <v>1</v>
      </c>
      <c r="G33" s="9" t="s">
        <v>166</v>
      </c>
      <c r="H33" s="11" t="n">
        <v>0</v>
      </c>
      <c r="I33" s="11" t="n">
        <v>0</v>
      </c>
      <c r="J33" s="11" t="n">
        <v>1</v>
      </c>
      <c r="K33" s="11" t="n">
        <v>1</v>
      </c>
      <c r="L33" s="11" t="n">
        <v>0</v>
      </c>
      <c r="M33" s="9" t="s">
        <v>166</v>
      </c>
      <c r="N33" s="11" t="n">
        <v>0</v>
      </c>
      <c r="O33" s="9" t="s">
        <v>136</v>
      </c>
      <c r="P33" s="11" t="n">
        <v>1</v>
      </c>
      <c r="Q33" s="11" t="n">
        <v>0</v>
      </c>
      <c r="R33" s="9" t="s">
        <v>138</v>
      </c>
      <c r="S33" s="11" t="n">
        <v>0</v>
      </c>
      <c r="T33" s="11" t="n">
        <v>0</v>
      </c>
      <c r="U33" s="9" t="s">
        <v>141</v>
      </c>
      <c r="V33" s="11" t="n">
        <v>0</v>
      </c>
      <c r="W33" s="11" t="n">
        <v>1</v>
      </c>
      <c r="X33" s="11" t="n">
        <v>0</v>
      </c>
      <c r="Y33" s="11" t="n">
        <v>0</v>
      </c>
      <c r="Z33" s="11" t="n">
        <v>0</v>
      </c>
      <c r="AA33" s="11" t="n">
        <v>0</v>
      </c>
      <c r="AB33" s="9" t="s">
        <v>147</v>
      </c>
      <c r="AC33" s="11" t="n">
        <v>0</v>
      </c>
      <c r="AD33" s="11" t="n">
        <v>0</v>
      </c>
      <c r="AE33" s="11" t="n">
        <v>1</v>
      </c>
      <c r="AF33" s="11" t="n">
        <v>0</v>
      </c>
      <c r="AG33" s="11" t="n">
        <v>0</v>
      </c>
      <c r="AH33" s="11" t="n">
        <v>1</v>
      </c>
      <c r="AI33" s="11" t="n">
        <v>0</v>
      </c>
      <c r="AJ33" s="11" t="n">
        <v>0</v>
      </c>
      <c r="AK33" s="11" t="n">
        <v>0</v>
      </c>
      <c r="AL33" s="11" t="n">
        <v>0</v>
      </c>
      <c r="AM33" s="11" t="n">
        <v>0</v>
      </c>
      <c r="AN33" s="11" t="n">
        <v>1</v>
      </c>
      <c r="AO33" s="11" t="n">
        <v>1</v>
      </c>
      <c r="AP33" s="11" t="n">
        <v>0</v>
      </c>
      <c r="AQ33" s="11" t="n">
        <v>0</v>
      </c>
      <c r="AR33" s="11" t="n">
        <v>1</v>
      </c>
      <c r="AS33" s="11" t="n">
        <v>0</v>
      </c>
    </row>
    <row r="34" customFormat="false" ht="15" hidden="false" customHeight="false" outlineLevel="0" collapsed="false">
      <c r="A34" s="9" t="s">
        <v>201</v>
      </c>
      <c r="B34" s="11" t="n">
        <v>1</v>
      </c>
      <c r="C34" s="11" t="n">
        <v>15.6</v>
      </c>
      <c r="D34" s="9" t="s">
        <v>176</v>
      </c>
      <c r="E34" s="11" t="n">
        <v>0</v>
      </c>
      <c r="F34" s="11" t="n">
        <v>1</v>
      </c>
      <c r="G34" s="9" t="s">
        <v>166</v>
      </c>
      <c r="H34" s="11" t="n">
        <v>0</v>
      </c>
      <c r="I34" s="11" t="n">
        <v>0</v>
      </c>
      <c r="J34" s="11" t="n">
        <v>0</v>
      </c>
      <c r="K34" s="11" t="n">
        <v>0</v>
      </c>
      <c r="L34" s="11" t="n">
        <v>0</v>
      </c>
      <c r="M34" s="9" t="s">
        <v>166</v>
      </c>
      <c r="N34" s="11" t="n">
        <v>1</v>
      </c>
      <c r="O34" s="9" t="s">
        <v>136</v>
      </c>
      <c r="P34" s="11" t="n">
        <v>1</v>
      </c>
      <c r="Q34" s="11" t="n">
        <v>0</v>
      </c>
      <c r="R34" s="9" t="s">
        <v>138</v>
      </c>
      <c r="S34" s="11" t="n">
        <v>0</v>
      </c>
      <c r="T34" s="11" t="n">
        <v>0</v>
      </c>
      <c r="U34" s="9" t="s">
        <v>141</v>
      </c>
      <c r="V34" s="11" t="n">
        <v>0</v>
      </c>
      <c r="W34" s="11" t="n">
        <v>1</v>
      </c>
      <c r="X34" s="11" t="n">
        <v>0</v>
      </c>
      <c r="Y34" s="11" t="n">
        <v>0</v>
      </c>
      <c r="Z34" s="11" t="n">
        <v>0</v>
      </c>
      <c r="AA34" s="11" t="n">
        <v>0</v>
      </c>
      <c r="AB34" s="9" t="s">
        <v>148</v>
      </c>
      <c r="AC34" s="11" t="n">
        <v>0</v>
      </c>
      <c r="AD34" s="11" t="n">
        <v>0</v>
      </c>
      <c r="AE34" s="11" t="n">
        <v>0</v>
      </c>
      <c r="AF34" s="11" t="n">
        <v>1</v>
      </c>
      <c r="AG34" s="11" t="n">
        <v>0</v>
      </c>
      <c r="AH34" s="11" t="n">
        <v>1</v>
      </c>
      <c r="AI34" s="11" t="n">
        <v>0</v>
      </c>
      <c r="AJ34" s="11" t="n">
        <v>1</v>
      </c>
      <c r="AK34" s="11" t="n">
        <v>1000</v>
      </c>
      <c r="AL34" s="11" t="n">
        <v>1</v>
      </c>
      <c r="AM34" s="11" t="n">
        <v>0</v>
      </c>
      <c r="AN34" s="11" t="n">
        <v>0</v>
      </c>
      <c r="AO34" s="11" t="n">
        <v>0</v>
      </c>
      <c r="AP34" s="11" t="n">
        <v>0</v>
      </c>
      <c r="AQ34" s="11" t="n">
        <v>0</v>
      </c>
      <c r="AR34" s="11" t="n">
        <v>1</v>
      </c>
      <c r="AS34" s="11" t="n">
        <v>1</v>
      </c>
    </row>
    <row r="35" customFormat="false" ht="15" hidden="false" customHeight="false" outlineLevel="0" collapsed="false">
      <c r="A35" s="9" t="s">
        <v>202</v>
      </c>
      <c r="B35" s="11" t="n">
        <v>1</v>
      </c>
      <c r="C35" s="11" t="n">
        <v>16</v>
      </c>
      <c r="D35" s="9" t="s">
        <v>132</v>
      </c>
      <c r="E35" s="11" t="n">
        <v>1</v>
      </c>
      <c r="F35" s="11" t="n">
        <v>0</v>
      </c>
      <c r="G35" s="9" t="s">
        <v>192</v>
      </c>
      <c r="H35" s="11" t="n">
        <v>0</v>
      </c>
      <c r="I35" s="11" t="n">
        <v>28</v>
      </c>
      <c r="J35" s="11" t="n">
        <v>0</v>
      </c>
      <c r="K35" s="11" t="n">
        <v>0</v>
      </c>
      <c r="L35" s="11" t="n">
        <v>1</v>
      </c>
      <c r="M35" s="9" t="s">
        <v>192</v>
      </c>
      <c r="N35" s="11" t="n">
        <v>1</v>
      </c>
      <c r="O35" s="9" t="s">
        <v>179</v>
      </c>
      <c r="P35" s="11" t="n">
        <v>0</v>
      </c>
      <c r="Q35" s="11" t="n">
        <v>1</v>
      </c>
      <c r="R35" s="9" t="s">
        <v>139</v>
      </c>
      <c r="S35" s="11" t="n">
        <v>1</v>
      </c>
      <c r="T35" s="11" t="n">
        <v>0</v>
      </c>
      <c r="U35" s="9" t="s">
        <v>143</v>
      </c>
      <c r="V35" s="11" t="n">
        <v>0</v>
      </c>
      <c r="W35" s="11" t="n">
        <v>1</v>
      </c>
      <c r="X35" s="11" t="n">
        <v>1</v>
      </c>
      <c r="Y35" s="11" t="n">
        <v>1</v>
      </c>
      <c r="Z35" s="11" t="n">
        <v>0</v>
      </c>
      <c r="AA35" s="11" t="n">
        <v>0</v>
      </c>
      <c r="AB35" s="9" t="s">
        <v>138</v>
      </c>
      <c r="AC35" s="11" t="n">
        <v>1</v>
      </c>
      <c r="AD35" s="11" t="n">
        <v>0</v>
      </c>
      <c r="AE35" s="11" t="n">
        <v>0</v>
      </c>
      <c r="AF35" s="11" t="n">
        <v>0</v>
      </c>
      <c r="AG35" s="11" t="n">
        <v>0</v>
      </c>
      <c r="AH35" s="11" t="n">
        <v>0</v>
      </c>
      <c r="AI35" s="11" t="n">
        <v>0</v>
      </c>
      <c r="AJ35" s="11" t="n">
        <v>0</v>
      </c>
      <c r="AK35" s="11" t="n">
        <v>0</v>
      </c>
      <c r="AL35" s="11" t="n">
        <v>0</v>
      </c>
      <c r="AM35" s="11" t="n">
        <v>0</v>
      </c>
      <c r="AN35" s="11" t="n">
        <v>0</v>
      </c>
      <c r="AO35" s="11" t="n">
        <v>0</v>
      </c>
      <c r="AP35" s="11" t="n">
        <v>0</v>
      </c>
      <c r="AQ35" s="11" t="n">
        <v>0</v>
      </c>
      <c r="AR35" s="11" t="n">
        <v>0</v>
      </c>
      <c r="AS35" s="11" t="n">
        <v>0</v>
      </c>
    </row>
    <row r="36" customFormat="false" ht="15" hidden="false" customHeight="false" outlineLevel="0" collapsed="false">
      <c r="A36" s="9" t="s">
        <v>203</v>
      </c>
      <c r="B36" s="11" t="n">
        <v>1</v>
      </c>
      <c r="C36" s="11" t="n">
        <v>16</v>
      </c>
      <c r="D36" s="9" t="s">
        <v>176</v>
      </c>
      <c r="E36" s="11" t="n">
        <v>0</v>
      </c>
      <c r="F36" s="11" t="n">
        <v>1</v>
      </c>
      <c r="G36" s="9" t="s">
        <v>166</v>
      </c>
      <c r="H36" s="11" t="n">
        <v>0</v>
      </c>
      <c r="I36" s="11" t="n">
        <v>0</v>
      </c>
      <c r="J36" s="11" t="n">
        <v>0</v>
      </c>
      <c r="K36" s="11" t="n">
        <v>0</v>
      </c>
      <c r="L36" s="11" t="n">
        <v>0</v>
      </c>
      <c r="M36" s="9" t="s">
        <v>166</v>
      </c>
      <c r="N36" s="11" t="n">
        <v>1</v>
      </c>
      <c r="O36" s="9" t="s">
        <v>136</v>
      </c>
      <c r="P36" s="11" t="n">
        <v>1</v>
      </c>
      <c r="Q36" s="11" t="n">
        <v>0</v>
      </c>
      <c r="R36" s="9" t="s">
        <v>138</v>
      </c>
      <c r="S36" s="11" t="n">
        <v>0</v>
      </c>
      <c r="T36" s="11" t="n">
        <v>0</v>
      </c>
      <c r="U36" s="9" t="s">
        <v>141</v>
      </c>
      <c r="V36" s="11" t="n">
        <v>0</v>
      </c>
      <c r="W36" s="11" t="n">
        <v>1</v>
      </c>
      <c r="X36" s="11" t="n">
        <v>0</v>
      </c>
      <c r="Y36" s="11" t="n">
        <v>0</v>
      </c>
      <c r="Z36" s="11" t="n">
        <v>0</v>
      </c>
      <c r="AA36" s="11" t="n">
        <v>0</v>
      </c>
      <c r="AB36" s="9" t="s">
        <v>146</v>
      </c>
      <c r="AC36" s="11" t="n">
        <v>0</v>
      </c>
      <c r="AD36" s="11" t="n">
        <v>1</v>
      </c>
      <c r="AE36" s="11" t="n">
        <v>0</v>
      </c>
      <c r="AF36" s="11" t="n">
        <v>0</v>
      </c>
      <c r="AG36" s="11" t="n">
        <v>0</v>
      </c>
      <c r="AH36" s="11" t="n">
        <v>1</v>
      </c>
      <c r="AI36" s="11" t="n">
        <v>0</v>
      </c>
      <c r="AJ36" s="11" t="n">
        <v>1</v>
      </c>
      <c r="AK36" s="11" t="n">
        <v>1000</v>
      </c>
      <c r="AL36" s="11" t="n">
        <v>1</v>
      </c>
      <c r="AM36" s="11" t="n">
        <v>0</v>
      </c>
      <c r="AN36" s="11" t="n">
        <v>0</v>
      </c>
      <c r="AO36" s="11" t="n">
        <v>0</v>
      </c>
      <c r="AP36" s="11" t="n">
        <v>0</v>
      </c>
      <c r="AQ36" s="11" t="n">
        <v>0</v>
      </c>
      <c r="AR36" s="11" t="n">
        <v>1</v>
      </c>
      <c r="AS36" s="11" t="n">
        <v>1</v>
      </c>
    </row>
    <row r="37" customFormat="false" ht="15" hidden="false" customHeight="false" outlineLevel="0" collapsed="false">
      <c r="A37" s="9" t="s">
        <v>204</v>
      </c>
      <c r="B37" s="11" t="n">
        <v>1</v>
      </c>
      <c r="C37" s="11" t="n">
        <v>16</v>
      </c>
      <c r="D37" s="9" t="s">
        <v>176</v>
      </c>
      <c r="E37" s="11" t="n">
        <v>0</v>
      </c>
      <c r="F37" s="11" t="n">
        <v>1</v>
      </c>
      <c r="G37" s="9" t="s">
        <v>166</v>
      </c>
      <c r="H37" s="11" t="n">
        <v>0</v>
      </c>
      <c r="I37" s="11" t="n">
        <v>26</v>
      </c>
      <c r="J37" s="11" t="n">
        <v>0</v>
      </c>
      <c r="K37" s="11" t="n">
        <v>0</v>
      </c>
      <c r="L37" s="11" t="n">
        <v>0</v>
      </c>
      <c r="M37" s="9" t="s">
        <v>166</v>
      </c>
      <c r="N37" s="11" t="n">
        <v>1</v>
      </c>
      <c r="O37" s="9" t="s">
        <v>179</v>
      </c>
      <c r="P37" s="11" t="n">
        <v>0</v>
      </c>
      <c r="Q37" s="11" t="n">
        <v>1</v>
      </c>
      <c r="R37" s="9" t="s">
        <v>139</v>
      </c>
      <c r="S37" s="11" t="n">
        <v>1</v>
      </c>
      <c r="T37" s="11" t="n">
        <v>0</v>
      </c>
      <c r="U37" s="9" t="s">
        <v>141</v>
      </c>
      <c r="V37" s="11" t="n">
        <v>0</v>
      </c>
      <c r="W37" s="11" t="n">
        <v>1</v>
      </c>
      <c r="X37" s="11" t="n">
        <v>0</v>
      </c>
      <c r="Y37" s="11" t="n">
        <v>0</v>
      </c>
      <c r="Z37" s="11" t="n">
        <v>0</v>
      </c>
      <c r="AA37" s="11" t="n">
        <v>0</v>
      </c>
      <c r="AB37" s="46" t="s">
        <v>149</v>
      </c>
      <c r="AC37" s="11" t="n">
        <v>0</v>
      </c>
      <c r="AD37" s="11" t="n">
        <v>0</v>
      </c>
      <c r="AE37" s="11" t="n">
        <v>0</v>
      </c>
      <c r="AF37" s="11" t="n">
        <v>0</v>
      </c>
      <c r="AG37" s="11" t="n">
        <v>1</v>
      </c>
      <c r="AH37" s="11" t="n">
        <v>1</v>
      </c>
      <c r="AI37" s="11" t="n">
        <v>0</v>
      </c>
      <c r="AJ37" s="11" t="n">
        <v>0</v>
      </c>
      <c r="AK37" s="11" t="n">
        <v>0</v>
      </c>
      <c r="AL37" s="11" t="n">
        <v>1</v>
      </c>
      <c r="AM37" s="11" t="n">
        <v>0</v>
      </c>
      <c r="AN37" s="11" t="n">
        <v>0</v>
      </c>
      <c r="AO37" s="11" t="n">
        <v>0</v>
      </c>
      <c r="AP37" s="11" t="n">
        <v>0</v>
      </c>
      <c r="AQ37" s="11" t="n">
        <v>0</v>
      </c>
      <c r="AR37" s="11" t="n">
        <v>1</v>
      </c>
      <c r="AS37" s="11" t="n">
        <v>0</v>
      </c>
    </row>
    <row r="38" customFormat="false" ht="15" hidden="false" customHeight="false" outlineLevel="0" collapsed="false">
      <c r="A38" s="9" t="s">
        <v>205</v>
      </c>
      <c r="B38" s="11" t="n">
        <v>1</v>
      </c>
      <c r="C38" s="11" t="n">
        <v>16.3</v>
      </c>
      <c r="D38" s="9" t="s">
        <v>176</v>
      </c>
      <c r="E38" s="11" t="n">
        <v>0</v>
      </c>
      <c r="F38" s="11" t="n">
        <v>1</v>
      </c>
      <c r="G38" s="9" t="s">
        <v>198</v>
      </c>
      <c r="H38" s="11" t="n">
        <v>0</v>
      </c>
      <c r="I38" s="11" t="n">
        <v>0</v>
      </c>
      <c r="J38" s="11" t="n">
        <v>1</v>
      </c>
      <c r="K38" s="11" t="n">
        <v>10000</v>
      </c>
      <c r="L38" s="11" t="n">
        <v>1</v>
      </c>
      <c r="M38" s="9" t="s">
        <v>198</v>
      </c>
      <c r="N38" s="11" t="n">
        <v>0</v>
      </c>
      <c r="O38" s="9" t="s">
        <v>136</v>
      </c>
      <c r="P38" s="11" t="n">
        <v>1</v>
      </c>
      <c r="Q38" s="11" t="n">
        <v>0</v>
      </c>
      <c r="R38" s="9" t="s">
        <v>138</v>
      </c>
      <c r="S38" s="11" t="n">
        <v>0</v>
      </c>
      <c r="T38" s="11" t="n">
        <v>0</v>
      </c>
      <c r="U38" s="9" t="s">
        <v>141</v>
      </c>
      <c r="V38" s="11" t="n">
        <v>0</v>
      </c>
      <c r="W38" s="11" t="n">
        <v>1</v>
      </c>
      <c r="X38" s="11" t="n">
        <v>0</v>
      </c>
      <c r="Y38" s="11" t="n">
        <v>0</v>
      </c>
      <c r="Z38" s="11" t="n">
        <v>0</v>
      </c>
      <c r="AA38" s="11" t="n">
        <v>0</v>
      </c>
      <c r="AB38" s="9" t="s">
        <v>146</v>
      </c>
      <c r="AC38" s="11" t="n">
        <v>0</v>
      </c>
      <c r="AD38" s="11" t="n">
        <v>1</v>
      </c>
      <c r="AE38" s="11" t="n">
        <v>0</v>
      </c>
      <c r="AF38" s="11" t="n">
        <v>0</v>
      </c>
      <c r="AG38" s="11" t="n">
        <v>0</v>
      </c>
      <c r="AH38" s="11" t="n">
        <v>1</v>
      </c>
      <c r="AI38" s="11" t="n">
        <v>0</v>
      </c>
      <c r="AJ38" s="11" t="n">
        <v>0</v>
      </c>
      <c r="AK38" s="11" t="n">
        <v>0</v>
      </c>
      <c r="AL38" s="11" t="n">
        <v>0</v>
      </c>
      <c r="AM38" s="11" t="n">
        <v>0</v>
      </c>
      <c r="AN38" s="11" t="n">
        <v>1</v>
      </c>
      <c r="AO38" s="11" t="n">
        <v>1</v>
      </c>
      <c r="AP38" s="11" t="n">
        <v>0</v>
      </c>
      <c r="AQ38" s="11" t="n">
        <v>0</v>
      </c>
      <c r="AR38" s="11" t="n">
        <v>1</v>
      </c>
      <c r="AS38" s="11" t="n">
        <v>0</v>
      </c>
    </row>
    <row r="39" customFormat="false" ht="15" hidden="false" customHeight="false" outlineLevel="0" collapsed="false">
      <c r="A39" s="9" t="s">
        <v>206</v>
      </c>
      <c r="B39" s="11" t="n">
        <v>1</v>
      </c>
      <c r="C39" s="11" t="n">
        <v>16.7</v>
      </c>
      <c r="D39" s="9" t="s">
        <v>132</v>
      </c>
      <c r="E39" s="11" t="n">
        <v>1</v>
      </c>
      <c r="F39" s="11" t="n">
        <v>0</v>
      </c>
      <c r="G39" s="9" t="s">
        <v>192</v>
      </c>
      <c r="H39" s="11" t="n">
        <v>0</v>
      </c>
      <c r="I39" s="11" t="n">
        <v>24</v>
      </c>
      <c r="J39" s="11" t="n">
        <v>0</v>
      </c>
      <c r="K39" s="11" t="n">
        <v>0</v>
      </c>
      <c r="L39" s="11" t="n">
        <v>0</v>
      </c>
      <c r="M39" s="9" t="s">
        <v>192</v>
      </c>
      <c r="N39" s="11" t="n">
        <v>1</v>
      </c>
      <c r="O39" s="9" t="s">
        <v>136</v>
      </c>
      <c r="P39" s="11" t="n">
        <v>1</v>
      </c>
      <c r="Q39" s="11" t="n">
        <v>0</v>
      </c>
      <c r="R39" s="9" t="s">
        <v>138</v>
      </c>
      <c r="S39" s="11" t="n">
        <v>0</v>
      </c>
      <c r="T39" s="11" t="n">
        <v>0</v>
      </c>
      <c r="U39" s="9" t="s">
        <v>142</v>
      </c>
      <c r="V39" s="11" t="n">
        <v>0</v>
      </c>
      <c r="W39" s="11" t="n">
        <v>1</v>
      </c>
      <c r="X39" s="11" t="n">
        <v>1</v>
      </c>
      <c r="Y39" s="11" t="n">
        <v>0</v>
      </c>
      <c r="Z39" s="11" t="n">
        <v>0</v>
      </c>
      <c r="AA39" s="11" t="n">
        <v>0</v>
      </c>
      <c r="AB39" s="9" t="s">
        <v>146</v>
      </c>
      <c r="AC39" s="11" t="n">
        <v>0</v>
      </c>
      <c r="AD39" s="11" t="n">
        <v>1</v>
      </c>
      <c r="AE39" s="11" t="n">
        <v>0</v>
      </c>
      <c r="AF39" s="11" t="n">
        <v>0</v>
      </c>
      <c r="AG39" s="11" t="n">
        <v>0</v>
      </c>
      <c r="AH39" s="11" t="n">
        <v>1</v>
      </c>
      <c r="AI39" s="11" t="n">
        <v>0</v>
      </c>
      <c r="AJ39" s="11" t="n">
        <v>1</v>
      </c>
      <c r="AK39" s="11" t="n">
        <v>2000</v>
      </c>
      <c r="AL39" s="11" t="n">
        <v>0</v>
      </c>
      <c r="AM39" s="11" t="n">
        <v>0</v>
      </c>
      <c r="AN39" s="11" t="n">
        <v>1</v>
      </c>
      <c r="AO39" s="11" t="n">
        <v>0</v>
      </c>
      <c r="AP39" s="11" t="n">
        <v>0</v>
      </c>
      <c r="AQ39" s="11" t="n">
        <v>0</v>
      </c>
      <c r="AR39" s="11" t="n">
        <v>0</v>
      </c>
      <c r="AS39" s="11" t="n">
        <v>0</v>
      </c>
    </row>
    <row r="40" customFormat="false" ht="15" hidden="false" customHeight="false" outlineLevel="0" collapsed="false">
      <c r="A40" s="9" t="s">
        <v>207</v>
      </c>
      <c r="B40" s="11" t="n">
        <v>1</v>
      </c>
      <c r="C40" s="47" t="n">
        <v>17.1</v>
      </c>
      <c r="D40" s="9" t="s">
        <v>176</v>
      </c>
      <c r="E40" s="11" t="n">
        <v>0</v>
      </c>
      <c r="F40" s="11" t="n">
        <v>1</v>
      </c>
      <c r="G40" s="9" t="s">
        <v>198</v>
      </c>
      <c r="H40" s="11" t="n">
        <v>0</v>
      </c>
      <c r="I40" s="11" t="n">
        <v>0</v>
      </c>
      <c r="J40" s="11" t="n">
        <v>1</v>
      </c>
      <c r="K40" s="11" t="n">
        <v>100000</v>
      </c>
      <c r="L40" s="11" t="n">
        <v>1</v>
      </c>
      <c r="M40" s="9" t="s">
        <v>198</v>
      </c>
      <c r="N40" s="11" t="n">
        <v>0</v>
      </c>
      <c r="O40" s="9" t="s">
        <v>136</v>
      </c>
      <c r="P40" s="11" t="n">
        <v>1</v>
      </c>
      <c r="Q40" s="11" t="n">
        <v>0</v>
      </c>
      <c r="R40" s="9" t="s">
        <v>138</v>
      </c>
      <c r="S40" s="11" t="n">
        <v>0</v>
      </c>
      <c r="T40" s="11" t="n">
        <v>0</v>
      </c>
      <c r="U40" s="9" t="s">
        <v>141</v>
      </c>
      <c r="V40" s="11" t="n">
        <v>0</v>
      </c>
      <c r="W40" s="11" t="n">
        <v>1</v>
      </c>
      <c r="X40" s="11" t="n">
        <v>0</v>
      </c>
      <c r="Y40" s="11" t="n">
        <v>0</v>
      </c>
      <c r="Z40" s="11" t="n">
        <v>0</v>
      </c>
      <c r="AA40" s="11" t="n">
        <v>0</v>
      </c>
      <c r="AB40" s="9" t="s">
        <v>146</v>
      </c>
      <c r="AC40" s="11" t="n">
        <v>0</v>
      </c>
      <c r="AD40" s="11" t="n">
        <v>1</v>
      </c>
      <c r="AE40" s="11" t="n">
        <v>0</v>
      </c>
      <c r="AF40" s="11" t="n">
        <v>0</v>
      </c>
      <c r="AG40" s="11" t="n">
        <v>0</v>
      </c>
      <c r="AH40" s="11" t="n">
        <v>1</v>
      </c>
      <c r="AI40" s="11" t="n">
        <v>0</v>
      </c>
      <c r="AJ40" s="11" t="n">
        <v>0</v>
      </c>
      <c r="AK40" s="11" t="n">
        <v>0</v>
      </c>
      <c r="AL40" s="11" t="n">
        <v>0</v>
      </c>
      <c r="AM40" s="11" t="n">
        <v>0</v>
      </c>
      <c r="AN40" s="11" t="n">
        <v>1</v>
      </c>
      <c r="AO40" s="11" t="n">
        <v>1</v>
      </c>
      <c r="AP40" s="11" t="n">
        <v>0</v>
      </c>
      <c r="AQ40" s="11" t="n">
        <v>0</v>
      </c>
      <c r="AR40" s="11" t="n">
        <v>1</v>
      </c>
      <c r="AS40" s="11" t="n">
        <v>0</v>
      </c>
    </row>
    <row r="41" customFormat="false" ht="15" hidden="false" customHeight="false" outlineLevel="0" collapsed="false">
      <c r="A41" s="9" t="s">
        <v>208</v>
      </c>
      <c r="B41" s="11" t="n">
        <v>1</v>
      </c>
      <c r="C41" s="11" t="n">
        <v>17.2</v>
      </c>
      <c r="D41" s="9" t="s">
        <v>176</v>
      </c>
      <c r="E41" s="11" t="n">
        <v>0</v>
      </c>
      <c r="F41" s="11" t="n">
        <v>1</v>
      </c>
      <c r="G41" s="9" t="s">
        <v>166</v>
      </c>
      <c r="H41" s="11" t="n">
        <v>0</v>
      </c>
      <c r="I41" s="11" t="n">
        <v>0</v>
      </c>
      <c r="J41" s="11" t="n">
        <v>1</v>
      </c>
      <c r="K41" s="11" t="n">
        <v>100</v>
      </c>
      <c r="L41" s="11" t="n">
        <v>1</v>
      </c>
      <c r="M41" s="9" t="s">
        <v>166</v>
      </c>
      <c r="N41" s="11" t="n">
        <v>1</v>
      </c>
      <c r="O41" s="9" t="s">
        <v>136</v>
      </c>
      <c r="P41" s="11" t="n">
        <v>1</v>
      </c>
      <c r="Q41" s="11" t="n">
        <v>0</v>
      </c>
      <c r="R41" s="9" t="s">
        <v>138</v>
      </c>
      <c r="S41" s="11" t="n">
        <v>0</v>
      </c>
      <c r="T41" s="11" t="n">
        <v>0</v>
      </c>
      <c r="U41" s="9" t="s">
        <v>141</v>
      </c>
      <c r="V41" s="11" t="n">
        <v>0</v>
      </c>
      <c r="W41" s="11" t="n">
        <v>1</v>
      </c>
      <c r="X41" s="11" t="n">
        <v>0</v>
      </c>
      <c r="Y41" s="11" t="n">
        <v>0</v>
      </c>
      <c r="Z41" s="11" t="n">
        <v>0</v>
      </c>
      <c r="AA41" s="11" t="n">
        <v>0</v>
      </c>
      <c r="AB41" s="9" t="s">
        <v>147</v>
      </c>
      <c r="AC41" s="11" t="n">
        <v>0</v>
      </c>
      <c r="AD41" s="11" t="n">
        <v>0</v>
      </c>
      <c r="AE41" s="11" t="n">
        <v>1</v>
      </c>
      <c r="AF41" s="11" t="n">
        <v>0</v>
      </c>
      <c r="AG41" s="11" t="n">
        <v>0</v>
      </c>
      <c r="AH41" s="11" t="n">
        <v>1</v>
      </c>
      <c r="AI41" s="11" t="n">
        <v>1</v>
      </c>
      <c r="AJ41" s="11" t="n">
        <v>0</v>
      </c>
      <c r="AK41" s="11" t="n">
        <v>1000</v>
      </c>
      <c r="AL41" s="11" t="n">
        <v>1</v>
      </c>
      <c r="AM41" s="11" t="n">
        <v>1</v>
      </c>
      <c r="AN41" s="11" t="n">
        <v>0</v>
      </c>
      <c r="AO41" s="11" t="n">
        <v>0</v>
      </c>
      <c r="AP41" s="11" t="n">
        <v>0</v>
      </c>
      <c r="AQ41" s="11" t="n">
        <v>0</v>
      </c>
      <c r="AR41" s="11" t="n">
        <v>1</v>
      </c>
      <c r="AS41" s="11" t="n">
        <v>0</v>
      </c>
    </row>
    <row r="42" customFormat="false" ht="15" hidden="false" customHeight="false" outlineLevel="0" collapsed="false">
      <c r="A42" s="9" t="s">
        <v>209</v>
      </c>
      <c r="B42" s="11" t="n">
        <v>1</v>
      </c>
      <c r="C42" s="11" t="n">
        <v>17.4</v>
      </c>
      <c r="D42" s="9" t="s">
        <v>132</v>
      </c>
      <c r="E42" s="11" t="n">
        <v>1</v>
      </c>
      <c r="F42" s="11" t="n">
        <v>0</v>
      </c>
      <c r="G42" s="9" t="s">
        <v>192</v>
      </c>
      <c r="H42" s="11" t="n">
        <v>0</v>
      </c>
      <c r="I42" s="11" t="n">
        <v>24</v>
      </c>
      <c r="J42" s="11" t="n">
        <v>0</v>
      </c>
      <c r="K42" s="11" t="n">
        <v>0</v>
      </c>
      <c r="L42" s="11" t="n">
        <v>0</v>
      </c>
      <c r="M42" s="9" t="s">
        <v>192</v>
      </c>
      <c r="N42" s="11" t="n">
        <v>1</v>
      </c>
      <c r="O42" s="9" t="s">
        <v>136</v>
      </c>
      <c r="P42" s="11" t="n">
        <v>1</v>
      </c>
      <c r="Q42" s="11" t="n">
        <v>0</v>
      </c>
      <c r="R42" s="9" t="s">
        <v>138</v>
      </c>
      <c r="S42" s="11" t="n">
        <v>0</v>
      </c>
      <c r="T42" s="11" t="n">
        <v>0</v>
      </c>
      <c r="U42" s="9" t="s">
        <v>142</v>
      </c>
      <c r="V42" s="11" t="n">
        <v>0</v>
      </c>
      <c r="W42" s="11" t="n">
        <v>1</v>
      </c>
      <c r="X42" s="11" t="n">
        <v>1</v>
      </c>
      <c r="Y42" s="11" t="n">
        <v>0</v>
      </c>
      <c r="Z42" s="11" t="n">
        <v>0</v>
      </c>
      <c r="AA42" s="11" t="n">
        <v>0</v>
      </c>
      <c r="AB42" s="9" t="s">
        <v>146</v>
      </c>
      <c r="AC42" s="11" t="n">
        <v>0</v>
      </c>
      <c r="AD42" s="11" t="n">
        <v>1</v>
      </c>
      <c r="AE42" s="11" t="n">
        <v>0</v>
      </c>
      <c r="AF42" s="11" t="n">
        <v>0</v>
      </c>
      <c r="AG42" s="11" t="n">
        <v>0</v>
      </c>
      <c r="AH42" s="11" t="n">
        <v>1</v>
      </c>
      <c r="AI42" s="11" t="n">
        <v>0</v>
      </c>
      <c r="AJ42" s="11" t="n">
        <v>1</v>
      </c>
      <c r="AK42" s="11" t="n">
        <v>2000</v>
      </c>
      <c r="AL42" s="11" t="n">
        <v>1</v>
      </c>
      <c r="AM42" s="11" t="n">
        <v>0</v>
      </c>
      <c r="AN42" s="11" t="n">
        <v>1</v>
      </c>
      <c r="AO42" s="11" t="n">
        <v>0</v>
      </c>
      <c r="AP42" s="11" t="n">
        <v>0</v>
      </c>
      <c r="AQ42" s="11" t="n">
        <v>0</v>
      </c>
      <c r="AR42" s="11" t="n">
        <v>1</v>
      </c>
      <c r="AS42" s="11" t="n">
        <v>0</v>
      </c>
    </row>
    <row r="43" customFormat="false" ht="15" hidden="false" customHeight="false" outlineLevel="0" collapsed="false">
      <c r="A43" s="9" t="s">
        <v>210</v>
      </c>
      <c r="B43" s="11" t="n">
        <v>1</v>
      </c>
      <c r="C43" s="11" t="n">
        <v>17.4</v>
      </c>
      <c r="D43" s="9" t="s">
        <v>132</v>
      </c>
      <c r="E43" s="11" t="n">
        <v>1</v>
      </c>
      <c r="F43" s="11" t="n">
        <v>0</v>
      </c>
      <c r="G43" s="9" t="s">
        <v>192</v>
      </c>
      <c r="H43" s="11" t="n">
        <v>0</v>
      </c>
      <c r="I43" s="11" t="n">
        <v>24</v>
      </c>
      <c r="J43" s="11" t="n">
        <v>0</v>
      </c>
      <c r="K43" s="11" t="n">
        <v>0</v>
      </c>
      <c r="L43" s="11" t="n">
        <v>0</v>
      </c>
      <c r="M43" s="9" t="s">
        <v>192</v>
      </c>
      <c r="N43" s="11" t="n">
        <v>1</v>
      </c>
      <c r="O43" s="9" t="s">
        <v>136</v>
      </c>
      <c r="P43" s="11" t="n">
        <v>1</v>
      </c>
      <c r="Q43" s="11" t="n">
        <v>0</v>
      </c>
      <c r="R43" s="9" t="s">
        <v>138</v>
      </c>
      <c r="S43" s="11" t="n">
        <v>0</v>
      </c>
      <c r="T43" s="11" t="n">
        <v>0</v>
      </c>
      <c r="U43" s="9" t="s">
        <v>142</v>
      </c>
      <c r="V43" s="11" t="n">
        <v>0</v>
      </c>
      <c r="W43" s="11" t="n">
        <v>1</v>
      </c>
      <c r="X43" s="11" t="n">
        <v>1</v>
      </c>
      <c r="Y43" s="11" t="n">
        <v>0</v>
      </c>
      <c r="Z43" s="11" t="n">
        <v>0</v>
      </c>
      <c r="AA43" s="11" t="n">
        <v>0</v>
      </c>
      <c r="AB43" s="9" t="s">
        <v>146</v>
      </c>
      <c r="AC43" s="11" t="n">
        <v>0</v>
      </c>
      <c r="AD43" s="11" t="n">
        <v>1</v>
      </c>
      <c r="AE43" s="11" t="n">
        <v>0</v>
      </c>
      <c r="AF43" s="11" t="n">
        <v>0</v>
      </c>
      <c r="AG43" s="11" t="n">
        <v>0</v>
      </c>
      <c r="AH43" s="11" t="n">
        <v>1</v>
      </c>
      <c r="AI43" s="11" t="n">
        <v>0</v>
      </c>
      <c r="AJ43" s="11" t="n">
        <v>1</v>
      </c>
      <c r="AK43" s="11" t="n">
        <v>2000</v>
      </c>
      <c r="AL43" s="11" t="n">
        <v>1</v>
      </c>
      <c r="AM43" s="11" t="n">
        <v>0</v>
      </c>
      <c r="AN43" s="11" t="n">
        <v>1</v>
      </c>
      <c r="AO43" s="11" t="n">
        <v>0</v>
      </c>
      <c r="AP43" s="11" t="n">
        <v>0</v>
      </c>
      <c r="AQ43" s="11" t="n">
        <v>0</v>
      </c>
      <c r="AR43" s="11" t="n">
        <v>1</v>
      </c>
      <c r="AS43" s="11" t="n">
        <v>0</v>
      </c>
    </row>
    <row r="44" customFormat="false" ht="15" hidden="false" customHeight="false" outlineLevel="0" collapsed="false">
      <c r="A44" s="9" t="s">
        <v>211</v>
      </c>
      <c r="B44" s="11" t="n">
        <v>1</v>
      </c>
      <c r="C44" s="11" t="n">
        <v>17.8</v>
      </c>
      <c r="D44" s="9" t="s">
        <v>176</v>
      </c>
      <c r="E44" s="11" t="n">
        <v>0</v>
      </c>
      <c r="F44" s="11" t="n">
        <v>1</v>
      </c>
      <c r="G44" s="9"/>
      <c r="H44" s="11" t="n">
        <v>0</v>
      </c>
      <c r="I44" s="11" t="n">
        <v>0</v>
      </c>
      <c r="J44" s="11" t="n">
        <v>1</v>
      </c>
      <c r="K44" s="11" t="n">
        <v>10000</v>
      </c>
      <c r="L44" s="11" t="n">
        <v>1</v>
      </c>
      <c r="M44" s="9"/>
      <c r="N44" s="11" t="n">
        <v>0</v>
      </c>
      <c r="O44" s="9" t="s">
        <v>136</v>
      </c>
      <c r="P44" s="11" t="n">
        <v>1</v>
      </c>
      <c r="Q44" s="11" t="n">
        <v>0</v>
      </c>
      <c r="R44" s="9" t="s">
        <v>138</v>
      </c>
      <c r="S44" s="11" t="n">
        <v>0</v>
      </c>
      <c r="T44" s="11" t="n">
        <v>0</v>
      </c>
      <c r="U44" s="9" t="s">
        <v>141</v>
      </c>
      <c r="V44" s="11" t="n">
        <v>0</v>
      </c>
      <c r="W44" s="11" t="n">
        <v>1</v>
      </c>
      <c r="X44" s="11" t="n">
        <v>0</v>
      </c>
      <c r="Y44" s="11" t="n">
        <v>0</v>
      </c>
      <c r="Z44" s="11" t="n">
        <v>0</v>
      </c>
      <c r="AA44" s="11" t="n">
        <v>0</v>
      </c>
      <c r="AB44" s="9" t="s">
        <v>146</v>
      </c>
      <c r="AC44" s="11" t="n">
        <v>0</v>
      </c>
      <c r="AD44" s="11" t="n">
        <v>1</v>
      </c>
      <c r="AE44" s="11" t="n">
        <v>0</v>
      </c>
      <c r="AF44" s="11" t="n">
        <v>0</v>
      </c>
      <c r="AG44" s="11" t="n">
        <v>0</v>
      </c>
      <c r="AH44" s="11" t="n">
        <v>1</v>
      </c>
      <c r="AI44" s="11" t="n">
        <v>0</v>
      </c>
      <c r="AJ44" s="11" t="n">
        <v>0</v>
      </c>
      <c r="AK44" s="11" t="n">
        <v>0</v>
      </c>
      <c r="AL44" s="11" t="n">
        <v>0</v>
      </c>
      <c r="AM44" s="11" t="n">
        <v>0</v>
      </c>
      <c r="AN44" s="11" t="n">
        <v>1</v>
      </c>
      <c r="AO44" s="11" t="n">
        <v>1</v>
      </c>
      <c r="AP44" s="11" t="n">
        <v>1</v>
      </c>
      <c r="AQ44" s="11" t="n">
        <v>1</v>
      </c>
      <c r="AR44" s="11" t="n">
        <v>1</v>
      </c>
      <c r="AS44" s="11" t="n">
        <v>0</v>
      </c>
    </row>
    <row r="45" customFormat="false" ht="15" hidden="false" customHeight="false" outlineLevel="0" collapsed="false">
      <c r="A45" s="9" t="s">
        <v>212</v>
      </c>
      <c r="B45" s="11" t="n">
        <v>1</v>
      </c>
      <c r="C45" s="11" t="n">
        <v>17.9</v>
      </c>
      <c r="D45" s="9" t="s">
        <v>132</v>
      </c>
      <c r="E45" s="11" t="n">
        <v>1</v>
      </c>
      <c r="F45" s="11" t="n">
        <v>0</v>
      </c>
      <c r="G45" s="9" t="s">
        <v>192</v>
      </c>
      <c r="H45" s="11" t="n">
        <v>0</v>
      </c>
      <c r="I45" s="11" t="n">
        <v>28</v>
      </c>
      <c r="J45" s="11" t="n">
        <v>0</v>
      </c>
      <c r="K45" s="11" t="n">
        <v>0</v>
      </c>
      <c r="L45" s="11" t="n">
        <v>1</v>
      </c>
      <c r="M45" s="9" t="s">
        <v>192</v>
      </c>
      <c r="N45" s="11" t="n">
        <v>1</v>
      </c>
      <c r="O45" s="9" t="s">
        <v>179</v>
      </c>
      <c r="P45" s="11" t="n">
        <v>0</v>
      </c>
      <c r="Q45" s="11" t="n">
        <v>1</v>
      </c>
      <c r="R45" s="9" t="s">
        <v>139</v>
      </c>
      <c r="S45" s="11" t="n">
        <v>1</v>
      </c>
      <c r="T45" s="11" t="n">
        <v>0</v>
      </c>
      <c r="U45" s="9" t="s">
        <v>143</v>
      </c>
      <c r="V45" s="11" t="n">
        <v>0</v>
      </c>
      <c r="W45" s="11" t="n">
        <v>1</v>
      </c>
      <c r="X45" s="11" t="n">
        <v>1</v>
      </c>
      <c r="Y45" s="11" t="n">
        <v>1</v>
      </c>
      <c r="Z45" s="11" t="n">
        <v>0</v>
      </c>
      <c r="AA45" s="11" t="n">
        <v>0</v>
      </c>
      <c r="AB45" s="9" t="s">
        <v>146</v>
      </c>
      <c r="AC45" s="11" t="n">
        <v>0</v>
      </c>
      <c r="AD45" s="11" t="n">
        <v>1</v>
      </c>
      <c r="AE45" s="11" t="n">
        <v>0</v>
      </c>
      <c r="AF45" s="11" t="n">
        <v>0</v>
      </c>
      <c r="AG45" s="11" t="n">
        <v>0</v>
      </c>
      <c r="AH45" s="11" t="n">
        <v>1</v>
      </c>
      <c r="AI45" s="11" t="n">
        <v>0</v>
      </c>
      <c r="AJ45" s="11" t="n">
        <v>0</v>
      </c>
      <c r="AK45" s="11" t="n">
        <v>0</v>
      </c>
      <c r="AL45" s="11" t="n">
        <v>0</v>
      </c>
      <c r="AM45" s="11" t="n">
        <v>0</v>
      </c>
      <c r="AN45" s="11" t="n">
        <v>0</v>
      </c>
      <c r="AO45" s="11" t="n">
        <v>0</v>
      </c>
      <c r="AP45" s="11" t="n">
        <v>0</v>
      </c>
      <c r="AQ45" s="11" t="n">
        <v>0</v>
      </c>
      <c r="AR45" s="11" t="n">
        <v>0</v>
      </c>
      <c r="AS45" s="11" t="n">
        <v>0</v>
      </c>
    </row>
    <row r="46" customFormat="false" ht="15" hidden="false" customHeight="false" outlineLevel="0" collapsed="false">
      <c r="A46" s="9" t="s">
        <v>213</v>
      </c>
      <c r="B46" s="11" t="n">
        <v>1</v>
      </c>
      <c r="C46" s="11" t="n">
        <v>18.2</v>
      </c>
      <c r="D46" s="9" t="s">
        <v>176</v>
      </c>
      <c r="E46" s="11" t="n">
        <v>0</v>
      </c>
      <c r="F46" s="11" t="n">
        <v>1</v>
      </c>
      <c r="G46" s="9"/>
      <c r="H46" s="11" t="n">
        <v>0</v>
      </c>
      <c r="I46" s="11" t="n">
        <v>0</v>
      </c>
      <c r="J46" s="11" t="n">
        <v>1</v>
      </c>
      <c r="K46" s="11" t="n">
        <v>10000</v>
      </c>
      <c r="L46" s="11" t="n">
        <v>1</v>
      </c>
      <c r="M46" s="9"/>
      <c r="N46" s="11" t="n">
        <v>0</v>
      </c>
      <c r="O46" s="9" t="s">
        <v>179</v>
      </c>
      <c r="P46" s="11" t="n">
        <v>0</v>
      </c>
      <c r="Q46" s="11" t="n">
        <v>1</v>
      </c>
      <c r="R46" s="9" t="s">
        <v>138</v>
      </c>
      <c r="S46" s="11" t="n">
        <v>0</v>
      </c>
      <c r="T46" s="11" t="n">
        <v>0</v>
      </c>
      <c r="U46" s="9" t="s">
        <v>141</v>
      </c>
      <c r="V46" s="11" t="n">
        <v>0</v>
      </c>
      <c r="W46" s="11" t="n">
        <v>1</v>
      </c>
      <c r="X46" s="11" t="n">
        <v>0</v>
      </c>
      <c r="Y46" s="11" t="n">
        <v>0</v>
      </c>
      <c r="Z46" s="11" t="n">
        <v>0</v>
      </c>
      <c r="AA46" s="11" t="n">
        <v>0</v>
      </c>
      <c r="AB46" s="9" t="s">
        <v>146</v>
      </c>
      <c r="AC46" s="11" t="n">
        <v>0</v>
      </c>
      <c r="AD46" s="11" t="n">
        <v>1</v>
      </c>
      <c r="AE46" s="11" t="n">
        <v>0</v>
      </c>
      <c r="AF46" s="11" t="n">
        <v>0</v>
      </c>
      <c r="AG46" s="11" t="n">
        <v>0</v>
      </c>
      <c r="AH46" s="11" t="n">
        <v>1</v>
      </c>
      <c r="AI46" s="11" t="n">
        <v>0</v>
      </c>
      <c r="AJ46" s="11" t="n">
        <v>0</v>
      </c>
      <c r="AK46" s="11" t="n">
        <v>0</v>
      </c>
      <c r="AL46" s="11" t="n">
        <v>0</v>
      </c>
      <c r="AM46" s="11" t="n">
        <v>0</v>
      </c>
      <c r="AN46" s="11" t="n">
        <v>1</v>
      </c>
      <c r="AO46" s="11" t="n">
        <v>1</v>
      </c>
      <c r="AP46" s="11" t="n">
        <v>1</v>
      </c>
      <c r="AQ46" s="11" t="n">
        <v>1</v>
      </c>
      <c r="AR46" s="11" t="n">
        <v>1</v>
      </c>
      <c r="AS46" s="11" t="n">
        <v>0</v>
      </c>
    </row>
    <row r="47" customFormat="false" ht="15" hidden="false" customHeight="false" outlineLevel="0" collapsed="false">
      <c r="A47" s="9" t="s">
        <v>214</v>
      </c>
      <c r="B47" s="11" t="n">
        <v>1</v>
      </c>
      <c r="C47" s="11" t="n">
        <v>18.2</v>
      </c>
      <c r="D47" s="9" t="s">
        <v>176</v>
      </c>
      <c r="E47" s="11" t="n">
        <v>0</v>
      </c>
      <c r="F47" s="11" t="n">
        <v>1</v>
      </c>
      <c r="G47" s="9" t="s">
        <v>192</v>
      </c>
      <c r="H47" s="11" t="n">
        <v>0</v>
      </c>
      <c r="I47" s="11" t="n">
        <v>24</v>
      </c>
      <c r="J47" s="11" t="n">
        <v>0</v>
      </c>
      <c r="K47" s="11" t="n">
        <v>0</v>
      </c>
      <c r="L47" s="11" t="n">
        <v>1</v>
      </c>
      <c r="M47" s="9" t="s">
        <v>192</v>
      </c>
      <c r="N47" s="11" t="n">
        <v>1</v>
      </c>
      <c r="O47" s="9" t="s">
        <v>136</v>
      </c>
      <c r="P47" s="11" t="n">
        <v>1</v>
      </c>
      <c r="Q47" s="11" t="n">
        <v>0</v>
      </c>
      <c r="R47" s="9" t="s">
        <v>138</v>
      </c>
      <c r="S47" s="11" t="n">
        <v>0</v>
      </c>
      <c r="T47" s="11" t="n">
        <v>0</v>
      </c>
      <c r="U47" s="9" t="s">
        <v>142</v>
      </c>
      <c r="V47" s="11" t="n">
        <v>0</v>
      </c>
      <c r="W47" s="11" t="n">
        <v>1</v>
      </c>
      <c r="X47" s="11" t="n">
        <v>1</v>
      </c>
      <c r="Y47" s="11" t="n">
        <v>0</v>
      </c>
      <c r="Z47" s="11" t="n">
        <v>0</v>
      </c>
      <c r="AA47" s="11" t="n">
        <v>0</v>
      </c>
      <c r="AB47" s="9" t="s">
        <v>146</v>
      </c>
      <c r="AC47" s="11" t="n">
        <v>0</v>
      </c>
      <c r="AD47" s="11" t="n">
        <v>1</v>
      </c>
      <c r="AE47" s="11" t="n">
        <v>0</v>
      </c>
      <c r="AF47" s="11" t="n">
        <v>0</v>
      </c>
      <c r="AG47" s="11" t="n">
        <v>0</v>
      </c>
      <c r="AH47" s="11" t="n">
        <v>1</v>
      </c>
      <c r="AI47" s="11" t="n">
        <v>0</v>
      </c>
      <c r="AJ47" s="11" t="n">
        <v>1</v>
      </c>
      <c r="AK47" s="11" t="n">
        <v>2000</v>
      </c>
      <c r="AL47" s="11" t="n">
        <v>1</v>
      </c>
      <c r="AM47" s="11" t="n">
        <v>0</v>
      </c>
      <c r="AN47" s="11" t="n">
        <v>1</v>
      </c>
      <c r="AO47" s="11" t="n">
        <v>0</v>
      </c>
      <c r="AP47" s="11" t="n">
        <v>0</v>
      </c>
      <c r="AQ47" s="11" t="n">
        <v>0</v>
      </c>
      <c r="AR47" s="11" t="n">
        <v>1</v>
      </c>
      <c r="AS47" s="11" t="n">
        <v>0</v>
      </c>
    </row>
    <row r="48" customFormat="false" ht="15" hidden="false" customHeight="false" outlineLevel="0" collapsed="false">
      <c r="A48" s="9" t="s">
        <v>215</v>
      </c>
      <c r="B48" s="11" t="n">
        <v>1</v>
      </c>
      <c r="C48" s="11" t="n">
        <v>18.2</v>
      </c>
      <c r="D48" s="9" t="s">
        <v>176</v>
      </c>
      <c r="E48" s="11" t="n">
        <v>0</v>
      </c>
      <c r="F48" s="11" t="n">
        <v>1</v>
      </c>
      <c r="G48" s="9" t="s">
        <v>192</v>
      </c>
      <c r="H48" s="11" t="n">
        <v>0</v>
      </c>
      <c r="I48" s="11" t="n">
        <v>24</v>
      </c>
      <c r="J48" s="11" t="n">
        <v>0</v>
      </c>
      <c r="K48" s="11" t="n">
        <v>0</v>
      </c>
      <c r="L48" s="11" t="n">
        <v>1</v>
      </c>
      <c r="M48" s="9" t="s">
        <v>192</v>
      </c>
      <c r="N48" s="11" t="n">
        <v>1</v>
      </c>
      <c r="O48" s="9" t="s">
        <v>136</v>
      </c>
      <c r="P48" s="11" t="n">
        <v>1</v>
      </c>
      <c r="Q48" s="11" t="n">
        <v>0</v>
      </c>
      <c r="R48" s="9" t="s">
        <v>138</v>
      </c>
      <c r="S48" s="11" t="n">
        <v>0</v>
      </c>
      <c r="T48" s="11" t="n">
        <v>0</v>
      </c>
      <c r="U48" s="9" t="s">
        <v>142</v>
      </c>
      <c r="V48" s="11" t="n">
        <v>0</v>
      </c>
      <c r="W48" s="11" t="n">
        <v>1</v>
      </c>
      <c r="X48" s="11" t="n">
        <v>1</v>
      </c>
      <c r="Y48" s="11" t="n">
        <v>0</v>
      </c>
      <c r="Z48" s="11" t="n">
        <v>0</v>
      </c>
      <c r="AA48" s="11" t="n">
        <v>0</v>
      </c>
      <c r="AB48" s="9" t="s">
        <v>146</v>
      </c>
      <c r="AC48" s="11" t="n">
        <v>0</v>
      </c>
      <c r="AD48" s="11" t="n">
        <v>1</v>
      </c>
      <c r="AE48" s="11" t="n">
        <v>0</v>
      </c>
      <c r="AF48" s="11" t="n">
        <v>0</v>
      </c>
      <c r="AG48" s="11" t="n">
        <v>0</v>
      </c>
      <c r="AH48" s="11" t="n">
        <v>1</v>
      </c>
      <c r="AI48" s="11" t="n">
        <v>0</v>
      </c>
      <c r="AJ48" s="11" t="n">
        <v>1</v>
      </c>
      <c r="AK48" s="11" t="n">
        <v>2000</v>
      </c>
      <c r="AL48" s="11" t="n">
        <v>1</v>
      </c>
      <c r="AM48" s="11" t="n">
        <v>0</v>
      </c>
      <c r="AN48" s="11" t="n">
        <v>1</v>
      </c>
      <c r="AO48" s="11" t="n">
        <v>0</v>
      </c>
      <c r="AP48" s="11" t="n">
        <v>0</v>
      </c>
      <c r="AQ48" s="11" t="n">
        <v>0</v>
      </c>
      <c r="AR48" s="11" t="n">
        <v>1</v>
      </c>
      <c r="AS48" s="11" t="n">
        <v>0</v>
      </c>
    </row>
    <row r="49" customFormat="false" ht="15" hidden="false" customHeight="false" outlineLevel="0" collapsed="false">
      <c r="A49" s="9" t="s">
        <v>216</v>
      </c>
      <c r="B49" s="11" t="n">
        <v>1</v>
      </c>
      <c r="C49" s="11" t="n">
        <v>18.2</v>
      </c>
      <c r="D49" s="9" t="s">
        <v>176</v>
      </c>
      <c r="E49" s="11" t="n">
        <v>0</v>
      </c>
      <c r="F49" s="11" t="n">
        <v>1</v>
      </c>
      <c r="G49" s="9"/>
      <c r="H49" s="11" t="n">
        <v>0</v>
      </c>
      <c r="I49" s="11" t="n">
        <v>0</v>
      </c>
      <c r="J49" s="11" t="n">
        <v>1</v>
      </c>
      <c r="K49" s="11" t="n">
        <v>10000</v>
      </c>
      <c r="L49" s="11" t="n">
        <v>1</v>
      </c>
      <c r="M49" s="9"/>
      <c r="N49" s="11" t="n">
        <v>0</v>
      </c>
      <c r="O49" s="9" t="s">
        <v>136</v>
      </c>
      <c r="P49" s="11" t="n">
        <v>1</v>
      </c>
      <c r="Q49" s="11" t="n">
        <v>0</v>
      </c>
      <c r="R49" s="9" t="s">
        <v>139</v>
      </c>
      <c r="S49" s="11" t="n">
        <v>1</v>
      </c>
      <c r="T49" s="11" t="n">
        <v>0</v>
      </c>
      <c r="U49" s="9" t="s">
        <v>141</v>
      </c>
      <c r="V49" s="11" t="n">
        <v>0</v>
      </c>
      <c r="W49" s="11" t="n">
        <v>1</v>
      </c>
      <c r="X49" s="11" t="n">
        <v>0</v>
      </c>
      <c r="Y49" s="11" t="n">
        <v>0</v>
      </c>
      <c r="Z49" s="11" t="n">
        <v>0</v>
      </c>
      <c r="AA49" s="11" t="n">
        <v>0</v>
      </c>
      <c r="AB49" s="9" t="s">
        <v>146</v>
      </c>
      <c r="AC49" s="11" t="n">
        <v>0</v>
      </c>
      <c r="AD49" s="11" t="n">
        <v>1</v>
      </c>
      <c r="AE49" s="11" t="n">
        <v>0</v>
      </c>
      <c r="AF49" s="11" t="n">
        <v>0</v>
      </c>
      <c r="AG49" s="11" t="n">
        <v>0</v>
      </c>
      <c r="AH49" s="11" t="n">
        <v>1</v>
      </c>
      <c r="AI49" s="11" t="n">
        <v>0</v>
      </c>
      <c r="AJ49" s="11" t="n">
        <v>0</v>
      </c>
      <c r="AK49" s="11" t="n">
        <v>0</v>
      </c>
      <c r="AL49" s="11" t="n">
        <v>0</v>
      </c>
      <c r="AM49" s="11" t="n">
        <v>0</v>
      </c>
      <c r="AN49" s="11" t="n">
        <v>1</v>
      </c>
      <c r="AO49" s="11" t="n">
        <v>1</v>
      </c>
      <c r="AP49" s="11" t="n">
        <v>1</v>
      </c>
      <c r="AQ49" s="11" t="n">
        <v>1</v>
      </c>
      <c r="AR49" s="11" t="n">
        <v>1</v>
      </c>
      <c r="AS49" s="11" t="n">
        <v>0</v>
      </c>
    </row>
    <row r="50" customFormat="false" ht="15" hidden="false" customHeight="false" outlineLevel="0" collapsed="false">
      <c r="A50" s="9" t="s">
        <v>217</v>
      </c>
      <c r="B50" s="11" t="n">
        <v>1</v>
      </c>
      <c r="C50" s="11" t="n">
        <v>18.2</v>
      </c>
      <c r="D50" s="9" t="s">
        <v>176</v>
      </c>
      <c r="E50" s="11" t="n">
        <v>0</v>
      </c>
      <c r="F50" s="11" t="n">
        <v>1</v>
      </c>
      <c r="G50" s="9"/>
      <c r="H50" s="11" t="n">
        <v>0</v>
      </c>
      <c r="I50" s="11" t="n">
        <v>0</v>
      </c>
      <c r="J50" s="11" t="n">
        <v>1</v>
      </c>
      <c r="K50" s="11" t="n">
        <v>10000</v>
      </c>
      <c r="L50" s="11" t="n">
        <v>1</v>
      </c>
      <c r="M50" s="9"/>
      <c r="N50" s="11" t="n">
        <v>0</v>
      </c>
      <c r="O50" s="9" t="s">
        <v>179</v>
      </c>
      <c r="P50" s="11" t="n">
        <v>0</v>
      </c>
      <c r="Q50" s="11" t="n">
        <v>1</v>
      </c>
      <c r="R50" s="9" t="s">
        <v>138</v>
      </c>
      <c r="S50" s="11" t="n">
        <v>0</v>
      </c>
      <c r="T50" s="11" t="n">
        <v>0</v>
      </c>
      <c r="U50" s="9" t="s">
        <v>141</v>
      </c>
      <c r="V50" s="11" t="n">
        <v>0</v>
      </c>
      <c r="W50" s="11" t="n">
        <v>1</v>
      </c>
      <c r="X50" s="11" t="n">
        <v>0</v>
      </c>
      <c r="Y50" s="11" t="n">
        <v>0</v>
      </c>
      <c r="Z50" s="11" t="n">
        <v>0</v>
      </c>
      <c r="AA50" s="11" t="n">
        <v>0</v>
      </c>
      <c r="AB50" s="9" t="s">
        <v>146</v>
      </c>
      <c r="AC50" s="11" t="n">
        <v>0</v>
      </c>
      <c r="AD50" s="11" t="n">
        <v>1</v>
      </c>
      <c r="AE50" s="11" t="n">
        <v>0</v>
      </c>
      <c r="AF50" s="11" t="n">
        <v>0</v>
      </c>
      <c r="AG50" s="11" t="n">
        <v>0</v>
      </c>
      <c r="AH50" s="11" t="n">
        <v>1</v>
      </c>
      <c r="AI50" s="11" t="n">
        <v>0</v>
      </c>
      <c r="AJ50" s="11" t="n">
        <v>0</v>
      </c>
      <c r="AK50" s="11" t="n">
        <v>0</v>
      </c>
      <c r="AL50" s="11" t="n">
        <v>0</v>
      </c>
      <c r="AM50" s="11" t="n">
        <v>0</v>
      </c>
      <c r="AN50" s="11" t="n">
        <v>1</v>
      </c>
      <c r="AO50" s="11" t="n">
        <v>1</v>
      </c>
      <c r="AP50" s="11" t="n">
        <v>1</v>
      </c>
      <c r="AQ50" s="11" t="n">
        <v>1</v>
      </c>
      <c r="AR50" s="11" t="n">
        <v>1</v>
      </c>
      <c r="AS50" s="11" t="n">
        <v>0</v>
      </c>
    </row>
    <row r="51" customFormat="false" ht="15" hidden="false" customHeight="false" outlineLevel="0" collapsed="false">
      <c r="A51" s="9" t="s">
        <v>218</v>
      </c>
      <c r="B51" s="11" t="n">
        <v>1</v>
      </c>
      <c r="C51" s="11" t="n">
        <v>18.3</v>
      </c>
      <c r="D51" s="9" t="s">
        <v>132</v>
      </c>
      <c r="E51" s="11" t="n">
        <v>1</v>
      </c>
      <c r="F51" s="11" t="n">
        <v>0</v>
      </c>
      <c r="G51" s="9" t="s">
        <v>192</v>
      </c>
      <c r="H51" s="11" t="n">
        <v>0</v>
      </c>
      <c r="I51" s="11" t="n">
        <v>28</v>
      </c>
      <c r="J51" s="11" t="n">
        <v>0</v>
      </c>
      <c r="K51" s="11" t="n">
        <v>0</v>
      </c>
      <c r="L51" s="11" t="n">
        <v>1</v>
      </c>
      <c r="M51" s="9" t="s">
        <v>192</v>
      </c>
      <c r="N51" s="11" t="n">
        <v>1</v>
      </c>
      <c r="O51" s="9" t="s">
        <v>179</v>
      </c>
      <c r="P51" s="11" t="n">
        <v>0</v>
      </c>
      <c r="Q51" s="11" t="n">
        <v>1</v>
      </c>
      <c r="R51" s="9" t="s">
        <v>139</v>
      </c>
      <c r="S51" s="11" t="n">
        <v>1</v>
      </c>
      <c r="T51" s="11" t="n">
        <v>0</v>
      </c>
      <c r="U51" s="9" t="s">
        <v>143</v>
      </c>
      <c r="V51" s="11" t="n">
        <v>0</v>
      </c>
      <c r="W51" s="11" t="n">
        <v>1</v>
      </c>
      <c r="X51" s="11" t="n">
        <v>1</v>
      </c>
      <c r="Y51" s="11" t="n">
        <v>1</v>
      </c>
      <c r="Z51" s="11" t="n">
        <v>0</v>
      </c>
      <c r="AA51" s="11" t="n">
        <v>0</v>
      </c>
      <c r="AB51" s="9" t="s">
        <v>146</v>
      </c>
      <c r="AC51" s="11" t="n">
        <v>0</v>
      </c>
      <c r="AD51" s="11" t="n">
        <v>1</v>
      </c>
      <c r="AE51" s="11" t="n">
        <v>0</v>
      </c>
      <c r="AF51" s="11" t="n">
        <v>0</v>
      </c>
      <c r="AG51" s="11" t="n">
        <v>0</v>
      </c>
      <c r="AH51" s="11" t="n">
        <v>1</v>
      </c>
      <c r="AI51" s="11" t="n">
        <v>0</v>
      </c>
      <c r="AJ51" s="11" t="n">
        <v>0</v>
      </c>
      <c r="AK51" s="11" t="n">
        <v>0</v>
      </c>
      <c r="AL51" s="11" t="n">
        <v>1</v>
      </c>
      <c r="AM51" s="11" t="n">
        <v>0</v>
      </c>
      <c r="AN51" s="11" t="n">
        <v>0</v>
      </c>
      <c r="AO51" s="11" t="n">
        <v>0</v>
      </c>
      <c r="AP51" s="11" t="n">
        <v>0</v>
      </c>
      <c r="AQ51" s="11" t="n">
        <v>0</v>
      </c>
      <c r="AR51" s="11" t="n">
        <v>0</v>
      </c>
      <c r="AS51" s="11" t="n">
        <v>0</v>
      </c>
    </row>
    <row r="52" customFormat="false" ht="15" hidden="false" customHeight="false" outlineLevel="0" collapsed="false">
      <c r="A52" s="9" t="s">
        <v>219</v>
      </c>
      <c r="B52" s="11" t="n">
        <v>1</v>
      </c>
      <c r="C52" s="11" t="n">
        <v>18.4</v>
      </c>
      <c r="D52" s="9" t="s">
        <v>176</v>
      </c>
      <c r="E52" s="11" t="n">
        <v>0</v>
      </c>
      <c r="F52" s="11" t="n">
        <v>1</v>
      </c>
      <c r="G52" s="9"/>
      <c r="H52" s="11" t="n">
        <v>0</v>
      </c>
      <c r="I52" s="11" t="n">
        <v>0</v>
      </c>
      <c r="J52" s="11" t="n">
        <v>1</v>
      </c>
      <c r="K52" s="11" t="n">
        <v>10000</v>
      </c>
      <c r="L52" s="11" t="n">
        <v>1</v>
      </c>
      <c r="M52" s="9"/>
      <c r="N52" s="11" t="n">
        <v>0</v>
      </c>
      <c r="O52" s="9" t="s">
        <v>136</v>
      </c>
      <c r="P52" s="11" t="n">
        <v>1</v>
      </c>
      <c r="Q52" s="11" t="n">
        <v>0</v>
      </c>
      <c r="R52" s="9" t="s">
        <v>138</v>
      </c>
      <c r="S52" s="11" t="n">
        <v>0</v>
      </c>
      <c r="T52" s="11" t="n">
        <v>0</v>
      </c>
      <c r="U52" s="9" t="s">
        <v>141</v>
      </c>
      <c r="V52" s="11" t="n">
        <v>0</v>
      </c>
      <c r="W52" s="11" t="n">
        <v>1</v>
      </c>
      <c r="X52" s="11" t="n">
        <v>0</v>
      </c>
      <c r="Y52" s="11" t="n">
        <v>0</v>
      </c>
      <c r="Z52" s="11" t="n">
        <v>0</v>
      </c>
      <c r="AA52" s="11" t="n">
        <v>0</v>
      </c>
      <c r="AB52" s="9" t="s">
        <v>146</v>
      </c>
      <c r="AC52" s="11" t="n">
        <v>0</v>
      </c>
      <c r="AD52" s="11" t="n">
        <v>1</v>
      </c>
      <c r="AE52" s="11" t="n">
        <v>0</v>
      </c>
      <c r="AF52" s="11" t="n">
        <v>0</v>
      </c>
      <c r="AG52" s="11" t="n">
        <v>0</v>
      </c>
      <c r="AH52" s="11" t="n">
        <v>1</v>
      </c>
      <c r="AI52" s="11" t="n">
        <v>0</v>
      </c>
      <c r="AJ52" s="11" t="n">
        <v>0</v>
      </c>
      <c r="AK52" s="11" t="n">
        <v>8000</v>
      </c>
      <c r="AL52" s="11" t="n">
        <v>0</v>
      </c>
      <c r="AM52" s="11" t="n">
        <v>0</v>
      </c>
      <c r="AN52" s="11" t="n">
        <v>1</v>
      </c>
      <c r="AO52" s="11" t="n">
        <v>1</v>
      </c>
      <c r="AP52" s="11" t="n">
        <v>1</v>
      </c>
      <c r="AQ52" s="11" t="n">
        <v>1</v>
      </c>
      <c r="AR52" s="11" t="n">
        <v>1</v>
      </c>
      <c r="AS52" s="11" t="n">
        <v>0</v>
      </c>
    </row>
    <row r="53" customFormat="false" ht="15" hidden="false" customHeight="false" outlineLevel="0" collapsed="false">
      <c r="A53" s="9" t="s">
        <v>220</v>
      </c>
      <c r="B53" s="11" t="n">
        <v>1</v>
      </c>
      <c r="C53" s="11" t="n">
        <v>18.6</v>
      </c>
      <c r="D53" s="9" t="s">
        <v>132</v>
      </c>
      <c r="E53" s="11" t="n">
        <v>1</v>
      </c>
      <c r="F53" s="11" t="n">
        <v>0</v>
      </c>
      <c r="G53" s="9" t="s">
        <v>192</v>
      </c>
      <c r="H53" s="11" t="n">
        <v>0</v>
      </c>
      <c r="I53" s="11" t="n">
        <v>28</v>
      </c>
      <c r="J53" s="11" t="n">
        <v>0</v>
      </c>
      <c r="K53" s="11" t="n">
        <v>0</v>
      </c>
      <c r="L53" s="11" t="n">
        <v>1</v>
      </c>
      <c r="M53" s="9" t="s">
        <v>192</v>
      </c>
      <c r="N53" s="11" t="n">
        <v>1</v>
      </c>
      <c r="O53" s="9" t="s">
        <v>179</v>
      </c>
      <c r="P53" s="11" t="n">
        <v>0</v>
      </c>
      <c r="Q53" s="11" t="n">
        <v>1</v>
      </c>
      <c r="R53" s="9" t="s">
        <v>139</v>
      </c>
      <c r="S53" s="11" t="n">
        <v>1</v>
      </c>
      <c r="T53" s="11" t="n">
        <v>0</v>
      </c>
      <c r="U53" s="9" t="s">
        <v>143</v>
      </c>
      <c r="V53" s="11" t="n">
        <v>0</v>
      </c>
      <c r="W53" s="11" t="n">
        <v>1</v>
      </c>
      <c r="X53" s="11" t="n">
        <v>1</v>
      </c>
      <c r="Y53" s="11" t="n">
        <v>1</v>
      </c>
      <c r="Z53" s="11" t="n">
        <v>0</v>
      </c>
      <c r="AA53" s="11" t="n">
        <v>0</v>
      </c>
      <c r="AB53" s="9" t="s">
        <v>146</v>
      </c>
      <c r="AC53" s="11" t="n">
        <v>0</v>
      </c>
      <c r="AD53" s="11" t="n">
        <v>1</v>
      </c>
      <c r="AE53" s="11" t="n">
        <v>0</v>
      </c>
      <c r="AF53" s="11" t="n">
        <v>0</v>
      </c>
      <c r="AG53" s="11" t="n">
        <v>0</v>
      </c>
      <c r="AH53" s="11" t="n">
        <v>1</v>
      </c>
      <c r="AI53" s="11" t="n">
        <v>0</v>
      </c>
      <c r="AJ53" s="11" t="n">
        <v>0</v>
      </c>
      <c r="AK53" s="11" t="n">
        <v>4000</v>
      </c>
      <c r="AL53" s="11" t="n">
        <v>1</v>
      </c>
      <c r="AM53" s="11" t="n">
        <v>0</v>
      </c>
      <c r="AN53" s="11" t="n">
        <v>0</v>
      </c>
      <c r="AO53" s="11" t="n">
        <v>0</v>
      </c>
      <c r="AP53" s="11" t="n">
        <v>0</v>
      </c>
      <c r="AQ53" s="11" t="n">
        <v>0</v>
      </c>
      <c r="AR53" s="11" t="n">
        <v>0</v>
      </c>
      <c r="AS53" s="11" t="n">
        <v>0</v>
      </c>
    </row>
    <row r="54" customFormat="false" ht="15" hidden="false" customHeight="false" outlineLevel="0" collapsed="false">
      <c r="A54" s="9" t="s">
        <v>221</v>
      </c>
      <c r="B54" s="11" t="n">
        <v>1</v>
      </c>
      <c r="C54" s="11" t="n">
        <v>18.6</v>
      </c>
      <c r="D54" s="9" t="s">
        <v>176</v>
      </c>
      <c r="E54" s="11" t="n">
        <v>0</v>
      </c>
      <c r="F54" s="11" t="n">
        <v>1</v>
      </c>
      <c r="G54" s="9" t="s">
        <v>198</v>
      </c>
      <c r="H54" s="11" t="n">
        <v>1</v>
      </c>
      <c r="I54" s="11" t="n">
        <v>0</v>
      </c>
      <c r="J54" s="11" t="n">
        <v>1</v>
      </c>
      <c r="K54" s="11" t="n">
        <v>10000</v>
      </c>
      <c r="L54" s="11" t="n">
        <v>1</v>
      </c>
      <c r="M54" s="9" t="s">
        <v>198</v>
      </c>
      <c r="N54" s="11" t="n">
        <v>0</v>
      </c>
      <c r="O54" s="9" t="s">
        <v>136</v>
      </c>
      <c r="P54" s="11" t="n">
        <v>1</v>
      </c>
      <c r="Q54" s="11" t="n">
        <v>0</v>
      </c>
      <c r="R54" s="9" t="s">
        <v>138</v>
      </c>
      <c r="S54" s="11" t="n">
        <v>0</v>
      </c>
      <c r="T54" s="11" t="n">
        <v>0</v>
      </c>
      <c r="U54" s="9" t="s">
        <v>141</v>
      </c>
      <c r="V54" s="11" t="n">
        <v>0</v>
      </c>
      <c r="W54" s="11" t="n">
        <v>1</v>
      </c>
      <c r="X54" s="11" t="n">
        <v>0</v>
      </c>
      <c r="Y54" s="11" t="n">
        <v>0</v>
      </c>
      <c r="Z54" s="11" t="n">
        <v>0</v>
      </c>
      <c r="AA54" s="11" t="n">
        <v>0</v>
      </c>
      <c r="AB54" s="9" t="s">
        <v>146</v>
      </c>
      <c r="AC54" s="11" t="n">
        <v>0</v>
      </c>
      <c r="AD54" s="11" t="n">
        <v>1</v>
      </c>
      <c r="AE54" s="11" t="n">
        <v>0</v>
      </c>
      <c r="AF54" s="11" t="n">
        <v>0</v>
      </c>
      <c r="AG54" s="11" t="n">
        <v>0</v>
      </c>
      <c r="AH54" s="11" t="n">
        <v>1</v>
      </c>
      <c r="AI54" s="11" t="n">
        <v>0</v>
      </c>
      <c r="AJ54" s="11" t="n">
        <v>0</v>
      </c>
      <c r="AK54" s="11" t="n">
        <v>0</v>
      </c>
      <c r="AL54" s="11" t="n">
        <v>0</v>
      </c>
      <c r="AM54" s="11" t="n">
        <v>0</v>
      </c>
      <c r="AN54" s="11" t="n">
        <v>1</v>
      </c>
      <c r="AO54" s="11" t="n">
        <v>1</v>
      </c>
      <c r="AP54" s="11" t="n">
        <v>1</v>
      </c>
      <c r="AQ54" s="11" t="n">
        <v>1</v>
      </c>
      <c r="AR54" s="11" t="n">
        <v>1</v>
      </c>
      <c r="AS54" s="11" t="n">
        <v>0</v>
      </c>
    </row>
    <row r="55" customFormat="false" ht="15" hidden="false" customHeight="false" outlineLevel="0" collapsed="false">
      <c r="A55" s="9" t="s">
        <v>222</v>
      </c>
      <c r="B55" s="11" t="n">
        <v>1</v>
      </c>
      <c r="C55" s="47" t="n">
        <v>18.6</v>
      </c>
      <c r="D55" s="9" t="s">
        <v>176</v>
      </c>
      <c r="E55" s="11" t="n">
        <v>0</v>
      </c>
      <c r="F55" s="11" t="n">
        <v>1</v>
      </c>
      <c r="G55" s="9"/>
      <c r="H55" s="11" t="n">
        <v>0</v>
      </c>
      <c r="I55" s="11" t="n">
        <v>0</v>
      </c>
      <c r="J55" s="11" t="n">
        <v>1</v>
      </c>
      <c r="K55" s="11" t="n">
        <v>10000</v>
      </c>
      <c r="L55" s="11" t="n">
        <v>1</v>
      </c>
      <c r="M55" s="9"/>
      <c r="N55" s="11" t="n">
        <v>0</v>
      </c>
      <c r="O55" s="9" t="s">
        <v>179</v>
      </c>
      <c r="P55" s="11" t="n">
        <v>0</v>
      </c>
      <c r="Q55" s="11" t="n">
        <v>1</v>
      </c>
      <c r="R55" s="9" t="s">
        <v>139</v>
      </c>
      <c r="S55" s="11" t="n">
        <v>1</v>
      </c>
      <c r="T55" s="11" t="n">
        <v>0</v>
      </c>
      <c r="U55" s="9" t="s">
        <v>141</v>
      </c>
      <c r="V55" s="11" t="n">
        <v>0</v>
      </c>
      <c r="W55" s="11" t="n">
        <v>1</v>
      </c>
      <c r="X55" s="11" t="n">
        <v>0</v>
      </c>
      <c r="Y55" s="11" t="n">
        <v>0</v>
      </c>
      <c r="Z55" s="11" t="n">
        <v>0</v>
      </c>
      <c r="AA55" s="11" t="n">
        <v>0</v>
      </c>
      <c r="AB55" s="9" t="s">
        <v>146</v>
      </c>
      <c r="AC55" s="11" t="n">
        <v>0</v>
      </c>
      <c r="AD55" s="11" t="n">
        <v>1</v>
      </c>
      <c r="AE55" s="11" t="n">
        <v>0</v>
      </c>
      <c r="AF55" s="11" t="n">
        <v>0</v>
      </c>
      <c r="AG55" s="11" t="n">
        <v>0</v>
      </c>
      <c r="AH55" s="11" t="n">
        <v>1</v>
      </c>
      <c r="AI55" s="11" t="n">
        <v>0</v>
      </c>
      <c r="AJ55" s="11" t="n">
        <v>0</v>
      </c>
      <c r="AK55" s="11" t="n">
        <v>0</v>
      </c>
      <c r="AL55" s="11" t="n">
        <v>0</v>
      </c>
      <c r="AM55" s="11" t="n">
        <v>0</v>
      </c>
      <c r="AN55" s="11" t="n">
        <v>1</v>
      </c>
      <c r="AO55" s="11" t="n">
        <v>1</v>
      </c>
      <c r="AP55" s="11" t="n">
        <v>1</v>
      </c>
      <c r="AQ55" s="11" t="n">
        <v>1</v>
      </c>
      <c r="AR55" s="11" t="n">
        <v>1</v>
      </c>
      <c r="AS55" s="11" t="n">
        <v>0</v>
      </c>
    </row>
    <row r="56" customFormat="false" ht="15" hidden="false" customHeight="false" outlineLevel="0" collapsed="false">
      <c r="A56" s="9" t="s">
        <v>223</v>
      </c>
      <c r="B56" s="11" t="n">
        <v>1</v>
      </c>
      <c r="C56" s="11" t="n">
        <v>18.8</v>
      </c>
      <c r="D56" s="9" t="s">
        <v>176</v>
      </c>
      <c r="E56" s="11" t="n">
        <v>0</v>
      </c>
      <c r="F56" s="11" t="n">
        <v>1</v>
      </c>
      <c r="G56" s="9"/>
      <c r="H56" s="11" t="n">
        <v>0</v>
      </c>
      <c r="I56" s="11" t="n">
        <v>0</v>
      </c>
      <c r="J56" s="11" t="n">
        <v>1</v>
      </c>
      <c r="K56" s="11" t="n">
        <v>10000</v>
      </c>
      <c r="L56" s="11" t="n">
        <v>1</v>
      </c>
      <c r="M56" s="9"/>
      <c r="N56" s="11" t="n">
        <v>0</v>
      </c>
      <c r="O56" s="9" t="s">
        <v>179</v>
      </c>
      <c r="P56" s="11" t="n">
        <v>0</v>
      </c>
      <c r="Q56" s="11" t="n">
        <v>1</v>
      </c>
      <c r="R56" s="9" t="s">
        <v>138</v>
      </c>
      <c r="S56" s="11" t="n">
        <v>0</v>
      </c>
      <c r="T56" s="11" t="n">
        <v>0</v>
      </c>
      <c r="U56" s="9" t="s">
        <v>141</v>
      </c>
      <c r="V56" s="11" t="n">
        <v>0</v>
      </c>
      <c r="W56" s="11" t="n">
        <v>1</v>
      </c>
      <c r="X56" s="11" t="n">
        <v>0</v>
      </c>
      <c r="Y56" s="11" t="n">
        <v>0</v>
      </c>
      <c r="Z56" s="11" t="n">
        <v>0</v>
      </c>
      <c r="AA56" s="11" t="n">
        <v>0</v>
      </c>
      <c r="AB56" s="9" t="s">
        <v>146</v>
      </c>
      <c r="AC56" s="11" t="n">
        <v>0</v>
      </c>
      <c r="AD56" s="11" t="n">
        <v>1</v>
      </c>
      <c r="AE56" s="11" t="n">
        <v>0</v>
      </c>
      <c r="AF56" s="11" t="n">
        <v>0</v>
      </c>
      <c r="AG56" s="11" t="n">
        <v>0</v>
      </c>
      <c r="AH56" s="11" t="n">
        <v>1</v>
      </c>
      <c r="AI56" s="11" t="n">
        <v>0</v>
      </c>
      <c r="AJ56" s="11" t="n">
        <v>0</v>
      </c>
      <c r="AK56" s="11" t="n">
        <v>8000</v>
      </c>
      <c r="AL56" s="11" t="n">
        <v>0</v>
      </c>
      <c r="AM56" s="11" t="n">
        <v>0</v>
      </c>
      <c r="AN56" s="11" t="n">
        <v>1</v>
      </c>
      <c r="AO56" s="11" t="n">
        <v>1</v>
      </c>
      <c r="AP56" s="11" t="n">
        <v>1</v>
      </c>
      <c r="AQ56" s="11" t="n">
        <v>1</v>
      </c>
      <c r="AR56" s="11" t="n">
        <v>1</v>
      </c>
      <c r="AS56" s="11" t="n">
        <v>0</v>
      </c>
    </row>
    <row r="57" customFormat="false" ht="15" hidden="false" customHeight="false" outlineLevel="0" collapsed="false">
      <c r="A57" s="9" t="s">
        <v>224</v>
      </c>
      <c r="B57" s="11" t="n">
        <v>1</v>
      </c>
      <c r="C57" s="11" t="n">
        <v>18.8</v>
      </c>
      <c r="D57" s="9" t="s">
        <v>176</v>
      </c>
      <c r="E57" s="11" t="n">
        <v>0</v>
      </c>
      <c r="F57" s="11" t="n">
        <v>1</v>
      </c>
      <c r="G57" s="9"/>
      <c r="H57" s="11" t="n">
        <v>0</v>
      </c>
      <c r="I57" s="11" t="n">
        <v>0</v>
      </c>
      <c r="J57" s="11" t="n">
        <v>1</v>
      </c>
      <c r="K57" s="11" t="n">
        <v>10000</v>
      </c>
      <c r="L57" s="11" t="n">
        <v>1</v>
      </c>
      <c r="M57" s="9"/>
      <c r="N57" s="11" t="n">
        <v>0</v>
      </c>
      <c r="O57" s="9" t="s">
        <v>136</v>
      </c>
      <c r="P57" s="11" t="n">
        <v>1</v>
      </c>
      <c r="Q57" s="11" t="n">
        <v>0</v>
      </c>
      <c r="R57" s="9" t="s">
        <v>139</v>
      </c>
      <c r="S57" s="11" t="n">
        <v>1</v>
      </c>
      <c r="T57" s="11" t="n">
        <v>0</v>
      </c>
      <c r="U57" s="9" t="s">
        <v>141</v>
      </c>
      <c r="V57" s="11" t="n">
        <v>0</v>
      </c>
      <c r="W57" s="11" t="n">
        <v>1</v>
      </c>
      <c r="X57" s="11" t="n">
        <v>0</v>
      </c>
      <c r="Y57" s="11" t="n">
        <v>0</v>
      </c>
      <c r="Z57" s="11" t="n">
        <v>0</v>
      </c>
      <c r="AA57" s="11" t="n">
        <v>0</v>
      </c>
      <c r="AB57" s="9" t="s">
        <v>146</v>
      </c>
      <c r="AC57" s="11" t="n">
        <v>0</v>
      </c>
      <c r="AD57" s="11" t="n">
        <v>1</v>
      </c>
      <c r="AE57" s="11" t="n">
        <v>0</v>
      </c>
      <c r="AF57" s="11" t="n">
        <v>0</v>
      </c>
      <c r="AG57" s="11" t="n">
        <v>0</v>
      </c>
      <c r="AH57" s="11" t="n">
        <v>1</v>
      </c>
      <c r="AI57" s="11" t="n">
        <v>0</v>
      </c>
      <c r="AJ57" s="11" t="n">
        <v>0</v>
      </c>
      <c r="AK57" s="11" t="n">
        <v>8000</v>
      </c>
      <c r="AL57" s="11" t="n">
        <v>0</v>
      </c>
      <c r="AM57" s="11" t="n">
        <v>0</v>
      </c>
      <c r="AN57" s="11" t="n">
        <v>1</v>
      </c>
      <c r="AO57" s="11" t="n">
        <v>1</v>
      </c>
      <c r="AP57" s="11" t="n">
        <v>1</v>
      </c>
      <c r="AQ57" s="11" t="n">
        <v>1</v>
      </c>
      <c r="AR57" s="11" t="n">
        <v>1</v>
      </c>
      <c r="AS57" s="11" t="n">
        <v>0</v>
      </c>
    </row>
    <row r="58" customFormat="false" ht="15" hidden="false" customHeight="false" outlineLevel="0" collapsed="false">
      <c r="A58" s="9" t="s">
        <v>225</v>
      </c>
      <c r="B58" s="11" t="n">
        <v>1</v>
      </c>
      <c r="C58" s="11" t="n">
        <v>19.1</v>
      </c>
      <c r="D58" s="9" t="s">
        <v>176</v>
      </c>
      <c r="E58" s="11" t="n">
        <v>0</v>
      </c>
      <c r="F58" s="11" t="n">
        <v>1</v>
      </c>
      <c r="G58" s="9" t="s">
        <v>192</v>
      </c>
      <c r="H58" s="11" t="n">
        <v>1</v>
      </c>
      <c r="I58" s="11" t="n">
        <v>36</v>
      </c>
      <c r="J58" s="11" t="n">
        <v>0</v>
      </c>
      <c r="K58" s="11" t="n">
        <v>0</v>
      </c>
      <c r="L58" s="11" t="n">
        <v>1</v>
      </c>
      <c r="M58" s="9" t="s">
        <v>192</v>
      </c>
      <c r="N58" s="11" t="n">
        <v>0</v>
      </c>
      <c r="O58" s="9" t="s">
        <v>136</v>
      </c>
      <c r="P58" s="11" t="n">
        <v>1</v>
      </c>
      <c r="Q58" s="11" t="n">
        <v>0</v>
      </c>
      <c r="R58" s="9" t="s">
        <v>139</v>
      </c>
      <c r="S58" s="11" t="n">
        <v>1</v>
      </c>
      <c r="T58" s="11" t="n">
        <v>0</v>
      </c>
      <c r="U58" s="9" t="s">
        <v>143</v>
      </c>
      <c r="V58" s="11" t="n">
        <v>0</v>
      </c>
      <c r="W58" s="11" t="n">
        <v>1</v>
      </c>
      <c r="X58" s="11" t="n">
        <v>1</v>
      </c>
      <c r="Y58" s="11" t="n">
        <v>1</v>
      </c>
      <c r="Z58" s="11" t="n">
        <v>0</v>
      </c>
      <c r="AA58" s="11" t="n">
        <v>0</v>
      </c>
      <c r="AB58" s="9" t="s">
        <v>146</v>
      </c>
      <c r="AC58" s="11" t="n">
        <v>0</v>
      </c>
      <c r="AD58" s="11" t="n">
        <v>1</v>
      </c>
      <c r="AE58" s="11" t="n">
        <v>0</v>
      </c>
      <c r="AF58" s="11" t="n">
        <v>0</v>
      </c>
      <c r="AG58" s="11" t="n">
        <v>0</v>
      </c>
      <c r="AH58" s="11" t="n">
        <v>1</v>
      </c>
      <c r="AI58" s="11" t="n">
        <v>0</v>
      </c>
      <c r="AJ58" s="11" t="n">
        <v>1</v>
      </c>
      <c r="AK58" s="11" t="n">
        <v>1000</v>
      </c>
      <c r="AL58" s="11" t="n">
        <v>1</v>
      </c>
      <c r="AM58" s="11" t="n">
        <v>0</v>
      </c>
      <c r="AN58" s="11" t="n">
        <v>0</v>
      </c>
      <c r="AO58" s="11" t="n">
        <v>0</v>
      </c>
      <c r="AP58" s="11" t="n">
        <v>0</v>
      </c>
      <c r="AQ58" s="11" t="n">
        <v>0</v>
      </c>
      <c r="AR58" s="11" t="n">
        <v>1</v>
      </c>
      <c r="AS58" s="11" t="n">
        <v>0</v>
      </c>
    </row>
    <row r="59" customFormat="false" ht="15" hidden="false" customHeight="false" outlineLevel="0" collapsed="false">
      <c r="A59" s="9" t="s">
        <v>226</v>
      </c>
      <c r="B59" s="11" t="n">
        <v>1</v>
      </c>
      <c r="C59" s="11" t="n">
        <v>19.1</v>
      </c>
      <c r="D59" s="9" t="s">
        <v>176</v>
      </c>
      <c r="E59" s="11" t="n">
        <v>0</v>
      </c>
      <c r="F59" s="11" t="n">
        <v>1</v>
      </c>
      <c r="G59" s="9"/>
      <c r="H59" s="11" t="n">
        <v>0</v>
      </c>
      <c r="I59" s="11" t="n">
        <v>0</v>
      </c>
      <c r="J59" s="11" t="n">
        <v>1</v>
      </c>
      <c r="K59" s="11" t="n">
        <v>10000</v>
      </c>
      <c r="L59" s="11" t="n">
        <v>1</v>
      </c>
      <c r="M59" s="9"/>
      <c r="N59" s="11" t="n">
        <v>0</v>
      </c>
      <c r="O59" s="9" t="s">
        <v>179</v>
      </c>
      <c r="P59" s="11" t="n">
        <v>0</v>
      </c>
      <c r="Q59" s="11" t="n">
        <v>1</v>
      </c>
      <c r="R59" s="9" t="s">
        <v>140</v>
      </c>
      <c r="S59" s="11" t="n">
        <v>1</v>
      </c>
      <c r="T59" s="11" t="n">
        <v>1</v>
      </c>
      <c r="U59" s="9" t="s">
        <v>141</v>
      </c>
      <c r="V59" s="11" t="n">
        <v>0</v>
      </c>
      <c r="W59" s="11" t="n">
        <v>1</v>
      </c>
      <c r="X59" s="11" t="n">
        <v>0</v>
      </c>
      <c r="Y59" s="11" t="n">
        <v>0</v>
      </c>
      <c r="Z59" s="11" t="n">
        <v>0</v>
      </c>
      <c r="AA59" s="11" t="n">
        <v>0</v>
      </c>
      <c r="AB59" s="9" t="s">
        <v>146</v>
      </c>
      <c r="AC59" s="11" t="n">
        <v>0</v>
      </c>
      <c r="AD59" s="11" t="n">
        <v>1</v>
      </c>
      <c r="AE59" s="11" t="n">
        <v>0</v>
      </c>
      <c r="AF59" s="11" t="n">
        <v>0</v>
      </c>
      <c r="AG59" s="11" t="n">
        <v>0</v>
      </c>
      <c r="AH59" s="11" t="n">
        <v>1</v>
      </c>
      <c r="AI59" s="11" t="n">
        <v>0</v>
      </c>
      <c r="AJ59" s="11" t="n">
        <v>0</v>
      </c>
      <c r="AK59" s="11" t="n">
        <v>1000</v>
      </c>
      <c r="AL59" s="11" t="n">
        <v>0</v>
      </c>
      <c r="AM59" s="11" t="n">
        <v>0</v>
      </c>
      <c r="AN59" s="11" t="n">
        <v>1</v>
      </c>
      <c r="AO59" s="11" t="n">
        <v>1</v>
      </c>
      <c r="AP59" s="11" t="n">
        <v>1</v>
      </c>
      <c r="AQ59" s="11" t="n">
        <v>1</v>
      </c>
      <c r="AR59" s="11" t="n">
        <v>1</v>
      </c>
      <c r="AS59" s="11" t="n">
        <v>0</v>
      </c>
    </row>
    <row r="60" customFormat="false" ht="15" hidden="false" customHeight="false" outlineLevel="0" collapsed="false">
      <c r="A60" s="9" t="s">
        <v>227</v>
      </c>
      <c r="B60" s="11" t="n">
        <v>1</v>
      </c>
      <c r="C60" s="11" t="n">
        <v>19.2</v>
      </c>
      <c r="D60" s="9" t="s">
        <v>176</v>
      </c>
      <c r="E60" s="11" t="n">
        <v>0</v>
      </c>
      <c r="F60" s="11" t="n">
        <v>1</v>
      </c>
      <c r="G60" s="9"/>
      <c r="H60" s="11" t="n">
        <v>0</v>
      </c>
      <c r="I60" s="11" t="n">
        <v>0</v>
      </c>
      <c r="J60" s="11" t="n">
        <v>1</v>
      </c>
      <c r="K60" s="11" t="n">
        <v>10000</v>
      </c>
      <c r="L60" s="11" t="n">
        <v>1</v>
      </c>
      <c r="M60" s="9"/>
      <c r="N60" s="11" t="n">
        <v>0</v>
      </c>
      <c r="O60" s="9" t="s">
        <v>136</v>
      </c>
      <c r="P60" s="11" t="n">
        <v>1</v>
      </c>
      <c r="Q60" s="11" t="n">
        <v>0</v>
      </c>
      <c r="R60" s="9" t="s">
        <v>140</v>
      </c>
      <c r="S60" s="11" t="n">
        <v>1</v>
      </c>
      <c r="T60" s="11" t="n">
        <v>1</v>
      </c>
      <c r="U60" s="9" t="s">
        <v>141</v>
      </c>
      <c r="V60" s="11" t="n">
        <v>0</v>
      </c>
      <c r="W60" s="11" t="n">
        <v>1</v>
      </c>
      <c r="X60" s="11" t="n">
        <v>0</v>
      </c>
      <c r="Y60" s="11" t="n">
        <v>0</v>
      </c>
      <c r="Z60" s="11" t="n">
        <v>0</v>
      </c>
      <c r="AA60" s="11" t="n">
        <v>0</v>
      </c>
      <c r="AB60" s="9" t="s">
        <v>146</v>
      </c>
      <c r="AC60" s="11" t="n">
        <v>0</v>
      </c>
      <c r="AD60" s="11" t="n">
        <v>1</v>
      </c>
      <c r="AE60" s="11" t="n">
        <v>0</v>
      </c>
      <c r="AF60" s="11" t="n">
        <v>0</v>
      </c>
      <c r="AG60" s="11" t="n">
        <v>0</v>
      </c>
      <c r="AH60" s="11" t="n">
        <v>1</v>
      </c>
      <c r="AI60" s="11" t="n">
        <v>0</v>
      </c>
      <c r="AJ60" s="11" t="n">
        <v>0</v>
      </c>
      <c r="AK60" s="11" t="n">
        <v>8000</v>
      </c>
      <c r="AL60" s="11" t="n">
        <v>0</v>
      </c>
      <c r="AM60" s="11" t="n">
        <v>0</v>
      </c>
      <c r="AN60" s="11" t="n">
        <v>1</v>
      </c>
      <c r="AO60" s="11" t="n">
        <v>1</v>
      </c>
      <c r="AP60" s="11" t="n">
        <v>1</v>
      </c>
      <c r="AQ60" s="11" t="n">
        <v>1</v>
      </c>
      <c r="AR60" s="11" t="n">
        <v>1</v>
      </c>
      <c r="AS60" s="11" t="n">
        <v>0</v>
      </c>
    </row>
    <row r="61" customFormat="false" ht="15" hidden="false" customHeight="false" outlineLevel="0" collapsed="false">
      <c r="A61" s="9" t="s">
        <v>228</v>
      </c>
      <c r="B61" s="11" t="n">
        <v>1</v>
      </c>
      <c r="C61" s="11" t="n">
        <v>19.2</v>
      </c>
      <c r="D61" s="9" t="s">
        <v>176</v>
      </c>
      <c r="E61" s="11" t="n">
        <v>0</v>
      </c>
      <c r="F61" s="11" t="n">
        <v>1</v>
      </c>
      <c r="G61" s="9" t="s">
        <v>192</v>
      </c>
      <c r="H61" s="11" t="n">
        <v>0</v>
      </c>
      <c r="I61" s="11" t="n">
        <v>35</v>
      </c>
      <c r="J61" s="11" t="n">
        <v>0</v>
      </c>
      <c r="K61" s="11" t="n">
        <v>0</v>
      </c>
      <c r="L61" s="11" t="n">
        <v>1</v>
      </c>
      <c r="M61" s="9" t="s">
        <v>192</v>
      </c>
      <c r="N61" s="11" t="n">
        <v>1</v>
      </c>
      <c r="O61" s="9" t="s">
        <v>179</v>
      </c>
      <c r="P61" s="11" t="n">
        <v>0</v>
      </c>
      <c r="Q61" s="11" t="n">
        <v>1</v>
      </c>
      <c r="R61" s="9" t="s">
        <v>139</v>
      </c>
      <c r="S61" s="11" t="n">
        <v>1</v>
      </c>
      <c r="T61" s="11" t="n">
        <v>0</v>
      </c>
      <c r="U61" s="9" t="s">
        <v>144</v>
      </c>
      <c r="V61" s="11" t="n">
        <v>0</v>
      </c>
      <c r="W61" s="11" t="n">
        <v>1</v>
      </c>
      <c r="X61" s="11" t="n">
        <v>1</v>
      </c>
      <c r="Y61" s="11" t="n">
        <v>1</v>
      </c>
      <c r="Z61" s="11" t="n">
        <v>1</v>
      </c>
      <c r="AA61" s="11" t="n">
        <v>0</v>
      </c>
      <c r="AB61" s="9" t="s">
        <v>138</v>
      </c>
      <c r="AC61" s="11" t="n">
        <v>1</v>
      </c>
      <c r="AD61" s="11" t="n">
        <v>0</v>
      </c>
      <c r="AE61" s="11" t="n">
        <v>0</v>
      </c>
      <c r="AF61" s="11" t="n">
        <v>0</v>
      </c>
      <c r="AG61" s="11" t="n">
        <v>0</v>
      </c>
      <c r="AH61" s="11" t="n">
        <v>0</v>
      </c>
      <c r="AI61" s="11" t="n">
        <v>0</v>
      </c>
      <c r="AJ61" s="11" t="n">
        <v>1</v>
      </c>
      <c r="AK61" s="11" t="n">
        <v>4000</v>
      </c>
      <c r="AL61" s="11" t="n">
        <v>1</v>
      </c>
      <c r="AM61" s="11" t="n">
        <v>1</v>
      </c>
      <c r="AN61" s="11" t="n">
        <v>1</v>
      </c>
      <c r="AO61" s="11" t="n">
        <v>1</v>
      </c>
      <c r="AP61" s="11" t="n">
        <v>0</v>
      </c>
      <c r="AQ61" s="11" t="n">
        <v>0</v>
      </c>
      <c r="AR61" s="11" t="n">
        <v>1</v>
      </c>
      <c r="AS61" s="11" t="n">
        <v>0</v>
      </c>
    </row>
    <row r="62" customFormat="false" ht="15" hidden="false" customHeight="false" outlineLevel="0" collapsed="false">
      <c r="A62" s="9" t="s">
        <v>229</v>
      </c>
      <c r="B62" s="11" t="n">
        <v>1</v>
      </c>
      <c r="C62" s="11" t="n">
        <v>19.2</v>
      </c>
      <c r="D62" s="9" t="s">
        <v>176</v>
      </c>
      <c r="E62" s="11" t="n">
        <v>0</v>
      </c>
      <c r="F62" s="11" t="n">
        <v>1</v>
      </c>
      <c r="G62" s="9"/>
      <c r="H62" s="11" t="n">
        <v>0</v>
      </c>
      <c r="I62" s="11" t="n">
        <v>0</v>
      </c>
      <c r="J62" s="11" t="n">
        <v>1</v>
      </c>
      <c r="K62" s="11" t="n">
        <v>10000</v>
      </c>
      <c r="L62" s="11" t="n">
        <v>1</v>
      </c>
      <c r="M62" s="9"/>
      <c r="N62" s="11" t="n">
        <v>0</v>
      </c>
      <c r="O62" s="9" t="s">
        <v>179</v>
      </c>
      <c r="P62" s="11" t="n">
        <v>0</v>
      </c>
      <c r="Q62" s="11" t="n">
        <v>1</v>
      </c>
      <c r="R62" s="9" t="s">
        <v>138</v>
      </c>
      <c r="S62" s="11" t="n">
        <v>0</v>
      </c>
      <c r="T62" s="11" t="n">
        <v>0</v>
      </c>
      <c r="U62" s="9" t="s">
        <v>141</v>
      </c>
      <c r="V62" s="11" t="n">
        <v>0</v>
      </c>
      <c r="W62" s="11" t="n">
        <v>1</v>
      </c>
      <c r="X62" s="11" t="n">
        <v>0</v>
      </c>
      <c r="Y62" s="11" t="n">
        <v>0</v>
      </c>
      <c r="Z62" s="11" t="n">
        <v>0</v>
      </c>
      <c r="AA62" s="11" t="n">
        <v>0</v>
      </c>
      <c r="AB62" s="9" t="s">
        <v>146</v>
      </c>
      <c r="AC62" s="11" t="n">
        <v>0</v>
      </c>
      <c r="AD62" s="11" t="n">
        <v>1</v>
      </c>
      <c r="AE62" s="11" t="n">
        <v>0</v>
      </c>
      <c r="AF62" s="11" t="n">
        <v>0</v>
      </c>
      <c r="AG62" s="11" t="n">
        <v>0</v>
      </c>
      <c r="AH62" s="11" t="n">
        <v>1</v>
      </c>
      <c r="AI62" s="11" t="n">
        <v>0</v>
      </c>
      <c r="AJ62" s="11" t="n">
        <v>0</v>
      </c>
      <c r="AK62" s="11" t="n">
        <v>16000</v>
      </c>
      <c r="AL62" s="11" t="n">
        <v>0</v>
      </c>
      <c r="AM62" s="11" t="n">
        <v>0</v>
      </c>
      <c r="AN62" s="11" t="n">
        <v>1</v>
      </c>
      <c r="AO62" s="11" t="n">
        <v>1</v>
      </c>
      <c r="AP62" s="11" t="n">
        <v>1</v>
      </c>
      <c r="AQ62" s="11" t="n">
        <v>1</v>
      </c>
      <c r="AR62" s="11" t="n">
        <v>1</v>
      </c>
      <c r="AS62" s="11" t="n">
        <v>0</v>
      </c>
    </row>
    <row r="63" customFormat="false" ht="15" hidden="false" customHeight="false" outlineLevel="0" collapsed="false">
      <c r="A63" s="9" t="s">
        <v>230</v>
      </c>
      <c r="B63" s="11" t="n">
        <v>1</v>
      </c>
      <c r="C63" s="11" t="n">
        <v>19.2</v>
      </c>
      <c r="D63" s="9" t="s">
        <v>176</v>
      </c>
      <c r="E63" s="11" t="n">
        <v>0</v>
      </c>
      <c r="F63" s="11" t="n">
        <v>1</v>
      </c>
      <c r="G63" s="9" t="s">
        <v>192</v>
      </c>
      <c r="H63" s="11" t="n">
        <v>0</v>
      </c>
      <c r="I63" s="11" t="n">
        <v>35</v>
      </c>
      <c r="J63" s="11" t="n">
        <v>0</v>
      </c>
      <c r="K63" s="11" t="n">
        <v>0</v>
      </c>
      <c r="L63" s="11" t="n">
        <v>1</v>
      </c>
      <c r="M63" s="9" t="s">
        <v>192</v>
      </c>
      <c r="N63" s="11" t="n">
        <v>1</v>
      </c>
      <c r="O63" s="9" t="s">
        <v>179</v>
      </c>
      <c r="P63" s="11" t="n">
        <v>0</v>
      </c>
      <c r="Q63" s="11" t="n">
        <v>1</v>
      </c>
      <c r="R63" s="9" t="s">
        <v>139</v>
      </c>
      <c r="S63" s="11" t="n">
        <v>1</v>
      </c>
      <c r="T63" s="11" t="n">
        <v>0</v>
      </c>
      <c r="U63" s="9" t="s">
        <v>144</v>
      </c>
      <c r="V63" s="11" t="n">
        <v>0</v>
      </c>
      <c r="W63" s="11" t="n">
        <v>1</v>
      </c>
      <c r="X63" s="11" t="n">
        <v>1</v>
      </c>
      <c r="Y63" s="11" t="n">
        <v>1</v>
      </c>
      <c r="Z63" s="11" t="n">
        <v>1</v>
      </c>
      <c r="AA63" s="11" t="n">
        <v>0</v>
      </c>
      <c r="AB63" s="9" t="s">
        <v>138</v>
      </c>
      <c r="AC63" s="11" t="n">
        <v>1</v>
      </c>
      <c r="AD63" s="11" t="n">
        <v>0</v>
      </c>
      <c r="AE63" s="11" t="n">
        <v>0</v>
      </c>
      <c r="AF63" s="11" t="n">
        <v>0</v>
      </c>
      <c r="AG63" s="11" t="n">
        <v>0</v>
      </c>
      <c r="AH63" s="11" t="n">
        <v>0</v>
      </c>
      <c r="AI63" s="11" t="n">
        <v>0</v>
      </c>
      <c r="AJ63" s="11" t="n">
        <v>1</v>
      </c>
      <c r="AK63" s="11" t="n">
        <v>4000</v>
      </c>
      <c r="AL63" s="11" t="n">
        <v>1</v>
      </c>
      <c r="AM63" s="11" t="n">
        <v>1</v>
      </c>
      <c r="AN63" s="11" t="n">
        <v>1</v>
      </c>
      <c r="AO63" s="11" t="n">
        <v>1</v>
      </c>
      <c r="AP63" s="11" t="n">
        <v>0</v>
      </c>
      <c r="AQ63" s="11" t="n">
        <v>0</v>
      </c>
      <c r="AR63" s="11" t="n">
        <v>1</v>
      </c>
      <c r="AS63" s="11" t="n">
        <v>0</v>
      </c>
    </row>
    <row r="64" customFormat="false" ht="15" hidden="false" customHeight="false" outlineLevel="0" collapsed="false">
      <c r="A64" s="9" t="s">
        <v>231</v>
      </c>
      <c r="B64" s="11" t="n">
        <v>1</v>
      </c>
      <c r="C64" s="11" t="n">
        <v>19.3</v>
      </c>
      <c r="D64" s="9" t="s">
        <v>176</v>
      </c>
      <c r="E64" s="11" t="n">
        <v>0</v>
      </c>
      <c r="F64" s="11" t="n">
        <v>1</v>
      </c>
      <c r="G64" s="9"/>
      <c r="H64" s="11" t="n">
        <v>0</v>
      </c>
      <c r="I64" s="11" t="n">
        <v>0</v>
      </c>
      <c r="J64" s="11" t="n">
        <v>1</v>
      </c>
      <c r="K64" s="11" t="n">
        <v>10000</v>
      </c>
      <c r="L64" s="11" t="n">
        <v>1</v>
      </c>
      <c r="M64" s="9"/>
      <c r="N64" s="11" t="n">
        <v>0</v>
      </c>
      <c r="O64" s="9" t="s">
        <v>179</v>
      </c>
      <c r="P64" s="11" t="n">
        <v>0</v>
      </c>
      <c r="Q64" s="11" t="n">
        <v>1</v>
      </c>
      <c r="R64" s="9" t="s">
        <v>140</v>
      </c>
      <c r="S64" s="11" t="n">
        <v>1</v>
      </c>
      <c r="T64" s="11" t="n">
        <v>1</v>
      </c>
      <c r="U64" s="9" t="s">
        <v>141</v>
      </c>
      <c r="V64" s="11" t="n">
        <v>0</v>
      </c>
      <c r="W64" s="11" t="n">
        <v>1</v>
      </c>
      <c r="X64" s="11" t="n">
        <v>0</v>
      </c>
      <c r="Y64" s="11" t="n">
        <v>0</v>
      </c>
      <c r="Z64" s="11" t="n">
        <v>0</v>
      </c>
      <c r="AA64" s="11" t="n">
        <v>0</v>
      </c>
      <c r="AB64" s="9" t="s">
        <v>146</v>
      </c>
      <c r="AC64" s="11" t="n">
        <v>0</v>
      </c>
      <c r="AD64" s="11" t="n">
        <v>1</v>
      </c>
      <c r="AE64" s="11" t="n">
        <v>0</v>
      </c>
      <c r="AF64" s="11" t="n">
        <v>0</v>
      </c>
      <c r="AG64" s="11" t="n">
        <v>0</v>
      </c>
      <c r="AH64" s="11" t="n">
        <v>1</v>
      </c>
      <c r="AI64" s="11" t="n">
        <v>0</v>
      </c>
      <c r="AJ64" s="11" t="n">
        <v>0</v>
      </c>
      <c r="AK64" s="11" t="n">
        <v>4000</v>
      </c>
      <c r="AL64" s="11" t="n">
        <v>0</v>
      </c>
      <c r="AM64" s="11" t="n">
        <v>0</v>
      </c>
      <c r="AN64" s="11" t="n">
        <v>1</v>
      </c>
      <c r="AO64" s="11" t="n">
        <v>1</v>
      </c>
      <c r="AP64" s="11" t="n">
        <v>1</v>
      </c>
      <c r="AQ64" s="11" t="n">
        <v>1</v>
      </c>
      <c r="AR64" s="11" t="n">
        <v>1</v>
      </c>
      <c r="AS64" s="11" t="n">
        <v>0</v>
      </c>
    </row>
    <row r="65" customFormat="false" ht="15" hidden="false" customHeight="false" outlineLevel="0" collapsed="false">
      <c r="A65" s="9" t="s">
        <v>232</v>
      </c>
      <c r="B65" s="11" t="n">
        <v>1</v>
      </c>
      <c r="C65" s="11" t="n">
        <v>19.4</v>
      </c>
      <c r="D65" s="9" t="s">
        <v>132</v>
      </c>
      <c r="E65" s="11" t="n">
        <v>1</v>
      </c>
      <c r="F65" s="11" t="n">
        <v>0</v>
      </c>
      <c r="G65" s="9" t="s">
        <v>192</v>
      </c>
      <c r="H65" s="11" t="n">
        <v>0</v>
      </c>
      <c r="I65" s="11" t="n">
        <v>28</v>
      </c>
      <c r="J65" s="11" t="n">
        <v>0</v>
      </c>
      <c r="K65" s="11" t="n">
        <v>0</v>
      </c>
      <c r="L65" s="11" t="n">
        <v>1</v>
      </c>
      <c r="M65" s="9" t="s">
        <v>192</v>
      </c>
      <c r="N65" s="11" t="n">
        <v>1</v>
      </c>
      <c r="O65" s="9" t="s">
        <v>179</v>
      </c>
      <c r="P65" s="11" t="n">
        <v>0</v>
      </c>
      <c r="Q65" s="11" t="n">
        <v>1</v>
      </c>
      <c r="R65" s="9" t="s">
        <v>139</v>
      </c>
      <c r="S65" s="11" t="n">
        <v>1</v>
      </c>
      <c r="T65" s="11" t="n">
        <v>0</v>
      </c>
      <c r="U65" s="9" t="s">
        <v>143</v>
      </c>
      <c r="V65" s="11" t="n">
        <v>0</v>
      </c>
      <c r="W65" s="11" t="n">
        <v>1</v>
      </c>
      <c r="X65" s="11" t="n">
        <v>1</v>
      </c>
      <c r="Y65" s="11" t="n">
        <v>1</v>
      </c>
      <c r="Z65" s="11" t="n">
        <v>0</v>
      </c>
      <c r="AA65" s="11" t="n">
        <v>0</v>
      </c>
      <c r="AB65" s="9" t="s">
        <v>146</v>
      </c>
      <c r="AC65" s="11" t="n">
        <v>0</v>
      </c>
      <c r="AD65" s="11" t="n">
        <v>1</v>
      </c>
      <c r="AE65" s="11" t="n">
        <v>0</v>
      </c>
      <c r="AF65" s="11" t="n">
        <v>0</v>
      </c>
      <c r="AG65" s="11" t="n">
        <v>0</v>
      </c>
      <c r="AH65" s="11" t="n">
        <v>1</v>
      </c>
      <c r="AI65" s="11" t="n">
        <v>0</v>
      </c>
      <c r="AJ65" s="11" t="n">
        <v>1</v>
      </c>
      <c r="AK65" s="11" t="n">
        <v>4000</v>
      </c>
      <c r="AL65" s="11" t="n">
        <v>1</v>
      </c>
      <c r="AM65" s="11" t="n">
        <v>0</v>
      </c>
      <c r="AN65" s="11" t="n">
        <v>0</v>
      </c>
      <c r="AO65" s="11" t="n">
        <v>0</v>
      </c>
      <c r="AP65" s="11" t="n">
        <v>0</v>
      </c>
      <c r="AQ65" s="11" t="n">
        <v>0</v>
      </c>
      <c r="AR65" s="11" t="n">
        <v>0</v>
      </c>
      <c r="AS65" s="11" t="n">
        <v>0</v>
      </c>
    </row>
    <row r="66" customFormat="false" ht="15" hidden="false" customHeight="false" outlineLevel="0" collapsed="false">
      <c r="A66" s="9" t="s">
        <v>233</v>
      </c>
      <c r="B66" s="11" t="n">
        <v>1</v>
      </c>
      <c r="C66" s="11" t="n">
        <v>19.4</v>
      </c>
      <c r="D66" s="9" t="s">
        <v>132</v>
      </c>
      <c r="E66" s="11" t="n">
        <v>1</v>
      </c>
      <c r="F66" s="11" t="n">
        <v>0</v>
      </c>
      <c r="G66" s="9" t="s">
        <v>192</v>
      </c>
      <c r="H66" s="11" t="n">
        <v>0</v>
      </c>
      <c r="I66" s="11" t="n">
        <v>32</v>
      </c>
      <c r="J66" s="11" t="n">
        <v>1</v>
      </c>
      <c r="K66" s="11" t="n">
        <v>100</v>
      </c>
      <c r="L66" s="11" t="n">
        <v>1</v>
      </c>
      <c r="M66" s="9" t="s">
        <v>192</v>
      </c>
      <c r="N66" s="11" t="n">
        <v>1</v>
      </c>
      <c r="O66" s="9" t="s">
        <v>136</v>
      </c>
      <c r="P66" s="11" t="n">
        <v>1</v>
      </c>
      <c r="Q66" s="11" t="n">
        <v>0</v>
      </c>
      <c r="R66" s="9" t="s">
        <v>138</v>
      </c>
      <c r="S66" s="11" t="n">
        <v>0</v>
      </c>
      <c r="T66" s="11" t="n">
        <v>0</v>
      </c>
      <c r="U66" s="9" t="s">
        <v>142</v>
      </c>
      <c r="V66" s="11" t="n">
        <v>0</v>
      </c>
      <c r="W66" s="11" t="n">
        <v>1</v>
      </c>
      <c r="X66" s="11" t="n">
        <v>1</v>
      </c>
      <c r="Y66" s="11" t="n">
        <v>0</v>
      </c>
      <c r="Z66" s="11" t="n">
        <v>0</v>
      </c>
      <c r="AA66" s="11" t="n">
        <v>0</v>
      </c>
      <c r="AB66" s="9" t="s">
        <v>146</v>
      </c>
      <c r="AC66" s="11" t="n">
        <v>0</v>
      </c>
      <c r="AD66" s="11" t="n">
        <v>1</v>
      </c>
      <c r="AE66" s="11" t="n">
        <v>0</v>
      </c>
      <c r="AF66" s="11" t="n">
        <v>0</v>
      </c>
      <c r="AG66" s="11" t="n">
        <v>0</v>
      </c>
      <c r="AH66" s="11" t="n">
        <v>1</v>
      </c>
      <c r="AI66" s="11" t="n">
        <v>0</v>
      </c>
      <c r="AJ66" s="11" t="n">
        <v>1</v>
      </c>
      <c r="AK66" s="11" t="n">
        <v>2000</v>
      </c>
      <c r="AL66" s="11" t="n">
        <v>1</v>
      </c>
      <c r="AM66" s="11" t="n">
        <v>0</v>
      </c>
      <c r="AN66" s="11" t="n">
        <v>0</v>
      </c>
      <c r="AO66" s="11" t="n">
        <v>0</v>
      </c>
      <c r="AP66" s="11" t="n">
        <v>0</v>
      </c>
      <c r="AQ66" s="11" t="n">
        <v>0</v>
      </c>
      <c r="AR66" s="11" t="n">
        <v>1</v>
      </c>
      <c r="AS66" s="11" t="n">
        <v>0</v>
      </c>
    </row>
    <row r="67" customFormat="false" ht="15" hidden="false" customHeight="false" outlineLevel="0" collapsed="false">
      <c r="A67" s="9" t="s">
        <v>234</v>
      </c>
      <c r="B67" s="11" t="n">
        <v>1</v>
      </c>
      <c r="C67" s="11" t="n">
        <v>19.4</v>
      </c>
      <c r="D67" s="9" t="s">
        <v>132</v>
      </c>
      <c r="E67" s="11" t="n">
        <v>1</v>
      </c>
      <c r="F67" s="11" t="n">
        <v>0</v>
      </c>
      <c r="G67" s="9" t="s">
        <v>192</v>
      </c>
      <c r="H67" s="11" t="n">
        <v>0</v>
      </c>
      <c r="I67" s="11" t="n">
        <v>32</v>
      </c>
      <c r="J67" s="11" t="n">
        <v>1</v>
      </c>
      <c r="K67" s="11" t="n">
        <v>100</v>
      </c>
      <c r="L67" s="11" t="n">
        <v>1</v>
      </c>
      <c r="M67" s="9" t="s">
        <v>192</v>
      </c>
      <c r="N67" s="11" t="n">
        <v>1</v>
      </c>
      <c r="O67" s="9" t="s">
        <v>136</v>
      </c>
      <c r="P67" s="11" t="n">
        <v>1</v>
      </c>
      <c r="Q67" s="11" t="n">
        <v>0</v>
      </c>
      <c r="R67" s="9" t="s">
        <v>138</v>
      </c>
      <c r="S67" s="11" t="n">
        <v>0</v>
      </c>
      <c r="T67" s="11" t="n">
        <v>0</v>
      </c>
      <c r="U67" s="9" t="s">
        <v>142</v>
      </c>
      <c r="V67" s="11" t="n">
        <v>0</v>
      </c>
      <c r="W67" s="11" t="n">
        <v>1</v>
      </c>
      <c r="X67" s="11" t="n">
        <v>1</v>
      </c>
      <c r="Y67" s="11" t="n">
        <v>0</v>
      </c>
      <c r="Z67" s="11" t="n">
        <v>0</v>
      </c>
      <c r="AA67" s="11" t="n">
        <v>0</v>
      </c>
      <c r="AB67" s="9" t="s">
        <v>146</v>
      </c>
      <c r="AC67" s="11" t="n">
        <v>0</v>
      </c>
      <c r="AD67" s="11" t="n">
        <v>1</v>
      </c>
      <c r="AE67" s="11" t="n">
        <v>0</v>
      </c>
      <c r="AF67" s="11" t="n">
        <v>0</v>
      </c>
      <c r="AG67" s="11" t="n">
        <v>0</v>
      </c>
      <c r="AH67" s="11" t="n">
        <v>1</v>
      </c>
      <c r="AI67" s="11" t="n">
        <v>0</v>
      </c>
      <c r="AJ67" s="11" t="n">
        <v>1</v>
      </c>
      <c r="AK67" s="11" t="n">
        <v>2000</v>
      </c>
      <c r="AL67" s="11" t="n">
        <v>1</v>
      </c>
      <c r="AM67" s="11" t="n">
        <v>0</v>
      </c>
      <c r="AN67" s="11" t="n">
        <v>0</v>
      </c>
      <c r="AO67" s="11" t="n">
        <v>0</v>
      </c>
      <c r="AP67" s="11" t="n">
        <v>0</v>
      </c>
      <c r="AQ67" s="11" t="n">
        <v>0</v>
      </c>
      <c r="AR67" s="11" t="n">
        <v>1</v>
      </c>
      <c r="AS67" s="11" t="n">
        <v>0</v>
      </c>
    </row>
    <row r="68" customFormat="false" ht="15" hidden="false" customHeight="false" outlineLevel="0" collapsed="false">
      <c r="A68" s="9" t="s">
        <v>235</v>
      </c>
      <c r="B68" s="11" t="n">
        <v>1</v>
      </c>
      <c r="C68" s="11" t="n">
        <v>19.4</v>
      </c>
      <c r="D68" s="9" t="s">
        <v>176</v>
      </c>
      <c r="E68" s="11" t="n">
        <v>0</v>
      </c>
      <c r="F68" s="11" t="n">
        <v>1</v>
      </c>
      <c r="G68" s="9" t="s">
        <v>166</v>
      </c>
      <c r="H68" s="11" t="n">
        <v>0</v>
      </c>
      <c r="I68" s="11" t="n">
        <v>0</v>
      </c>
      <c r="J68" s="11" t="n">
        <v>0</v>
      </c>
      <c r="K68" s="11" t="n">
        <v>0</v>
      </c>
      <c r="L68" s="11" t="n">
        <v>1</v>
      </c>
      <c r="M68" s="9" t="s">
        <v>166</v>
      </c>
      <c r="N68" s="11" t="n">
        <v>1</v>
      </c>
      <c r="O68" s="9" t="s">
        <v>136</v>
      </c>
      <c r="P68" s="11" t="n">
        <v>1</v>
      </c>
      <c r="Q68" s="11" t="n">
        <v>0</v>
      </c>
      <c r="R68" s="9" t="s">
        <v>138</v>
      </c>
      <c r="S68" s="11" t="n">
        <v>0</v>
      </c>
      <c r="T68" s="11" t="n">
        <v>0</v>
      </c>
      <c r="U68" s="9" t="s">
        <v>142</v>
      </c>
      <c r="V68" s="11" t="n">
        <v>0</v>
      </c>
      <c r="W68" s="11" t="n">
        <v>1</v>
      </c>
      <c r="X68" s="11" t="n">
        <v>1</v>
      </c>
      <c r="Y68" s="11" t="n">
        <v>0</v>
      </c>
      <c r="Z68" s="11" t="n">
        <v>0</v>
      </c>
      <c r="AA68" s="11" t="n">
        <v>0</v>
      </c>
      <c r="AB68" s="9" t="s">
        <v>146</v>
      </c>
      <c r="AC68" s="11" t="n">
        <v>0</v>
      </c>
      <c r="AD68" s="11" t="n">
        <v>1</v>
      </c>
      <c r="AE68" s="11" t="n">
        <v>0</v>
      </c>
      <c r="AF68" s="11" t="n">
        <v>0</v>
      </c>
      <c r="AG68" s="11" t="n">
        <v>0</v>
      </c>
      <c r="AH68" s="11" t="n">
        <v>1</v>
      </c>
      <c r="AI68" s="11" t="n">
        <v>1</v>
      </c>
      <c r="AJ68" s="11" t="n">
        <v>1</v>
      </c>
      <c r="AK68" s="11" t="n">
        <v>2000</v>
      </c>
      <c r="AL68" s="11" t="n">
        <v>1</v>
      </c>
      <c r="AM68" s="11" t="n">
        <v>1</v>
      </c>
      <c r="AN68" s="11" t="n">
        <v>1</v>
      </c>
      <c r="AO68" s="11" t="n">
        <v>0</v>
      </c>
      <c r="AP68" s="11" t="n">
        <v>1</v>
      </c>
      <c r="AQ68" s="11" t="n">
        <v>1</v>
      </c>
      <c r="AR68" s="11" t="n">
        <v>1</v>
      </c>
      <c r="AS68" s="11" t="n">
        <v>0</v>
      </c>
    </row>
    <row r="69" customFormat="false" ht="15" hidden="false" customHeight="false" outlineLevel="0" collapsed="false">
      <c r="A69" s="9" t="s">
        <v>236</v>
      </c>
      <c r="B69" s="11" t="n">
        <v>1</v>
      </c>
      <c r="C69" s="11" t="n">
        <v>19.6</v>
      </c>
      <c r="D69" s="9" t="s">
        <v>176</v>
      </c>
      <c r="E69" s="11" t="n">
        <v>0</v>
      </c>
      <c r="F69" s="11" t="n">
        <v>1</v>
      </c>
      <c r="G69" s="9"/>
      <c r="H69" s="11" t="n">
        <v>0</v>
      </c>
      <c r="I69" s="11" t="n">
        <v>0</v>
      </c>
      <c r="J69" s="11" t="n">
        <v>1</v>
      </c>
      <c r="K69" s="11" t="n">
        <v>10000</v>
      </c>
      <c r="L69" s="11" t="n">
        <v>1</v>
      </c>
      <c r="M69" s="9"/>
      <c r="N69" s="11" t="n">
        <v>0</v>
      </c>
      <c r="O69" s="9" t="s">
        <v>179</v>
      </c>
      <c r="P69" s="11" t="n">
        <v>0</v>
      </c>
      <c r="Q69" s="11" t="n">
        <v>1</v>
      </c>
      <c r="R69" s="9" t="s">
        <v>140</v>
      </c>
      <c r="S69" s="11" t="n">
        <v>1</v>
      </c>
      <c r="T69" s="11" t="n">
        <v>1</v>
      </c>
      <c r="U69" s="9" t="s">
        <v>141</v>
      </c>
      <c r="V69" s="11" t="n">
        <v>0</v>
      </c>
      <c r="W69" s="11" t="n">
        <v>1</v>
      </c>
      <c r="X69" s="11" t="n">
        <v>0</v>
      </c>
      <c r="Y69" s="11" t="n">
        <v>0</v>
      </c>
      <c r="Z69" s="11" t="n">
        <v>0</v>
      </c>
      <c r="AA69" s="11" t="n">
        <v>0</v>
      </c>
      <c r="AB69" s="9" t="s">
        <v>146</v>
      </c>
      <c r="AC69" s="11" t="n">
        <v>0</v>
      </c>
      <c r="AD69" s="11" t="n">
        <v>1</v>
      </c>
      <c r="AE69" s="11" t="n">
        <v>0</v>
      </c>
      <c r="AF69" s="11" t="n">
        <v>0</v>
      </c>
      <c r="AG69" s="11" t="n">
        <v>0</v>
      </c>
      <c r="AH69" s="11" t="n">
        <v>1</v>
      </c>
      <c r="AI69" s="11" t="n">
        <v>0</v>
      </c>
      <c r="AJ69" s="11" t="n">
        <v>0</v>
      </c>
      <c r="AK69" s="11" t="n">
        <v>8000</v>
      </c>
      <c r="AL69" s="11" t="n">
        <v>0</v>
      </c>
      <c r="AM69" s="11" t="n">
        <v>0</v>
      </c>
      <c r="AN69" s="11" t="n">
        <v>1</v>
      </c>
      <c r="AO69" s="11" t="n">
        <v>1</v>
      </c>
      <c r="AP69" s="11" t="n">
        <v>1</v>
      </c>
      <c r="AQ69" s="11" t="n">
        <v>1</v>
      </c>
      <c r="AR69" s="11" t="n">
        <v>1</v>
      </c>
      <c r="AS69" s="11" t="n">
        <v>0</v>
      </c>
    </row>
    <row r="70" customFormat="false" ht="15" hidden="false" customHeight="false" outlineLevel="0" collapsed="false">
      <c r="A70" s="9" t="s">
        <v>237</v>
      </c>
      <c r="B70" s="11" t="n">
        <v>1</v>
      </c>
      <c r="C70" s="47" t="n">
        <v>19.6</v>
      </c>
      <c r="D70" s="9" t="s">
        <v>176</v>
      </c>
      <c r="E70" s="11" t="n">
        <v>0</v>
      </c>
      <c r="F70" s="11" t="n">
        <v>1</v>
      </c>
      <c r="G70" s="9"/>
      <c r="H70" s="11" t="n">
        <v>0</v>
      </c>
      <c r="I70" s="11" t="n">
        <v>0</v>
      </c>
      <c r="J70" s="11" t="n">
        <v>1</v>
      </c>
      <c r="K70" s="11" t="n">
        <v>10000</v>
      </c>
      <c r="L70" s="11" t="n">
        <v>1</v>
      </c>
      <c r="M70" s="9"/>
      <c r="N70" s="11" t="n">
        <v>0</v>
      </c>
      <c r="O70" s="9" t="s">
        <v>179</v>
      </c>
      <c r="P70" s="11" t="n">
        <v>0</v>
      </c>
      <c r="Q70" s="11" t="n">
        <v>1</v>
      </c>
      <c r="R70" s="9" t="s">
        <v>140</v>
      </c>
      <c r="S70" s="11" t="n">
        <v>1</v>
      </c>
      <c r="T70" s="11" t="n">
        <v>1</v>
      </c>
      <c r="U70" s="9" t="s">
        <v>141</v>
      </c>
      <c r="V70" s="11" t="n">
        <v>0</v>
      </c>
      <c r="W70" s="11" t="n">
        <v>1</v>
      </c>
      <c r="X70" s="11" t="n">
        <v>0</v>
      </c>
      <c r="Y70" s="11" t="n">
        <v>0</v>
      </c>
      <c r="Z70" s="11" t="n">
        <v>0</v>
      </c>
      <c r="AA70" s="11" t="n">
        <v>0</v>
      </c>
      <c r="AB70" s="9" t="s">
        <v>146</v>
      </c>
      <c r="AC70" s="11" t="n">
        <v>0</v>
      </c>
      <c r="AD70" s="11" t="n">
        <v>1</v>
      </c>
      <c r="AE70" s="11" t="n">
        <v>0</v>
      </c>
      <c r="AF70" s="11" t="n">
        <v>0</v>
      </c>
      <c r="AG70" s="11" t="n">
        <v>0</v>
      </c>
      <c r="AH70" s="11" t="n">
        <v>1</v>
      </c>
      <c r="AI70" s="11" t="n">
        <v>0</v>
      </c>
      <c r="AJ70" s="11" t="n">
        <v>0</v>
      </c>
      <c r="AK70" s="11" t="n">
        <v>8000</v>
      </c>
      <c r="AL70" s="11" t="n">
        <v>0</v>
      </c>
      <c r="AM70" s="11" t="n">
        <v>0</v>
      </c>
      <c r="AN70" s="11" t="n">
        <v>1</v>
      </c>
      <c r="AO70" s="11" t="n">
        <v>1</v>
      </c>
      <c r="AP70" s="11" t="n">
        <v>1</v>
      </c>
      <c r="AQ70" s="11" t="n">
        <v>1</v>
      </c>
      <c r="AR70" s="11" t="n">
        <v>1</v>
      </c>
      <c r="AS70" s="11" t="n">
        <v>0</v>
      </c>
    </row>
    <row r="71" customFormat="false" ht="15" hidden="false" customHeight="false" outlineLevel="0" collapsed="false">
      <c r="A71" s="9" t="s">
        <v>238</v>
      </c>
      <c r="B71" s="11" t="n">
        <v>1</v>
      </c>
      <c r="C71" s="11" t="n">
        <v>19.7</v>
      </c>
      <c r="D71" s="9" t="s">
        <v>176</v>
      </c>
      <c r="E71" s="11" t="n">
        <v>0</v>
      </c>
      <c r="F71" s="11" t="n">
        <v>1</v>
      </c>
      <c r="G71" s="9" t="s">
        <v>192</v>
      </c>
      <c r="H71" s="11" t="n">
        <v>0</v>
      </c>
      <c r="I71" s="11" t="n">
        <v>48</v>
      </c>
      <c r="J71" s="11" t="n">
        <v>1</v>
      </c>
      <c r="K71" s="11" t="n">
        <v>7000</v>
      </c>
      <c r="L71" s="11" t="n">
        <v>0</v>
      </c>
      <c r="M71" s="9" t="s">
        <v>192</v>
      </c>
      <c r="N71" s="11" t="n">
        <v>0</v>
      </c>
      <c r="O71" s="9" t="s">
        <v>179</v>
      </c>
      <c r="P71" s="11" t="n">
        <v>0</v>
      </c>
      <c r="Q71" s="11" t="n">
        <v>1</v>
      </c>
      <c r="R71" s="9" t="s">
        <v>139</v>
      </c>
      <c r="S71" s="11" t="n">
        <v>1</v>
      </c>
      <c r="T71" s="11" t="n">
        <v>0</v>
      </c>
      <c r="U71" s="9" t="s">
        <v>144</v>
      </c>
      <c r="V71" s="11" t="n">
        <v>0</v>
      </c>
      <c r="W71" s="11" t="n">
        <v>1</v>
      </c>
      <c r="X71" s="11" t="n">
        <v>1</v>
      </c>
      <c r="Y71" s="11" t="n">
        <v>1</v>
      </c>
      <c r="Z71" s="11" t="n">
        <v>1</v>
      </c>
      <c r="AA71" s="11" t="n">
        <v>0</v>
      </c>
      <c r="AB71" s="9" t="s">
        <v>146</v>
      </c>
      <c r="AC71" s="11" t="n">
        <v>0</v>
      </c>
      <c r="AD71" s="11" t="n">
        <v>1</v>
      </c>
      <c r="AE71" s="11" t="n">
        <v>0</v>
      </c>
      <c r="AF71" s="11" t="n">
        <v>0</v>
      </c>
      <c r="AG71" s="11" t="n">
        <v>0</v>
      </c>
      <c r="AH71" s="11" t="n">
        <v>1</v>
      </c>
      <c r="AI71" s="11" t="n">
        <v>0</v>
      </c>
      <c r="AJ71" s="11" t="n">
        <v>0</v>
      </c>
      <c r="AK71" s="11" t="n">
        <v>4000</v>
      </c>
      <c r="AL71" s="11" t="n">
        <v>0</v>
      </c>
      <c r="AM71" s="11" t="n">
        <v>0</v>
      </c>
      <c r="AN71" s="11" t="n">
        <v>0</v>
      </c>
      <c r="AO71" s="11" t="n">
        <v>0</v>
      </c>
      <c r="AP71" s="11" t="n">
        <v>0</v>
      </c>
      <c r="AQ71" s="11" t="n">
        <v>1</v>
      </c>
      <c r="AR71" s="11" t="n">
        <v>0</v>
      </c>
      <c r="AS71" s="11" t="n">
        <v>0</v>
      </c>
    </row>
    <row r="72" customFormat="false" ht="15" hidden="false" customHeight="false" outlineLevel="0" collapsed="false">
      <c r="A72" s="9" t="s">
        <v>239</v>
      </c>
      <c r="B72" s="11" t="n">
        <v>1</v>
      </c>
      <c r="C72" s="11" t="n">
        <v>19.7</v>
      </c>
      <c r="D72" s="9" t="s">
        <v>176</v>
      </c>
      <c r="E72" s="11" t="n">
        <v>0</v>
      </c>
      <c r="F72" s="11" t="n">
        <v>1</v>
      </c>
      <c r="G72" s="9" t="s">
        <v>166</v>
      </c>
      <c r="H72" s="11" t="n">
        <v>0</v>
      </c>
      <c r="I72" s="11" t="n">
        <v>48</v>
      </c>
      <c r="J72" s="11" t="n">
        <v>1</v>
      </c>
      <c r="K72" s="11" t="n">
        <v>7000</v>
      </c>
      <c r="L72" s="11" t="n">
        <v>0</v>
      </c>
      <c r="M72" s="9" t="s">
        <v>166</v>
      </c>
      <c r="N72" s="11" t="n">
        <v>0</v>
      </c>
      <c r="O72" s="9" t="s">
        <v>179</v>
      </c>
      <c r="P72" s="11" t="n">
        <v>0</v>
      </c>
      <c r="Q72" s="11" t="n">
        <v>1</v>
      </c>
      <c r="R72" s="9" t="s">
        <v>139</v>
      </c>
      <c r="S72" s="11" t="n">
        <v>1</v>
      </c>
      <c r="T72" s="11" t="n">
        <v>0</v>
      </c>
      <c r="U72" s="9" t="s">
        <v>144</v>
      </c>
      <c r="V72" s="11" t="n">
        <v>0</v>
      </c>
      <c r="W72" s="11" t="n">
        <v>1</v>
      </c>
      <c r="X72" s="11" t="n">
        <v>1</v>
      </c>
      <c r="Y72" s="11" t="n">
        <v>1</v>
      </c>
      <c r="Z72" s="11" t="n">
        <v>1</v>
      </c>
      <c r="AA72" s="11" t="n">
        <v>0</v>
      </c>
      <c r="AB72" s="9" t="s">
        <v>146</v>
      </c>
      <c r="AC72" s="11" t="n">
        <v>0</v>
      </c>
      <c r="AD72" s="11" t="n">
        <v>1</v>
      </c>
      <c r="AE72" s="11" t="n">
        <v>0</v>
      </c>
      <c r="AF72" s="11" t="n">
        <v>0</v>
      </c>
      <c r="AG72" s="11" t="n">
        <v>0</v>
      </c>
      <c r="AH72" s="11" t="n">
        <v>1</v>
      </c>
      <c r="AI72" s="11" t="n">
        <v>0</v>
      </c>
      <c r="AJ72" s="11" t="n">
        <v>0</v>
      </c>
      <c r="AK72" s="11" t="n">
        <v>4000</v>
      </c>
      <c r="AL72" s="11" t="n">
        <v>0</v>
      </c>
      <c r="AM72" s="11" t="n">
        <v>0</v>
      </c>
      <c r="AN72" s="11" t="n">
        <v>0</v>
      </c>
      <c r="AO72" s="11" t="n">
        <v>0</v>
      </c>
      <c r="AP72" s="11" t="n">
        <v>0</v>
      </c>
      <c r="AQ72" s="11" t="n">
        <v>1</v>
      </c>
      <c r="AR72" s="11" t="n">
        <v>0</v>
      </c>
      <c r="AS72" s="11" t="n">
        <v>0</v>
      </c>
    </row>
    <row r="73" customFormat="false" ht="15" hidden="false" customHeight="false" outlineLevel="0" collapsed="false">
      <c r="A73" s="9" t="s">
        <v>240</v>
      </c>
      <c r="B73" s="11" t="n">
        <v>1</v>
      </c>
      <c r="C73" s="11" t="n">
        <v>19.8</v>
      </c>
      <c r="D73" s="9" t="s">
        <v>176</v>
      </c>
      <c r="E73" s="11" t="n">
        <v>0</v>
      </c>
      <c r="F73" s="11" t="n">
        <v>1</v>
      </c>
      <c r="G73" s="9"/>
      <c r="H73" s="11" t="n">
        <v>0</v>
      </c>
      <c r="I73" s="11" t="n">
        <v>0</v>
      </c>
      <c r="J73" s="11" t="n">
        <v>1</v>
      </c>
      <c r="K73" s="11" t="n">
        <v>10000</v>
      </c>
      <c r="L73" s="11" t="n">
        <v>1</v>
      </c>
      <c r="M73" s="9"/>
      <c r="N73" s="11" t="n">
        <v>0</v>
      </c>
      <c r="O73" s="9" t="s">
        <v>136</v>
      </c>
      <c r="P73" s="11" t="n">
        <v>1</v>
      </c>
      <c r="Q73" s="11" t="n">
        <v>0</v>
      </c>
      <c r="R73" s="9" t="s">
        <v>139</v>
      </c>
      <c r="S73" s="11" t="n">
        <v>1</v>
      </c>
      <c r="T73" s="11" t="n">
        <v>0</v>
      </c>
      <c r="U73" s="9" t="s">
        <v>141</v>
      </c>
      <c r="V73" s="11" t="n">
        <v>0</v>
      </c>
      <c r="W73" s="11" t="n">
        <v>1</v>
      </c>
      <c r="X73" s="11" t="n">
        <v>0</v>
      </c>
      <c r="Y73" s="11" t="n">
        <v>0</v>
      </c>
      <c r="Z73" s="11" t="n">
        <v>0</v>
      </c>
      <c r="AA73" s="11" t="n">
        <v>0</v>
      </c>
      <c r="AB73" s="9" t="s">
        <v>146</v>
      </c>
      <c r="AC73" s="11" t="n">
        <v>0</v>
      </c>
      <c r="AD73" s="11" t="n">
        <v>1</v>
      </c>
      <c r="AE73" s="11" t="n">
        <v>0</v>
      </c>
      <c r="AF73" s="11" t="n">
        <v>0</v>
      </c>
      <c r="AG73" s="11" t="n">
        <v>0</v>
      </c>
      <c r="AH73" s="11" t="n">
        <v>1</v>
      </c>
      <c r="AI73" s="11" t="n">
        <v>1</v>
      </c>
      <c r="AJ73" s="11" t="n">
        <v>1</v>
      </c>
      <c r="AK73" s="11" t="n">
        <v>1000</v>
      </c>
      <c r="AL73" s="11" t="n">
        <v>0</v>
      </c>
      <c r="AM73" s="11" t="n">
        <v>0</v>
      </c>
      <c r="AN73" s="11" t="n">
        <v>1</v>
      </c>
      <c r="AO73" s="11" t="n">
        <v>1</v>
      </c>
      <c r="AP73" s="11" t="n">
        <v>1</v>
      </c>
      <c r="AQ73" s="11" t="n">
        <v>1</v>
      </c>
      <c r="AR73" s="11" t="n">
        <v>1</v>
      </c>
      <c r="AS73" s="11" t="n">
        <v>0</v>
      </c>
    </row>
    <row r="74" customFormat="false" ht="15" hidden="false" customHeight="false" outlineLevel="0" collapsed="false">
      <c r="A74" s="9" t="s">
        <v>241</v>
      </c>
      <c r="B74" s="11" t="n">
        <v>1</v>
      </c>
      <c r="C74" s="11" t="n">
        <v>19.8</v>
      </c>
      <c r="D74" s="9" t="s">
        <v>176</v>
      </c>
      <c r="E74" s="11" t="n">
        <v>0</v>
      </c>
      <c r="F74" s="11" t="n">
        <v>1</v>
      </c>
      <c r="G74" s="9"/>
      <c r="H74" s="11" t="n">
        <v>0</v>
      </c>
      <c r="I74" s="11" t="n">
        <v>0</v>
      </c>
      <c r="J74" s="11" t="n">
        <v>1</v>
      </c>
      <c r="K74" s="11" t="n">
        <v>10000</v>
      </c>
      <c r="L74" s="11" t="n">
        <v>1</v>
      </c>
      <c r="M74" s="9"/>
      <c r="N74" s="11" t="n">
        <v>0</v>
      </c>
      <c r="O74" s="9" t="s">
        <v>136</v>
      </c>
      <c r="P74" s="11" t="n">
        <v>1</v>
      </c>
      <c r="Q74" s="11" t="n">
        <v>0</v>
      </c>
      <c r="R74" s="9" t="s">
        <v>139</v>
      </c>
      <c r="S74" s="11" t="n">
        <v>1</v>
      </c>
      <c r="T74" s="11" t="n">
        <v>0</v>
      </c>
      <c r="U74" s="9" t="s">
        <v>141</v>
      </c>
      <c r="V74" s="11" t="n">
        <v>0</v>
      </c>
      <c r="W74" s="11" t="n">
        <v>1</v>
      </c>
      <c r="X74" s="11" t="n">
        <v>0</v>
      </c>
      <c r="Y74" s="11" t="n">
        <v>0</v>
      </c>
      <c r="Z74" s="11" t="n">
        <v>0</v>
      </c>
      <c r="AA74" s="11" t="n">
        <v>0</v>
      </c>
      <c r="AB74" s="9" t="s">
        <v>146</v>
      </c>
      <c r="AC74" s="11" t="n">
        <v>0</v>
      </c>
      <c r="AD74" s="11" t="n">
        <v>1</v>
      </c>
      <c r="AE74" s="11" t="n">
        <v>0</v>
      </c>
      <c r="AF74" s="11" t="n">
        <v>0</v>
      </c>
      <c r="AG74" s="11" t="n">
        <v>0</v>
      </c>
      <c r="AH74" s="11" t="n">
        <v>1</v>
      </c>
      <c r="AI74" s="11" t="n">
        <v>1</v>
      </c>
      <c r="AJ74" s="11" t="n">
        <v>1</v>
      </c>
      <c r="AK74" s="11" t="n">
        <v>0</v>
      </c>
      <c r="AL74" s="11" t="n">
        <v>0</v>
      </c>
      <c r="AM74" s="11" t="n">
        <v>0</v>
      </c>
      <c r="AN74" s="11" t="n">
        <v>1</v>
      </c>
      <c r="AO74" s="11" t="n">
        <v>1</v>
      </c>
      <c r="AP74" s="11" t="n">
        <v>1</v>
      </c>
      <c r="AQ74" s="11" t="n">
        <v>1</v>
      </c>
      <c r="AR74" s="11" t="n">
        <v>1</v>
      </c>
      <c r="AS74" s="11" t="n">
        <v>0</v>
      </c>
    </row>
    <row r="75" customFormat="false" ht="15" hidden="false" customHeight="false" outlineLevel="0" collapsed="false">
      <c r="A75" s="9" t="s">
        <v>242</v>
      </c>
      <c r="B75" s="11" t="n">
        <v>1</v>
      </c>
      <c r="C75" s="11" t="n">
        <v>19.8</v>
      </c>
      <c r="D75" s="9" t="s">
        <v>176</v>
      </c>
      <c r="E75" s="11" t="n">
        <v>0</v>
      </c>
      <c r="F75" s="11" t="n">
        <v>1</v>
      </c>
      <c r="G75" s="9"/>
      <c r="H75" s="11" t="n">
        <v>0</v>
      </c>
      <c r="I75" s="11" t="n">
        <v>0</v>
      </c>
      <c r="J75" s="11" t="n">
        <v>1</v>
      </c>
      <c r="K75" s="11" t="n">
        <v>10000</v>
      </c>
      <c r="L75" s="11" t="n">
        <v>1</v>
      </c>
      <c r="M75" s="9"/>
      <c r="N75" s="11" t="n">
        <v>0</v>
      </c>
      <c r="O75" s="9" t="s">
        <v>136</v>
      </c>
      <c r="P75" s="11" t="n">
        <v>1</v>
      </c>
      <c r="Q75" s="11" t="n">
        <v>0</v>
      </c>
      <c r="R75" s="9" t="s">
        <v>139</v>
      </c>
      <c r="S75" s="11" t="n">
        <v>1</v>
      </c>
      <c r="T75" s="11" t="n">
        <v>0</v>
      </c>
      <c r="U75" s="9" t="s">
        <v>141</v>
      </c>
      <c r="V75" s="11" t="n">
        <v>0</v>
      </c>
      <c r="W75" s="11" t="n">
        <v>1</v>
      </c>
      <c r="X75" s="11" t="n">
        <v>0</v>
      </c>
      <c r="Y75" s="11" t="n">
        <v>0</v>
      </c>
      <c r="Z75" s="11" t="n">
        <v>0</v>
      </c>
      <c r="AA75" s="11" t="n">
        <v>0</v>
      </c>
      <c r="AB75" s="9" t="s">
        <v>146</v>
      </c>
      <c r="AC75" s="11" t="n">
        <v>0</v>
      </c>
      <c r="AD75" s="11" t="n">
        <v>1</v>
      </c>
      <c r="AE75" s="11" t="n">
        <v>0</v>
      </c>
      <c r="AF75" s="11" t="n">
        <v>0</v>
      </c>
      <c r="AG75" s="11" t="n">
        <v>0</v>
      </c>
      <c r="AH75" s="11" t="n">
        <v>1</v>
      </c>
      <c r="AI75" s="11" t="n">
        <v>1</v>
      </c>
      <c r="AJ75" s="11" t="n">
        <v>1</v>
      </c>
      <c r="AK75" s="11" t="n">
        <v>1000</v>
      </c>
      <c r="AL75" s="11" t="n">
        <v>0</v>
      </c>
      <c r="AM75" s="11" t="n">
        <v>0</v>
      </c>
      <c r="AN75" s="11" t="n">
        <v>1</v>
      </c>
      <c r="AO75" s="11" t="n">
        <v>1</v>
      </c>
      <c r="AP75" s="11" t="n">
        <v>1</v>
      </c>
      <c r="AQ75" s="11" t="n">
        <v>1</v>
      </c>
      <c r="AR75" s="11" t="n">
        <v>1</v>
      </c>
      <c r="AS75" s="11" t="n">
        <v>0</v>
      </c>
    </row>
    <row r="76" customFormat="false" ht="15" hidden="false" customHeight="false" outlineLevel="0" collapsed="false">
      <c r="A76" s="9" t="s">
        <v>243</v>
      </c>
      <c r="B76" s="11" t="n">
        <v>1</v>
      </c>
      <c r="C76" s="47" t="n">
        <v>19.8</v>
      </c>
      <c r="D76" s="9" t="s">
        <v>176</v>
      </c>
      <c r="E76" s="11" t="n">
        <v>0</v>
      </c>
      <c r="F76" s="11" t="n">
        <v>1</v>
      </c>
      <c r="G76" s="9"/>
      <c r="H76" s="11" t="n">
        <v>0</v>
      </c>
      <c r="I76" s="11" t="n">
        <v>0</v>
      </c>
      <c r="J76" s="11" t="n">
        <v>1</v>
      </c>
      <c r="K76" s="11" t="n">
        <v>10000</v>
      </c>
      <c r="L76" s="11" t="n">
        <v>1</v>
      </c>
      <c r="M76" s="9"/>
      <c r="N76" s="11" t="n">
        <v>0</v>
      </c>
      <c r="O76" s="9" t="s">
        <v>136</v>
      </c>
      <c r="P76" s="11" t="n">
        <v>1</v>
      </c>
      <c r="Q76" s="11" t="n">
        <v>0</v>
      </c>
      <c r="R76" s="9" t="s">
        <v>139</v>
      </c>
      <c r="S76" s="11" t="n">
        <v>1</v>
      </c>
      <c r="T76" s="11" t="n">
        <v>0</v>
      </c>
      <c r="U76" s="9" t="s">
        <v>141</v>
      </c>
      <c r="V76" s="11" t="n">
        <v>0</v>
      </c>
      <c r="W76" s="11" t="n">
        <v>1</v>
      </c>
      <c r="X76" s="11" t="n">
        <v>0</v>
      </c>
      <c r="Y76" s="11" t="n">
        <v>0</v>
      </c>
      <c r="Z76" s="11" t="n">
        <v>0</v>
      </c>
      <c r="AA76" s="11" t="n">
        <v>0</v>
      </c>
      <c r="AB76" s="9" t="s">
        <v>146</v>
      </c>
      <c r="AC76" s="11" t="n">
        <v>0</v>
      </c>
      <c r="AD76" s="11" t="n">
        <v>1</v>
      </c>
      <c r="AE76" s="11" t="n">
        <v>0</v>
      </c>
      <c r="AF76" s="11" t="n">
        <v>0</v>
      </c>
      <c r="AG76" s="11" t="n">
        <v>0</v>
      </c>
      <c r="AH76" s="11" t="n">
        <v>1</v>
      </c>
      <c r="AI76" s="11" t="n">
        <v>1</v>
      </c>
      <c r="AJ76" s="11" t="n">
        <v>1</v>
      </c>
      <c r="AK76" s="11" t="n">
        <v>0</v>
      </c>
      <c r="AL76" s="11" t="n">
        <v>0</v>
      </c>
      <c r="AM76" s="11" t="n">
        <v>0</v>
      </c>
      <c r="AN76" s="11" t="n">
        <v>1</v>
      </c>
      <c r="AO76" s="11" t="n">
        <v>1</v>
      </c>
      <c r="AP76" s="11" t="n">
        <v>1</v>
      </c>
      <c r="AQ76" s="11" t="n">
        <v>1</v>
      </c>
      <c r="AR76" s="11" t="n">
        <v>1</v>
      </c>
      <c r="AS76" s="11" t="n">
        <v>0</v>
      </c>
    </row>
    <row r="77" customFormat="false" ht="15" hidden="false" customHeight="false" outlineLevel="0" collapsed="false">
      <c r="A77" s="9" t="s">
        <v>244</v>
      </c>
      <c r="B77" s="11" t="n">
        <v>1</v>
      </c>
      <c r="C77" s="11" t="n">
        <v>19.8</v>
      </c>
      <c r="D77" s="9" t="s">
        <v>176</v>
      </c>
      <c r="E77" s="11" t="n">
        <v>0</v>
      </c>
      <c r="F77" s="11" t="n">
        <v>1</v>
      </c>
      <c r="G77" s="9"/>
      <c r="H77" s="11" t="n">
        <v>0</v>
      </c>
      <c r="I77" s="11" t="n">
        <v>0</v>
      </c>
      <c r="J77" s="11" t="n">
        <v>1</v>
      </c>
      <c r="K77" s="11" t="n">
        <v>10000</v>
      </c>
      <c r="L77" s="11" t="n">
        <v>1</v>
      </c>
      <c r="M77" s="9"/>
      <c r="N77" s="11" t="n">
        <v>0</v>
      </c>
      <c r="O77" s="9" t="s">
        <v>136</v>
      </c>
      <c r="P77" s="11" t="n">
        <v>1</v>
      </c>
      <c r="Q77" s="11" t="n">
        <v>0</v>
      </c>
      <c r="R77" s="9" t="s">
        <v>139</v>
      </c>
      <c r="S77" s="11" t="n">
        <v>1</v>
      </c>
      <c r="T77" s="11" t="n">
        <v>0</v>
      </c>
      <c r="U77" s="9" t="s">
        <v>141</v>
      </c>
      <c r="V77" s="11" t="n">
        <v>0</v>
      </c>
      <c r="W77" s="11" t="n">
        <v>1</v>
      </c>
      <c r="X77" s="11" t="n">
        <v>0</v>
      </c>
      <c r="Y77" s="11" t="n">
        <v>0</v>
      </c>
      <c r="Z77" s="11" t="n">
        <v>0</v>
      </c>
      <c r="AA77" s="11" t="n">
        <v>0</v>
      </c>
      <c r="AB77" s="9" t="s">
        <v>146</v>
      </c>
      <c r="AC77" s="11" t="n">
        <v>0</v>
      </c>
      <c r="AD77" s="11" t="n">
        <v>1</v>
      </c>
      <c r="AE77" s="11" t="n">
        <v>0</v>
      </c>
      <c r="AF77" s="11" t="n">
        <v>0</v>
      </c>
      <c r="AG77" s="11" t="n">
        <v>0</v>
      </c>
      <c r="AH77" s="11" t="n">
        <v>1</v>
      </c>
      <c r="AI77" s="11" t="n">
        <v>1</v>
      </c>
      <c r="AJ77" s="11" t="n">
        <v>1</v>
      </c>
      <c r="AK77" s="11" t="n">
        <v>1000</v>
      </c>
      <c r="AL77" s="11" t="n">
        <v>0</v>
      </c>
      <c r="AM77" s="11" t="n">
        <v>0</v>
      </c>
      <c r="AN77" s="11" t="n">
        <v>1</v>
      </c>
      <c r="AO77" s="11" t="n">
        <v>1</v>
      </c>
      <c r="AP77" s="11" t="n">
        <v>1</v>
      </c>
      <c r="AQ77" s="11" t="n">
        <v>1</v>
      </c>
      <c r="AR77" s="11" t="n">
        <v>1</v>
      </c>
      <c r="AS77" s="11" t="n">
        <v>0</v>
      </c>
    </row>
    <row r="78" customFormat="false" ht="15" hidden="false" customHeight="false" outlineLevel="0" collapsed="false">
      <c r="A78" s="9" t="s">
        <v>245</v>
      </c>
      <c r="B78" s="11" t="n">
        <v>1</v>
      </c>
      <c r="C78" s="11" t="n">
        <v>19.9</v>
      </c>
      <c r="D78" s="9" t="s">
        <v>176</v>
      </c>
      <c r="E78" s="11" t="n">
        <v>0</v>
      </c>
      <c r="F78" s="11" t="n">
        <v>1</v>
      </c>
      <c r="G78" s="9" t="s">
        <v>166</v>
      </c>
      <c r="H78" s="11" t="n">
        <v>0</v>
      </c>
      <c r="I78" s="11" t="n">
        <v>0</v>
      </c>
      <c r="J78" s="11" t="n">
        <v>0</v>
      </c>
      <c r="K78" s="11" t="n">
        <v>0</v>
      </c>
      <c r="L78" s="11" t="n">
        <v>1</v>
      </c>
      <c r="M78" s="9" t="s">
        <v>166</v>
      </c>
      <c r="N78" s="11" t="n">
        <v>1</v>
      </c>
      <c r="O78" s="9" t="s">
        <v>136</v>
      </c>
      <c r="P78" s="11" t="n">
        <v>1</v>
      </c>
      <c r="Q78" s="11" t="n">
        <v>0</v>
      </c>
      <c r="R78" s="9" t="s">
        <v>138</v>
      </c>
      <c r="S78" s="11" t="n">
        <v>0</v>
      </c>
      <c r="T78" s="11" t="n">
        <v>0</v>
      </c>
      <c r="U78" s="9" t="s">
        <v>142</v>
      </c>
      <c r="V78" s="11" t="n">
        <v>0</v>
      </c>
      <c r="W78" s="11" t="n">
        <v>1</v>
      </c>
      <c r="X78" s="11" t="n">
        <v>1</v>
      </c>
      <c r="Y78" s="11" t="n">
        <v>0</v>
      </c>
      <c r="Z78" s="11" t="n">
        <v>0</v>
      </c>
      <c r="AA78" s="11" t="n">
        <v>0</v>
      </c>
      <c r="AB78" s="9" t="s">
        <v>146</v>
      </c>
      <c r="AC78" s="11" t="n">
        <v>0</v>
      </c>
      <c r="AD78" s="11" t="n">
        <v>1</v>
      </c>
      <c r="AE78" s="11" t="n">
        <v>0</v>
      </c>
      <c r="AF78" s="11" t="n">
        <v>0</v>
      </c>
      <c r="AG78" s="11" t="n">
        <v>0</v>
      </c>
      <c r="AH78" s="11" t="n">
        <v>1</v>
      </c>
      <c r="AI78" s="11" t="n">
        <v>1</v>
      </c>
      <c r="AJ78" s="11" t="n">
        <v>1</v>
      </c>
      <c r="AK78" s="11" t="n">
        <v>4000</v>
      </c>
      <c r="AL78" s="11" t="n">
        <v>1</v>
      </c>
      <c r="AM78" s="11" t="n">
        <v>1</v>
      </c>
      <c r="AN78" s="11" t="n">
        <v>0</v>
      </c>
      <c r="AO78" s="11" t="n">
        <v>0</v>
      </c>
      <c r="AP78" s="11" t="n">
        <v>1</v>
      </c>
      <c r="AQ78" s="11" t="n">
        <v>1</v>
      </c>
      <c r="AR78" s="11" t="n">
        <v>1</v>
      </c>
      <c r="AS78" s="11" t="n">
        <v>1</v>
      </c>
    </row>
    <row r="79" customFormat="false" ht="15" hidden="false" customHeight="false" outlineLevel="0" collapsed="false">
      <c r="A79" s="9" t="s">
        <v>246</v>
      </c>
      <c r="B79" s="11" t="n">
        <v>1</v>
      </c>
      <c r="C79" s="11" t="n">
        <v>20</v>
      </c>
      <c r="D79" s="9" t="s">
        <v>176</v>
      </c>
      <c r="E79" s="11" t="n">
        <v>0</v>
      </c>
      <c r="F79" s="11" t="n">
        <v>1</v>
      </c>
      <c r="G79" s="9"/>
      <c r="H79" s="11" t="n">
        <v>0</v>
      </c>
      <c r="I79" s="11" t="n">
        <v>0</v>
      </c>
      <c r="J79" s="11" t="n">
        <v>1</v>
      </c>
      <c r="K79" s="11" t="n">
        <v>10000</v>
      </c>
      <c r="L79" s="11" t="n">
        <v>1</v>
      </c>
      <c r="M79" s="9"/>
      <c r="N79" s="11" t="n">
        <v>0</v>
      </c>
      <c r="O79" s="9" t="s">
        <v>179</v>
      </c>
      <c r="P79" s="11" t="n">
        <v>0</v>
      </c>
      <c r="Q79" s="11" t="n">
        <v>1</v>
      </c>
      <c r="R79" s="9" t="s">
        <v>140</v>
      </c>
      <c r="S79" s="11" t="n">
        <v>1</v>
      </c>
      <c r="T79" s="11" t="n">
        <v>1</v>
      </c>
      <c r="U79" s="9" t="s">
        <v>141</v>
      </c>
      <c r="V79" s="11" t="n">
        <v>0</v>
      </c>
      <c r="W79" s="11" t="n">
        <v>1</v>
      </c>
      <c r="X79" s="11" t="n">
        <v>0</v>
      </c>
      <c r="Y79" s="11" t="n">
        <v>0</v>
      </c>
      <c r="Z79" s="11" t="n">
        <v>0</v>
      </c>
      <c r="AA79" s="11" t="n">
        <v>0</v>
      </c>
      <c r="AB79" s="9" t="s">
        <v>146</v>
      </c>
      <c r="AC79" s="11" t="n">
        <v>0</v>
      </c>
      <c r="AD79" s="11" t="n">
        <v>1</v>
      </c>
      <c r="AE79" s="11" t="n">
        <v>0</v>
      </c>
      <c r="AF79" s="11" t="n">
        <v>0</v>
      </c>
      <c r="AG79" s="11" t="n">
        <v>0</v>
      </c>
      <c r="AH79" s="11" t="n">
        <v>1</v>
      </c>
      <c r="AI79" s="11" t="n">
        <v>0</v>
      </c>
      <c r="AJ79" s="11" t="n">
        <v>0</v>
      </c>
      <c r="AK79" s="11" t="n">
        <v>16000</v>
      </c>
      <c r="AL79" s="11" t="n">
        <v>0</v>
      </c>
      <c r="AM79" s="11" t="n">
        <v>0</v>
      </c>
      <c r="AN79" s="11" t="n">
        <v>1</v>
      </c>
      <c r="AO79" s="11" t="n">
        <v>1</v>
      </c>
      <c r="AP79" s="11" t="n">
        <v>1</v>
      </c>
      <c r="AQ79" s="11" t="n">
        <v>1</v>
      </c>
      <c r="AR79" s="11" t="n">
        <v>1</v>
      </c>
      <c r="AS79" s="11" t="n">
        <v>0</v>
      </c>
    </row>
    <row r="80" customFormat="false" ht="15" hidden="false" customHeight="false" outlineLevel="0" collapsed="false">
      <c r="A80" s="9" t="s">
        <v>247</v>
      </c>
      <c r="B80" s="11" t="n">
        <v>1</v>
      </c>
      <c r="C80" s="11" t="n">
        <v>20.1</v>
      </c>
      <c r="D80" s="9" t="s">
        <v>176</v>
      </c>
      <c r="E80" s="11" t="n">
        <v>0</v>
      </c>
      <c r="F80" s="11" t="n">
        <v>1</v>
      </c>
      <c r="G80" s="9"/>
      <c r="H80" s="11" t="n">
        <v>0</v>
      </c>
      <c r="I80" s="11" t="n">
        <v>0</v>
      </c>
      <c r="J80" s="11" t="n">
        <v>1</v>
      </c>
      <c r="K80" s="11" t="n">
        <v>10000</v>
      </c>
      <c r="L80" s="11" t="n">
        <v>1</v>
      </c>
      <c r="M80" s="9"/>
      <c r="N80" s="11" t="n">
        <v>0</v>
      </c>
      <c r="O80" s="9" t="s">
        <v>136</v>
      </c>
      <c r="P80" s="11" t="n">
        <v>1</v>
      </c>
      <c r="Q80" s="11" t="n">
        <v>0</v>
      </c>
      <c r="R80" s="9" t="s">
        <v>139</v>
      </c>
      <c r="S80" s="11" t="n">
        <v>1</v>
      </c>
      <c r="T80" s="11" t="n">
        <v>0</v>
      </c>
      <c r="U80" s="9" t="s">
        <v>141</v>
      </c>
      <c r="V80" s="11" t="n">
        <v>0</v>
      </c>
      <c r="W80" s="11" t="n">
        <v>1</v>
      </c>
      <c r="X80" s="11" t="n">
        <v>0</v>
      </c>
      <c r="Y80" s="11" t="n">
        <v>0</v>
      </c>
      <c r="Z80" s="11" t="n">
        <v>0</v>
      </c>
      <c r="AA80" s="11" t="n">
        <v>0</v>
      </c>
      <c r="AB80" s="9" t="s">
        <v>146</v>
      </c>
      <c r="AC80" s="11" t="n">
        <v>0</v>
      </c>
      <c r="AD80" s="11" t="n">
        <v>1</v>
      </c>
      <c r="AE80" s="11" t="n">
        <v>0</v>
      </c>
      <c r="AF80" s="11" t="n">
        <v>0</v>
      </c>
      <c r="AG80" s="11" t="n">
        <v>0</v>
      </c>
      <c r="AH80" s="11" t="n">
        <v>1</v>
      </c>
      <c r="AI80" s="11" t="n">
        <v>1</v>
      </c>
      <c r="AJ80" s="11" t="n">
        <v>1</v>
      </c>
      <c r="AK80" s="11" t="n">
        <v>4000</v>
      </c>
      <c r="AL80" s="11" t="n">
        <v>0</v>
      </c>
      <c r="AM80" s="11" t="n">
        <v>0</v>
      </c>
      <c r="AN80" s="11" t="n">
        <v>1</v>
      </c>
      <c r="AO80" s="11" t="n">
        <v>1</v>
      </c>
      <c r="AP80" s="11" t="n">
        <v>1</v>
      </c>
      <c r="AQ80" s="11" t="n">
        <v>1</v>
      </c>
      <c r="AR80" s="11" t="n">
        <v>1</v>
      </c>
      <c r="AS80" s="11" t="n">
        <v>0</v>
      </c>
    </row>
    <row r="81" customFormat="false" ht="15" hidden="false" customHeight="false" outlineLevel="0" collapsed="false">
      <c r="A81" s="9" t="s">
        <v>248</v>
      </c>
      <c r="B81" s="11" t="n">
        <v>1</v>
      </c>
      <c r="C81" s="11" t="n">
        <v>20.1</v>
      </c>
      <c r="D81" s="9" t="s">
        <v>176</v>
      </c>
      <c r="E81" s="11" t="n">
        <v>0</v>
      </c>
      <c r="F81" s="11" t="n">
        <v>1</v>
      </c>
      <c r="G81" s="9"/>
      <c r="H81" s="11" t="n">
        <v>0</v>
      </c>
      <c r="I81" s="11" t="n">
        <v>0</v>
      </c>
      <c r="J81" s="11" t="n">
        <v>1</v>
      </c>
      <c r="K81" s="11" t="n">
        <v>10000</v>
      </c>
      <c r="L81" s="11" t="n">
        <v>1</v>
      </c>
      <c r="M81" s="9"/>
      <c r="N81" s="11" t="n">
        <v>0</v>
      </c>
      <c r="O81" s="9" t="s">
        <v>136</v>
      </c>
      <c r="P81" s="11" t="n">
        <v>1</v>
      </c>
      <c r="Q81" s="11" t="n">
        <v>0</v>
      </c>
      <c r="R81" s="9" t="s">
        <v>139</v>
      </c>
      <c r="S81" s="11" t="n">
        <v>1</v>
      </c>
      <c r="T81" s="11" t="n">
        <v>0</v>
      </c>
      <c r="U81" s="9" t="s">
        <v>141</v>
      </c>
      <c r="V81" s="11" t="n">
        <v>0</v>
      </c>
      <c r="W81" s="11" t="n">
        <v>1</v>
      </c>
      <c r="X81" s="11" t="n">
        <v>0</v>
      </c>
      <c r="Y81" s="11" t="n">
        <v>0</v>
      </c>
      <c r="Z81" s="11" t="n">
        <v>0</v>
      </c>
      <c r="AA81" s="11" t="n">
        <v>0</v>
      </c>
      <c r="AB81" s="9" t="s">
        <v>146</v>
      </c>
      <c r="AC81" s="11" t="n">
        <v>0</v>
      </c>
      <c r="AD81" s="11" t="n">
        <v>1</v>
      </c>
      <c r="AE81" s="11" t="n">
        <v>0</v>
      </c>
      <c r="AF81" s="11" t="n">
        <v>0</v>
      </c>
      <c r="AG81" s="11" t="n">
        <v>0</v>
      </c>
      <c r="AH81" s="11" t="n">
        <v>1</v>
      </c>
      <c r="AI81" s="11" t="n">
        <v>1</v>
      </c>
      <c r="AJ81" s="11" t="n">
        <v>1</v>
      </c>
      <c r="AK81" s="11" t="n">
        <v>4000</v>
      </c>
      <c r="AL81" s="11" t="n">
        <v>0</v>
      </c>
      <c r="AM81" s="11" t="n">
        <v>0</v>
      </c>
      <c r="AN81" s="11" t="n">
        <v>1</v>
      </c>
      <c r="AO81" s="11" t="n">
        <v>1</v>
      </c>
      <c r="AP81" s="11" t="n">
        <v>1</v>
      </c>
      <c r="AQ81" s="11" t="n">
        <v>1</v>
      </c>
      <c r="AR81" s="11" t="n">
        <v>1</v>
      </c>
      <c r="AS81" s="11" t="n">
        <v>0</v>
      </c>
    </row>
    <row r="82" customFormat="false" ht="15" hidden="false" customHeight="false" outlineLevel="0" collapsed="false">
      <c r="A82" s="9" t="s">
        <v>249</v>
      </c>
      <c r="B82" s="11" t="n">
        <v>1</v>
      </c>
      <c r="C82" s="11" t="n">
        <v>20.1</v>
      </c>
      <c r="D82" s="9" t="s">
        <v>132</v>
      </c>
      <c r="E82" s="11" t="n">
        <v>1</v>
      </c>
      <c r="F82" s="11" t="n">
        <v>0</v>
      </c>
      <c r="G82" s="9" t="s">
        <v>192</v>
      </c>
      <c r="H82" s="11" t="n">
        <v>0</v>
      </c>
      <c r="I82" s="11" t="n">
        <v>28</v>
      </c>
      <c r="J82" s="11" t="n">
        <v>0</v>
      </c>
      <c r="K82" s="11" t="n">
        <v>0</v>
      </c>
      <c r="L82" s="11" t="n">
        <v>1</v>
      </c>
      <c r="M82" s="9" t="s">
        <v>192</v>
      </c>
      <c r="N82" s="11" t="n">
        <v>1</v>
      </c>
      <c r="O82" s="9" t="s">
        <v>179</v>
      </c>
      <c r="P82" s="11" t="n">
        <v>0</v>
      </c>
      <c r="Q82" s="11" t="n">
        <v>1</v>
      </c>
      <c r="R82" s="9" t="s">
        <v>139</v>
      </c>
      <c r="S82" s="11" t="n">
        <v>1</v>
      </c>
      <c r="T82" s="11" t="n">
        <v>0</v>
      </c>
      <c r="U82" s="9" t="s">
        <v>143</v>
      </c>
      <c r="V82" s="11" t="n">
        <v>0</v>
      </c>
      <c r="W82" s="11" t="n">
        <v>1</v>
      </c>
      <c r="X82" s="11" t="n">
        <v>1</v>
      </c>
      <c r="Y82" s="11" t="n">
        <v>1</v>
      </c>
      <c r="Z82" s="11" t="n">
        <v>0</v>
      </c>
      <c r="AA82" s="11" t="n">
        <v>0</v>
      </c>
      <c r="AB82" s="9" t="s">
        <v>146</v>
      </c>
      <c r="AC82" s="11" t="n">
        <v>0</v>
      </c>
      <c r="AD82" s="11" t="n">
        <v>1</v>
      </c>
      <c r="AE82" s="11" t="n">
        <v>0</v>
      </c>
      <c r="AF82" s="11" t="n">
        <v>0</v>
      </c>
      <c r="AG82" s="11" t="n">
        <v>0</v>
      </c>
      <c r="AH82" s="11" t="n">
        <v>1</v>
      </c>
      <c r="AI82" s="11" t="n">
        <v>1</v>
      </c>
      <c r="AJ82" s="11" t="n">
        <v>1</v>
      </c>
      <c r="AK82" s="11" t="n">
        <v>4000</v>
      </c>
      <c r="AL82" s="11" t="n">
        <v>1</v>
      </c>
      <c r="AM82" s="11" t="n">
        <v>0</v>
      </c>
      <c r="AN82" s="11" t="n">
        <v>0</v>
      </c>
      <c r="AO82" s="11" t="n">
        <v>0</v>
      </c>
      <c r="AP82" s="11" t="n">
        <v>0</v>
      </c>
      <c r="AQ82" s="11" t="n">
        <v>0</v>
      </c>
      <c r="AR82" s="11" t="n">
        <v>0</v>
      </c>
      <c r="AS82" s="11" t="n">
        <v>0</v>
      </c>
    </row>
    <row r="83" customFormat="false" ht="15" hidden="false" customHeight="false" outlineLevel="0" collapsed="false">
      <c r="A83" s="9" t="s">
        <v>250</v>
      </c>
      <c r="B83" s="11" t="n">
        <v>1</v>
      </c>
      <c r="C83" s="11" t="n">
        <v>20.3</v>
      </c>
      <c r="D83" s="9" t="s">
        <v>176</v>
      </c>
      <c r="E83" s="11" t="n">
        <v>0</v>
      </c>
      <c r="F83" s="11" t="n">
        <v>1</v>
      </c>
      <c r="G83" s="9" t="s">
        <v>192</v>
      </c>
      <c r="H83" s="11" t="n">
        <v>0</v>
      </c>
      <c r="I83" s="11" t="n">
        <v>36</v>
      </c>
      <c r="J83" s="11" t="n">
        <v>1</v>
      </c>
      <c r="K83" s="11" t="n">
        <v>50000000</v>
      </c>
      <c r="L83" s="11" t="n">
        <v>1</v>
      </c>
      <c r="M83" s="9" t="s">
        <v>192</v>
      </c>
      <c r="N83" s="11" t="n">
        <v>0</v>
      </c>
      <c r="O83" s="9" t="s">
        <v>136</v>
      </c>
      <c r="P83" s="11" t="n">
        <v>1</v>
      </c>
      <c r="Q83" s="11" t="n">
        <v>0</v>
      </c>
      <c r="R83" s="9" t="s">
        <v>138</v>
      </c>
      <c r="S83" s="11" t="n">
        <v>0</v>
      </c>
      <c r="T83" s="11" t="n">
        <v>0</v>
      </c>
      <c r="U83" s="9" t="s">
        <v>143</v>
      </c>
      <c r="V83" s="11" t="n">
        <v>0</v>
      </c>
      <c r="W83" s="11" t="n">
        <v>1</v>
      </c>
      <c r="X83" s="11" t="n">
        <v>1</v>
      </c>
      <c r="Y83" s="11" t="n">
        <v>1</v>
      </c>
      <c r="Z83" s="11" t="n">
        <v>0</v>
      </c>
      <c r="AA83" s="11" t="n">
        <v>0</v>
      </c>
      <c r="AB83" s="9" t="s">
        <v>146</v>
      </c>
      <c r="AC83" s="11" t="n">
        <v>0</v>
      </c>
      <c r="AD83" s="11" t="n">
        <v>1</v>
      </c>
      <c r="AE83" s="11" t="n">
        <v>0</v>
      </c>
      <c r="AF83" s="11" t="n">
        <v>0</v>
      </c>
      <c r="AG83" s="11" t="n">
        <v>0</v>
      </c>
      <c r="AH83" s="11" t="n">
        <v>1</v>
      </c>
      <c r="AI83" s="11" t="n">
        <v>0</v>
      </c>
      <c r="AJ83" s="11" t="n">
        <v>1</v>
      </c>
      <c r="AK83" s="11" t="n">
        <v>1000</v>
      </c>
      <c r="AL83" s="11" t="n">
        <v>1</v>
      </c>
      <c r="AM83" s="11" t="n">
        <v>0</v>
      </c>
      <c r="AN83" s="11" t="n">
        <v>0</v>
      </c>
      <c r="AO83" s="11" t="n">
        <v>0</v>
      </c>
      <c r="AP83" s="11" t="n">
        <v>0</v>
      </c>
      <c r="AQ83" s="11" t="n">
        <v>0</v>
      </c>
      <c r="AR83" s="11" t="n">
        <v>1</v>
      </c>
      <c r="AS83" s="11" t="n">
        <v>0</v>
      </c>
    </row>
    <row r="84" customFormat="false" ht="15" hidden="false" customHeight="false" outlineLevel="0" collapsed="false">
      <c r="A84" s="9" t="s">
        <v>251</v>
      </c>
      <c r="B84" s="11" t="n">
        <v>1</v>
      </c>
      <c r="C84" s="11" t="n">
        <v>20.3</v>
      </c>
      <c r="D84" s="9" t="s">
        <v>176</v>
      </c>
      <c r="E84" s="11" t="n">
        <v>0</v>
      </c>
      <c r="F84" s="11" t="n">
        <v>1</v>
      </c>
      <c r="G84" s="9" t="s">
        <v>192</v>
      </c>
      <c r="H84" s="11" t="n">
        <v>0</v>
      </c>
      <c r="I84" s="11" t="n">
        <v>36</v>
      </c>
      <c r="J84" s="11" t="n">
        <v>1</v>
      </c>
      <c r="K84" s="11" t="n">
        <v>50000000</v>
      </c>
      <c r="L84" s="11" t="n">
        <v>1</v>
      </c>
      <c r="M84" s="9" t="s">
        <v>192</v>
      </c>
      <c r="N84" s="11" t="n">
        <v>0</v>
      </c>
      <c r="O84" s="9" t="s">
        <v>136</v>
      </c>
      <c r="P84" s="11" t="n">
        <v>1</v>
      </c>
      <c r="Q84" s="11" t="n">
        <v>0</v>
      </c>
      <c r="R84" s="9" t="s">
        <v>138</v>
      </c>
      <c r="S84" s="11" t="n">
        <v>0</v>
      </c>
      <c r="T84" s="11" t="n">
        <v>0</v>
      </c>
      <c r="U84" s="9" t="s">
        <v>143</v>
      </c>
      <c r="V84" s="11" t="n">
        <v>0</v>
      </c>
      <c r="W84" s="11" t="n">
        <v>1</v>
      </c>
      <c r="X84" s="11" t="n">
        <v>1</v>
      </c>
      <c r="Y84" s="11" t="n">
        <v>1</v>
      </c>
      <c r="Z84" s="11" t="n">
        <v>0</v>
      </c>
      <c r="AA84" s="11" t="n">
        <v>0</v>
      </c>
      <c r="AB84" s="9" t="s">
        <v>146</v>
      </c>
      <c r="AC84" s="11" t="n">
        <v>0</v>
      </c>
      <c r="AD84" s="11" t="n">
        <v>1</v>
      </c>
      <c r="AE84" s="11" t="n">
        <v>0</v>
      </c>
      <c r="AF84" s="11" t="n">
        <v>0</v>
      </c>
      <c r="AG84" s="11" t="n">
        <v>0</v>
      </c>
      <c r="AH84" s="11" t="n">
        <v>1</v>
      </c>
      <c r="AI84" s="11" t="n">
        <v>0</v>
      </c>
      <c r="AJ84" s="11" t="n">
        <v>1</v>
      </c>
      <c r="AK84" s="11" t="n">
        <v>1000</v>
      </c>
      <c r="AL84" s="11" t="n">
        <v>1</v>
      </c>
      <c r="AM84" s="11" t="n">
        <v>0</v>
      </c>
      <c r="AN84" s="11" t="n">
        <v>0</v>
      </c>
      <c r="AO84" s="11" t="n">
        <v>0</v>
      </c>
      <c r="AP84" s="11" t="n">
        <v>0</v>
      </c>
      <c r="AQ84" s="11" t="n">
        <v>0</v>
      </c>
      <c r="AR84" s="11" t="n">
        <v>1</v>
      </c>
      <c r="AS84" s="11" t="n">
        <v>0</v>
      </c>
    </row>
    <row r="85" customFormat="false" ht="15" hidden="false" customHeight="false" outlineLevel="0" collapsed="false">
      <c r="A85" s="9" t="s">
        <v>252</v>
      </c>
      <c r="B85" s="11" t="n">
        <v>1</v>
      </c>
      <c r="C85" s="11" t="n">
        <v>20.4</v>
      </c>
      <c r="D85" s="9" t="s">
        <v>132</v>
      </c>
      <c r="E85" s="11" t="n">
        <v>1</v>
      </c>
      <c r="F85" s="11" t="n">
        <v>0</v>
      </c>
      <c r="G85" s="9" t="s">
        <v>192</v>
      </c>
      <c r="H85" s="11" t="n">
        <v>1</v>
      </c>
      <c r="I85" s="11" t="n">
        <v>32</v>
      </c>
      <c r="J85" s="11" t="n">
        <v>1</v>
      </c>
      <c r="K85" s="11" t="n">
        <v>200</v>
      </c>
      <c r="L85" s="11" t="n">
        <v>0</v>
      </c>
      <c r="M85" s="9" t="s">
        <v>192</v>
      </c>
      <c r="N85" s="11" t="n">
        <v>0</v>
      </c>
      <c r="O85" s="9" t="s">
        <v>179</v>
      </c>
      <c r="P85" s="11" t="n">
        <v>0</v>
      </c>
      <c r="Q85" s="11" t="n">
        <v>1</v>
      </c>
      <c r="R85" s="9" t="s">
        <v>139</v>
      </c>
      <c r="S85" s="11" t="n">
        <v>1</v>
      </c>
      <c r="T85" s="11" t="n">
        <v>0</v>
      </c>
      <c r="U85" s="9" t="s">
        <v>143</v>
      </c>
      <c r="V85" s="11" t="n">
        <v>0</v>
      </c>
      <c r="W85" s="11" t="n">
        <v>1</v>
      </c>
      <c r="X85" s="11" t="n">
        <v>1</v>
      </c>
      <c r="Y85" s="11" t="n">
        <v>1</v>
      </c>
      <c r="Z85" s="11" t="n">
        <v>0</v>
      </c>
      <c r="AA85" s="11" t="n">
        <v>0</v>
      </c>
      <c r="AB85" s="9" t="s">
        <v>146</v>
      </c>
      <c r="AC85" s="11" t="n">
        <v>0</v>
      </c>
      <c r="AD85" s="11" t="n">
        <v>1</v>
      </c>
      <c r="AE85" s="11" t="n">
        <v>0</v>
      </c>
      <c r="AF85" s="11" t="n">
        <v>0</v>
      </c>
      <c r="AG85" s="11" t="n">
        <v>0</v>
      </c>
      <c r="AH85" s="11" t="n">
        <v>1</v>
      </c>
      <c r="AI85" s="11" t="n">
        <v>0</v>
      </c>
      <c r="AJ85" s="11" t="n">
        <v>1</v>
      </c>
      <c r="AK85" s="11" t="n">
        <v>8000</v>
      </c>
      <c r="AL85" s="11" t="n">
        <v>1</v>
      </c>
      <c r="AM85" s="11" t="n">
        <v>0</v>
      </c>
      <c r="AN85" s="11" t="n">
        <v>1</v>
      </c>
      <c r="AO85" s="11" t="n">
        <v>0</v>
      </c>
      <c r="AP85" s="11" t="n">
        <v>0</v>
      </c>
      <c r="AQ85" s="11" t="n">
        <v>0</v>
      </c>
      <c r="AR85" s="11" t="n">
        <v>1</v>
      </c>
      <c r="AS85" s="11" t="n">
        <v>0</v>
      </c>
    </row>
    <row r="86" customFormat="false" ht="15" hidden="false" customHeight="false" outlineLevel="0" collapsed="false">
      <c r="A86" s="9" t="s">
        <v>253</v>
      </c>
      <c r="B86" s="11" t="n">
        <v>1</v>
      </c>
      <c r="C86" s="11" t="n">
        <v>20.4</v>
      </c>
      <c r="D86" s="9" t="s">
        <v>176</v>
      </c>
      <c r="E86" s="11" t="n">
        <v>0</v>
      </c>
      <c r="F86" s="11" t="n">
        <v>1</v>
      </c>
      <c r="G86" s="9"/>
      <c r="H86" s="11" t="n">
        <v>0</v>
      </c>
      <c r="I86" s="11" t="n">
        <v>0</v>
      </c>
      <c r="J86" s="11" t="n">
        <v>1</v>
      </c>
      <c r="K86" s="11" t="n">
        <v>10000</v>
      </c>
      <c r="L86" s="11" t="n">
        <v>1</v>
      </c>
      <c r="M86" s="9"/>
      <c r="N86" s="11" t="n">
        <v>0</v>
      </c>
      <c r="O86" s="9" t="s">
        <v>136</v>
      </c>
      <c r="P86" s="11" t="n">
        <v>1</v>
      </c>
      <c r="Q86" s="11" t="n">
        <v>0</v>
      </c>
      <c r="R86" s="9" t="s">
        <v>139</v>
      </c>
      <c r="S86" s="11" t="n">
        <v>1</v>
      </c>
      <c r="T86" s="11" t="n">
        <v>0</v>
      </c>
      <c r="U86" s="9" t="s">
        <v>141</v>
      </c>
      <c r="V86" s="11" t="n">
        <v>0</v>
      </c>
      <c r="W86" s="11" t="n">
        <v>1</v>
      </c>
      <c r="X86" s="11" t="n">
        <v>0</v>
      </c>
      <c r="Y86" s="11" t="n">
        <v>0</v>
      </c>
      <c r="Z86" s="11" t="n">
        <v>0</v>
      </c>
      <c r="AA86" s="11" t="n">
        <v>0</v>
      </c>
      <c r="AB86" s="9" t="s">
        <v>146</v>
      </c>
      <c r="AC86" s="11" t="n">
        <v>0</v>
      </c>
      <c r="AD86" s="11" t="n">
        <v>1</v>
      </c>
      <c r="AE86" s="11" t="n">
        <v>0</v>
      </c>
      <c r="AF86" s="11" t="n">
        <v>0</v>
      </c>
      <c r="AG86" s="11" t="n">
        <v>0</v>
      </c>
      <c r="AH86" s="11" t="n">
        <v>1</v>
      </c>
      <c r="AI86" s="11" t="n">
        <v>1</v>
      </c>
      <c r="AJ86" s="11" t="n">
        <v>1</v>
      </c>
      <c r="AK86" s="11" t="n">
        <v>8000</v>
      </c>
      <c r="AL86" s="11" t="n">
        <v>0</v>
      </c>
      <c r="AM86" s="11" t="n">
        <v>0</v>
      </c>
      <c r="AN86" s="11" t="n">
        <v>1</v>
      </c>
      <c r="AO86" s="11" t="n">
        <v>1</v>
      </c>
      <c r="AP86" s="11" t="n">
        <v>1</v>
      </c>
      <c r="AQ86" s="11" t="n">
        <v>1</v>
      </c>
      <c r="AR86" s="11" t="n">
        <v>1</v>
      </c>
      <c r="AS86" s="11" t="n">
        <v>0</v>
      </c>
    </row>
    <row r="87" customFormat="false" ht="15" hidden="false" customHeight="false" outlineLevel="0" collapsed="false">
      <c r="A87" s="9" t="s">
        <v>254</v>
      </c>
      <c r="B87" s="11" t="n">
        <v>1</v>
      </c>
      <c r="C87" s="11" t="n">
        <v>20.5</v>
      </c>
      <c r="D87" s="9" t="s">
        <v>176</v>
      </c>
      <c r="E87" s="11" t="n">
        <v>0</v>
      </c>
      <c r="F87" s="11" t="n">
        <v>1</v>
      </c>
      <c r="G87" s="9" t="s">
        <v>192</v>
      </c>
      <c r="H87" s="11" t="n">
        <v>0</v>
      </c>
      <c r="I87" s="11" t="n">
        <v>48</v>
      </c>
      <c r="J87" s="11" t="n">
        <v>1</v>
      </c>
      <c r="K87" s="11" t="n">
        <v>7000</v>
      </c>
      <c r="L87" s="11" t="n">
        <v>0</v>
      </c>
      <c r="M87" s="9" t="s">
        <v>192</v>
      </c>
      <c r="N87" s="11" t="n">
        <v>0</v>
      </c>
      <c r="O87" s="9" t="s">
        <v>179</v>
      </c>
      <c r="P87" s="11" t="n">
        <v>0</v>
      </c>
      <c r="Q87" s="11" t="n">
        <v>1</v>
      </c>
      <c r="R87" s="9" t="s">
        <v>139</v>
      </c>
      <c r="S87" s="11" t="n">
        <v>1</v>
      </c>
      <c r="T87" s="11" t="n">
        <v>0</v>
      </c>
      <c r="U87" s="9" t="s">
        <v>144</v>
      </c>
      <c r="V87" s="11" t="n">
        <v>0</v>
      </c>
      <c r="W87" s="11" t="n">
        <v>1</v>
      </c>
      <c r="X87" s="11" t="n">
        <v>1</v>
      </c>
      <c r="Y87" s="11" t="n">
        <v>1</v>
      </c>
      <c r="Z87" s="11" t="n">
        <v>1</v>
      </c>
      <c r="AA87" s="11" t="n">
        <v>0</v>
      </c>
      <c r="AB87" s="9" t="s">
        <v>146</v>
      </c>
      <c r="AC87" s="11" t="n">
        <v>0</v>
      </c>
      <c r="AD87" s="11" t="n">
        <v>1</v>
      </c>
      <c r="AE87" s="11" t="n">
        <v>0</v>
      </c>
      <c r="AF87" s="11" t="n">
        <v>0</v>
      </c>
      <c r="AG87" s="11" t="n">
        <v>0</v>
      </c>
      <c r="AH87" s="11" t="n">
        <v>1</v>
      </c>
      <c r="AI87" s="11" t="n">
        <v>1</v>
      </c>
      <c r="AJ87" s="11" t="n">
        <v>0</v>
      </c>
      <c r="AK87" s="11" t="n">
        <v>4000</v>
      </c>
      <c r="AL87" s="11" t="n">
        <v>0</v>
      </c>
      <c r="AM87" s="11" t="n">
        <v>0</v>
      </c>
      <c r="AN87" s="11" t="n">
        <v>0</v>
      </c>
      <c r="AO87" s="11" t="n">
        <v>0</v>
      </c>
      <c r="AP87" s="11" t="n">
        <v>0</v>
      </c>
      <c r="AQ87" s="11" t="n">
        <v>1</v>
      </c>
      <c r="AR87" s="11" t="n">
        <v>0</v>
      </c>
      <c r="AS87" s="11" t="n">
        <v>0</v>
      </c>
    </row>
    <row r="88" customFormat="false" ht="15" hidden="false" customHeight="false" outlineLevel="0" collapsed="false">
      <c r="A88" s="9" t="s">
        <v>255</v>
      </c>
      <c r="B88" s="11" t="n">
        <v>1</v>
      </c>
      <c r="C88" s="11" t="n">
        <v>20.5</v>
      </c>
      <c r="D88" s="9" t="s">
        <v>176</v>
      </c>
      <c r="E88" s="11" t="n">
        <v>0</v>
      </c>
      <c r="F88" s="11" t="n">
        <v>1</v>
      </c>
      <c r="G88" s="9" t="s">
        <v>166</v>
      </c>
      <c r="H88" s="11" t="n">
        <v>1</v>
      </c>
      <c r="I88" s="11" t="n">
        <v>48</v>
      </c>
      <c r="J88" s="11" t="n">
        <v>1</v>
      </c>
      <c r="K88" s="11" t="n">
        <v>7000</v>
      </c>
      <c r="L88" s="11" t="n">
        <v>0</v>
      </c>
      <c r="M88" s="9" t="s">
        <v>166</v>
      </c>
      <c r="N88" s="11" t="n">
        <v>0</v>
      </c>
      <c r="O88" s="9" t="s">
        <v>179</v>
      </c>
      <c r="P88" s="11" t="n">
        <v>0</v>
      </c>
      <c r="Q88" s="11" t="n">
        <v>1</v>
      </c>
      <c r="R88" s="9" t="s">
        <v>139</v>
      </c>
      <c r="S88" s="11" t="n">
        <v>1</v>
      </c>
      <c r="T88" s="11" t="n">
        <v>0</v>
      </c>
      <c r="U88" s="9" t="s">
        <v>144</v>
      </c>
      <c r="V88" s="11" t="n">
        <v>0</v>
      </c>
      <c r="W88" s="11" t="n">
        <v>1</v>
      </c>
      <c r="X88" s="11" t="n">
        <v>1</v>
      </c>
      <c r="Y88" s="11" t="n">
        <v>1</v>
      </c>
      <c r="Z88" s="11" t="n">
        <v>1</v>
      </c>
      <c r="AA88" s="11" t="n">
        <v>0</v>
      </c>
      <c r="AB88" s="9" t="s">
        <v>146</v>
      </c>
      <c r="AC88" s="11" t="n">
        <v>0</v>
      </c>
      <c r="AD88" s="11" t="n">
        <v>1</v>
      </c>
      <c r="AE88" s="11" t="n">
        <v>0</v>
      </c>
      <c r="AF88" s="11" t="n">
        <v>0</v>
      </c>
      <c r="AG88" s="11" t="n">
        <v>0</v>
      </c>
      <c r="AH88" s="11" t="n">
        <v>1</v>
      </c>
      <c r="AI88" s="11" t="n">
        <v>0</v>
      </c>
      <c r="AJ88" s="11" t="n">
        <v>0</v>
      </c>
      <c r="AK88" s="11" t="n">
        <v>4000</v>
      </c>
      <c r="AL88" s="11" t="n">
        <v>0</v>
      </c>
      <c r="AM88" s="11" t="n">
        <v>0</v>
      </c>
      <c r="AN88" s="11" t="n">
        <v>0</v>
      </c>
      <c r="AO88" s="11" t="n">
        <v>0</v>
      </c>
      <c r="AP88" s="11" t="n">
        <v>0</v>
      </c>
      <c r="AQ88" s="11" t="n">
        <v>1</v>
      </c>
      <c r="AR88" s="11" t="n">
        <v>0</v>
      </c>
      <c r="AS88" s="11" t="n">
        <v>0</v>
      </c>
    </row>
    <row r="89" customFormat="false" ht="15" hidden="false" customHeight="false" outlineLevel="0" collapsed="false">
      <c r="A89" s="9" t="s">
        <v>256</v>
      </c>
      <c r="B89" s="11" t="n">
        <v>1</v>
      </c>
      <c r="C89" s="11" t="n">
        <v>20.5</v>
      </c>
      <c r="D89" s="9" t="s">
        <v>176</v>
      </c>
      <c r="E89" s="11" t="n">
        <v>0</v>
      </c>
      <c r="F89" s="11" t="n">
        <v>1</v>
      </c>
      <c r="G89" s="9" t="s">
        <v>192</v>
      </c>
      <c r="H89" s="11" t="n">
        <v>1</v>
      </c>
      <c r="I89" s="11" t="n">
        <v>48</v>
      </c>
      <c r="J89" s="11" t="n">
        <v>1</v>
      </c>
      <c r="K89" s="11" t="n">
        <v>7000</v>
      </c>
      <c r="L89" s="11" t="n">
        <v>0</v>
      </c>
      <c r="M89" s="9" t="s">
        <v>192</v>
      </c>
      <c r="N89" s="11" t="n">
        <v>0</v>
      </c>
      <c r="O89" s="9" t="s">
        <v>179</v>
      </c>
      <c r="P89" s="11" t="n">
        <v>0</v>
      </c>
      <c r="Q89" s="11" t="n">
        <v>1</v>
      </c>
      <c r="R89" s="9" t="s">
        <v>139</v>
      </c>
      <c r="S89" s="11" t="n">
        <v>1</v>
      </c>
      <c r="T89" s="11" t="n">
        <v>0</v>
      </c>
      <c r="U89" s="9" t="s">
        <v>144</v>
      </c>
      <c r="V89" s="11" t="n">
        <v>0</v>
      </c>
      <c r="W89" s="11" t="n">
        <v>1</v>
      </c>
      <c r="X89" s="11" t="n">
        <v>1</v>
      </c>
      <c r="Y89" s="11" t="n">
        <v>1</v>
      </c>
      <c r="Z89" s="11" t="n">
        <v>1</v>
      </c>
      <c r="AA89" s="11" t="n">
        <v>0</v>
      </c>
      <c r="AB89" s="9" t="s">
        <v>146</v>
      </c>
      <c r="AC89" s="11" t="n">
        <v>0</v>
      </c>
      <c r="AD89" s="11" t="n">
        <v>1</v>
      </c>
      <c r="AE89" s="11" t="n">
        <v>0</v>
      </c>
      <c r="AF89" s="11" t="n">
        <v>0</v>
      </c>
      <c r="AG89" s="11" t="n">
        <v>0</v>
      </c>
      <c r="AH89" s="11" t="n">
        <v>1</v>
      </c>
      <c r="AI89" s="11" t="n">
        <v>0</v>
      </c>
      <c r="AJ89" s="11" t="n">
        <v>0</v>
      </c>
      <c r="AK89" s="11" t="n">
        <v>4000</v>
      </c>
      <c r="AL89" s="11" t="n">
        <v>0</v>
      </c>
      <c r="AM89" s="11" t="n">
        <v>0</v>
      </c>
      <c r="AN89" s="11" t="n">
        <v>0</v>
      </c>
      <c r="AO89" s="11" t="n">
        <v>0</v>
      </c>
      <c r="AP89" s="11" t="n">
        <v>0</v>
      </c>
      <c r="AQ89" s="11" t="n">
        <v>1</v>
      </c>
      <c r="AR89" s="11" t="n">
        <v>0</v>
      </c>
      <c r="AS89" s="11" t="n">
        <v>0</v>
      </c>
    </row>
    <row r="90" customFormat="false" ht="15" hidden="false" customHeight="false" outlineLevel="0" collapsed="false">
      <c r="A90" s="9" t="s">
        <v>257</v>
      </c>
      <c r="B90" s="11" t="n">
        <v>1</v>
      </c>
      <c r="C90" s="11" t="n">
        <v>20.7</v>
      </c>
      <c r="D90" s="9" t="s">
        <v>176</v>
      </c>
      <c r="E90" s="11" t="n">
        <v>0</v>
      </c>
      <c r="F90" s="11" t="n">
        <v>1</v>
      </c>
      <c r="G90" s="9" t="s">
        <v>192</v>
      </c>
      <c r="H90" s="11" t="n">
        <v>0</v>
      </c>
      <c r="I90" s="11" t="n">
        <v>36</v>
      </c>
      <c r="J90" s="11" t="n">
        <v>1</v>
      </c>
      <c r="K90" s="11" t="n">
        <v>50000000</v>
      </c>
      <c r="L90" s="11" t="n">
        <v>1</v>
      </c>
      <c r="M90" s="9" t="s">
        <v>192</v>
      </c>
      <c r="N90" s="11" t="n">
        <v>0</v>
      </c>
      <c r="O90" s="9" t="s">
        <v>136</v>
      </c>
      <c r="P90" s="11" t="n">
        <v>1</v>
      </c>
      <c r="Q90" s="11" t="n">
        <v>0</v>
      </c>
      <c r="R90" s="9" t="s">
        <v>139</v>
      </c>
      <c r="S90" s="11" t="n">
        <v>1</v>
      </c>
      <c r="T90" s="11" t="n">
        <v>0</v>
      </c>
      <c r="U90" s="9" t="s">
        <v>143</v>
      </c>
      <c r="V90" s="11" t="n">
        <v>0</v>
      </c>
      <c r="W90" s="11" t="n">
        <v>1</v>
      </c>
      <c r="X90" s="11" t="n">
        <v>1</v>
      </c>
      <c r="Y90" s="11" t="n">
        <v>1</v>
      </c>
      <c r="Z90" s="11" t="n">
        <v>0</v>
      </c>
      <c r="AA90" s="11" t="n">
        <v>0</v>
      </c>
      <c r="AB90" s="9" t="s">
        <v>146</v>
      </c>
      <c r="AC90" s="11" t="n">
        <v>0</v>
      </c>
      <c r="AD90" s="11" t="n">
        <v>1</v>
      </c>
      <c r="AE90" s="11" t="n">
        <v>0</v>
      </c>
      <c r="AF90" s="11" t="n">
        <v>0</v>
      </c>
      <c r="AG90" s="11" t="n">
        <v>0</v>
      </c>
      <c r="AH90" s="11" t="n">
        <v>1</v>
      </c>
      <c r="AI90" s="11" t="n">
        <v>0</v>
      </c>
      <c r="AJ90" s="11" t="n">
        <v>1</v>
      </c>
      <c r="AK90" s="11" t="n">
        <v>1000</v>
      </c>
      <c r="AL90" s="11" t="n">
        <v>1</v>
      </c>
      <c r="AM90" s="11" t="n">
        <v>0</v>
      </c>
      <c r="AN90" s="11" t="n">
        <v>0</v>
      </c>
      <c r="AO90" s="11" t="n">
        <v>0</v>
      </c>
      <c r="AP90" s="11" t="n">
        <v>0</v>
      </c>
      <c r="AQ90" s="11" t="n">
        <v>0</v>
      </c>
      <c r="AR90" s="11" t="n">
        <v>1</v>
      </c>
      <c r="AS90" s="11" t="n">
        <v>0</v>
      </c>
    </row>
    <row r="91" customFormat="false" ht="15" hidden="false" customHeight="false" outlineLevel="0" collapsed="false">
      <c r="A91" s="9" t="s">
        <v>258</v>
      </c>
      <c r="B91" s="11" t="n">
        <v>1</v>
      </c>
      <c r="C91" s="11" t="n">
        <v>20.7</v>
      </c>
      <c r="D91" s="9" t="s">
        <v>176</v>
      </c>
      <c r="E91" s="11" t="n">
        <v>0</v>
      </c>
      <c r="F91" s="11" t="n">
        <v>1</v>
      </c>
      <c r="G91" s="9" t="s">
        <v>192</v>
      </c>
      <c r="H91" s="11" t="n">
        <v>0</v>
      </c>
      <c r="I91" s="11" t="n">
        <v>36</v>
      </c>
      <c r="J91" s="11" t="n">
        <v>1</v>
      </c>
      <c r="K91" s="11" t="n">
        <v>50000000</v>
      </c>
      <c r="L91" s="11" t="n">
        <v>1</v>
      </c>
      <c r="M91" s="9" t="s">
        <v>192</v>
      </c>
      <c r="N91" s="11" t="n">
        <v>0</v>
      </c>
      <c r="O91" s="9" t="s">
        <v>136</v>
      </c>
      <c r="P91" s="11" t="n">
        <v>1</v>
      </c>
      <c r="Q91" s="11" t="n">
        <v>0</v>
      </c>
      <c r="R91" s="9" t="s">
        <v>139</v>
      </c>
      <c r="S91" s="11" t="n">
        <v>1</v>
      </c>
      <c r="T91" s="11" t="n">
        <v>0</v>
      </c>
      <c r="U91" s="9" t="s">
        <v>143</v>
      </c>
      <c r="V91" s="11" t="n">
        <v>0</v>
      </c>
      <c r="W91" s="11" t="n">
        <v>1</v>
      </c>
      <c r="X91" s="11" t="n">
        <v>1</v>
      </c>
      <c r="Y91" s="11" t="n">
        <v>1</v>
      </c>
      <c r="Z91" s="11" t="n">
        <v>0</v>
      </c>
      <c r="AA91" s="11" t="n">
        <v>0</v>
      </c>
      <c r="AB91" s="9" t="s">
        <v>146</v>
      </c>
      <c r="AC91" s="11" t="n">
        <v>0</v>
      </c>
      <c r="AD91" s="11" t="n">
        <v>1</v>
      </c>
      <c r="AE91" s="11" t="n">
        <v>0</v>
      </c>
      <c r="AF91" s="11" t="n">
        <v>0</v>
      </c>
      <c r="AG91" s="11" t="n">
        <v>0</v>
      </c>
      <c r="AH91" s="11" t="n">
        <v>1</v>
      </c>
      <c r="AI91" s="11" t="n">
        <v>0</v>
      </c>
      <c r="AJ91" s="11" t="n">
        <v>1</v>
      </c>
      <c r="AK91" s="11" t="n">
        <v>1000</v>
      </c>
      <c r="AL91" s="11" t="n">
        <v>1</v>
      </c>
      <c r="AM91" s="11" t="n">
        <v>0</v>
      </c>
      <c r="AN91" s="11" t="n">
        <v>0</v>
      </c>
      <c r="AO91" s="11" t="n">
        <v>0</v>
      </c>
      <c r="AP91" s="11" t="n">
        <v>0</v>
      </c>
      <c r="AQ91" s="11" t="n">
        <v>0</v>
      </c>
      <c r="AR91" s="11" t="n">
        <v>1</v>
      </c>
      <c r="AS91" s="11" t="n">
        <v>0</v>
      </c>
    </row>
    <row r="92" customFormat="false" ht="15" hidden="false" customHeight="false" outlineLevel="0" collapsed="false">
      <c r="A92" s="9" t="s">
        <v>259</v>
      </c>
      <c r="B92" s="11" t="n">
        <v>1</v>
      </c>
      <c r="C92" s="11" t="n">
        <v>20.8</v>
      </c>
      <c r="D92" s="9" t="s">
        <v>132</v>
      </c>
      <c r="E92" s="11" t="n">
        <v>1</v>
      </c>
      <c r="F92" s="11" t="n">
        <v>0</v>
      </c>
      <c r="G92" s="9" t="s">
        <v>192</v>
      </c>
      <c r="H92" s="11" t="n">
        <v>1</v>
      </c>
      <c r="I92" s="11" t="n">
        <v>32</v>
      </c>
      <c r="J92" s="11" t="n">
        <v>1</v>
      </c>
      <c r="K92" s="11" t="n">
        <v>200</v>
      </c>
      <c r="L92" s="11" t="n">
        <v>0</v>
      </c>
      <c r="M92" s="9" t="s">
        <v>192</v>
      </c>
      <c r="N92" s="11" t="n">
        <v>0</v>
      </c>
      <c r="O92" s="9" t="s">
        <v>179</v>
      </c>
      <c r="P92" s="11" t="n">
        <v>0</v>
      </c>
      <c r="Q92" s="11" t="n">
        <v>1</v>
      </c>
      <c r="R92" s="9" t="s">
        <v>139</v>
      </c>
      <c r="S92" s="11" t="n">
        <v>1</v>
      </c>
      <c r="T92" s="11" t="n">
        <v>0</v>
      </c>
      <c r="U92" s="9" t="s">
        <v>143</v>
      </c>
      <c r="V92" s="11" t="n">
        <v>0</v>
      </c>
      <c r="W92" s="11" t="n">
        <v>1</v>
      </c>
      <c r="X92" s="11" t="n">
        <v>1</v>
      </c>
      <c r="Y92" s="11" t="n">
        <v>1</v>
      </c>
      <c r="Z92" s="11" t="n">
        <v>0</v>
      </c>
      <c r="AA92" s="11" t="n">
        <v>0</v>
      </c>
      <c r="AB92" s="9" t="s">
        <v>146</v>
      </c>
      <c r="AC92" s="11" t="n">
        <v>0</v>
      </c>
      <c r="AD92" s="11" t="n">
        <v>1</v>
      </c>
      <c r="AE92" s="11" t="n">
        <v>0</v>
      </c>
      <c r="AF92" s="11" t="n">
        <v>0</v>
      </c>
      <c r="AG92" s="11" t="n">
        <v>0</v>
      </c>
      <c r="AH92" s="11" t="n">
        <v>1</v>
      </c>
      <c r="AI92" s="11" t="n">
        <v>0</v>
      </c>
      <c r="AJ92" s="11" t="n">
        <v>1</v>
      </c>
      <c r="AK92" s="11" t="n">
        <v>8000</v>
      </c>
      <c r="AL92" s="11" t="n">
        <v>1</v>
      </c>
      <c r="AM92" s="11" t="n">
        <v>1</v>
      </c>
      <c r="AN92" s="11" t="n">
        <v>1</v>
      </c>
      <c r="AO92" s="11" t="n">
        <v>0</v>
      </c>
      <c r="AP92" s="11" t="n">
        <v>0</v>
      </c>
      <c r="AQ92" s="11" t="n">
        <v>0</v>
      </c>
      <c r="AR92" s="11" t="n">
        <v>1</v>
      </c>
      <c r="AS92" s="11" t="n">
        <v>0</v>
      </c>
    </row>
    <row r="93" customFormat="false" ht="15" hidden="false" customHeight="false" outlineLevel="0" collapsed="false">
      <c r="A93" s="9" t="s">
        <v>260</v>
      </c>
      <c r="B93" s="11" t="n">
        <v>1</v>
      </c>
      <c r="C93" s="11" t="n">
        <v>20.8</v>
      </c>
      <c r="D93" s="9" t="s">
        <v>176</v>
      </c>
      <c r="E93" s="11" t="n">
        <v>0</v>
      </c>
      <c r="F93" s="11" t="n">
        <v>1</v>
      </c>
      <c r="G93" s="9"/>
      <c r="H93" s="11" t="n">
        <v>0</v>
      </c>
      <c r="I93" s="11" t="n">
        <v>0</v>
      </c>
      <c r="J93" s="11" t="n">
        <v>1</v>
      </c>
      <c r="K93" s="11" t="n">
        <v>10000</v>
      </c>
      <c r="L93" s="11" t="n">
        <v>1</v>
      </c>
      <c r="M93" s="9"/>
      <c r="N93" s="11" t="n">
        <v>0</v>
      </c>
      <c r="O93" s="9" t="s">
        <v>136</v>
      </c>
      <c r="P93" s="11" t="n">
        <v>1</v>
      </c>
      <c r="Q93" s="11" t="n">
        <v>0</v>
      </c>
      <c r="R93" s="9" t="s">
        <v>139</v>
      </c>
      <c r="S93" s="11" t="n">
        <v>1</v>
      </c>
      <c r="T93" s="11" t="n">
        <v>0</v>
      </c>
      <c r="U93" s="9" t="s">
        <v>141</v>
      </c>
      <c r="V93" s="11" t="n">
        <v>0</v>
      </c>
      <c r="W93" s="11" t="n">
        <v>1</v>
      </c>
      <c r="X93" s="11" t="n">
        <v>0</v>
      </c>
      <c r="Y93" s="11" t="n">
        <v>0</v>
      </c>
      <c r="Z93" s="11" t="n">
        <v>0</v>
      </c>
      <c r="AA93" s="11" t="n">
        <v>0</v>
      </c>
      <c r="AB93" s="9" t="s">
        <v>146</v>
      </c>
      <c r="AC93" s="11" t="n">
        <v>0</v>
      </c>
      <c r="AD93" s="11" t="n">
        <v>1</v>
      </c>
      <c r="AE93" s="11" t="n">
        <v>0</v>
      </c>
      <c r="AF93" s="11" t="n">
        <v>0</v>
      </c>
      <c r="AG93" s="11" t="n">
        <v>0</v>
      </c>
      <c r="AH93" s="11" t="n">
        <v>1</v>
      </c>
      <c r="AI93" s="11" t="n">
        <v>1</v>
      </c>
      <c r="AJ93" s="11" t="n">
        <v>1</v>
      </c>
      <c r="AK93" s="11" t="n">
        <v>16000</v>
      </c>
      <c r="AL93" s="11" t="n">
        <v>0</v>
      </c>
      <c r="AM93" s="11" t="n">
        <v>0</v>
      </c>
      <c r="AN93" s="11" t="n">
        <v>1</v>
      </c>
      <c r="AO93" s="11" t="n">
        <v>1</v>
      </c>
      <c r="AP93" s="11" t="n">
        <v>1</v>
      </c>
      <c r="AQ93" s="11" t="n">
        <v>1</v>
      </c>
      <c r="AR93" s="11" t="n">
        <v>1</v>
      </c>
      <c r="AS93" s="11" t="n">
        <v>0</v>
      </c>
    </row>
    <row r="94" customFormat="false" ht="15" hidden="false" customHeight="false" outlineLevel="0" collapsed="false">
      <c r="A94" s="9" t="s">
        <v>261</v>
      </c>
      <c r="B94" s="11" t="n">
        <v>1</v>
      </c>
      <c r="C94" s="11" t="n">
        <v>20.8</v>
      </c>
      <c r="D94" s="9" t="s">
        <v>176</v>
      </c>
      <c r="E94" s="11" t="n">
        <v>0</v>
      </c>
      <c r="F94" s="11" t="n">
        <v>1</v>
      </c>
      <c r="G94" s="9"/>
      <c r="H94" s="11" t="n">
        <v>0</v>
      </c>
      <c r="I94" s="11" t="n">
        <v>0</v>
      </c>
      <c r="J94" s="11" t="n">
        <v>1</v>
      </c>
      <c r="K94" s="11" t="n">
        <v>10000</v>
      </c>
      <c r="L94" s="11" t="n">
        <v>1</v>
      </c>
      <c r="M94" s="9"/>
      <c r="N94" s="11" t="n">
        <v>0</v>
      </c>
      <c r="O94" s="9" t="s">
        <v>136</v>
      </c>
      <c r="P94" s="11" t="n">
        <v>1</v>
      </c>
      <c r="Q94" s="11" t="n">
        <v>0</v>
      </c>
      <c r="R94" s="9" t="s">
        <v>139</v>
      </c>
      <c r="S94" s="11" t="n">
        <v>1</v>
      </c>
      <c r="T94" s="11" t="n">
        <v>0</v>
      </c>
      <c r="U94" s="9" t="s">
        <v>141</v>
      </c>
      <c r="V94" s="11" t="n">
        <v>0</v>
      </c>
      <c r="W94" s="11" t="n">
        <v>1</v>
      </c>
      <c r="X94" s="11" t="n">
        <v>0</v>
      </c>
      <c r="Y94" s="11" t="n">
        <v>0</v>
      </c>
      <c r="Z94" s="11" t="n">
        <v>0</v>
      </c>
      <c r="AA94" s="11" t="n">
        <v>0</v>
      </c>
      <c r="AB94" s="9" t="s">
        <v>146</v>
      </c>
      <c r="AC94" s="11" t="n">
        <v>0</v>
      </c>
      <c r="AD94" s="11" t="n">
        <v>1</v>
      </c>
      <c r="AE94" s="11" t="n">
        <v>0</v>
      </c>
      <c r="AF94" s="11" t="n">
        <v>0</v>
      </c>
      <c r="AG94" s="11" t="n">
        <v>0</v>
      </c>
      <c r="AH94" s="11" t="n">
        <v>1</v>
      </c>
      <c r="AI94" s="11" t="n">
        <v>1</v>
      </c>
      <c r="AJ94" s="11" t="n">
        <v>1</v>
      </c>
      <c r="AK94" s="11" t="n">
        <v>16000</v>
      </c>
      <c r="AL94" s="11" t="n">
        <v>0</v>
      </c>
      <c r="AM94" s="11" t="n">
        <v>0</v>
      </c>
      <c r="AN94" s="11" t="n">
        <v>1</v>
      </c>
      <c r="AO94" s="11" t="n">
        <v>1</v>
      </c>
      <c r="AP94" s="11" t="n">
        <v>1</v>
      </c>
      <c r="AQ94" s="11" t="n">
        <v>1</v>
      </c>
      <c r="AR94" s="11" t="n">
        <v>1</v>
      </c>
      <c r="AS94" s="11" t="n">
        <v>0</v>
      </c>
    </row>
    <row r="95" customFormat="false" ht="15" hidden="false" customHeight="false" outlineLevel="0" collapsed="false">
      <c r="A95" s="9" t="s">
        <v>262</v>
      </c>
      <c r="B95" s="11" t="n">
        <v>1</v>
      </c>
      <c r="C95" s="11" t="n">
        <v>20.8</v>
      </c>
      <c r="D95" s="9" t="s">
        <v>176</v>
      </c>
      <c r="E95" s="11" t="n">
        <v>0</v>
      </c>
      <c r="F95" s="11" t="n">
        <v>1</v>
      </c>
      <c r="G95" s="9"/>
      <c r="H95" s="11" t="n">
        <v>0</v>
      </c>
      <c r="I95" s="11" t="n">
        <v>0</v>
      </c>
      <c r="J95" s="11" t="n">
        <v>1</v>
      </c>
      <c r="K95" s="11" t="n">
        <v>10000</v>
      </c>
      <c r="L95" s="11" t="n">
        <v>1</v>
      </c>
      <c r="M95" s="9"/>
      <c r="N95" s="11" t="n">
        <v>0</v>
      </c>
      <c r="O95" s="9" t="s">
        <v>136</v>
      </c>
      <c r="P95" s="11" t="n">
        <v>1</v>
      </c>
      <c r="Q95" s="11" t="n">
        <v>0</v>
      </c>
      <c r="R95" s="9" t="s">
        <v>139</v>
      </c>
      <c r="S95" s="11" t="n">
        <v>1</v>
      </c>
      <c r="T95" s="11" t="n">
        <v>0</v>
      </c>
      <c r="U95" s="9" t="s">
        <v>141</v>
      </c>
      <c r="V95" s="11" t="n">
        <v>0</v>
      </c>
      <c r="W95" s="11" t="n">
        <v>1</v>
      </c>
      <c r="X95" s="11" t="n">
        <v>0</v>
      </c>
      <c r="Y95" s="11" t="n">
        <v>0</v>
      </c>
      <c r="Z95" s="11" t="n">
        <v>0</v>
      </c>
      <c r="AA95" s="11" t="n">
        <v>0</v>
      </c>
      <c r="AB95" s="9" t="s">
        <v>146</v>
      </c>
      <c r="AC95" s="11" t="n">
        <v>0</v>
      </c>
      <c r="AD95" s="11" t="n">
        <v>1</v>
      </c>
      <c r="AE95" s="11" t="n">
        <v>0</v>
      </c>
      <c r="AF95" s="11" t="n">
        <v>0</v>
      </c>
      <c r="AG95" s="11" t="n">
        <v>0</v>
      </c>
      <c r="AH95" s="11" t="n">
        <v>1</v>
      </c>
      <c r="AI95" s="11" t="n">
        <v>1</v>
      </c>
      <c r="AJ95" s="11" t="n">
        <v>1</v>
      </c>
      <c r="AK95" s="11" t="n">
        <v>16000</v>
      </c>
      <c r="AL95" s="11" t="n">
        <v>0</v>
      </c>
      <c r="AM95" s="11" t="n">
        <v>0</v>
      </c>
      <c r="AN95" s="11" t="n">
        <v>1</v>
      </c>
      <c r="AO95" s="11" t="n">
        <v>1</v>
      </c>
      <c r="AP95" s="11" t="n">
        <v>1</v>
      </c>
      <c r="AQ95" s="11" t="n">
        <v>1</v>
      </c>
      <c r="AR95" s="11" t="n">
        <v>1</v>
      </c>
      <c r="AS95" s="11" t="n">
        <v>0</v>
      </c>
    </row>
    <row r="96" customFormat="false" ht="15" hidden="false" customHeight="false" outlineLevel="0" collapsed="false">
      <c r="A96" s="9" t="s">
        <v>263</v>
      </c>
      <c r="B96" s="11" t="n">
        <v>1</v>
      </c>
      <c r="C96" s="11" t="n">
        <v>20.8</v>
      </c>
      <c r="D96" s="9" t="s">
        <v>176</v>
      </c>
      <c r="E96" s="11" t="n">
        <v>0</v>
      </c>
      <c r="F96" s="11" t="n">
        <v>1</v>
      </c>
      <c r="G96" s="9"/>
      <c r="H96" s="11" t="n">
        <v>0</v>
      </c>
      <c r="I96" s="11" t="n">
        <v>0</v>
      </c>
      <c r="J96" s="11" t="n">
        <v>1</v>
      </c>
      <c r="K96" s="11" t="n">
        <v>10000</v>
      </c>
      <c r="L96" s="11" t="n">
        <v>1</v>
      </c>
      <c r="M96" s="9"/>
      <c r="N96" s="11" t="n">
        <v>0</v>
      </c>
      <c r="O96" s="9" t="s">
        <v>136</v>
      </c>
      <c r="P96" s="11" t="n">
        <v>1</v>
      </c>
      <c r="Q96" s="11" t="n">
        <v>0</v>
      </c>
      <c r="R96" s="9" t="s">
        <v>139</v>
      </c>
      <c r="S96" s="11" t="n">
        <v>1</v>
      </c>
      <c r="T96" s="11" t="n">
        <v>0</v>
      </c>
      <c r="U96" s="9" t="s">
        <v>141</v>
      </c>
      <c r="V96" s="11" t="n">
        <v>0</v>
      </c>
      <c r="W96" s="11" t="n">
        <v>1</v>
      </c>
      <c r="X96" s="11" t="n">
        <v>0</v>
      </c>
      <c r="Y96" s="11" t="n">
        <v>0</v>
      </c>
      <c r="Z96" s="11" t="n">
        <v>0</v>
      </c>
      <c r="AA96" s="11" t="n">
        <v>0</v>
      </c>
      <c r="AB96" s="9" t="s">
        <v>146</v>
      </c>
      <c r="AC96" s="11" t="n">
        <v>0</v>
      </c>
      <c r="AD96" s="11" t="n">
        <v>1</v>
      </c>
      <c r="AE96" s="11" t="n">
        <v>0</v>
      </c>
      <c r="AF96" s="11" t="n">
        <v>0</v>
      </c>
      <c r="AG96" s="11" t="n">
        <v>0</v>
      </c>
      <c r="AH96" s="11" t="n">
        <v>1</v>
      </c>
      <c r="AI96" s="11" t="n">
        <v>1</v>
      </c>
      <c r="AJ96" s="11" t="n">
        <v>1</v>
      </c>
      <c r="AK96" s="11" t="n">
        <v>16000</v>
      </c>
      <c r="AL96" s="11" t="n">
        <v>0</v>
      </c>
      <c r="AM96" s="11" t="n">
        <v>0</v>
      </c>
      <c r="AN96" s="11" t="n">
        <v>1</v>
      </c>
      <c r="AO96" s="11" t="n">
        <v>1</v>
      </c>
      <c r="AP96" s="11" t="n">
        <v>1</v>
      </c>
      <c r="AQ96" s="11" t="n">
        <v>1</v>
      </c>
      <c r="AR96" s="11" t="n">
        <v>1</v>
      </c>
      <c r="AS96" s="11" t="n">
        <v>0</v>
      </c>
    </row>
    <row r="97" customFormat="false" ht="15" hidden="false" customHeight="false" outlineLevel="0" collapsed="false">
      <c r="A97" s="9" t="s">
        <v>264</v>
      </c>
      <c r="B97" s="11" t="n">
        <v>1</v>
      </c>
      <c r="C97" s="11" t="n">
        <v>20.8</v>
      </c>
      <c r="D97" s="9" t="s">
        <v>176</v>
      </c>
      <c r="E97" s="11" t="n">
        <v>0</v>
      </c>
      <c r="F97" s="11" t="n">
        <v>1</v>
      </c>
      <c r="G97" s="9"/>
      <c r="H97" s="11" t="n">
        <v>0</v>
      </c>
      <c r="I97" s="11" t="n">
        <v>0</v>
      </c>
      <c r="J97" s="11" t="n">
        <v>1</v>
      </c>
      <c r="K97" s="11" t="n">
        <v>10000</v>
      </c>
      <c r="L97" s="11" t="n">
        <v>1</v>
      </c>
      <c r="M97" s="9"/>
      <c r="N97" s="11" t="n">
        <v>0</v>
      </c>
      <c r="O97" s="9" t="s">
        <v>136</v>
      </c>
      <c r="P97" s="11" t="n">
        <v>1</v>
      </c>
      <c r="Q97" s="11" t="n">
        <v>0</v>
      </c>
      <c r="R97" s="9" t="s">
        <v>139</v>
      </c>
      <c r="S97" s="11" t="n">
        <v>1</v>
      </c>
      <c r="T97" s="11" t="n">
        <v>0</v>
      </c>
      <c r="U97" s="9" t="s">
        <v>141</v>
      </c>
      <c r="V97" s="11" t="n">
        <v>0</v>
      </c>
      <c r="W97" s="11" t="n">
        <v>1</v>
      </c>
      <c r="X97" s="11" t="n">
        <v>0</v>
      </c>
      <c r="Y97" s="11" t="n">
        <v>0</v>
      </c>
      <c r="Z97" s="11" t="n">
        <v>0</v>
      </c>
      <c r="AA97" s="11" t="n">
        <v>0</v>
      </c>
      <c r="AB97" s="9" t="s">
        <v>146</v>
      </c>
      <c r="AC97" s="11" t="n">
        <v>0</v>
      </c>
      <c r="AD97" s="11" t="n">
        <v>1</v>
      </c>
      <c r="AE97" s="11" t="n">
        <v>0</v>
      </c>
      <c r="AF97" s="11" t="n">
        <v>0</v>
      </c>
      <c r="AG97" s="11" t="n">
        <v>0</v>
      </c>
      <c r="AH97" s="11" t="n">
        <v>1</v>
      </c>
      <c r="AI97" s="11" t="n">
        <v>1</v>
      </c>
      <c r="AJ97" s="11" t="n">
        <v>1</v>
      </c>
      <c r="AK97" s="11" t="n">
        <v>16000</v>
      </c>
      <c r="AL97" s="11" t="n">
        <v>0</v>
      </c>
      <c r="AM97" s="11" t="n">
        <v>0</v>
      </c>
      <c r="AN97" s="11" t="n">
        <v>1</v>
      </c>
      <c r="AO97" s="11" t="n">
        <v>1</v>
      </c>
      <c r="AP97" s="11" t="n">
        <v>1</v>
      </c>
      <c r="AQ97" s="11" t="n">
        <v>1</v>
      </c>
      <c r="AR97" s="11" t="n">
        <v>1</v>
      </c>
      <c r="AS97" s="11" t="n">
        <v>0</v>
      </c>
    </row>
    <row r="98" customFormat="false" ht="15" hidden="false" customHeight="false" outlineLevel="0" collapsed="false">
      <c r="A98" s="9" t="s">
        <v>265</v>
      </c>
      <c r="B98" s="11" t="n">
        <v>1</v>
      </c>
      <c r="C98" s="11" t="n">
        <v>20.9</v>
      </c>
      <c r="D98" s="9" t="s">
        <v>132</v>
      </c>
      <c r="E98" s="11" t="n">
        <v>1</v>
      </c>
      <c r="F98" s="11" t="n">
        <v>0</v>
      </c>
      <c r="G98" s="9" t="s">
        <v>192</v>
      </c>
      <c r="H98" s="11" t="n">
        <v>1</v>
      </c>
      <c r="I98" s="11" t="n">
        <v>28</v>
      </c>
      <c r="J98" s="11" t="n">
        <v>0</v>
      </c>
      <c r="K98" s="11" t="n">
        <v>0</v>
      </c>
      <c r="L98" s="11" t="n">
        <v>1</v>
      </c>
      <c r="M98" s="9" t="s">
        <v>192</v>
      </c>
      <c r="N98" s="11" t="n">
        <v>1</v>
      </c>
      <c r="O98" s="9" t="s">
        <v>179</v>
      </c>
      <c r="P98" s="11" t="n">
        <v>0</v>
      </c>
      <c r="Q98" s="11" t="n">
        <v>1</v>
      </c>
      <c r="R98" s="9" t="s">
        <v>139</v>
      </c>
      <c r="S98" s="11" t="n">
        <v>1</v>
      </c>
      <c r="T98" s="11" t="n">
        <v>0</v>
      </c>
      <c r="U98" s="9" t="s">
        <v>143</v>
      </c>
      <c r="V98" s="11" t="n">
        <v>0</v>
      </c>
      <c r="W98" s="11" t="n">
        <v>1</v>
      </c>
      <c r="X98" s="11" t="n">
        <v>1</v>
      </c>
      <c r="Y98" s="11" t="n">
        <v>1</v>
      </c>
      <c r="Z98" s="11" t="n">
        <v>0</v>
      </c>
      <c r="AA98" s="11" t="n">
        <v>0</v>
      </c>
      <c r="AB98" s="9" t="s">
        <v>146</v>
      </c>
      <c r="AC98" s="11" t="n">
        <v>0</v>
      </c>
      <c r="AD98" s="11" t="n">
        <v>1</v>
      </c>
      <c r="AE98" s="11" t="n">
        <v>0</v>
      </c>
      <c r="AF98" s="11" t="n">
        <v>0</v>
      </c>
      <c r="AG98" s="11" t="n">
        <v>0</v>
      </c>
      <c r="AH98" s="11" t="n">
        <v>1</v>
      </c>
      <c r="AI98" s="11" t="n">
        <v>1</v>
      </c>
      <c r="AJ98" s="11" t="n">
        <v>1</v>
      </c>
      <c r="AK98" s="11" t="n">
        <v>4000</v>
      </c>
      <c r="AL98" s="11" t="n">
        <v>1</v>
      </c>
      <c r="AM98" s="11" t="n">
        <v>0</v>
      </c>
      <c r="AN98" s="11" t="n">
        <v>0</v>
      </c>
      <c r="AO98" s="11" t="n">
        <v>0</v>
      </c>
      <c r="AP98" s="11" t="n">
        <v>0</v>
      </c>
      <c r="AQ98" s="11" t="n">
        <v>0</v>
      </c>
      <c r="AR98" s="11" t="n">
        <v>0</v>
      </c>
      <c r="AS98" s="11" t="n">
        <v>0</v>
      </c>
    </row>
    <row r="99" customFormat="false" ht="15" hidden="false" customHeight="false" outlineLevel="0" collapsed="false">
      <c r="A99" s="9" t="s">
        <v>266</v>
      </c>
      <c r="B99" s="11" t="n">
        <v>1</v>
      </c>
      <c r="C99" s="11" t="n">
        <v>20.9</v>
      </c>
      <c r="D99" s="9" t="s">
        <v>176</v>
      </c>
      <c r="E99" s="11" t="n">
        <v>0</v>
      </c>
      <c r="F99" s="11" t="n">
        <v>1</v>
      </c>
      <c r="G99" s="9" t="s">
        <v>166</v>
      </c>
      <c r="H99" s="11" t="n">
        <v>0</v>
      </c>
      <c r="I99" s="11" t="n">
        <v>0</v>
      </c>
      <c r="J99" s="11" t="n">
        <v>0</v>
      </c>
      <c r="K99" s="11" t="n">
        <v>0</v>
      </c>
      <c r="L99" s="11" t="n">
        <v>1</v>
      </c>
      <c r="M99" s="9" t="s">
        <v>166</v>
      </c>
      <c r="N99" s="11" t="n">
        <v>1</v>
      </c>
      <c r="O99" s="9" t="s">
        <v>179</v>
      </c>
      <c r="P99" s="11" t="n">
        <v>0</v>
      </c>
      <c r="Q99" s="11" t="n">
        <v>1</v>
      </c>
      <c r="R99" s="9" t="s">
        <v>138</v>
      </c>
      <c r="S99" s="11" t="n">
        <v>0</v>
      </c>
      <c r="T99" s="11" t="n">
        <v>0</v>
      </c>
      <c r="U99" s="9" t="s">
        <v>143</v>
      </c>
      <c r="V99" s="11" t="n">
        <v>0</v>
      </c>
      <c r="W99" s="11" t="n">
        <v>1</v>
      </c>
      <c r="X99" s="11" t="n">
        <v>1</v>
      </c>
      <c r="Y99" s="11" t="n">
        <v>1</v>
      </c>
      <c r="Z99" s="11" t="n">
        <v>0</v>
      </c>
      <c r="AA99" s="11" t="n">
        <v>0</v>
      </c>
      <c r="AB99" s="9" t="s">
        <v>146</v>
      </c>
      <c r="AC99" s="11" t="n">
        <v>0</v>
      </c>
      <c r="AD99" s="11" t="n">
        <v>1</v>
      </c>
      <c r="AE99" s="11" t="n">
        <v>0</v>
      </c>
      <c r="AF99" s="11" t="n">
        <v>0</v>
      </c>
      <c r="AG99" s="11" t="n">
        <v>0</v>
      </c>
      <c r="AH99" s="11" t="n">
        <v>1</v>
      </c>
      <c r="AI99" s="11" t="n">
        <v>1</v>
      </c>
      <c r="AJ99" s="11" t="n">
        <v>1</v>
      </c>
      <c r="AK99" s="11" t="n">
        <v>4000</v>
      </c>
      <c r="AL99" s="11" t="n">
        <v>1</v>
      </c>
      <c r="AM99" s="11" t="n">
        <v>1</v>
      </c>
      <c r="AN99" s="11" t="n">
        <v>1</v>
      </c>
      <c r="AO99" s="11" t="n">
        <v>0</v>
      </c>
      <c r="AP99" s="11" t="n">
        <v>1</v>
      </c>
      <c r="AQ99" s="11" t="n">
        <v>1</v>
      </c>
      <c r="AR99" s="11" t="n">
        <v>1</v>
      </c>
      <c r="AS99" s="11" t="n">
        <v>1</v>
      </c>
    </row>
    <row r="100" customFormat="false" ht="15" hidden="false" customHeight="false" outlineLevel="0" collapsed="false">
      <c r="A100" s="9" t="s">
        <v>267</v>
      </c>
      <c r="B100" s="11" t="n">
        <v>1</v>
      </c>
      <c r="C100" s="11" t="n">
        <v>21</v>
      </c>
      <c r="D100" s="9" t="s">
        <v>176</v>
      </c>
      <c r="E100" s="11" t="n">
        <v>0</v>
      </c>
      <c r="F100" s="11" t="n">
        <v>1</v>
      </c>
      <c r="G100" s="9" t="s">
        <v>192</v>
      </c>
      <c r="H100" s="11" t="n">
        <v>0</v>
      </c>
      <c r="I100" s="11" t="n">
        <v>39</v>
      </c>
      <c r="J100" s="11" t="n">
        <v>0</v>
      </c>
      <c r="K100" s="11" t="n">
        <v>0</v>
      </c>
      <c r="L100" s="11" t="n">
        <v>1</v>
      </c>
      <c r="M100" s="9" t="s">
        <v>192</v>
      </c>
      <c r="N100" s="11" t="n">
        <v>1</v>
      </c>
      <c r="O100" s="9" t="s">
        <v>179</v>
      </c>
      <c r="P100" s="11" t="n">
        <v>0</v>
      </c>
      <c r="Q100" s="11" t="n">
        <v>1</v>
      </c>
      <c r="R100" s="9" t="s">
        <v>139</v>
      </c>
      <c r="S100" s="11" t="n">
        <v>1</v>
      </c>
      <c r="T100" s="11" t="n">
        <v>0</v>
      </c>
      <c r="U100" s="9" t="s">
        <v>164</v>
      </c>
      <c r="V100" s="11" t="n">
        <v>1</v>
      </c>
      <c r="W100" s="11" t="n">
        <v>0</v>
      </c>
      <c r="X100" s="11" t="n">
        <v>0</v>
      </c>
      <c r="Y100" s="11" t="n">
        <v>0</v>
      </c>
      <c r="Z100" s="11" t="n">
        <v>0</v>
      </c>
      <c r="AA100" s="11" t="n">
        <v>0</v>
      </c>
      <c r="AB100" s="9" t="s">
        <v>146</v>
      </c>
      <c r="AC100" s="11" t="n">
        <v>0</v>
      </c>
      <c r="AD100" s="11" t="n">
        <v>1</v>
      </c>
      <c r="AE100" s="11" t="n">
        <v>0</v>
      </c>
      <c r="AF100" s="11" t="n">
        <v>0</v>
      </c>
      <c r="AG100" s="11" t="n">
        <v>0</v>
      </c>
      <c r="AH100" s="11" t="n">
        <v>1</v>
      </c>
      <c r="AI100" s="11" t="n">
        <v>1</v>
      </c>
      <c r="AJ100" s="11" t="n">
        <v>1</v>
      </c>
      <c r="AK100" s="11" t="n">
        <v>2000</v>
      </c>
      <c r="AL100" s="11" t="n">
        <v>1</v>
      </c>
      <c r="AM100" s="11" t="n">
        <v>1</v>
      </c>
      <c r="AN100" s="11" t="n">
        <v>1</v>
      </c>
      <c r="AO100" s="11" t="n">
        <v>1</v>
      </c>
      <c r="AP100" s="11" t="n">
        <v>0</v>
      </c>
      <c r="AQ100" s="11" t="n">
        <v>0</v>
      </c>
      <c r="AR100" s="11" t="n">
        <v>1</v>
      </c>
      <c r="AS100" s="11" t="n">
        <v>1</v>
      </c>
    </row>
    <row r="101" customFormat="false" ht="15" hidden="false" customHeight="false" outlineLevel="0" collapsed="false">
      <c r="A101" s="9" t="s">
        <v>268</v>
      </c>
      <c r="B101" s="11" t="n">
        <v>1</v>
      </c>
      <c r="C101" s="11" t="n">
        <v>21.1</v>
      </c>
      <c r="D101" s="9" t="s">
        <v>132</v>
      </c>
      <c r="E101" s="11" t="n">
        <v>1</v>
      </c>
      <c r="F101" s="11" t="n">
        <v>0</v>
      </c>
      <c r="G101" s="9" t="s">
        <v>192</v>
      </c>
      <c r="H101" s="11" t="n">
        <v>0</v>
      </c>
      <c r="I101" s="11" t="n">
        <v>35</v>
      </c>
      <c r="J101" s="11" t="n">
        <v>0</v>
      </c>
      <c r="K101" s="11" t="n">
        <v>0</v>
      </c>
      <c r="L101" s="11" t="n">
        <v>1</v>
      </c>
      <c r="M101" s="9" t="s">
        <v>192</v>
      </c>
      <c r="N101" s="11" t="n">
        <v>1</v>
      </c>
      <c r="O101" s="9" t="s">
        <v>179</v>
      </c>
      <c r="P101" s="11" t="n">
        <v>0</v>
      </c>
      <c r="Q101" s="11" t="n">
        <v>1</v>
      </c>
      <c r="R101" s="9" t="s">
        <v>139</v>
      </c>
      <c r="S101" s="11" t="n">
        <v>1</v>
      </c>
      <c r="T101" s="11" t="n">
        <v>0</v>
      </c>
      <c r="U101" s="9" t="s">
        <v>144</v>
      </c>
      <c r="V101" s="11" t="n">
        <v>0</v>
      </c>
      <c r="W101" s="11" t="n">
        <v>1</v>
      </c>
      <c r="X101" s="11" t="n">
        <v>1</v>
      </c>
      <c r="Y101" s="11" t="n">
        <v>1</v>
      </c>
      <c r="Z101" s="11" t="n">
        <v>1</v>
      </c>
      <c r="AA101" s="11" t="n">
        <v>0</v>
      </c>
      <c r="AB101" s="9" t="s">
        <v>146</v>
      </c>
      <c r="AC101" s="11" t="n">
        <v>0</v>
      </c>
      <c r="AD101" s="11" t="n">
        <v>1</v>
      </c>
      <c r="AE101" s="11" t="n">
        <v>0</v>
      </c>
      <c r="AF101" s="11" t="n">
        <v>0</v>
      </c>
      <c r="AG101" s="11" t="n">
        <v>0</v>
      </c>
      <c r="AH101" s="11" t="n">
        <v>1</v>
      </c>
      <c r="AI101" s="11" t="n">
        <v>0</v>
      </c>
      <c r="AJ101" s="11" t="n">
        <v>1</v>
      </c>
      <c r="AK101" s="11" t="n">
        <v>4000</v>
      </c>
      <c r="AL101" s="11" t="n">
        <v>1</v>
      </c>
      <c r="AM101" s="11" t="n">
        <v>1</v>
      </c>
      <c r="AN101" s="11" t="n">
        <v>1</v>
      </c>
      <c r="AO101" s="11" t="n">
        <v>1</v>
      </c>
      <c r="AP101" s="11" t="n">
        <v>0</v>
      </c>
      <c r="AQ101" s="11" t="n">
        <v>0</v>
      </c>
      <c r="AR101" s="11" t="n">
        <v>1</v>
      </c>
      <c r="AS101" s="11" t="n">
        <v>0</v>
      </c>
    </row>
    <row r="102" customFormat="false" ht="15" hidden="false" customHeight="false" outlineLevel="0" collapsed="false">
      <c r="A102" s="9" t="s">
        <v>269</v>
      </c>
      <c r="B102" s="11" t="n">
        <v>1</v>
      </c>
      <c r="C102" s="11" t="n">
        <v>21.1</v>
      </c>
      <c r="D102" s="9" t="s">
        <v>176</v>
      </c>
      <c r="E102" s="11" t="n">
        <v>0</v>
      </c>
      <c r="F102" s="11" t="n">
        <v>1</v>
      </c>
      <c r="G102" s="9" t="s">
        <v>192</v>
      </c>
      <c r="H102" s="11" t="n">
        <v>1</v>
      </c>
      <c r="I102" s="11" t="n">
        <v>36</v>
      </c>
      <c r="J102" s="11" t="n">
        <v>1</v>
      </c>
      <c r="K102" s="11" t="n">
        <v>50000000</v>
      </c>
      <c r="L102" s="11" t="n">
        <v>1</v>
      </c>
      <c r="M102" s="9" t="s">
        <v>192</v>
      </c>
      <c r="N102" s="11" t="n">
        <v>0</v>
      </c>
      <c r="O102" s="9" t="s">
        <v>136</v>
      </c>
      <c r="P102" s="11" t="n">
        <v>1</v>
      </c>
      <c r="Q102" s="11" t="n">
        <v>0</v>
      </c>
      <c r="R102" s="9" t="s">
        <v>138</v>
      </c>
      <c r="S102" s="11" t="n">
        <v>0</v>
      </c>
      <c r="T102" s="11" t="n">
        <v>0</v>
      </c>
      <c r="U102" s="9" t="s">
        <v>143</v>
      </c>
      <c r="V102" s="11" t="n">
        <v>0</v>
      </c>
      <c r="W102" s="11" t="n">
        <v>1</v>
      </c>
      <c r="X102" s="11" t="n">
        <v>1</v>
      </c>
      <c r="Y102" s="11" t="n">
        <v>1</v>
      </c>
      <c r="Z102" s="11" t="n">
        <v>0</v>
      </c>
      <c r="AA102" s="11" t="n">
        <v>0</v>
      </c>
      <c r="AB102" s="9" t="s">
        <v>146</v>
      </c>
      <c r="AC102" s="11" t="n">
        <v>0</v>
      </c>
      <c r="AD102" s="11" t="n">
        <v>1</v>
      </c>
      <c r="AE102" s="11" t="n">
        <v>0</v>
      </c>
      <c r="AF102" s="11" t="n">
        <v>0</v>
      </c>
      <c r="AG102" s="11" t="n">
        <v>0</v>
      </c>
      <c r="AH102" s="11" t="n">
        <v>1</v>
      </c>
      <c r="AI102" s="11" t="n">
        <v>0</v>
      </c>
      <c r="AJ102" s="11" t="n">
        <v>1</v>
      </c>
      <c r="AK102" s="11" t="n">
        <v>1000</v>
      </c>
      <c r="AL102" s="11" t="n">
        <v>1</v>
      </c>
      <c r="AM102" s="11" t="n">
        <v>0</v>
      </c>
      <c r="AN102" s="11" t="n">
        <v>0</v>
      </c>
      <c r="AO102" s="11" t="n">
        <v>0</v>
      </c>
      <c r="AP102" s="11" t="n">
        <v>0</v>
      </c>
      <c r="AQ102" s="11" t="n">
        <v>0</v>
      </c>
      <c r="AR102" s="11" t="n">
        <v>1</v>
      </c>
      <c r="AS102" s="11" t="n">
        <v>0</v>
      </c>
    </row>
    <row r="103" customFormat="false" ht="15" hidden="false" customHeight="false" outlineLevel="0" collapsed="false">
      <c r="A103" s="9" t="s">
        <v>270</v>
      </c>
      <c r="B103" s="11" t="n">
        <v>1</v>
      </c>
      <c r="C103" s="11" t="n">
        <v>21.2</v>
      </c>
      <c r="D103" s="9" t="s">
        <v>132</v>
      </c>
      <c r="E103" s="11" t="n">
        <v>1</v>
      </c>
      <c r="F103" s="11" t="n">
        <v>0</v>
      </c>
      <c r="G103" s="9" t="s">
        <v>271</v>
      </c>
      <c r="H103" s="11" t="n">
        <v>1</v>
      </c>
      <c r="I103" s="11" t="n">
        <v>38</v>
      </c>
      <c r="J103" s="11" t="n">
        <v>1</v>
      </c>
      <c r="K103" s="11" t="n">
        <v>12000</v>
      </c>
      <c r="L103" s="11" t="n">
        <v>1</v>
      </c>
      <c r="M103" s="9" t="s">
        <v>271</v>
      </c>
      <c r="N103" s="11" t="n">
        <v>1</v>
      </c>
      <c r="O103" s="9" t="s">
        <v>136</v>
      </c>
      <c r="P103" s="11" t="n">
        <v>1</v>
      </c>
      <c r="Q103" s="11" t="n">
        <v>0</v>
      </c>
      <c r="R103" s="9" t="s">
        <v>138</v>
      </c>
      <c r="S103" s="11" t="n">
        <v>0</v>
      </c>
      <c r="T103" s="11" t="n">
        <v>0</v>
      </c>
      <c r="U103" s="9" t="s">
        <v>164</v>
      </c>
      <c r="V103" s="11" t="n">
        <v>1</v>
      </c>
      <c r="W103" s="11" t="n">
        <v>0</v>
      </c>
      <c r="X103" s="11" t="n">
        <v>0</v>
      </c>
      <c r="Y103" s="11" t="n">
        <v>0</v>
      </c>
      <c r="Z103" s="11" t="n">
        <v>0</v>
      </c>
      <c r="AA103" s="11" t="n">
        <v>0</v>
      </c>
      <c r="AB103" s="9" t="s">
        <v>146</v>
      </c>
      <c r="AC103" s="11" t="n">
        <v>0</v>
      </c>
      <c r="AD103" s="11" t="n">
        <v>1</v>
      </c>
      <c r="AE103" s="11" t="n">
        <v>0</v>
      </c>
      <c r="AF103" s="11" t="n">
        <v>0</v>
      </c>
      <c r="AG103" s="11" t="n">
        <v>0</v>
      </c>
      <c r="AH103" s="11" t="n">
        <v>1</v>
      </c>
      <c r="AI103" s="11" t="n">
        <v>0</v>
      </c>
      <c r="AJ103" s="11" t="n">
        <v>0</v>
      </c>
      <c r="AK103" s="11" t="n">
        <v>4000</v>
      </c>
      <c r="AL103" s="11" t="n">
        <v>1</v>
      </c>
      <c r="AM103" s="11" t="n">
        <v>1</v>
      </c>
      <c r="AN103" s="11" t="n">
        <v>1</v>
      </c>
      <c r="AO103" s="11" t="n">
        <v>1</v>
      </c>
      <c r="AP103" s="11" t="n">
        <v>0</v>
      </c>
      <c r="AQ103" s="11" t="n">
        <v>0</v>
      </c>
      <c r="AR103" s="11" t="n">
        <v>1</v>
      </c>
      <c r="AS103" s="11" t="n">
        <v>1</v>
      </c>
    </row>
    <row r="104" customFormat="false" ht="15" hidden="false" customHeight="false" outlineLevel="0" collapsed="false">
      <c r="A104" s="9" t="s">
        <v>272</v>
      </c>
      <c r="B104" s="11" t="n">
        <v>1</v>
      </c>
      <c r="C104" s="11" t="n">
        <v>21.3</v>
      </c>
      <c r="D104" s="9" t="s">
        <v>132</v>
      </c>
      <c r="E104" s="11" t="n">
        <v>1</v>
      </c>
      <c r="F104" s="11" t="n">
        <v>0</v>
      </c>
      <c r="G104" s="9" t="s">
        <v>273</v>
      </c>
      <c r="H104" s="11" t="n">
        <v>0</v>
      </c>
      <c r="I104" s="11" t="n">
        <v>30</v>
      </c>
      <c r="J104" s="11" t="n">
        <v>0</v>
      </c>
      <c r="K104" s="11" t="n">
        <v>0</v>
      </c>
      <c r="L104" s="11" t="n">
        <v>1</v>
      </c>
      <c r="M104" s="9" t="s">
        <v>273</v>
      </c>
      <c r="N104" s="11" t="n">
        <v>1</v>
      </c>
      <c r="O104" s="9" t="s">
        <v>136</v>
      </c>
      <c r="P104" s="11" t="n">
        <v>1</v>
      </c>
      <c r="Q104" s="11" t="n">
        <v>0</v>
      </c>
      <c r="R104" s="9" t="s">
        <v>138</v>
      </c>
      <c r="S104" s="11" t="n">
        <v>0</v>
      </c>
      <c r="T104" s="11" t="n">
        <v>0</v>
      </c>
      <c r="U104" s="9" t="s">
        <v>143</v>
      </c>
      <c r="V104" s="11" t="n">
        <v>0</v>
      </c>
      <c r="W104" s="11" t="n">
        <v>1</v>
      </c>
      <c r="X104" s="11" t="n">
        <v>1</v>
      </c>
      <c r="Y104" s="11" t="n">
        <v>1</v>
      </c>
      <c r="Z104" s="11" t="n">
        <v>0</v>
      </c>
      <c r="AA104" s="11" t="n">
        <v>0</v>
      </c>
      <c r="AB104" s="9" t="s">
        <v>146</v>
      </c>
      <c r="AC104" s="11" t="n">
        <v>0</v>
      </c>
      <c r="AD104" s="11" t="n">
        <v>1</v>
      </c>
      <c r="AE104" s="11" t="n">
        <v>0</v>
      </c>
      <c r="AF104" s="11" t="n">
        <v>0</v>
      </c>
      <c r="AG104" s="11" t="n">
        <v>0</v>
      </c>
      <c r="AH104" s="11" t="n">
        <v>1</v>
      </c>
      <c r="AI104" s="11" t="n">
        <v>0</v>
      </c>
      <c r="AJ104" s="11" t="n">
        <v>1</v>
      </c>
      <c r="AK104" s="11" t="n">
        <v>4000</v>
      </c>
      <c r="AL104" s="11" t="n">
        <v>1</v>
      </c>
      <c r="AM104" s="11" t="n">
        <v>1</v>
      </c>
      <c r="AN104" s="11" t="n">
        <v>1</v>
      </c>
      <c r="AO104" s="11" t="n">
        <v>0</v>
      </c>
      <c r="AP104" s="11" t="n">
        <v>0</v>
      </c>
      <c r="AQ104" s="11" t="n">
        <v>1</v>
      </c>
      <c r="AR104" s="11" t="n">
        <v>1</v>
      </c>
      <c r="AS104" s="11" t="n">
        <v>1</v>
      </c>
    </row>
    <row r="105" customFormat="false" ht="15" hidden="false" customHeight="false" outlineLevel="0" collapsed="false">
      <c r="A105" s="9" t="s">
        <v>274</v>
      </c>
      <c r="B105" s="11" t="n">
        <v>1</v>
      </c>
      <c r="C105" s="11" t="n">
        <v>22</v>
      </c>
      <c r="D105" s="9" t="s">
        <v>176</v>
      </c>
      <c r="E105" s="11" t="n">
        <v>0</v>
      </c>
      <c r="F105" s="11" t="n">
        <v>1</v>
      </c>
      <c r="G105" s="9" t="s">
        <v>166</v>
      </c>
      <c r="H105" s="11" t="n">
        <v>0</v>
      </c>
      <c r="I105" s="11" t="n">
        <v>40</v>
      </c>
      <c r="J105" s="11" t="n">
        <v>0</v>
      </c>
      <c r="K105" s="11" t="n">
        <v>0</v>
      </c>
      <c r="L105" s="11" t="n">
        <v>1</v>
      </c>
      <c r="M105" s="9" t="s">
        <v>166</v>
      </c>
      <c r="N105" s="11" t="n">
        <v>1</v>
      </c>
      <c r="O105" s="9" t="s">
        <v>136</v>
      </c>
      <c r="P105" s="11" t="n">
        <v>1</v>
      </c>
      <c r="Q105" s="11" t="n">
        <v>0</v>
      </c>
      <c r="R105" s="9" t="s">
        <v>138</v>
      </c>
      <c r="S105" s="11" t="n">
        <v>0</v>
      </c>
      <c r="T105" s="11" t="n">
        <v>0</v>
      </c>
      <c r="U105" s="9" t="s">
        <v>275</v>
      </c>
      <c r="V105" s="11" t="n">
        <v>0</v>
      </c>
      <c r="W105" s="11" t="n">
        <v>1</v>
      </c>
      <c r="X105" s="11" t="n">
        <v>1</v>
      </c>
      <c r="Y105" s="11" t="n">
        <v>1</v>
      </c>
      <c r="Z105" s="11" t="n">
        <v>1</v>
      </c>
      <c r="AA105" s="11" t="n">
        <v>1</v>
      </c>
      <c r="AB105" s="9" t="s">
        <v>146</v>
      </c>
      <c r="AC105" s="11" t="n">
        <v>0</v>
      </c>
      <c r="AD105" s="11" t="n">
        <v>1</v>
      </c>
      <c r="AE105" s="11" t="n">
        <v>0</v>
      </c>
      <c r="AF105" s="11" t="n">
        <v>0</v>
      </c>
      <c r="AG105" s="11" t="n">
        <v>0</v>
      </c>
      <c r="AH105" s="11" t="n">
        <v>1</v>
      </c>
      <c r="AI105" s="11" t="n">
        <v>1</v>
      </c>
      <c r="AJ105" s="11" t="n">
        <v>1</v>
      </c>
      <c r="AK105" s="11" t="n">
        <v>0</v>
      </c>
      <c r="AL105" s="11" t="n">
        <v>0</v>
      </c>
      <c r="AM105" s="11" t="n">
        <v>1</v>
      </c>
      <c r="AN105" s="11" t="n">
        <v>0</v>
      </c>
      <c r="AO105" s="11" t="n">
        <v>1</v>
      </c>
      <c r="AP105" s="11" t="n">
        <v>0</v>
      </c>
      <c r="AQ105" s="11" t="n">
        <v>1</v>
      </c>
      <c r="AR105" s="11" t="n">
        <v>1</v>
      </c>
      <c r="AS105" s="11" t="n">
        <v>1</v>
      </c>
    </row>
    <row r="106" customFormat="false" ht="15" hidden="false" customHeight="false" outlineLevel="0" collapsed="false">
      <c r="A106" s="9" t="s">
        <v>276</v>
      </c>
      <c r="B106" s="11" t="n">
        <v>1</v>
      </c>
      <c r="C106" s="11" t="n">
        <v>22.1</v>
      </c>
      <c r="D106" s="9" t="s">
        <v>176</v>
      </c>
      <c r="E106" s="11" t="n">
        <v>0</v>
      </c>
      <c r="F106" s="11" t="n">
        <v>1</v>
      </c>
      <c r="G106" s="9" t="s">
        <v>166</v>
      </c>
      <c r="H106" s="11" t="n">
        <v>0</v>
      </c>
      <c r="I106" s="11" t="n">
        <v>40</v>
      </c>
      <c r="J106" s="11" t="n">
        <v>1</v>
      </c>
      <c r="K106" s="11" t="n">
        <v>1000</v>
      </c>
      <c r="L106" s="11" t="n">
        <v>1</v>
      </c>
      <c r="M106" s="9" t="s">
        <v>166</v>
      </c>
      <c r="N106" s="11" t="n">
        <v>0</v>
      </c>
      <c r="O106" s="9" t="s">
        <v>179</v>
      </c>
      <c r="P106" s="11" t="n">
        <v>0</v>
      </c>
      <c r="Q106" s="11" t="n">
        <v>1</v>
      </c>
      <c r="R106" s="9" t="s">
        <v>138</v>
      </c>
      <c r="S106" s="11" t="n">
        <v>0</v>
      </c>
      <c r="T106" s="11" t="n">
        <v>0</v>
      </c>
      <c r="U106" s="9" t="s">
        <v>141</v>
      </c>
      <c r="V106" s="11" t="n">
        <v>0</v>
      </c>
      <c r="W106" s="11" t="n">
        <v>1</v>
      </c>
      <c r="X106" s="11" t="n">
        <v>0</v>
      </c>
      <c r="Y106" s="11" t="n">
        <v>0</v>
      </c>
      <c r="Z106" s="11" t="n">
        <v>0</v>
      </c>
      <c r="AA106" s="11" t="n">
        <v>0</v>
      </c>
      <c r="AB106" s="9" t="s">
        <v>148</v>
      </c>
      <c r="AC106" s="11" t="n">
        <v>0</v>
      </c>
      <c r="AD106" s="11" t="n">
        <v>0</v>
      </c>
      <c r="AE106" s="11" t="n">
        <v>0</v>
      </c>
      <c r="AF106" s="11" t="n">
        <v>1</v>
      </c>
      <c r="AG106" s="11" t="n">
        <v>0</v>
      </c>
      <c r="AH106" s="11" t="n">
        <v>1</v>
      </c>
      <c r="AI106" s="11" t="n">
        <v>1</v>
      </c>
      <c r="AJ106" s="11" t="n">
        <v>1</v>
      </c>
      <c r="AK106" s="11" t="n">
        <v>16000</v>
      </c>
      <c r="AL106" s="11" t="n">
        <v>1</v>
      </c>
      <c r="AM106" s="11" t="n">
        <v>1</v>
      </c>
      <c r="AN106" s="11" t="n">
        <v>0</v>
      </c>
      <c r="AO106" s="11" t="n">
        <v>0</v>
      </c>
      <c r="AP106" s="11" t="n">
        <v>0</v>
      </c>
      <c r="AQ106" s="11" t="n">
        <v>1</v>
      </c>
      <c r="AR106" s="11" t="n">
        <v>1</v>
      </c>
      <c r="AS106" s="11" t="n">
        <v>1</v>
      </c>
    </row>
    <row r="107" customFormat="false" ht="15" hidden="false" customHeight="false" outlineLevel="0" collapsed="false">
      <c r="A107" s="9" t="s">
        <v>277</v>
      </c>
      <c r="B107" s="11" t="n">
        <v>1</v>
      </c>
      <c r="C107" s="11" t="n">
        <v>22.5</v>
      </c>
      <c r="D107" s="9" t="s">
        <v>132</v>
      </c>
      <c r="E107" s="11" t="n">
        <v>1</v>
      </c>
      <c r="F107" s="11" t="n">
        <v>0</v>
      </c>
      <c r="G107" s="9" t="s">
        <v>278</v>
      </c>
      <c r="H107" s="11" t="n">
        <v>0</v>
      </c>
      <c r="I107" s="11" t="n">
        <v>38</v>
      </c>
      <c r="J107" s="11" t="n">
        <v>1</v>
      </c>
      <c r="K107" s="11" t="n">
        <v>12000</v>
      </c>
      <c r="L107" s="11" t="n">
        <v>1</v>
      </c>
      <c r="M107" s="9" t="s">
        <v>278</v>
      </c>
      <c r="N107" s="11" t="n">
        <v>1</v>
      </c>
      <c r="O107" s="9" t="s">
        <v>136</v>
      </c>
      <c r="P107" s="11" t="n">
        <v>1</v>
      </c>
      <c r="Q107" s="11" t="n">
        <v>0</v>
      </c>
      <c r="R107" s="9" t="s">
        <v>138</v>
      </c>
      <c r="S107" s="11" t="n">
        <v>0</v>
      </c>
      <c r="T107" s="11" t="n">
        <v>0</v>
      </c>
      <c r="U107" s="9" t="s">
        <v>143</v>
      </c>
      <c r="V107" s="11" t="n">
        <v>0</v>
      </c>
      <c r="W107" s="11" t="n">
        <v>1</v>
      </c>
      <c r="X107" s="11" t="n">
        <v>1</v>
      </c>
      <c r="Y107" s="11" t="n">
        <v>1</v>
      </c>
      <c r="Z107" s="11" t="n">
        <v>0</v>
      </c>
      <c r="AA107" s="11" t="n">
        <v>0</v>
      </c>
      <c r="AB107" s="9" t="s">
        <v>146</v>
      </c>
      <c r="AC107" s="11" t="n">
        <v>0</v>
      </c>
      <c r="AD107" s="11" t="n">
        <v>1</v>
      </c>
      <c r="AE107" s="11" t="n">
        <v>0</v>
      </c>
      <c r="AF107" s="11" t="n">
        <v>0</v>
      </c>
      <c r="AG107" s="11" t="n">
        <v>0</v>
      </c>
      <c r="AH107" s="11" t="n">
        <v>1</v>
      </c>
      <c r="AI107" s="11" t="n">
        <v>0</v>
      </c>
      <c r="AJ107" s="11" t="n">
        <v>0</v>
      </c>
      <c r="AK107" s="11" t="n">
        <v>4000</v>
      </c>
      <c r="AL107" s="11" t="n">
        <v>1</v>
      </c>
      <c r="AM107" s="11" t="n">
        <v>1</v>
      </c>
      <c r="AN107" s="11" t="n">
        <v>1</v>
      </c>
      <c r="AO107" s="11" t="n">
        <v>1</v>
      </c>
      <c r="AP107" s="11" t="n">
        <v>1</v>
      </c>
      <c r="AQ107" s="11" t="n">
        <v>0</v>
      </c>
      <c r="AR107" s="11" t="n">
        <v>1</v>
      </c>
      <c r="AS107" s="11" t="n">
        <v>1</v>
      </c>
    </row>
    <row r="108" customFormat="false" ht="15" hidden="false" customHeight="false" outlineLevel="0" collapsed="false">
      <c r="A108" s="9" t="s">
        <v>279</v>
      </c>
      <c r="B108" s="11" t="n">
        <v>1</v>
      </c>
      <c r="C108" s="11" t="n">
        <v>22.5</v>
      </c>
      <c r="D108" s="9" t="s">
        <v>176</v>
      </c>
      <c r="E108" s="11" t="n">
        <v>0</v>
      </c>
      <c r="F108" s="11" t="n">
        <v>1</v>
      </c>
      <c r="G108" s="9" t="s">
        <v>166</v>
      </c>
      <c r="H108" s="11" t="n">
        <v>0</v>
      </c>
      <c r="I108" s="11" t="n">
        <v>40</v>
      </c>
      <c r="J108" s="11" t="n">
        <v>1</v>
      </c>
      <c r="K108" s="11" t="n">
        <v>1000</v>
      </c>
      <c r="L108" s="11" t="n">
        <v>1</v>
      </c>
      <c r="M108" s="9" t="s">
        <v>166</v>
      </c>
      <c r="N108" s="11" t="n">
        <v>0</v>
      </c>
      <c r="O108" s="9" t="s">
        <v>179</v>
      </c>
      <c r="P108" s="11" t="n">
        <v>0</v>
      </c>
      <c r="Q108" s="11" t="n">
        <v>1</v>
      </c>
      <c r="R108" s="9" t="s">
        <v>138</v>
      </c>
      <c r="S108" s="11" t="n">
        <v>0</v>
      </c>
      <c r="T108" s="11" t="n">
        <v>0</v>
      </c>
      <c r="U108" s="9" t="s">
        <v>141</v>
      </c>
      <c r="V108" s="11" t="n">
        <v>0</v>
      </c>
      <c r="W108" s="11" t="n">
        <v>1</v>
      </c>
      <c r="X108" s="11" t="n">
        <v>0</v>
      </c>
      <c r="Y108" s="11" t="n">
        <v>0</v>
      </c>
      <c r="Z108" s="11" t="n">
        <v>0</v>
      </c>
      <c r="AA108" s="11" t="n">
        <v>0</v>
      </c>
      <c r="AB108" s="9" t="s">
        <v>147</v>
      </c>
      <c r="AC108" s="11" t="n">
        <v>0</v>
      </c>
      <c r="AD108" s="11" t="n">
        <v>0</v>
      </c>
      <c r="AE108" s="11" t="n">
        <v>1</v>
      </c>
      <c r="AF108" s="11" t="n">
        <v>0</v>
      </c>
      <c r="AG108" s="11" t="n">
        <v>0</v>
      </c>
      <c r="AH108" s="11" t="n">
        <v>1</v>
      </c>
      <c r="AI108" s="11" t="n">
        <v>1</v>
      </c>
      <c r="AJ108" s="11" t="n">
        <v>1</v>
      </c>
      <c r="AK108" s="11" t="n">
        <v>16000</v>
      </c>
      <c r="AL108" s="11" t="n">
        <v>1</v>
      </c>
      <c r="AM108" s="11" t="n">
        <v>1</v>
      </c>
      <c r="AN108" s="11" t="n">
        <v>0</v>
      </c>
      <c r="AO108" s="11" t="n">
        <v>0</v>
      </c>
      <c r="AP108" s="11" t="n">
        <v>0</v>
      </c>
      <c r="AQ108" s="11" t="n">
        <v>1</v>
      </c>
      <c r="AR108" s="11" t="n">
        <v>1</v>
      </c>
      <c r="AS108" s="11" t="n">
        <v>1</v>
      </c>
    </row>
    <row r="109" customFormat="false" ht="15" hidden="false" customHeight="false" outlineLevel="0" collapsed="false">
      <c r="A109" s="9" t="s">
        <v>280</v>
      </c>
      <c r="B109" s="11" t="n">
        <v>1</v>
      </c>
      <c r="C109" s="11" t="n">
        <v>24</v>
      </c>
      <c r="D109" s="9" t="s">
        <v>176</v>
      </c>
      <c r="E109" s="11" t="n">
        <v>0</v>
      </c>
      <c r="F109" s="11" t="n">
        <v>1</v>
      </c>
      <c r="G109" s="9" t="s">
        <v>192</v>
      </c>
      <c r="H109" s="11" t="n">
        <v>0</v>
      </c>
      <c r="I109" s="11" t="n">
        <v>48</v>
      </c>
      <c r="J109" s="11" t="n">
        <v>1</v>
      </c>
      <c r="K109" s="11" t="n">
        <v>7000</v>
      </c>
      <c r="L109" s="11" t="n">
        <v>1</v>
      </c>
      <c r="M109" s="9" t="s">
        <v>192</v>
      </c>
      <c r="N109" s="11" t="n">
        <v>1</v>
      </c>
      <c r="O109" s="9" t="s">
        <v>179</v>
      </c>
      <c r="P109" s="11" t="n">
        <v>0</v>
      </c>
      <c r="Q109" s="11" t="n">
        <v>1</v>
      </c>
      <c r="R109" s="9" t="s">
        <v>139</v>
      </c>
      <c r="S109" s="11" t="n">
        <v>1</v>
      </c>
      <c r="T109" s="11" t="n">
        <v>0</v>
      </c>
      <c r="U109" s="9" t="s">
        <v>144</v>
      </c>
      <c r="V109" s="11" t="n">
        <v>0</v>
      </c>
      <c r="W109" s="11" t="n">
        <v>1</v>
      </c>
      <c r="X109" s="11" t="n">
        <v>1</v>
      </c>
      <c r="Y109" s="11" t="n">
        <v>1</v>
      </c>
      <c r="Z109" s="11" t="n">
        <v>1</v>
      </c>
      <c r="AA109" s="11" t="n">
        <v>0</v>
      </c>
      <c r="AB109" s="9" t="s">
        <v>146</v>
      </c>
      <c r="AC109" s="11" t="n">
        <v>0</v>
      </c>
      <c r="AD109" s="11" t="n">
        <v>1</v>
      </c>
      <c r="AE109" s="11" t="n">
        <v>0</v>
      </c>
      <c r="AF109" s="11" t="n">
        <v>0</v>
      </c>
      <c r="AG109" s="11" t="n">
        <v>0</v>
      </c>
      <c r="AH109" s="11" t="n">
        <v>1</v>
      </c>
      <c r="AI109" s="11" t="n">
        <v>0</v>
      </c>
      <c r="AJ109" s="11" t="n">
        <v>0</v>
      </c>
      <c r="AK109" s="11" t="n">
        <v>4000</v>
      </c>
      <c r="AL109" s="11" t="n">
        <v>1</v>
      </c>
      <c r="AM109" s="11" t="n">
        <v>1</v>
      </c>
      <c r="AN109" s="11" t="n">
        <v>1</v>
      </c>
      <c r="AO109" s="11" t="n">
        <v>1</v>
      </c>
      <c r="AP109" s="11" t="n">
        <v>0</v>
      </c>
      <c r="AQ109" s="11" t="n">
        <v>1</v>
      </c>
      <c r="AR109" s="11" t="n">
        <v>1</v>
      </c>
      <c r="AS109" s="11" t="n">
        <v>1</v>
      </c>
    </row>
    <row r="110" customFormat="false" ht="15" hidden="false" customHeight="false" outlineLevel="0" collapsed="false">
      <c r="A110" s="9" t="s">
        <v>281</v>
      </c>
      <c r="B110" s="11" t="n">
        <v>1</v>
      </c>
      <c r="C110" s="11" t="n">
        <v>24.2</v>
      </c>
      <c r="D110" s="9" t="s">
        <v>176</v>
      </c>
      <c r="E110" s="11" t="n">
        <v>0</v>
      </c>
      <c r="F110" s="11" t="n">
        <v>1</v>
      </c>
      <c r="G110" s="9" t="s">
        <v>192</v>
      </c>
      <c r="H110" s="11" t="n">
        <v>1</v>
      </c>
      <c r="I110" s="11" t="n">
        <v>48</v>
      </c>
      <c r="J110" s="11" t="n">
        <v>0</v>
      </c>
      <c r="K110" s="11" t="n">
        <v>0</v>
      </c>
      <c r="L110" s="11" t="n">
        <v>1</v>
      </c>
      <c r="M110" s="9" t="s">
        <v>192</v>
      </c>
      <c r="N110" s="11" t="n">
        <v>1</v>
      </c>
      <c r="O110" s="9" t="s">
        <v>179</v>
      </c>
      <c r="P110" s="11" t="n">
        <v>0</v>
      </c>
      <c r="Q110" s="11" t="n">
        <v>1</v>
      </c>
      <c r="R110" s="9" t="s">
        <v>139</v>
      </c>
      <c r="S110" s="11" t="n">
        <v>1</v>
      </c>
      <c r="T110" s="11" t="n">
        <v>0</v>
      </c>
      <c r="U110" s="9" t="s">
        <v>144</v>
      </c>
      <c r="V110" s="11" t="n">
        <v>0</v>
      </c>
      <c r="W110" s="11" t="n">
        <v>1</v>
      </c>
      <c r="X110" s="11" t="n">
        <v>1</v>
      </c>
      <c r="Y110" s="11" t="n">
        <v>1</v>
      </c>
      <c r="Z110" s="11" t="n">
        <v>1</v>
      </c>
      <c r="AA110" s="11" t="n">
        <v>0</v>
      </c>
      <c r="AB110" s="9" t="s">
        <v>146</v>
      </c>
      <c r="AC110" s="11" t="n">
        <v>0</v>
      </c>
      <c r="AD110" s="11" t="n">
        <v>1</v>
      </c>
      <c r="AE110" s="11" t="n">
        <v>0</v>
      </c>
      <c r="AF110" s="11" t="n">
        <v>0</v>
      </c>
      <c r="AG110" s="11" t="n">
        <v>0</v>
      </c>
      <c r="AH110" s="11" t="n">
        <v>1</v>
      </c>
      <c r="AI110" s="11" t="n">
        <v>1</v>
      </c>
      <c r="AJ110" s="11" t="n">
        <v>1</v>
      </c>
      <c r="AK110" s="11" t="n">
        <v>4000</v>
      </c>
      <c r="AL110" s="11" t="n">
        <v>1</v>
      </c>
      <c r="AM110" s="11" t="n">
        <v>1</v>
      </c>
      <c r="AN110" s="11" t="n">
        <v>1</v>
      </c>
      <c r="AO110" s="11" t="n">
        <v>1</v>
      </c>
      <c r="AP110" s="11" t="n">
        <v>0</v>
      </c>
      <c r="AQ110" s="11" t="n">
        <v>1</v>
      </c>
      <c r="AR110" s="11" t="n">
        <v>1</v>
      </c>
      <c r="AS110" s="11" t="n">
        <v>0</v>
      </c>
    </row>
    <row r="111" customFormat="false" ht="15" hidden="false" customHeight="false" outlineLevel="0" collapsed="false">
      <c r="A111" s="9" t="s">
        <v>282</v>
      </c>
      <c r="B111" s="11" t="n">
        <v>1</v>
      </c>
      <c r="C111" s="11" t="n">
        <v>24.5</v>
      </c>
      <c r="D111" s="9" t="s">
        <v>176</v>
      </c>
      <c r="E111" s="11" t="n">
        <v>0</v>
      </c>
      <c r="F111" s="11" t="n">
        <v>1</v>
      </c>
      <c r="G111" s="9" t="s">
        <v>192</v>
      </c>
      <c r="H111" s="11" t="n">
        <v>0</v>
      </c>
      <c r="I111" s="11" t="n">
        <v>48</v>
      </c>
      <c r="J111" s="11" t="n">
        <v>1</v>
      </c>
      <c r="K111" s="11" t="n">
        <v>7000</v>
      </c>
      <c r="L111" s="11" t="n">
        <v>1</v>
      </c>
      <c r="M111" s="9" t="s">
        <v>192</v>
      </c>
      <c r="N111" s="11" t="n">
        <v>1</v>
      </c>
      <c r="O111" s="9" t="s">
        <v>179</v>
      </c>
      <c r="P111" s="11" t="n">
        <v>0</v>
      </c>
      <c r="Q111" s="11" t="n">
        <v>1</v>
      </c>
      <c r="R111" s="9" t="s">
        <v>139</v>
      </c>
      <c r="S111" s="11" t="n">
        <v>1</v>
      </c>
      <c r="T111" s="11" t="n">
        <v>0</v>
      </c>
      <c r="U111" s="9" t="s">
        <v>144</v>
      </c>
      <c r="V111" s="11" t="n">
        <v>0</v>
      </c>
      <c r="W111" s="11" t="n">
        <v>1</v>
      </c>
      <c r="X111" s="11" t="n">
        <v>1</v>
      </c>
      <c r="Y111" s="11" t="n">
        <v>1</v>
      </c>
      <c r="Z111" s="11" t="n">
        <v>1</v>
      </c>
      <c r="AA111" s="11" t="n">
        <v>0</v>
      </c>
      <c r="AB111" s="9" t="s">
        <v>146</v>
      </c>
      <c r="AC111" s="11" t="n">
        <v>0</v>
      </c>
      <c r="AD111" s="11" t="n">
        <v>1</v>
      </c>
      <c r="AE111" s="11" t="n">
        <v>0</v>
      </c>
      <c r="AF111" s="11" t="n">
        <v>0</v>
      </c>
      <c r="AG111" s="11" t="n">
        <v>0</v>
      </c>
      <c r="AH111" s="11" t="n">
        <v>1</v>
      </c>
      <c r="AI111" s="11" t="n">
        <v>1</v>
      </c>
      <c r="AJ111" s="11" t="n">
        <v>0</v>
      </c>
      <c r="AK111" s="11" t="n">
        <v>0</v>
      </c>
      <c r="AL111" s="11" t="n">
        <v>1</v>
      </c>
      <c r="AM111" s="11" t="n">
        <v>1</v>
      </c>
      <c r="AN111" s="11" t="n">
        <v>1</v>
      </c>
      <c r="AO111" s="11" t="n">
        <v>1</v>
      </c>
      <c r="AP111" s="11" t="n">
        <v>0</v>
      </c>
      <c r="AQ111" s="11" t="n">
        <v>1</v>
      </c>
      <c r="AR111" s="11" t="n">
        <v>1</v>
      </c>
      <c r="AS111" s="11" t="n">
        <v>1</v>
      </c>
    </row>
    <row r="112" customFormat="false" ht="15" hidden="false" customHeight="false" outlineLevel="0" collapsed="false">
      <c r="A112" s="9" t="s">
        <v>283</v>
      </c>
      <c r="B112" s="11" t="n">
        <v>1</v>
      </c>
      <c r="C112" s="11" t="n">
        <v>24.5</v>
      </c>
      <c r="D112" s="9" t="s">
        <v>176</v>
      </c>
      <c r="E112" s="11" t="n">
        <v>0</v>
      </c>
      <c r="F112" s="11" t="n">
        <v>1</v>
      </c>
      <c r="G112" s="9" t="s">
        <v>192</v>
      </c>
      <c r="H112" s="11" t="n">
        <v>0</v>
      </c>
      <c r="I112" s="11" t="n">
        <v>48</v>
      </c>
      <c r="J112" s="11" t="n">
        <v>1</v>
      </c>
      <c r="K112" s="11" t="n">
        <v>7000</v>
      </c>
      <c r="L112" s="11" t="n">
        <v>1</v>
      </c>
      <c r="M112" s="9" t="s">
        <v>192</v>
      </c>
      <c r="N112" s="11" t="n">
        <v>1</v>
      </c>
      <c r="O112" s="9" t="s">
        <v>179</v>
      </c>
      <c r="P112" s="11" t="n">
        <v>0</v>
      </c>
      <c r="Q112" s="11" t="n">
        <v>1</v>
      </c>
      <c r="R112" s="9" t="s">
        <v>139</v>
      </c>
      <c r="S112" s="11" t="n">
        <v>1</v>
      </c>
      <c r="T112" s="11" t="n">
        <v>0</v>
      </c>
      <c r="U112" s="9" t="s">
        <v>144</v>
      </c>
      <c r="V112" s="11" t="n">
        <v>0</v>
      </c>
      <c r="W112" s="11" t="n">
        <v>1</v>
      </c>
      <c r="X112" s="11" t="n">
        <v>1</v>
      </c>
      <c r="Y112" s="11" t="n">
        <v>1</v>
      </c>
      <c r="Z112" s="11" t="n">
        <v>1</v>
      </c>
      <c r="AA112" s="11" t="n">
        <v>0</v>
      </c>
      <c r="AB112" s="9" t="s">
        <v>146</v>
      </c>
      <c r="AC112" s="11" t="n">
        <v>0</v>
      </c>
      <c r="AD112" s="11" t="n">
        <v>1</v>
      </c>
      <c r="AE112" s="11" t="n">
        <v>0</v>
      </c>
      <c r="AF112" s="11" t="n">
        <v>0</v>
      </c>
      <c r="AG112" s="11" t="n">
        <v>0</v>
      </c>
      <c r="AH112" s="11" t="n">
        <v>1</v>
      </c>
      <c r="AI112" s="11" t="n">
        <v>1</v>
      </c>
      <c r="AJ112" s="11" t="n">
        <v>0</v>
      </c>
      <c r="AK112" s="11" t="n">
        <v>1000</v>
      </c>
      <c r="AL112" s="11" t="n">
        <v>1</v>
      </c>
      <c r="AM112" s="11" t="n">
        <v>1</v>
      </c>
      <c r="AN112" s="11" t="n">
        <v>1</v>
      </c>
      <c r="AO112" s="11" t="n">
        <v>1</v>
      </c>
      <c r="AP112" s="11" t="n">
        <v>0</v>
      </c>
      <c r="AQ112" s="11" t="n">
        <v>1</v>
      </c>
      <c r="AR112" s="11" t="n">
        <v>1</v>
      </c>
      <c r="AS112" s="11" t="n">
        <v>1</v>
      </c>
    </row>
    <row r="113" customFormat="false" ht="15" hidden="false" customHeight="false" outlineLevel="0" collapsed="false">
      <c r="A113" s="9" t="s">
        <v>284</v>
      </c>
      <c r="B113" s="11" t="n">
        <v>1</v>
      </c>
      <c r="C113" s="11" t="n">
        <v>24.5</v>
      </c>
      <c r="D113" s="9" t="s">
        <v>176</v>
      </c>
      <c r="E113" s="11" t="n">
        <v>0</v>
      </c>
      <c r="F113" s="11" t="n">
        <v>1</v>
      </c>
      <c r="G113" s="9" t="s">
        <v>192</v>
      </c>
      <c r="H113" s="11" t="n">
        <v>0</v>
      </c>
      <c r="I113" s="11" t="n">
        <v>48</v>
      </c>
      <c r="J113" s="11" t="n">
        <v>1</v>
      </c>
      <c r="K113" s="11" t="n">
        <v>7000</v>
      </c>
      <c r="L113" s="11" t="n">
        <v>1</v>
      </c>
      <c r="M113" s="9" t="s">
        <v>192</v>
      </c>
      <c r="N113" s="11" t="n">
        <v>1</v>
      </c>
      <c r="O113" s="9" t="s">
        <v>179</v>
      </c>
      <c r="P113" s="11" t="n">
        <v>0</v>
      </c>
      <c r="Q113" s="11" t="n">
        <v>1</v>
      </c>
      <c r="R113" s="9" t="s">
        <v>139</v>
      </c>
      <c r="S113" s="11" t="n">
        <v>1</v>
      </c>
      <c r="T113" s="11" t="n">
        <v>0</v>
      </c>
      <c r="U113" s="9" t="s">
        <v>144</v>
      </c>
      <c r="V113" s="11" t="n">
        <v>0</v>
      </c>
      <c r="W113" s="11" t="n">
        <v>1</v>
      </c>
      <c r="X113" s="11" t="n">
        <v>1</v>
      </c>
      <c r="Y113" s="11" t="n">
        <v>1</v>
      </c>
      <c r="Z113" s="11" t="n">
        <v>1</v>
      </c>
      <c r="AA113" s="11" t="n">
        <v>0</v>
      </c>
      <c r="AB113" s="9" t="s">
        <v>146</v>
      </c>
      <c r="AC113" s="11" t="n">
        <v>0</v>
      </c>
      <c r="AD113" s="11" t="n">
        <v>1</v>
      </c>
      <c r="AE113" s="11" t="n">
        <v>0</v>
      </c>
      <c r="AF113" s="11" t="n">
        <v>0</v>
      </c>
      <c r="AG113" s="11" t="n">
        <v>0</v>
      </c>
      <c r="AH113" s="11" t="n">
        <v>1</v>
      </c>
      <c r="AI113" s="11" t="n">
        <v>1</v>
      </c>
      <c r="AJ113" s="11" t="n">
        <v>0</v>
      </c>
      <c r="AK113" s="11" t="n">
        <v>0</v>
      </c>
      <c r="AL113" s="11" t="n">
        <v>1</v>
      </c>
      <c r="AM113" s="11" t="n">
        <v>1</v>
      </c>
      <c r="AN113" s="11" t="n">
        <v>1</v>
      </c>
      <c r="AO113" s="11" t="n">
        <v>1</v>
      </c>
      <c r="AP113" s="11" t="n">
        <v>0</v>
      </c>
      <c r="AQ113" s="11" t="n">
        <v>1</v>
      </c>
      <c r="AR113" s="11" t="n">
        <v>1</v>
      </c>
      <c r="AS113" s="11" t="n">
        <v>1</v>
      </c>
    </row>
    <row r="114" customFormat="false" ht="15" hidden="false" customHeight="false" outlineLevel="0" collapsed="false">
      <c r="A114" s="9" t="s">
        <v>285</v>
      </c>
      <c r="B114" s="11" t="n">
        <v>1</v>
      </c>
      <c r="C114" s="11" t="n">
        <v>24.6</v>
      </c>
      <c r="D114" s="9" t="s">
        <v>176</v>
      </c>
      <c r="E114" s="11" t="n">
        <v>0</v>
      </c>
      <c r="F114" s="11" t="n">
        <v>1</v>
      </c>
      <c r="G114" s="9" t="s">
        <v>286</v>
      </c>
      <c r="H114" s="11" t="n">
        <v>1</v>
      </c>
      <c r="I114" s="11" t="n">
        <v>31</v>
      </c>
      <c r="J114" s="11" t="n">
        <v>1</v>
      </c>
      <c r="K114" s="11" t="n">
        <v>100000</v>
      </c>
      <c r="L114" s="11" t="n">
        <v>1</v>
      </c>
      <c r="M114" s="9" t="s">
        <v>286</v>
      </c>
      <c r="N114" s="11" t="n">
        <v>1</v>
      </c>
      <c r="O114" s="9" t="s">
        <v>179</v>
      </c>
      <c r="P114" s="11" t="n">
        <v>0</v>
      </c>
      <c r="Q114" s="11" t="n">
        <v>1</v>
      </c>
      <c r="R114" s="9" t="s">
        <v>138</v>
      </c>
      <c r="S114" s="11" t="n">
        <v>0</v>
      </c>
      <c r="T114" s="11" t="n">
        <v>0</v>
      </c>
      <c r="U114" s="9" t="s">
        <v>144</v>
      </c>
      <c r="V114" s="11" t="n">
        <v>0</v>
      </c>
      <c r="W114" s="11" t="n">
        <v>1</v>
      </c>
      <c r="X114" s="11" t="n">
        <v>1</v>
      </c>
      <c r="Y114" s="11" t="n">
        <v>1</v>
      </c>
      <c r="Z114" s="11" t="n">
        <v>1</v>
      </c>
      <c r="AA114" s="11" t="n">
        <v>0</v>
      </c>
      <c r="AB114" s="9" t="s">
        <v>146</v>
      </c>
      <c r="AC114" s="11" t="n">
        <v>0</v>
      </c>
      <c r="AD114" s="11" t="n">
        <v>1</v>
      </c>
      <c r="AE114" s="11" t="n">
        <v>0</v>
      </c>
      <c r="AF114" s="11" t="n">
        <v>0</v>
      </c>
      <c r="AG114" s="11" t="n">
        <v>0</v>
      </c>
      <c r="AH114" s="11" t="n">
        <v>1</v>
      </c>
      <c r="AI114" s="11" t="n">
        <v>1</v>
      </c>
      <c r="AJ114" s="11" t="n">
        <v>1</v>
      </c>
      <c r="AK114" s="11" t="n">
        <v>4000</v>
      </c>
      <c r="AL114" s="11" t="n">
        <v>1</v>
      </c>
      <c r="AM114" s="11" t="n">
        <v>1</v>
      </c>
      <c r="AN114" s="11" t="n">
        <v>0</v>
      </c>
      <c r="AO114" s="11" t="n">
        <v>0</v>
      </c>
      <c r="AP114" s="11" t="n">
        <v>0</v>
      </c>
      <c r="AQ114" s="11" t="n">
        <v>0</v>
      </c>
      <c r="AR114" s="11" t="n">
        <v>1</v>
      </c>
      <c r="AS114" s="11" t="n">
        <v>1</v>
      </c>
    </row>
    <row r="115" customFormat="false" ht="15" hidden="false" customHeight="false" outlineLevel="0" collapsed="false">
      <c r="A115" s="9" t="s">
        <v>287</v>
      </c>
      <c r="B115" s="11" t="n">
        <v>1</v>
      </c>
      <c r="C115" s="11" t="n">
        <v>24.8</v>
      </c>
      <c r="D115" s="9" t="s">
        <v>176</v>
      </c>
      <c r="E115" s="11" t="n">
        <v>0</v>
      </c>
      <c r="F115" s="11" t="n">
        <v>1</v>
      </c>
      <c r="G115" s="9" t="s">
        <v>192</v>
      </c>
      <c r="H115" s="11" t="n">
        <v>0</v>
      </c>
      <c r="I115" s="11" t="n">
        <v>48</v>
      </c>
      <c r="J115" s="11" t="n">
        <v>1</v>
      </c>
      <c r="K115" s="11" t="n">
        <v>7000</v>
      </c>
      <c r="L115" s="11" t="n">
        <v>1</v>
      </c>
      <c r="M115" s="9" t="s">
        <v>192</v>
      </c>
      <c r="N115" s="11" t="n">
        <v>1</v>
      </c>
      <c r="O115" s="9" t="s">
        <v>179</v>
      </c>
      <c r="P115" s="11" t="n">
        <v>0</v>
      </c>
      <c r="Q115" s="11" t="n">
        <v>1</v>
      </c>
      <c r="R115" s="9" t="s">
        <v>139</v>
      </c>
      <c r="S115" s="11" t="n">
        <v>1</v>
      </c>
      <c r="T115" s="11" t="n">
        <v>0</v>
      </c>
      <c r="U115" s="9" t="s">
        <v>144</v>
      </c>
      <c r="V115" s="11" t="n">
        <v>0</v>
      </c>
      <c r="W115" s="11" t="n">
        <v>1</v>
      </c>
      <c r="X115" s="11" t="n">
        <v>1</v>
      </c>
      <c r="Y115" s="11" t="n">
        <v>1</v>
      </c>
      <c r="Z115" s="11" t="n">
        <v>1</v>
      </c>
      <c r="AA115" s="11" t="n">
        <v>0</v>
      </c>
      <c r="AB115" s="9" t="s">
        <v>146</v>
      </c>
      <c r="AC115" s="11" t="n">
        <v>0</v>
      </c>
      <c r="AD115" s="11" t="n">
        <v>1</v>
      </c>
      <c r="AE115" s="11" t="n">
        <v>0</v>
      </c>
      <c r="AF115" s="11" t="n">
        <v>0</v>
      </c>
      <c r="AG115" s="11" t="n">
        <v>0</v>
      </c>
      <c r="AH115" s="11" t="n">
        <v>1</v>
      </c>
      <c r="AI115" s="11" t="n">
        <v>1</v>
      </c>
      <c r="AJ115" s="11" t="n">
        <v>0</v>
      </c>
      <c r="AK115" s="11" t="n">
        <v>4000</v>
      </c>
      <c r="AL115" s="11" t="n">
        <v>1</v>
      </c>
      <c r="AM115" s="11" t="n">
        <v>1</v>
      </c>
      <c r="AN115" s="11" t="n">
        <v>1</v>
      </c>
      <c r="AO115" s="11" t="n">
        <v>1</v>
      </c>
      <c r="AP115" s="11" t="n">
        <v>0</v>
      </c>
      <c r="AQ115" s="11" t="n">
        <v>1</v>
      </c>
      <c r="AR115" s="11" t="n">
        <v>1</v>
      </c>
      <c r="AS115" s="11" t="n">
        <v>1</v>
      </c>
    </row>
    <row r="116" customFormat="false" ht="15" hidden="false" customHeight="false" outlineLevel="0" collapsed="false">
      <c r="A116" s="9" t="s">
        <v>288</v>
      </c>
      <c r="B116" s="11" t="n">
        <v>1</v>
      </c>
      <c r="C116" s="11" t="n">
        <v>24.8</v>
      </c>
      <c r="D116" s="9" t="s">
        <v>132</v>
      </c>
      <c r="E116" s="11" t="n">
        <v>1</v>
      </c>
      <c r="F116" s="11" t="n">
        <v>0</v>
      </c>
      <c r="G116" s="9" t="s">
        <v>289</v>
      </c>
      <c r="H116" s="11" t="n">
        <v>0</v>
      </c>
      <c r="I116" s="11" t="n">
        <v>38</v>
      </c>
      <c r="J116" s="11" t="n">
        <v>1</v>
      </c>
      <c r="K116" s="11" t="n">
        <v>2000</v>
      </c>
      <c r="L116" s="11" t="n">
        <v>1</v>
      </c>
      <c r="M116" s="9" t="s">
        <v>289</v>
      </c>
      <c r="N116" s="11" t="n">
        <v>0</v>
      </c>
      <c r="O116" s="9" t="s">
        <v>179</v>
      </c>
      <c r="P116" s="11" t="n">
        <v>0</v>
      </c>
      <c r="Q116" s="11" t="n">
        <v>1</v>
      </c>
      <c r="R116" s="9" t="s">
        <v>140</v>
      </c>
      <c r="S116" s="11" t="n">
        <v>1</v>
      </c>
      <c r="T116" s="11" t="n">
        <v>1</v>
      </c>
      <c r="U116" s="9" t="s">
        <v>143</v>
      </c>
      <c r="V116" s="11" t="n">
        <v>0</v>
      </c>
      <c r="W116" s="11" t="n">
        <v>1</v>
      </c>
      <c r="X116" s="11" t="n">
        <v>1</v>
      </c>
      <c r="Y116" s="11" t="n">
        <v>1</v>
      </c>
      <c r="Z116" s="11" t="n">
        <v>0</v>
      </c>
      <c r="AA116" s="11" t="n">
        <v>0</v>
      </c>
      <c r="AB116" s="9" t="s">
        <v>147</v>
      </c>
      <c r="AC116" s="11" t="n">
        <v>0</v>
      </c>
      <c r="AD116" s="11" t="n">
        <v>0</v>
      </c>
      <c r="AE116" s="11" t="n">
        <v>1</v>
      </c>
      <c r="AF116" s="11" t="n">
        <v>0</v>
      </c>
      <c r="AG116" s="11" t="n">
        <v>0</v>
      </c>
      <c r="AH116" s="11" t="n">
        <v>1</v>
      </c>
      <c r="AI116" s="11" t="n">
        <v>1</v>
      </c>
      <c r="AJ116" s="11" t="n">
        <v>1</v>
      </c>
      <c r="AK116" s="11" t="n">
        <v>8000</v>
      </c>
      <c r="AL116" s="11" t="n">
        <v>1</v>
      </c>
      <c r="AM116" s="11" t="n">
        <v>1</v>
      </c>
      <c r="AN116" s="11" t="n">
        <v>1</v>
      </c>
      <c r="AO116" s="11" t="n">
        <v>1</v>
      </c>
      <c r="AP116" s="11" t="n">
        <v>1</v>
      </c>
      <c r="AQ116" s="11" t="n">
        <v>1</v>
      </c>
      <c r="AR116" s="11" t="n">
        <v>1</v>
      </c>
      <c r="AS116" s="11" t="n">
        <v>1</v>
      </c>
    </row>
    <row r="117" customFormat="false" ht="15" hidden="false" customHeight="false" outlineLevel="0" collapsed="false">
      <c r="A117" s="9" t="s">
        <v>290</v>
      </c>
      <c r="B117" s="11" t="n">
        <v>1</v>
      </c>
      <c r="C117" s="11" t="n">
        <v>24.8</v>
      </c>
      <c r="D117" s="9" t="s">
        <v>132</v>
      </c>
      <c r="E117" s="11" t="n">
        <v>1</v>
      </c>
      <c r="F117" s="11" t="n">
        <v>0</v>
      </c>
      <c r="G117" s="9" t="s">
        <v>289</v>
      </c>
      <c r="H117" s="11" t="n">
        <v>0</v>
      </c>
      <c r="I117" s="11" t="n">
        <v>38</v>
      </c>
      <c r="J117" s="11" t="n">
        <v>1</v>
      </c>
      <c r="K117" s="11" t="n">
        <v>2000</v>
      </c>
      <c r="L117" s="11" t="n">
        <v>1</v>
      </c>
      <c r="M117" s="9" t="s">
        <v>289</v>
      </c>
      <c r="N117" s="11" t="n">
        <v>0</v>
      </c>
      <c r="O117" s="9" t="s">
        <v>179</v>
      </c>
      <c r="P117" s="11" t="n">
        <v>0</v>
      </c>
      <c r="Q117" s="11" t="n">
        <v>1</v>
      </c>
      <c r="R117" s="9" t="s">
        <v>140</v>
      </c>
      <c r="S117" s="11" t="n">
        <v>1</v>
      </c>
      <c r="T117" s="11" t="n">
        <v>1</v>
      </c>
      <c r="U117" s="9" t="s">
        <v>143</v>
      </c>
      <c r="V117" s="11" t="n">
        <v>0</v>
      </c>
      <c r="W117" s="11" t="n">
        <v>1</v>
      </c>
      <c r="X117" s="11" t="n">
        <v>1</v>
      </c>
      <c r="Y117" s="11" t="n">
        <v>1</v>
      </c>
      <c r="Z117" s="11" t="n">
        <v>0</v>
      </c>
      <c r="AA117" s="11" t="n">
        <v>0</v>
      </c>
      <c r="AB117" s="9" t="s">
        <v>147</v>
      </c>
      <c r="AC117" s="11" t="n">
        <v>0</v>
      </c>
      <c r="AD117" s="11" t="n">
        <v>0</v>
      </c>
      <c r="AE117" s="11" t="n">
        <v>1</v>
      </c>
      <c r="AF117" s="11" t="n">
        <v>0</v>
      </c>
      <c r="AG117" s="11" t="n">
        <v>0</v>
      </c>
      <c r="AH117" s="11" t="n">
        <v>1</v>
      </c>
      <c r="AI117" s="11" t="n">
        <v>1</v>
      </c>
      <c r="AJ117" s="11" t="n">
        <v>1</v>
      </c>
      <c r="AK117" s="11" t="n">
        <v>8000</v>
      </c>
      <c r="AL117" s="11" t="n">
        <v>1</v>
      </c>
      <c r="AM117" s="11" t="n">
        <v>1</v>
      </c>
      <c r="AN117" s="11" t="n">
        <v>1</v>
      </c>
      <c r="AO117" s="11" t="n">
        <v>1</v>
      </c>
      <c r="AP117" s="11" t="n">
        <v>1</v>
      </c>
      <c r="AQ117" s="11" t="n">
        <v>1</v>
      </c>
      <c r="AR117" s="11" t="n">
        <v>1</v>
      </c>
      <c r="AS117" s="11" t="n">
        <v>1</v>
      </c>
    </row>
    <row r="118" customFormat="false" ht="15" hidden="false" customHeight="false" outlineLevel="0" collapsed="false">
      <c r="A118" s="9" t="s">
        <v>291</v>
      </c>
      <c r="B118" s="11" t="n">
        <v>1</v>
      </c>
      <c r="C118" s="11" t="n">
        <v>25</v>
      </c>
      <c r="D118" s="9" t="s">
        <v>176</v>
      </c>
      <c r="E118" s="11" t="n">
        <v>0</v>
      </c>
      <c r="F118" s="11" t="n">
        <v>1</v>
      </c>
      <c r="G118" s="9" t="s">
        <v>192</v>
      </c>
      <c r="H118" s="11" t="n">
        <v>0</v>
      </c>
      <c r="I118" s="11" t="n">
        <v>48</v>
      </c>
      <c r="J118" s="11" t="n">
        <v>1</v>
      </c>
      <c r="K118" s="11" t="n">
        <v>7000</v>
      </c>
      <c r="L118" s="11" t="n">
        <v>1</v>
      </c>
      <c r="M118" s="9" t="s">
        <v>192</v>
      </c>
      <c r="N118" s="11" t="n">
        <v>1</v>
      </c>
      <c r="O118" s="9" t="s">
        <v>179</v>
      </c>
      <c r="P118" s="11" t="n">
        <v>0</v>
      </c>
      <c r="Q118" s="11" t="n">
        <v>1</v>
      </c>
      <c r="R118" s="9" t="s">
        <v>139</v>
      </c>
      <c r="S118" s="11" t="n">
        <v>1</v>
      </c>
      <c r="T118" s="11" t="n">
        <v>0</v>
      </c>
      <c r="U118" s="9" t="s">
        <v>144</v>
      </c>
      <c r="V118" s="11" t="n">
        <v>0</v>
      </c>
      <c r="W118" s="11" t="n">
        <v>1</v>
      </c>
      <c r="X118" s="11" t="n">
        <v>1</v>
      </c>
      <c r="Y118" s="11" t="n">
        <v>1</v>
      </c>
      <c r="Z118" s="11" t="n">
        <v>1</v>
      </c>
      <c r="AA118" s="11" t="n">
        <v>0</v>
      </c>
      <c r="AB118" s="9" t="s">
        <v>146</v>
      </c>
      <c r="AC118" s="11" t="n">
        <v>0</v>
      </c>
      <c r="AD118" s="11" t="n">
        <v>1</v>
      </c>
      <c r="AE118" s="11" t="n">
        <v>0</v>
      </c>
      <c r="AF118" s="11" t="n">
        <v>0</v>
      </c>
      <c r="AG118" s="11" t="n">
        <v>0</v>
      </c>
      <c r="AH118" s="11" t="n">
        <v>1</v>
      </c>
      <c r="AI118" s="11" t="n">
        <v>1</v>
      </c>
      <c r="AJ118" s="11" t="n">
        <v>0</v>
      </c>
      <c r="AK118" s="11" t="n">
        <v>8000</v>
      </c>
      <c r="AL118" s="11" t="n">
        <v>1</v>
      </c>
      <c r="AM118" s="11" t="n">
        <v>1</v>
      </c>
      <c r="AN118" s="11" t="n">
        <v>1</v>
      </c>
      <c r="AO118" s="11" t="n">
        <v>1</v>
      </c>
      <c r="AP118" s="11" t="n">
        <v>0</v>
      </c>
      <c r="AQ118" s="11" t="n">
        <v>1</v>
      </c>
      <c r="AR118" s="11" t="n">
        <v>1</v>
      </c>
      <c r="AS118" s="11" t="n">
        <v>1</v>
      </c>
    </row>
    <row r="119" customFormat="false" ht="15" hidden="false" customHeight="false" outlineLevel="0" collapsed="false">
      <c r="A119" s="9" t="s">
        <v>292</v>
      </c>
      <c r="B119" s="11" t="n">
        <v>1</v>
      </c>
      <c r="C119" s="11" t="n">
        <v>25.8</v>
      </c>
      <c r="D119" s="9" t="s">
        <v>132</v>
      </c>
      <c r="E119" s="11" t="n">
        <v>1</v>
      </c>
      <c r="F119" s="11" t="n">
        <v>0</v>
      </c>
      <c r="G119" s="9" t="s">
        <v>192</v>
      </c>
      <c r="H119" s="11" t="n">
        <v>0</v>
      </c>
      <c r="I119" s="11" t="n">
        <v>41</v>
      </c>
      <c r="J119" s="11" t="n">
        <v>1</v>
      </c>
      <c r="K119" s="11" t="n">
        <v>50000</v>
      </c>
      <c r="L119" s="11" t="n">
        <v>1</v>
      </c>
      <c r="M119" s="9" t="s">
        <v>192</v>
      </c>
      <c r="N119" s="11" t="n">
        <v>1</v>
      </c>
      <c r="O119" s="9" t="s">
        <v>179</v>
      </c>
      <c r="P119" s="11" t="n">
        <v>0</v>
      </c>
      <c r="Q119" s="11" t="n">
        <v>1</v>
      </c>
      <c r="R119" s="9" t="s">
        <v>139</v>
      </c>
      <c r="S119" s="11" t="n">
        <v>1</v>
      </c>
      <c r="T119" s="11" t="n">
        <v>0</v>
      </c>
      <c r="U119" s="9" t="s">
        <v>143</v>
      </c>
      <c r="V119" s="11" t="n">
        <v>0</v>
      </c>
      <c r="W119" s="11" t="n">
        <v>1</v>
      </c>
      <c r="X119" s="11" t="n">
        <v>1</v>
      </c>
      <c r="Y119" s="11" t="n">
        <v>1</v>
      </c>
      <c r="Z119" s="11" t="n">
        <v>0</v>
      </c>
      <c r="AA119" s="11" t="n">
        <v>0</v>
      </c>
      <c r="AB119" s="9" t="s">
        <v>146</v>
      </c>
      <c r="AC119" s="11" t="n">
        <v>0</v>
      </c>
      <c r="AD119" s="11" t="n">
        <v>1</v>
      </c>
      <c r="AE119" s="11" t="n">
        <v>0</v>
      </c>
      <c r="AF119" s="11" t="n">
        <v>0</v>
      </c>
      <c r="AG119" s="11" t="n">
        <v>0</v>
      </c>
      <c r="AH119" s="11" t="n">
        <v>1</v>
      </c>
      <c r="AI119" s="11" t="n">
        <v>1</v>
      </c>
      <c r="AJ119" s="11" t="n">
        <v>1</v>
      </c>
      <c r="AK119" s="11" t="n">
        <v>8000</v>
      </c>
      <c r="AL119" s="11" t="n">
        <v>1</v>
      </c>
      <c r="AM119" s="11" t="n">
        <v>1</v>
      </c>
      <c r="AN119" s="11" t="n">
        <v>1</v>
      </c>
      <c r="AO119" s="11" t="n">
        <v>1</v>
      </c>
      <c r="AP119" s="11" t="n">
        <v>1</v>
      </c>
      <c r="AQ119" s="11" t="n">
        <v>0</v>
      </c>
      <c r="AR119" s="11" t="n">
        <v>1</v>
      </c>
      <c r="AS119" s="11" t="n">
        <v>0</v>
      </c>
    </row>
    <row r="120" customFormat="false" ht="15" hidden="false" customHeight="false" outlineLevel="0" collapsed="false">
      <c r="A120" s="9" t="s">
        <v>293</v>
      </c>
      <c r="B120" s="11" t="n">
        <v>10</v>
      </c>
      <c r="C120" s="11" t="n">
        <v>30</v>
      </c>
      <c r="D120" s="9" t="s">
        <v>176</v>
      </c>
      <c r="E120" s="11" t="n">
        <v>0</v>
      </c>
      <c r="F120" s="11" t="n">
        <v>1</v>
      </c>
      <c r="G120" s="9"/>
      <c r="H120" s="11" t="n">
        <v>1</v>
      </c>
      <c r="I120" s="11" t="n">
        <v>100</v>
      </c>
      <c r="J120" s="11" t="n">
        <v>1</v>
      </c>
      <c r="K120" s="11" t="n">
        <v>1000000</v>
      </c>
      <c r="L120" s="11" t="n">
        <v>1</v>
      </c>
      <c r="M120" s="9"/>
      <c r="N120" s="11" t="n">
        <v>1</v>
      </c>
      <c r="O120" s="9" t="s">
        <v>179</v>
      </c>
      <c r="P120" s="11" t="n">
        <v>0</v>
      </c>
      <c r="Q120" s="11" t="n">
        <v>1</v>
      </c>
      <c r="R120" s="9" t="s">
        <v>140</v>
      </c>
      <c r="S120" s="11" t="n">
        <v>1</v>
      </c>
      <c r="T120" s="11" t="n">
        <v>1</v>
      </c>
      <c r="U120" s="9" t="s">
        <v>275</v>
      </c>
      <c r="V120" s="11" t="n">
        <v>0</v>
      </c>
      <c r="W120" s="11" t="n">
        <v>1</v>
      </c>
      <c r="X120" s="11" t="n">
        <v>1</v>
      </c>
      <c r="Y120" s="11" t="n">
        <v>1</v>
      </c>
      <c r="Z120" s="11" t="n">
        <v>1</v>
      </c>
      <c r="AA120" s="11" t="n">
        <v>1</v>
      </c>
      <c r="AB120" s="9" t="s">
        <v>146</v>
      </c>
      <c r="AC120" s="11" t="n">
        <v>0</v>
      </c>
      <c r="AD120" s="11" t="n">
        <v>1</v>
      </c>
      <c r="AE120" s="11" t="n">
        <v>0</v>
      </c>
      <c r="AF120" s="11" t="n">
        <v>0</v>
      </c>
      <c r="AG120" s="11" t="n">
        <v>0</v>
      </c>
      <c r="AH120" s="11" t="n">
        <v>1</v>
      </c>
      <c r="AI120" s="11" t="n">
        <v>1</v>
      </c>
      <c r="AJ120" s="11" t="n">
        <v>1</v>
      </c>
      <c r="AK120" s="11" t="n">
        <v>32000</v>
      </c>
      <c r="AL120" s="11" t="n">
        <v>1</v>
      </c>
      <c r="AM120" s="11" t="n">
        <v>1</v>
      </c>
      <c r="AN120" s="11" t="n">
        <v>1</v>
      </c>
      <c r="AO120" s="11" t="n">
        <v>1</v>
      </c>
      <c r="AP120" s="11" t="n">
        <v>1</v>
      </c>
      <c r="AQ120" s="11" t="n">
        <v>1</v>
      </c>
      <c r="AR120" s="11" t="n">
        <v>1</v>
      </c>
      <c r="AS120" s="11" t="n">
        <v>1</v>
      </c>
    </row>
    <row r="121" customFormat="false" ht="15" hidden="false" customHeight="false" outlineLevel="0" collapsed="false">
      <c r="A121" s="9" t="s">
        <v>294</v>
      </c>
      <c r="B121" s="11" t="n">
        <v>10</v>
      </c>
      <c r="C121" s="11" t="n">
        <v>30</v>
      </c>
      <c r="D121" s="9" t="s">
        <v>176</v>
      </c>
      <c r="E121" s="11" t="n">
        <v>0</v>
      </c>
      <c r="F121" s="11" t="n">
        <v>1</v>
      </c>
      <c r="G121" s="9"/>
      <c r="H121" s="11" t="n">
        <v>1</v>
      </c>
      <c r="I121" s="11" t="n">
        <v>100</v>
      </c>
      <c r="J121" s="11" t="n">
        <v>1</v>
      </c>
      <c r="K121" s="11" t="n">
        <v>1000000</v>
      </c>
      <c r="L121" s="11" t="n">
        <v>1</v>
      </c>
      <c r="M121" s="9"/>
      <c r="N121" s="11" t="n">
        <v>1</v>
      </c>
      <c r="O121" s="9" t="s">
        <v>179</v>
      </c>
      <c r="P121" s="11" t="n">
        <v>0</v>
      </c>
      <c r="Q121" s="11" t="n">
        <v>1</v>
      </c>
      <c r="R121" s="9" t="s">
        <v>140</v>
      </c>
      <c r="S121" s="11" t="n">
        <v>1</v>
      </c>
      <c r="T121" s="11" t="n">
        <v>1</v>
      </c>
      <c r="U121" s="9" t="s">
        <v>275</v>
      </c>
      <c r="V121" s="11" t="n">
        <v>0</v>
      </c>
      <c r="W121" s="11" t="n">
        <v>1</v>
      </c>
      <c r="X121" s="11" t="n">
        <v>1</v>
      </c>
      <c r="Y121" s="11" t="n">
        <v>1</v>
      </c>
      <c r="Z121" s="11" t="n">
        <v>1</v>
      </c>
      <c r="AA121" s="11" t="n">
        <v>1</v>
      </c>
      <c r="AB121" s="9" t="s">
        <v>147</v>
      </c>
      <c r="AC121" s="11" t="n">
        <v>0</v>
      </c>
      <c r="AD121" s="11" t="n">
        <v>0</v>
      </c>
      <c r="AE121" s="11" t="n">
        <v>1</v>
      </c>
      <c r="AF121" s="11" t="n">
        <v>0</v>
      </c>
      <c r="AG121" s="11" t="n">
        <v>0</v>
      </c>
      <c r="AH121" s="11" t="n">
        <v>1</v>
      </c>
      <c r="AI121" s="11" t="n">
        <v>1</v>
      </c>
      <c r="AJ121" s="11" t="n">
        <v>1</v>
      </c>
      <c r="AK121" s="11" t="n">
        <v>32000</v>
      </c>
      <c r="AL121" s="11" t="n">
        <v>1</v>
      </c>
      <c r="AM121" s="11" t="n">
        <v>1</v>
      </c>
      <c r="AN121" s="11" t="n">
        <v>1</v>
      </c>
      <c r="AO121" s="11" t="n">
        <v>1</v>
      </c>
      <c r="AP121" s="11" t="n">
        <v>1</v>
      </c>
      <c r="AQ121" s="11" t="n">
        <v>1</v>
      </c>
      <c r="AR121" s="11" t="n">
        <v>1</v>
      </c>
      <c r="AS121" s="11" t="n">
        <v>1</v>
      </c>
    </row>
    <row r="122" customFormat="false" ht="13.8" hidden="false" customHeight="false" outlineLevel="0" collapsed="false"/>
    <row r="123" customFormat="false" ht="13.8" hidden="false" customHeight="false" outlineLevel="0" collapsed="false"/>
    <row r="124" customFormat="false" ht="13.8" hidden="false" customHeight="false" outlineLevel="0" collapsed="false"/>
    <row r="125" customFormat="false" ht="13.8" hidden="false" customHeight="false" outlineLevel="0" collapsed="false"/>
    <row r="126" customFormat="false" ht="13.8" hidden="false" customHeight="false" outlineLevel="0" collapsed="false"/>
  </sheetData>
  <mergeCells count="5">
    <mergeCell ref="D3:F3"/>
    <mergeCell ref="O3:Q3"/>
    <mergeCell ref="R3:T3"/>
    <mergeCell ref="U3:AA3"/>
    <mergeCell ref="AB3:AG3"/>
  </mergeCell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3.xml><?xml version="1.0" encoding="utf-8"?>
<worksheet xmlns="http://schemas.openxmlformats.org/spreadsheetml/2006/main" xmlns:r="http://schemas.openxmlformats.org/officeDocument/2006/relationships">
  <sheetPr filterMode="false">
    <pageSetUpPr fitToPage="false"/>
  </sheetPr>
  <dimension ref="A1:C19"/>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cols>
    <col collapsed="false" hidden="false" max="1025" min="1" style="0" width="13.4285714285714"/>
  </cols>
  <sheetData>
    <row r="1" customFormat="false" ht="15" hidden="false" customHeight="false" outlineLevel="0" collapsed="false">
      <c r="A1" s="9"/>
      <c r="B1" s="9" t="s">
        <v>295</v>
      </c>
    </row>
    <row r="2" customFormat="false" ht="15" hidden="false" customHeight="false" outlineLevel="0" collapsed="false">
      <c r="A2" s="9" t="s">
        <v>163</v>
      </c>
      <c r="B2" s="11" t="n">
        <v>10</v>
      </c>
    </row>
    <row r="3" customFormat="false" ht="15" hidden="false" customHeight="false" outlineLevel="0" collapsed="false">
      <c r="A3" s="9" t="s">
        <v>181</v>
      </c>
      <c r="B3" s="11" t="n">
        <v>11.5</v>
      </c>
    </row>
    <row r="4" customFormat="false" ht="15" hidden="false" customHeight="false" outlineLevel="0" collapsed="false">
      <c r="A4" s="9" t="s">
        <v>183</v>
      </c>
      <c r="B4" s="11" t="n">
        <v>12.1</v>
      </c>
    </row>
    <row r="5" customFormat="false" ht="15" hidden="false" customHeight="false" outlineLevel="0" collapsed="false">
      <c r="A5" s="9" t="s">
        <v>184</v>
      </c>
      <c r="B5" s="11" t="n">
        <v>12.3</v>
      </c>
    </row>
    <row r="6" customFormat="false" ht="15" hidden="false" customHeight="false" outlineLevel="0" collapsed="false">
      <c r="A6" s="9" t="s">
        <v>188</v>
      </c>
      <c r="B6" s="11" t="n">
        <v>13.6</v>
      </c>
    </row>
    <row r="7" customFormat="false" ht="15" hidden="false" customHeight="false" outlineLevel="0" collapsed="false">
      <c r="A7" s="9" t="s">
        <v>189</v>
      </c>
      <c r="B7" s="11" t="n">
        <v>13.8</v>
      </c>
    </row>
    <row r="8" customFormat="false" ht="15" hidden="false" customHeight="false" outlineLevel="0" collapsed="false">
      <c r="A8" s="9" t="s">
        <v>200</v>
      </c>
      <c r="B8" s="11" t="n">
        <v>14.8</v>
      </c>
    </row>
    <row r="9" customFormat="false" ht="15" hidden="false" customHeight="false" outlineLevel="0" collapsed="false">
      <c r="A9" s="9" t="s">
        <v>201</v>
      </c>
      <c r="B9" s="11" t="n">
        <v>15.6</v>
      </c>
    </row>
    <row r="10" customFormat="false" ht="15" hidden="false" customHeight="false" outlineLevel="0" collapsed="false">
      <c r="A10" s="9" t="s">
        <v>203</v>
      </c>
      <c r="B10" s="11" t="n">
        <v>16</v>
      </c>
    </row>
    <row r="11" customFormat="false" ht="15" hidden="false" customHeight="false" outlineLevel="0" collapsed="false">
      <c r="A11" s="9" t="s">
        <v>204</v>
      </c>
      <c r="B11" s="11" t="n">
        <v>16</v>
      </c>
    </row>
    <row r="12" customFormat="false" ht="15" hidden="false" customHeight="false" outlineLevel="0" collapsed="false">
      <c r="A12" s="9" t="s">
        <v>208</v>
      </c>
      <c r="B12" s="11" t="n">
        <v>17.2</v>
      </c>
    </row>
    <row r="13" customFormat="false" ht="15" hidden="false" customHeight="false" outlineLevel="0" collapsed="false">
      <c r="A13" s="48" t="s">
        <v>235</v>
      </c>
      <c r="B13" s="49" t="n">
        <v>19.4</v>
      </c>
      <c r="C13" s="8" t="s">
        <v>296</v>
      </c>
    </row>
    <row r="14" customFormat="false" ht="15" hidden="false" customHeight="false" outlineLevel="0" collapsed="false">
      <c r="A14" s="48" t="s">
        <v>245</v>
      </c>
      <c r="B14" s="49" t="n">
        <v>19.9</v>
      </c>
    </row>
    <row r="15" customFormat="false" ht="15" hidden="false" customHeight="false" outlineLevel="0" collapsed="false">
      <c r="A15" s="48" t="s">
        <v>266</v>
      </c>
      <c r="B15" s="49" t="n">
        <v>20.9</v>
      </c>
    </row>
    <row r="16" customFormat="false" ht="15" hidden="false" customHeight="false" outlineLevel="0" collapsed="false">
      <c r="A16" s="48" t="s">
        <v>274</v>
      </c>
      <c r="B16" s="49" t="n">
        <v>22</v>
      </c>
    </row>
    <row r="17" customFormat="false" ht="15" hidden="false" customHeight="false" outlineLevel="0" collapsed="false">
      <c r="A17" s="48" t="s">
        <v>276</v>
      </c>
      <c r="B17" s="49" t="n">
        <v>22.1</v>
      </c>
    </row>
    <row r="18" customFormat="false" ht="15" hidden="false" customHeight="false" outlineLevel="0" collapsed="false">
      <c r="A18" s="48" t="s">
        <v>279</v>
      </c>
      <c r="B18" s="49" t="n">
        <v>22.5</v>
      </c>
    </row>
    <row r="19" customFormat="false" ht="15" hidden="false" customHeight="false" outlineLevel="0" collapsed="false">
      <c r="A19" s="48" t="s">
        <v>293</v>
      </c>
      <c r="B19" s="49" t="n">
        <v>30</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sheetPr filterMode="false">
    <pageSetUpPr fitToPage="false"/>
  </sheetPr>
  <dimension ref="A1:F2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cols>
    <col collapsed="false" hidden="false" max="1" min="1" style="0" width="35.1683673469388"/>
    <col collapsed="false" hidden="false" max="2" min="2" style="0" width="16.1989795918367"/>
    <col collapsed="false" hidden="false" max="3" min="3" style="0" width="11.7244897959184"/>
    <col collapsed="false" hidden="false" max="26" min="4" style="0" width="8.02040816326531"/>
    <col collapsed="false" hidden="false" max="1025" min="27" style="0" width="13.4285714285714"/>
  </cols>
  <sheetData>
    <row r="1" customFormat="false" ht="15" hidden="false" customHeight="false" outlineLevel="0" collapsed="false">
      <c r="A1" s="50" t="s">
        <v>3</v>
      </c>
      <c r="B1" s="51" t="s">
        <v>297</v>
      </c>
    </row>
    <row r="2" customFormat="false" ht="15" hidden="false" customHeight="false" outlineLevel="0" collapsed="false">
      <c r="A2" s="5" t="s">
        <v>1</v>
      </c>
      <c r="B2" s="5" t="s">
        <v>4</v>
      </c>
      <c r="C2" s="5" t="s">
        <v>298</v>
      </c>
      <c r="D2" s="5" t="s">
        <v>299</v>
      </c>
      <c r="E2" s="5" t="s">
        <v>300</v>
      </c>
      <c r="F2" s="5" t="s">
        <v>301</v>
      </c>
    </row>
    <row r="3" customFormat="false" ht="15" hidden="false" customHeight="false" outlineLevel="0" collapsed="false">
      <c r="A3" s="0" t="s">
        <v>162</v>
      </c>
      <c r="B3" s="0" t="s">
        <v>43</v>
      </c>
      <c r="D3" s="0" t="s">
        <v>302</v>
      </c>
    </row>
    <row r="4" customFormat="false" ht="15" hidden="false" customHeight="false" outlineLevel="0" collapsed="false">
      <c r="A4" s="0" t="s">
        <v>303</v>
      </c>
      <c r="B4" s="0" t="s">
        <v>43</v>
      </c>
      <c r="D4" s="0" t="s">
        <v>302</v>
      </c>
    </row>
    <row r="5" customFormat="false" ht="15" hidden="false" customHeight="false" outlineLevel="0" collapsed="false">
      <c r="A5" s="0" t="s">
        <v>304</v>
      </c>
      <c r="B5" s="0" t="s">
        <v>43</v>
      </c>
      <c r="D5" s="0" t="s">
        <v>302</v>
      </c>
    </row>
    <row r="6" customFormat="false" ht="15" hidden="false" customHeight="false" outlineLevel="0" collapsed="false">
      <c r="A6" s="0" t="s">
        <v>78</v>
      </c>
      <c r="D6" s="0" t="s">
        <v>302</v>
      </c>
    </row>
    <row r="7" customFormat="false" ht="15" hidden="false" customHeight="false" outlineLevel="0" collapsed="false">
      <c r="A7" s="0" t="s">
        <v>87</v>
      </c>
      <c r="D7" s="0" t="s">
        <v>302</v>
      </c>
    </row>
    <row r="8" customFormat="false" ht="15" hidden="false" customHeight="false" outlineLevel="0" collapsed="false">
      <c r="A8" s="0" t="s">
        <v>305</v>
      </c>
      <c r="B8" s="0" t="s">
        <v>43</v>
      </c>
      <c r="D8" s="0" t="s">
        <v>302</v>
      </c>
    </row>
    <row r="9" customFormat="false" ht="15" hidden="false" customHeight="false" outlineLevel="0" collapsed="false">
      <c r="A9" s="0" t="s">
        <v>306</v>
      </c>
    </row>
    <row r="10" customFormat="false" ht="15" hidden="false" customHeight="false" outlineLevel="0" collapsed="false">
      <c r="A10" s="0" t="s">
        <v>307</v>
      </c>
      <c r="B10" s="0" t="s">
        <v>308</v>
      </c>
      <c r="D10" s="0" t="s">
        <v>302</v>
      </c>
    </row>
    <row r="11" customFormat="false" ht="15" hidden="false" customHeight="false" outlineLevel="0" collapsed="false">
      <c r="A11" s="0" t="s">
        <v>309</v>
      </c>
      <c r="D11" s="0" t="s">
        <v>310</v>
      </c>
    </row>
    <row r="12" customFormat="false" ht="15" hidden="false" customHeight="false" outlineLevel="0" collapsed="false">
      <c r="A12" s="0" t="s">
        <v>99</v>
      </c>
      <c r="B12" s="0" t="s">
        <v>98</v>
      </c>
      <c r="D12" s="0" t="s">
        <v>302</v>
      </c>
    </row>
    <row r="13" customFormat="false" ht="15" hidden="false" customHeight="false" outlineLevel="0" collapsed="false">
      <c r="A13" s="8" t="s">
        <v>101</v>
      </c>
      <c r="B13" s="0" t="s">
        <v>98</v>
      </c>
      <c r="D13" s="0" t="s">
        <v>302</v>
      </c>
    </row>
    <row r="14" customFormat="false" ht="15" hidden="false" customHeight="false" outlineLevel="0" collapsed="false">
      <c r="A14" s="0" t="s">
        <v>103</v>
      </c>
      <c r="B14" s="0" t="s">
        <v>98</v>
      </c>
      <c r="D14" s="0" t="s">
        <v>302</v>
      </c>
    </row>
    <row r="15" customFormat="false" ht="15" hidden="false" customHeight="false" outlineLevel="0" collapsed="false">
      <c r="A15" s="0" t="s">
        <v>105</v>
      </c>
      <c r="B15" s="0" t="s">
        <v>98</v>
      </c>
      <c r="D15" s="0" t="s">
        <v>302</v>
      </c>
    </row>
    <row r="16" customFormat="false" ht="15" hidden="false" customHeight="false" outlineLevel="0" collapsed="false">
      <c r="A16" s="0" t="s">
        <v>311</v>
      </c>
      <c r="B16" s="8" t="s">
        <v>130</v>
      </c>
      <c r="D16" s="0" t="s">
        <v>302</v>
      </c>
    </row>
    <row r="17" customFormat="false" ht="15" hidden="false" customHeight="false" outlineLevel="0" collapsed="false">
      <c r="A17" s="0" t="s">
        <v>108</v>
      </c>
      <c r="B17" s="0" t="s">
        <v>98</v>
      </c>
      <c r="D17" s="0" t="s">
        <v>302</v>
      </c>
    </row>
    <row r="19" customFormat="false" ht="15" hidden="false" customHeight="false" outlineLevel="0" collapsed="false">
      <c r="A19" s="50" t="s">
        <v>109</v>
      </c>
    </row>
    <row r="20" customFormat="false" ht="15" hidden="false" customHeight="false" outlineLevel="0" collapsed="false">
      <c r="A20" s="5" t="s">
        <v>1</v>
      </c>
      <c r="B20" s="5" t="s">
        <v>4</v>
      </c>
      <c r="C20" s="5" t="s">
        <v>298</v>
      </c>
      <c r="D20" s="5" t="s">
        <v>299</v>
      </c>
      <c r="E20" s="5" t="s">
        <v>300</v>
      </c>
      <c r="F20" s="5" t="s">
        <v>301</v>
      </c>
    </row>
    <row r="21" customFormat="false" ht="15" hidden="false" customHeight="false" outlineLevel="0" collapsed="false">
      <c r="A21" s="0" t="s">
        <v>312</v>
      </c>
      <c r="B21" s="0" t="s">
        <v>43</v>
      </c>
      <c r="D21" s="0" t="s">
        <v>302</v>
      </c>
    </row>
    <row r="22" customFormat="false" ht="15" hidden="false" customHeight="false" outlineLevel="0" collapsed="false">
      <c r="A22" s="0" t="s">
        <v>78</v>
      </c>
      <c r="B22" s="0" t="s">
        <v>43</v>
      </c>
      <c r="D22" s="0" t="s">
        <v>302</v>
      </c>
    </row>
    <row r="23" customFormat="false" ht="15" hidden="false" customHeight="false" outlineLevel="0" collapsed="false">
      <c r="A23" s="0" t="s">
        <v>313</v>
      </c>
      <c r="B23" s="0" t="s">
        <v>43</v>
      </c>
      <c r="D23" s="0" t="s">
        <v>302</v>
      </c>
    </row>
    <row r="24" customFormat="false" ht="15" hidden="false" customHeight="false" outlineLevel="0" collapsed="false">
      <c r="A24" s="0" t="s">
        <v>314</v>
      </c>
      <c r="B24" s="0" t="s">
        <v>98</v>
      </c>
      <c r="D24" s="0" t="s">
        <v>302</v>
      </c>
    </row>
    <row r="25" customFormat="false" ht="15" hidden="false" customHeight="false" outlineLevel="0" collapsed="false">
      <c r="A25" s="0" t="s">
        <v>129</v>
      </c>
      <c r="B25" s="8" t="s">
        <v>130</v>
      </c>
      <c r="D25" s="0" t="s">
        <v>302</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F2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cols>
    <col collapsed="false" hidden="false" max="1" min="1" style="0" width="35.1683673469388"/>
    <col collapsed="false" hidden="false" max="2" min="2" style="0" width="16.1989795918367"/>
    <col collapsed="false" hidden="false" max="3" min="3" style="0" width="11.7244897959184"/>
    <col collapsed="false" hidden="false" max="26" min="4" style="0" width="8.02040816326531"/>
    <col collapsed="false" hidden="false" max="1025" min="27" style="0" width="13.4285714285714"/>
  </cols>
  <sheetData>
    <row r="1" customFormat="false" ht="15" hidden="false" customHeight="false" outlineLevel="0" collapsed="false">
      <c r="A1" s="50" t="s">
        <v>3</v>
      </c>
      <c r="B1" s="51" t="s">
        <v>315</v>
      </c>
    </row>
    <row r="2" customFormat="false" ht="15" hidden="false" customHeight="false" outlineLevel="0" collapsed="false">
      <c r="B2" s="5"/>
    </row>
    <row r="3" customFormat="false" ht="15" hidden="false" customHeight="false" outlineLevel="0" collapsed="false">
      <c r="A3" s="5" t="s">
        <v>1</v>
      </c>
      <c r="B3" s="5" t="s">
        <v>4</v>
      </c>
      <c r="C3" s="5" t="s">
        <v>298</v>
      </c>
      <c r="D3" s="5" t="s">
        <v>299</v>
      </c>
      <c r="E3" s="5" t="s">
        <v>300</v>
      </c>
      <c r="F3" s="5" t="s">
        <v>301</v>
      </c>
    </row>
    <row r="4" customFormat="false" ht="15" hidden="false" customHeight="false" outlineLevel="0" collapsed="false">
      <c r="A4" s="0" t="s">
        <v>3</v>
      </c>
      <c r="B4" s="0" t="s">
        <v>43</v>
      </c>
      <c r="D4" s="0" t="s">
        <v>302</v>
      </c>
    </row>
    <row r="5" customFormat="false" ht="15" hidden="false" customHeight="false" outlineLevel="0" collapsed="false">
      <c r="A5" s="0" t="s">
        <v>316</v>
      </c>
      <c r="B5" s="0" t="s">
        <v>43</v>
      </c>
      <c r="D5" s="0" t="s">
        <v>302</v>
      </c>
    </row>
    <row r="6" customFormat="false" ht="15" hidden="false" customHeight="false" outlineLevel="0" collapsed="false">
      <c r="A6" s="0" t="s">
        <v>304</v>
      </c>
      <c r="B6" s="0" t="s">
        <v>43</v>
      </c>
      <c r="D6" s="0" t="s">
        <v>302</v>
      </c>
    </row>
    <row r="7" customFormat="false" ht="15" hidden="false" customHeight="false" outlineLevel="0" collapsed="false">
      <c r="A7" s="0" t="s">
        <v>317</v>
      </c>
      <c r="B7" s="0" t="s">
        <v>43</v>
      </c>
      <c r="D7" s="0" t="s">
        <v>302</v>
      </c>
    </row>
    <row r="8" customFormat="false" ht="15" hidden="false" customHeight="false" outlineLevel="0" collapsed="false">
      <c r="A8" s="0" t="s">
        <v>318</v>
      </c>
      <c r="B8" s="0" t="s">
        <v>43</v>
      </c>
      <c r="C8" s="0" t="s">
        <v>319</v>
      </c>
    </row>
    <row r="9" customFormat="false" ht="15" hidden="false" customHeight="false" outlineLevel="0" collapsed="false">
      <c r="A9" s="0" t="s">
        <v>320</v>
      </c>
      <c r="B9" s="0" t="s">
        <v>43</v>
      </c>
    </row>
    <row r="10" customFormat="false" ht="15" hidden="false" customHeight="false" outlineLevel="0" collapsed="false">
      <c r="A10" s="0" t="s">
        <v>99</v>
      </c>
      <c r="B10" s="0" t="s">
        <v>98</v>
      </c>
      <c r="D10" s="0" t="s">
        <v>302</v>
      </c>
    </row>
    <row r="11" customFormat="false" ht="15" hidden="false" customHeight="false" outlineLevel="0" collapsed="false">
      <c r="A11" s="8" t="s">
        <v>101</v>
      </c>
      <c r="B11" s="0" t="s">
        <v>98</v>
      </c>
      <c r="D11" s="0" t="s">
        <v>302</v>
      </c>
    </row>
    <row r="12" customFormat="false" ht="15" hidden="false" customHeight="false" outlineLevel="0" collapsed="false">
      <c r="A12" s="0" t="s">
        <v>103</v>
      </c>
      <c r="B12" s="0" t="s">
        <v>98</v>
      </c>
      <c r="D12" s="0" t="s">
        <v>302</v>
      </c>
    </row>
    <row r="13" customFormat="false" ht="15" hidden="false" customHeight="false" outlineLevel="0" collapsed="false">
      <c r="A13" s="0" t="s">
        <v>105</v>
      </c>
      <c r="B13" s="0" t="s">
        <v>98</v>
      </c>
      <c r="D13" s="0" t="s">
        <v>302</v>
      </c>
    </row>
    <row r="14" customFormat="false" ht="15" hidden="false" customHeight="false" outlineLevel="0" collapsed="false">
      <c r="A14" s="0" t="s">
        <v>311</v>
      </c>
      <c r="B14" s="8" t="s">
        <v>130</v>
      </c>
      <c r="D14" s="0" t="s">
        <v>302</v>
      </c>
    </row>
    <row r="15" customFormat="false" ht="15" hidden="false" customHeight="false" outlineLevel="0" collapsed="false">
      <c r="A15" s="0" t="s">
        <v>108</v>
      </c>
      <c r="B15" s="0" t="s">
        <v>98</v>
      </c>
      <c r="D15" s="0" t="s">
        <v>302</v>
      </c>
    </row>
    <row r="17" customFormat="false" ht="15" hidden="false" customHeight="false" outlineLevel="0" collapsed="false">
      <c r="A17" s="50" t="s">
        <v>109</v>
      </c>
    </row>
    <row r="18" customFormat="false" ht="15" hidden="false" customHeight="false" outlineLevel="0" collapsed="false">
      <c r="A18" s="5" t="s">
        <v>1</v>
      </c>
      <c r="B18" s="5" t="s">
        <v>4</v>
      </c>
      <c r="C18" s="5" t="s">
        <v>298</v>
      </c>
      <c r="D18" s="5" t="s">
        <v>299</v>
      </c>
      <c r="E18" s="5" t="s">
        <v>300</v>
      </c>
      <c r="F18" s="5" t="s">
        <v>301</v>
      </c>
    </row>
    <row r="19" customFormat="false" ht="15" hidden="false" customHeight="false" outlineLevel="0" collapsed="false">
      <c r="A19" s="0" t="s">
        <v>312</v>
      </c>
      <c r="B19" s="0" t="s">
        <v>43</v>
      </c>
      <c r="D19" s="0" t="s">
        <v>302</v>
      </c>
    </row>
    <row r="20" customFormat="false" ht="15" hidden="false" customHeight="false" outlineLevel="0" collapsed="false">
      <c r="A20" s="0" t="s">
        <v>78</v>
      </c>
      <c r="B20" s="0" t="s">
        <v>43</v>
      </c>
      <c r="D20" s="0" t="s">
        <v>302</v>
      </c>
    </row>
    <row r="21" customFormat="false" ht="15" hidden="false" customHeight="false" outlineLevel="0" collapsed="false">
      <c r="A21" s="0" t="s">
        <v>313</v>
      </c>
      <c r="B21" s="0" t="s">
        <v>43</v>
      </c>
      <c r="D21" s="0" t="s">
        <v>302</v>
      </c>
    </row>
    <row r="22" customFormat="false" ht="15" hidden="false" customHeight="false" outlineLevel="0" collapsed="false">
      <c r="A22" s="0" t="s">
        <v>314</v>
      </c>
      <c r="B22" s="0" t="s">
        <v>98</v>
      </c>
      <c r="D22" s="0" t="s">
        <v>302</v>
      </c>
    </row>
    <row r="23" customFormat="false" ht="15" hidden="false" customHeight="false" outlineLevel="0" collapsed="false">
      <c r="A23" s="0" t="s">
        <v>129</v>
      </c>
      <c r="B23" s="8" t="s">
        <v>130</v>
      </c>
      <c r="D23" s="0" t="s">
        <v>302</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usePrinterDefaults="false"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AR75"/>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3" ySplit="4" topLeftCell="D5" activePane="bottomRight" state="frozen"/>
      <selection pane="topLeft" activeCell="A1" activeCellId="0" sqref="A1"/>
      <selection pane="topRight" activeCell="D1" activeCellId="0" sqref="D1"/>
      <selection pane="bottomLeft" activeCell="A5" activeCellId="0" sqref="A5"/>
      <selection pane="bottomRight" activeCell="D5" activeCellId="0" sqref="D5"/>
    </sheetView>
  </sheetViews>
  <sheetFormatPr defaultRowHeight="15"/>
  <cols>
    <col collapsed="false" hidden="false" max="1" min="1" style="0" width="4.78061224489796"/>
    <col collapsed="false" hidden="false" max="2" min="2" style="0" width="16.1989795918367"/>
    <col collapsed="false" hidden="false" max="3" min="3" style="0" width="13.4285714285714"/>
    <col collapsed="false" hidden="false" max="4" min="4" style="0" width="9.25"/>
    <col collapsed="false" hidden="false" max="5" min="5" style="0" width="9.0969387755102"/>
    <col collapsed="false" hidden="false" max="6" min="6" style="0" width="5.09183673469388"/>
    <col collapsed="false" hidden="false" max="42" min="7" style="0" width="4.93877551020408"/>
    <col collapsed="false" hidden="false" max="1025" min="43" style="0" width="13.4285714285714"/>
  </cols>
  <sheetData>
    <row r="1" customFormat="false" ht="15" hidden="false" customHeight="false" outlineLevel="0" collapsed="false">
      <c r="A1" s="43"/>
      <c r="B1" s="43"/>
      <c r="C1" s="9" t="s">
        <v>300</v>
      </c>
      <c r="D1" s="43"/>
      <c r="E1" s="43"/>
      <c r="F1" s="43"/>
      <c r="G1" s="9"/>
      <c r="H1" s="9"/>
      <c r="I1" s="9" t="n">
        <v>3</v>
      </c>
      <c r="J1" s="9" t="n">
        <v>0</v>
      </c>
      <c r="K1" s="9" t="n">
        <v>0</v>
      </c>
      <c r="L1" s="9" t="n">
        <v>2</v>
      </c>
      <c r="M1" s="9" t="n">
        <v>3</v>
      </c>
      <c r="N1" s="9" t="n">
        <v>1</v>
      </c>
      <c r="O1" s="9" t="n">
        <v>1</v>
      </c>
      <c r="P1" s="9" t="n">
        <v>1</v>
      </c>
      <c r="Q1" s="9" t="n">
        <v>1</v>
      </c>
      <c r="R1" s="9" t="n">
        <v>3</v>
      </c>
      <c r="S1" s="9" t="n">
        <v>1</v>
      </c>
      <c r="T1" s="9" t="n">
        <v>1</v>
      </c>
      <c r="U1" s="9" t="n">
        <v>1</v>
      </c>
      <c r="V1" s="9" t="n">
        <v>1</v>
      </c>
      <c r="W1" s="9" t="n">
        <v>3</v>
      </c>
      <c r="X1" s="9" t="n">
        <v>2</v>
      </c>
      <c r="Y1" s="9" t="n">
        <v>2</v>
      </c>
      <c r="Z1" s="9" t="n">
        <v>2</v>
      </c>
      <c r="AA1" s="9" t="n">
        <v>3</v>
      </c>
      <c r="AB1" s="9" t="n">
        <v>1</v>
      </c>
      <c r="AC1" s="9" t="n">
        <v>0</v>
      </c>
      <c r="AD1" s="9" t="n">
        <v>0</v>
      </c>
      <c r="AE1" s="9" t="n">
        <v>0</v>
      </c>
      <c r="AF1" s="9" t="n">
        <v>0</v>
      </c>
      <c r="AG1" s="9" t="n">
        <v>5</v>
      </c>
      <c r="AH1" s="9"/>
      <c r="AI1" s="9"/>
      <c r="AJ1" s="9"/>
      <c r="AK1" s="9"/>
      <c r="AL1" s="9"/>
      <c r="AM1" s="9" t="n">
        <v>0</v>
      </c>
      <c r="AN1" s="9" t="n">
        <v>0</v>
      </c>
      <c r="AO1" s="9" t="n">
        <v>0</v>
      </c>
      <c r="AP1" s="9"/>
      <c r="AQ1" s="9"/>
      <c r="AR1" s="9"/>
    </row>
    <row r="2" customFormat="false" ht="15" hidden="false" customHeight="false" outlineLevel="0" collapsed="false">
      <c r="A2" s="43"/>
      <c r="B2" s="43"/>
      <c r="C2" s="9" t="s">
        <v>321</v>
      </c>
      <c r="D2" s="43"/>
      <c r="E2" s="43"/>
      <c r="F2" s="43"/>
      <c r="G2" s="9"/>
      <c r="H2" s="9"/>
      <c r="I2" s="9"/>
      <c r="J2" s="9"/>
      <c r="K2" s="9"/>
      <c r="L2" s="9"/>
      <c r="M2" s="9"/>
      <c r="N2" s="9"/>
      <c r="O2" s="9"/>
      <c r="P2" s="9"/>
      <c r="Q2" s="9"/>
      <c r="R2" s="9"/>
      <c r="S2" s="9"/>
      <c r="T2" s="9"/>
      <c r="U2" s="9"/>
      <c r="V2" s="9"/>
      <c r="W2" s="9"/>
      <c r="X2" s="9"/>
      <c r="Y2" s="9"/>
      <c r="Z2" s="9"/>
      <c r="AA2" s="9"/>
      <c r="AB2" s="9"/>
      <c r="AC2" s="9"/>
      <c r="AD2" s="9"/>
      <c r="AE2" s="9"/>
      <c r="AF2" s="9"/>
      <c r="AG2" s="9"/>
      <c r="AH2" s="52" t="s">
        <v>322</v>
      </c>
      <c r="AI2" s="52" t="s">
        <v>322</v>
      </c>
      <c r="AJ2" s="52" t="s">
        <v>322</v>
      </c>
      <c r="AK2" s="52" t="s">
        <v>322</v>
      </c>
      <c r="AL2" s="52" t="s">
        <v>322</v>
      </c>
      <c r="AM2" s="9"/>
      <c r="AN2" s="9"/>
      <c r="AO2" s="9"/>
      <c r="AP2" s="52" t="s">
        <v>322</v>
      </c>
      <c r="AQ2" s="9"/>
      <c r="AR2" s="9"/>
    </row>
    <row r="3" customFormat="false" ht="15" hidden="false" customHeight="false" outlineLevel="0" collapsed="false">
      <c r="A3" s="43"/>
      <c r="B3" s="43"/>
      <c r="C3" s="9" t="s">
        <v>158</v>
      </c>
      <c r="D3" s="43"/>
      <c r="E3" s="43"/>
      <c r="F3" s="43"/>
      <c r="G3" s="9"/>
      <c r="H3" s="9"/>
      <c r="I3" s="9"/>
      <c r="J3" s="9"/>
      <c r="K3" s="9"/>
      <c r="L3" s="9"/>
      <c r="M3" s="9"/>
      <c r="N3" s="9"/>
      <c r="O3" s="9"/>
      <c r="P3" s="9"/>
      <c r="Q3" s="9"/>
      <c r="R3" s="9"/>
      <c r="S3" s="9"/>
      <c r="T3" s="9"/>
      <c r="U3" s="9"/>
      <c r="V3" s="9"/>
      <c r="W3" s="9"/>
      <c r="X3" s="9"/>
      <c r="Y3" s="9"/>
      <c r="Z3" s="9"/>
      <c r="AA3" s="9"/>
      <c r="AB3" s="9"/>
      <c r="AC3" s="9"/>
      <c r="AD3" s="9"/>
      <c r="AE3" s="52" t="s">
        <v>159</v>
      </c>
      <c r="AF3" s="52" t="s">
        <v>159</v>
      </c>
      <c r="AG3" s="52" t="s">
        <v>159</v>
      </c>
      <c r="AH3" s="9"/>
      <c r="AI3" s="9"/>
      <c r="AJ3" s="9"/>
      <c r="AK3" s="9"/>
      <c r="AL3" s="9"/>
      <c r="AM3" s="9"/>
      <c r="AN3" s="9"/>
      <c r="AO3" s="9"/>
      <c r="AP3" s="9"/>
      <c r="AQ3" s="9"/>
      <c r="AR3" s="9"/>
    </row>
    <row r="4" customFormat="false" ht="15" hidden="false" customHeight="false" outlineLevel="0" collapsed="false">
      <c r="A4" s="9" t="s">
        <v>323</v>
      </c>
      <c r="B4" s="9" t="s">
        <v>324</v>
      </c>
      <c r="C4" s="9" t="s">
        <v>92</v>
      </c>
      <c r="D4" s="9" t="s">
        <v>325</v>
      </c>
      <c r="E4" s="9" t="s">
        <v>326</v>
      </c>
      <c r="F4" s="9" t="s">
        <v>327</v>
      </c>
      <c r="G4" s="9" t="s">
        <v>328</v>
      </c>
      <c r="H4" s="9" t="s">
        <v>160</v>
      </c>
      <c r="I4" s="9" t="s">
        <v>329</v>
      </c>
      <c r="J4" s="9" t="s">
        <v>330</v>
      </c>
      <c r="K4" s="9" t="s">
        <v>331</v>
      </c>
      <c r="L4" s="44" t="s">
        <v>332</v>
      </c>
      <c r="M4" s="9" t="s">
        <v>333</v>
      </c>
      <c r="N4" s="9" t="s">
        <v>334</v>
      </c>
      <c r="O4" s="9" t="s">
        <v>335</v>
      </c>
      <c r="P4" s="9" t="s">
        <v>336</v>
      </c>
      <c r="Q4" s="53" t="s">
        <v>337</v>
      </c>
      <c r="R4" s="9" t="s">
        <v>338</v>
      </c>
      <c r="S4" s="9" t="s">
        <v>339</v>
      </c>
      <c r="T4" s="9" t="s">
        <v>340</v>
      </c>
      <c r="U4" s="9" t="s">
        <v>341</v>
      </c>
      <c r="V4" s="9" t="s">
        <v>342</v>
      </c>
      <c r="W4" s="9" t="s">
        <v>343</v>
      </c>
      <c r="X4" s="9" t="s">
        <v>344</v>
      </c>
      <c r="Y4" s="9" t="s">
        <v>345</v>
      </c>
      <c r="Z4" s="9" t="s">
        <v>346</v>
      </c>
      <c r="AA4" s="9" t="s">
        <v>347</v>
      </c>
      <c r="AB4" s="9" t="s">
        <v>348</v>
      </c>
      <c r="AC4" s="9" t="s">
        <v>349</v>
      </c>
      <c r="AD4" s="9" t="s">
        <v>350</v>
      </c>
      <c r="AE4" s="9" t="s">
        <v>110</v>
      </c>
      <c r="AF4" s="9" t="s">
        <v>114</v>
      </c>
      <c r="AG4" s="9" t="s">
        <v>351</v>
      </c>
      <c r="AH4" s="9" t="s">
        <v>96</v>
      </c>
      <c r="AI4" s="9" t="s">
        <v>100</v>
      </c>
      <c r="AJ4" s="9" t="s">
        <v>102</v>
      </c>
      <c r="AK4" s="9" t="s">
        <v>104</v>
      </c>
      <c r="AL4" s="9" t="s">
        <v>106</v>
      </c>
      <c r="AM4" s="9" t="s">
        <v>117</v>
      </c>
      <c r="AN4" s="9" t="s">
        <v>352</v>
      </c>
      <c r="AO4" s="44" t="s">
        <v>353</v>
      </c>
      <c r="AP4" s="17" t="s">
        <v>127</v>
      </c>
      <c r="AQ4" s="17"/>
      <c r="AR4" s="9"/>
    </row>
    <row r="5" customFormat="false" ht="15" hidden="false" customHeight="false" outlineLevel="0" collapsed="false">
      <c r="A5" s="54" t="s">
        <v>354</v>
      </c>
      <c r="B5" s="54"/>
      <c r="C5" s="9"/>
      <c r="D5" s="9"/>
      <c r="E5" s="9"/>
      <c r="F5" s="9"/>
      <c r="G5" s="9"/>
      <c r="H5" s="9"/>
      <c r="I5" s="9"/>
      <c r="J5" s="9"/>
      <c r="K5" s="9"/>
      <c r="L5" s="9"/>
      <c r="M5" s="9"/>
      <c r="N5" s="9"/>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row>
    <row r="6" customFormat="false" ht="15" hidden="false" customHeight="false" outlineLevel="0" collapsed="false">
      <c r="A6" s="55" t="n">
        <v>1</v>
      </c>
      <c r="B6" s="56" t="s">
        <v>355</v>
      </c>
      <c r="C6" s="9"/>
      <c r="D6" s="9" t="s">
        <v>183</v>
      </c>
      <c r="E6" s="11" t="n">
        <v>3</v>
      </c>
      <c r="F6" s="11" t="n">
        <v>30</v>
      </c>
      <c r="G6" s="9" t="n">
        <f aca="false">SUMIF(I6:AP6,"",I$1:AP$1)/2</f>
        <v>0</v>
      </c>
      <c r="H6" s="9" t="n">
        <v>100</v>
      </c>
      <c r="I6" s="57" t="n">
        <v>2</v>
      </c>
      <c r="J6" s="57" t="n">
        <v>0</v>
      </c>
      <c r="K6" s="57" t="n">
        <v>0</v>
      </c>
      <c r="L6" s="57" t="n">
        <v>1</v>
      </c>
      <c r="M6" s="57" t="n">
        <v>0</v>
      </c>
      <c r="N6" s="57" t="n">
        <v>0</v>
      </c>
      <c r="O6" s="57" t="n">
        <v>1</v>
      </c>
      <c r="P6" s="57" t="n">
        <v>0</v>
      </c>
      <c r="Q6" s="57" t="n">
        <v>0</v>
      </c>
      <c r="R6" s="57" t="n">
        <v>1</v>
      </c>
      <c r="S6" s="57" t="n">
        <v>0</v>
      </c>
      <c r="T6" s="57" t="n">
        <v>0</v>
      </c>
      <c r="U6" s="57" t="n">
        <v>0</v>
      </c>
      <c r="V6" s="57" t="n">
        <v>0</v>
      </c>
      <c r="W6" s="58" t="n">
        <v>0</v>
      </c>
      <c r="X6" s="57" t="n">
        <v>0</v>
      </c>
      <c r="Y6" s="57" t="n">
        <v>0</v>
      </c>
      <c r="Z6" s="57" t="n">
        <v>0</v>
      </c>
      <c r="AA6" s="57" t="n">
        <v>0</v>
      </c>
      <c r="AB6" s="57" t="n">
        <v>0</v>
      </c>
      <c r="AC6" s="57" t="n">
        <v>0</v>
      </c>
      <c r="AD6" s="57" t="n">
        <v>0</v>
      </c>
      <c r="AE6" s="57" t="n">
        <v>0</v>
      </c>
      <c r="AF6" s="57" t="n">
        <v>0</v>
      </c>
      <c r="AG6" s="57" t="n">
        <v>0</v>
      </c>
      <c r="AH6" s="57"/>
      <c r="AI6" s="57"/>
      <c r="AJ6" s="57"/>
      <c r="AK6" s="57"/>
      <c r="AL6" s="57"/>
      <c r="AM6" s="57"/>
      <c r="AN6" s="57"/>
      <c r="AO6" s="57"/>
      <c r="AP6" s="57"/>
      <c r="AQ6" s="9"/>
      <c r="AR6" s="9"/>
    </row>
    <row r="7" customFormat="false" ht="15" hidden="false" customHeight="false" outlineLevel="0" collapsed="false">
      <c r="A7" s="55" t="n">
        <v>2</v>
      </c>
      <c r="B7" s="56" t="s">
        <v>356</v>
      </c>
      <c r="C7" s="9"/>
      <c r="D7" s="9" t="s">
        <v>189</v>
      </c>
      <c r="E7" s="11" t="n">
        <v>3</v>
      </c>
      <c r="F7" s="11" t="n">
        <v>33</v>
      </c>
      <c r="G7" s="9" t="n">
        <f aca="false">SUMIF(I7:AP7,"",I$1:AP$1)/2</f>
        <v>0</v>
      </c>
      <c r="H7" s="9" t="n">
        <v>100</v>
      </c>
      <c r="I7" s="57" t="n">
        <v>2</v>
      </c>
      <c r="J7" s="57" t="n">
        <v>0</v>
      </c>
      <c r="K7" s="57" t="n">
        <v>0</v>
      </c>
      <c r="L7" s="57" t="n">
        <v>2</v>
      </c>
      <c r="M7" s="57" t="n">
        <v>0</v>
      </c>
      <c r="N7" s="57" t="n">
        <v>0</v>
      </c>
      <c r="O7" s="57" t="n">
        <v>1</v>
      </c>
      <c r="P7" s="57" t="n">
        <v>0</v>
      </c>
      <c r="Q7" s="57" t="n">
        <v>0</v>
      </c>
      <c r="R7" s="57" t="n">
        <v>2</v>
      </c>
      <c r="S7" s="57" t="n">
        <v>0</v>
      </c>
      <c r="T7" s="57" t="n">
        <v>0</v>
      </c>
      <c r="U7" s="57" t="n">
        <v>0</v>
      </c>
      <c r="V7" s="57" t="n">
        <v>0</v>
      </c>
      <c r="W7" s="58" t="n">
        <v>0</v>
      </c>
      <c r="X7" s="57" t="n">
        <v>0</v>
      </c>
      <c r="Y7" s="57" t="n">
        <v>0</v>
      </c>
      <c r="Z7" s="57" t="n">
        <v>0</v>
      </c>
      <c r="AA7" s="57" t="n">
        <v>0</v>
      </c>
      <c r="AB7" s="57" t="n">
        <v>0</v>
      </c>
      <c r="AC7" s="57" t="n">
        <v>0</v>
      </c>
      <c r="AD7" s="57" t="n">
        <v>0</v>
      </c>
      <c r="AE7" s="57" t="n">
        <v>0</v>
      </c>
      <c r="AF7" s="57" t="n">
        <v>0</v>
      </c>
      <c r="AG7" s="57" t="n">
        <v>0</v>
      </c>
      <c r="AH7" s="57"/>
      <c r="AI7" s="57"/>
      <c r="AJ7" s="57"/>
      <c r="AK7" s="57"/>
      <c r="AL7" s="57"/>
      <c r="AM7" s="57"/>
      <c r="AN7" s="57"/>
      <c r="AO7" s="57"/>
      <c r="AP7" s="57"/>
      <c r="AQ7" s="9"/>
      <c r="AR7" s="9"/>
    </row>
    <row r="8" customFormat="false" ht="15" hidden="false" customHeight="false" outlineLevel="0" collapsed="false">
      <c r="A8" s="55" t="n">
        <v>3</v>
      </c>
      <c r="B8" s="56" t="s">
        <v>357</v>
      </c>
      <c r="C8" s="9"/>
      <c r="D8" s="9" t="s">
        <v>188</v>
      </c>
      <c r="E8" s="11" t="n">
        <v>3</v>
      </c>
      <c r="F8" s="11" t="n">
        <v>33</v>
      </c>
      <c r="G8" s="9" t="n">
        <f aca="false">SUMIF(I8:AP8,"",I$1:AP$1)/2</f>
        <v>0</v>
      </c>
      <c r="H8" s="9" t="n">
        <v>100</v>
      </c>
      <c r="I8" s="57" t="n">
        <v>2</v>
      </c>
      <c r="J8" s="57" t="n">
        <v>0</v>
      </c>
      <c r="K8" s="57" t="n">
        <v>0</v>
      </c>
      <c r="L8" s="57" t="n">
        <v>2</v>
      </c>
      <c r="M8" s="57" t="n">
        <v>0</v>
      </c>
      <c r="N8" s="57" t="n">
        <v>0</v>
      </c>
      <c r="O8" s="57" t="n">
        <v>1</v>
      </c>
      <c r="P8" s="57" t="n">
        <v>0</v>
      </c>
      <c r="Q8" s="57" t="n">
        <v>0</v>
      </c>
      <c r="R8" s="57" t="n">
        <v>1</v>
      </c>
      <c r="S8" s="57" t="n">
        <v>0</v>
      </c>
      <c r="T8" s="57" t="n">
        <v>1</v>
      </c>
      <c r="U8" s="57" t="n">
        <v>0</v>
      </c>
      <c r="V8" s="57" t="n">
        <v>0</v>
      </c>
      <c r="W8" s="58" t="n">
        <v>0</v>
      </c>
      <c r="X8" s="57" t="n">
        <v>0</v>
      </c>
      <c r="Y8" s="57" t="n">
        <v>0</v>
      </c>
      <c r="Z8" s="57" t="n">
        <v>0</v>
      </c>
      <c r="AA8" s="57" t="n">
        <v>0</v>
      </c>
      <c r="AB8" s="57" t="n">
        <v>1</v>
      </c>
      <c r="AC8" s="57" t="n">
        <v>0</v>
      </c>
      <c r="AD8" s="57" t="n">
        <v>0</v>
      </c>
      <c r="AE8" s="57" t="n">
        <v>0</v>
      </c>
      <c r="AF8" s="57" t="n">
        <v>0</v>
      </c>
      <c r="AG8" s="57" t="n">
        <v>0</v>
      </c>
      <c r="AH8" s="57"/>
      <c r="AI8" s="57"/>
      <c r="AJ8" s="57"/>
      <c r="AK8" s="57"/>
      <c r="AL8" s="57"/>
      <c r="AM8" s="57"/>
      <c r="AN8" s="57"/>
      <c r="AO8" s="57"/>
      <c r="AP8" s="57"/>
      <c r="AQ8" s="9"/>
      <c r="AR8" s="9"/>
    </row>
    <row r="9" customFormat="false" ht="15" hidden="false" customHeight="false" outlineLevel="0" collapsed="false">
      <c r="A9" s="55" t="n">
        <v>4</v>
      </c>
      <c r="B9" s="56" t="s">
        <v>358</v>
      </c>
      <c r="C9" s="9"/>
      <c r="D9" s="9" t="s">
        <v>204</v>
      </c>
      <c r="E9" s="11" t="n">
        <v>3.5</v>
      </c>
      <c r="F9" s="11" t="n">
        <v>36</v>
      </c>
      <c r="G9" s="9" t="n">
        <f aca="false">SUMIF(I9:AP9,"",I$1:AP$1)/2</f>
        <v>0</v>
      </c>
      <c r="H9" s="9" t="n">
        <v>100</v>
      </c>
      <c r="I9" s="57" t="n">
        <v>2</v>
      </c>
      <c r="J9" s="57" t="n">
        <v>0</v>
      </c>
      <c r="K9" s="57" t="n">
        <v>0</v>
      </c>
      <c r="L9" s="57" t="n">
        <v>2</v>
      </c>
      <c r="M9" s="57" t="n">
        <v>0</v>
      </c>
      <c r="N9" s="57" t="n">
        <v>0</v>
      </c>
      <c r="O9" s="57" t="n">
        <v>0</v>
      </c>
      <c r="P9" s="57" t="n">
        <v>1</v>
      </c>
      <c r="Q9" s="57" t="n">
        <v>1</v>
      </c>
      <c r="R9" s="57" t="n">
        <v>1</v>
      </c>
      <c r="S9" s="57" t="n">
        <v>0</v>
      </c>
      <c r="T9" s="57" t="n">
        <v>1</v>
      </c>
      <c r="U9" s="57" t="n">
        <v>0</v>
      </c>
      <c r="V9" s="57" t="n">
        <v>0</v>
      </c>
      <c r="W9" s="58" t="n">
        <v>0</v>
      </c>
      <c r="X9" s="57" t="n">
        <v>0</v>
      </c>
      <c r="Y9" s="57" t="n">
        <v>0</v>
      </c>
      <c r="Z9" s="57" t="n">
        <v>0</v>
      </c>
      <c r="AA9" s="57" t="n">
        <v>0</v>
      </c>
      <c r="AB9" s="57" t="n">
        <v>1</v>
      </c>
      <c r="AC9" s="57" t="n">
        <v>0</v>
      </c>
      <c r="AD9" s="57" t="n">
        <v>0</v>
      </c>
      <c r="AE9" s="57" t="n">
        <v>0</v>
      </c>
      <c r="AF9" s="57" t="n">
        <v>0</v>
      </c>
      <c r="AG9" s="57" t="n">
        <v>0</v>
      </c>
      <c r="AH9" s="57"/>
      <c r="AI9" s="57"/>
      <c r="AJ9" s="57"/>
      <c r="AK9" s="57"/>
      <c r="AL9" s="57"/>
      <c r="AM9" s="57"/>
      <c r="AN9" s="57"/>
      <c r="AO9" s="57"/>
      <c r="AP9" s="57"/>
      <c r="AQ9" s="9"/>
      <c r="AR9" s="9"/>
    </row>
    <row r="10" customFormat="false" ht="15" hidden="false" customHeight="false" outlineLevel="0" collapsed="false">
      <c r="A10" s="55" t="n">
        <v>5</v>
      </c>
      <c r="B10" s="56" t="s">
        <v>359</v>
      </c>
      <c r="C10" s="9"/>
      <c r="D10" s="9" t="s">
        <v>203</v>
      </c>
      <c r="E10" s="11" t="n">
        <v>4</v>
      </c>
      <c r="F10" s="11" t="n">
        <v>39</v>
      </c>
      <c r="G10" s="9" t="n">
        <f aca="false">SUMIF(I10:AP10,"",I$1:AP$1)/2</f>
        <v>0</v>
      </c>
      <c r="H10" s="9" t="n">
        <v>100</v>
      </c>
      <c r="I10" s="57" t="n">
        <v>2</v>
      </c>
      <c r="J10" s="57" t="n">
        <v>0</v>
      </c>
      <c r="K10" s="57" t="n">
        <v>0</v>
      </c>
      <c r="L10" s="57" t="n">
        <v>0</v>
      </c>
      <c r="M10" s="57" t="n">
        <v>0</v>
      </c>
      <c r="N10" s="57" t="n">
        <v>0</v>
      </c>
      <c r="O10" s="57" t="n">
        <v>0</v>
      </c>
      <c r="P10" s="57" t="n">
        <v>0</v>
      </c>
      <c r="Q10" s="57" t="n">
        <v>0</v>
      </c>
      <c r="R10" s="57" t="n">
        <v>1</v>
      </c>
      <c r="S10" s="57" t="n">
        <v>1</v>
      </c>
      <c r="T10" s="57" t="n">
        <v>1</v>
      </c>
      <c r="U10" s="57" t="n">
        <v>0</v>
      </c>
      <c r="V10" s="57" t="n">
        <v>0</v>
      </c>
      <c r="W10" s="58" t="n">
        <v>0</v>
      </c>
      <c r="X10" s="57" t="n">
        <v>0</v>
      </c>
      <c r="Y10" s="57" t="n">
        <v>1</v>
      </c>
      <c r="Z10" s="57" t="n">
        <v>0</v>
      </c>
      <c r="AA10" s="57" t="n">
        <v>1000</v>
      </c>
      <c r="AB10" s="57" t="n">
        <v>1</v>
      </c>
      <c r="AC10" s="57" t="n">
        <v>0</v>
      </c>
      <c r="AD10" s="57" t="n">
        <v>0</v>
      </c>
      <c r="AE10" s="57" t="n">
        <v>0</v>
      </c>
      <c r="AF10" s="57" t="n">
        <v>0</v>
      </c>
      <c r="AG10" s="57" t="n">
        <v>0</v>
      </c>
      <c r="AH10" s="57"/>
      <c r="AI10" s="57"/>
      <c r="AJ10" s="57"/>
      <c r="AK10" s="57"/>
      <c r="AL10" s="57"/>
      <c r="AM10" s="57"/>
      <c r="AN10" s="57"/>
      <c r="AO10" s="57"/>
      <c r="AP10" s="57"/>
      <c r="AQ10" s="9"/>
      <c r="AR10" s="9"/>
    </row>
    <row r="11" customFormat="false" ht="15" hidden="false" customHeight="false" outlineLevel="0" collapsed="false">
      <c r="A11" s="55" t="n">
        <v>6</v>
      </c>
      <c r="B11" s="56" t="s">
        <v>360</v>
      </c>
      <c r="C11" s="9"/>
      <c r="D11" s="9" t="s">
        <v>235</v>
      </c>
      <c r="E11" s="11" t="n">
        <v>5</v>
      </c>
      <c r="F11" s="11" t="n">
        <v>50</v>
      </c>
      <c r="G11" s="9" t="n">
        <f aca="false">SUMIF(I11:AP11,"",I$1:AP$1)/2</f>
        <v>0</v>
      </c>
      <c r="H11" s="9" t="n">
        <v>100</v>
      </c>
      <c r="I11" s="57" t="n">
        <v>2</v>
      </c>
      <c r="J11" s="57" t="n">
        <v>0</v>
      </c>
      <c r="K11" s="57" t="n">
        <v>0</v>
      </c>
      <c r="L11" s="57" t="n">
        <v>0</v>
      </c>
      <c r="M11" s="57" t="n">
        <v>1</v>
      </c>
      <c r="N11" s="57" t="n">
        <v>1</v>
      </c>
      <c r="O11" s="57" t="n">
        <v>1</v>
      </c>
      <c r="P11" s="57" t="n">
        <v>0</v>
      </c>
      <c r="Q11" s="57" t="n">
        <v>0</v>
      </c>
      <c r="R11" s="57" t="n">
        <v>2</v>
      </c>
      <c r="S11" s="57" t="n">
        <v>1</v>
      </c>
      <c r="T11" s="57" t="n">
        <v>1</v>
      </c>
      <c r="U11" s="57" t="n">
        <v>1</v>
      </c>
      <c r="V11" s="57" t="n">
        <v>0</v>
      </c>
      <c r="W11" s="58" t="n">
        <v>0</v>
      </c>
      <c r="X11" s="57" t="n">
        <v>0</v>
      </c>
      <c r="Y11" s="57" t="n">
        <v>1</v>
      </c>
      <c r="Z11" s="57" t="n">
        <v>1</v>
      </c>
      <c r="AA11" s="57" t="n">
        <v>3000</v>
      </c>
      <c r="AB11" s="57" t="n">
        <v>1</v>
      </c>
      <c r="AC11" s="57" t="n">
        <v>0</v>
      </c>
      <c r="AD11" s="57" t="n">
        <v>0</v>
      </c>
      <c r="AE11" s="57" t="n">
        <v>0</v>
      </c>
      <c r="AF11" s="57" t="n">
        <v>0</v>
      </c>
      <c r="AG11" s="57" t="n">
        <v>0</v>
      </c>
      <c r="AH11" s="57"/>
      <c r="AI11" s="57"/>
      <c r="AJ11" s="57"/>
      <c r="AK11" s="57"/>
      <c r="AL11" s="57"/>
      <c r="AM11" s="57"/>
      <c r="AN11" s="57"/>
      <c r="AO11" s="57"/>
      <c r="AP11" s="57"/>
      <c r="AQ11" s="9"/>
      <c r="AR11" s="9"/>
    </row>
    <row r="12" customFormat="false" ht="15" hidden="false" customHeight="false" outlineLevel="0" collapsed="false">
      <c r="A12" s="55" t="n">
        <v>7</v>
      </c>
      <c r="B12" s="56" t="s">
        <v>361</v>
      </c>
      <c r="C12" s="9"/>
      <c r="D12" s="9" t="s">
        <v>200</v>
      </c>
      <c r="E12" s="11" t="n">
        <v>5</v>
      </c>
      <c r="F12" s="11" t="n">
        <v>53</v>
      </c>
      <c r="G12" s="9" t="n">
        <f aca="false">SUMIF(I12:AP12,"",I$1:AP$1)/2</f>
        <v>0</v>
      </c>
      <c r="H12" s="9" t="n">
        <v>100</v>
      </c>
      <c r="I12" s="57" t="n">
        <v>2</v>
      </c>
      <c r="J12" s="57" t="n">
        <v>0</v>
      </c>
      <c r="K12" s="57" t="n">
        <v>0</v>
      </c>
      <c r="L12" s="57" t="n">
        <v>0</v>
      </c>
      <c r="M12" s="57" t="n">
        <v>0</v>
      </c>
      <c r="N12" s="57" t="n">
        <v>0</v>
      </c>
      <c r="O12" s="57" t="n">
        <v>1</v>
      </c>
      <c r="P12" s="57" t="n">
        <v>0</v>
      </c>
      <c r="Q12" s="57" t="n">
        <v>0</v>
      </c>
      <c r="R12" s="57" t="n">
        <v>1</v>
      </c>
      <c r="S12" s="57" t="n">
        <v>0</v>
      </c>
      <c r="T12" s="57" t="n">
        <v>0</v>
      </c>
      <c r="U12" s="57" t="n">
        <v>0</v>
      </c>
      <c r="V12" s="57" t="n">
        <v>1</v>
      </c>
      <c r="W12" s="58" t="n">
        <v>1</v>
      </c>
      <c r="X12" s="57" t="n">
        <v>0</v>
      </c>
      <c r="Y12" s="57" t="n">
        <v>0</v>
      </c>
      <c r="Z12" s="57" t="n">
        <v>0</v>
      </c>
      <c r="AA12" s="57" t="n">
        <v>0</v>
      </c>
      <c r="AB12" s="57" t="n">
        <v>1</v>
      </c>
      <c r="AC12" s="57" t="n">
        <v>0</v>
      </c>
      <c r="AD12" s="57" t="n">
        <v>0</v>
      </c>
      <c r="AE12" s="57" t="n">
        <v>0</v>
      </c>
      <c r="AF12" s="57" t="n">
        <v>0</v>
      </c>
      <c r="AG12" s="57" t="n">
        <v>0</v>
      </c>
      <c r="AH12" s="57"/>
      <c r="AI12" s="57"/>
      <c r="AJ12" s="57"/>
      <c r="AK12" s="57"/>
      <c r="AL12" s="57"/>
      <c r="AM12" s="57"/>
      <c r="AN12" s="57"/>
      <c r="AO12" s="57"/>
      <c r="AP12" s="57"/>
      <c r="AQ12" s="9"/>
      <c r="AR12" s="9"/>
    </row>
    <row r="13" customFormat="false" ht="15" hidden="false" customHeight="false" outlineLevel="0" collapsed="false">
      <c r="A13" s="55" t="n">
        <v>8</v>
      </c>
      <c r="B13" s="56" t="s">
        <v>362</v>
      </c>
      <c r="C13" s="9"/>
      <c r="D13" s="9" t="s">
        <v>266</v>
      </c>
      <c r="E13" s="11" t="n">
        <v>5.5</v>
      </c>
      <c r="F13" s="11" t="n">
        <v>56</v>
      </c>
      <c r="G13" s="9" t="n">
        <f aca="false">SUMIF(I13:AP13,"",I$1:AP$1)/2</f>
        <v>0</v>
      </c>
      <c r="H13" s="9" t="n">
        <v>100</v>
      </c>
      <c r="I13" s="57" t="n">
        <v>2</v>
      </c>
      <c r="J13" s="57" t="n">
        <v>0</v>
      </c>
      <c r="K13" s="57" t="n">
        <v>0</v>
      </c>
      <c r="L13" s="57" t="n">
        <v>0</v>
      </c>
      <c r="M13" s="57" t="n">
        <v>1</v>
      </c>
      <c r="N13" s="57" t="n">
        <v>1</v>
      </c>
      <c r="O13" s="57" t="n">
        <v>1</v>
      </c>
      <c r="P13" s="57" t="n">
        <v>1</v>
      </c>
      <c r="Q13" s="57" t="n">
        <v>0</v>
      </c>
      <c r="R13" s="57" t="n">
        <v>3</v>
      </c>
      <c r="S13" s="57" t="n">
        <v>1</v>
      </c>
      <c r="T13" s="57" t="n">
        <v>1</v>
      </c>
      <c r="U13" s="57" t="n">
        <v>1</v>
      </c>
      <c r="V13" s="57" t="n">
        <v>0</v>
      </c>
      <c r="W13" s="58" t="n">
        <v>0</v>
      </c>
      <c r="X13" s="57" t="n">
        <v>0</v>
      </c>
      <c r="Y13" s="57" t="n">
        <v>1</v>
      </c>
      <c r="Z13" s="57" t="n">
        <v>1</v>
      </c>
      <c r="AA13" s="57" t="n">
        <v>7000</v>
      </c>
      <c r="AB13" s="57" t="n">
        <v>1</v>
      </c>
      <c r="AC13" s="57" t="n">
        <v>0</v>
      </c>
      <c r="AD13" s="57" t="n">
        <v>0</v>
      </c>
      <c r="AE13" s="57" t="n">
        <v>0</v>
      </c>
      <c r="AF13" s="57" t="n">
        <v>0</v>
      </c>
      <c r="AG13" s="57" t="n">
        <v>0</v>
      </c>
      <c r="AH13" s="57"/>
      <c r="AI13" s="57"/>
      <c r="AJ13" s="57"/>
      <c r="AK13" s="57"/>
      <c r="AL13" s="57"/>
      <c r="AM13" s="57"/>
      <c r="AN13" s="57"/>
      <c r="AO13" s="57"/>
      <c r="AP13" s="57"/>
      <c r="AQ13" s="9"/>
      <c r="AR13" s="9"/>
    </row>
    <row r="14" customFormat="false" ht="15" hidden="false" customHeight="false" outlineLevel="0" collapsed="false">
      <c r="A14" s="55" t="n">
        <v>9</v>
      </c>
      <c r="B14" s="56" t="s">
        <v>363</v>
      </c>
      <c r="C14" s="9"/>
      <c r="D14" s="9" t="s">
        <v>208</v>
      </c>
      <c r="E14" s="11" t="n">
        <v>5</v>
      </c>
      <c r="F14" s="11" t="n">
        <v>50</v>
      </c>
      <c r="G14" s="9" t="n">
        <f aca="false">SUMIF(I14:AP14,"",I$1:AP$1)/2</f>
        <v>0</v>
      </c>
      <c r="H14" s="9" t="n">
        <v>100</v>
      </c>
      <c r="I14" s="57" t="n">
        <v>2</v>
      </c>
      <c r="J14" s="57" t="n">
        <v>0</v>
      </c>
      <c r="K14" s="57" t="n">
        <v>0</v>
      </c>
      <c r="L14" s="57" t="n">
        <v>0</v>
      </c>
      <c r="M14" s="57" t="n">
        <v>1</v>
      </c>
      <c r="N14" s="57" t="n">
        <v>1</v>
      </c>
      <c r="O14" s="57" t="n">
        <v>0</v>
      </c>
      <c r="P14" s="57" t="n">
        <v>0</v>
      </c>
      <c r="Q14" s="57" t="n">
        <v>0</v>
      </c>
      <c r="R14" s="57" t="n">
        <v>1</v>
      </c>
      <c r="S14" s="57" t="n">
        <v>0</v>
      </c>
      <c r="T14" s="57" t="n">
        <v>1</v>
      </c>
      <c r="U14" s="57" t="n">
        <v>1</v>
      </c>
      <c r="V14" s="57" t="n">
        <v>0</v>
      </c>
      <c r="W14" s="58" t="n">
        <v>100</v>
      </c>
      <c r="X14" s="57" t="n">
        <v>0</v>
      </c>
      <c r="Y14" s="57" t="n">
        <v>0</v>
      </c>
      <c r="Z14" s="57" t="n">
        <v>1</v>
      </c>
      <c r="AA14" s="57" t="n">
        <v>1000</v>
      </c>
      <c r="AB14" s="57" t="n">
        <v>1</v>
      </c>
      <c r="AC14" s="57" t="n">
        <v>0</v>
      </c>
      <c r="AD14" s="57" t="n">
        <v>0</v>
      </c>
      <c r="AE14" s="57" t="n">
        <v>0</v>
      </c>
      <c r="AF14" s="57" t="n">
        <v>0</v>
      </c>
      <c r="AG14" s="57" t="n">
        <v>0</v>
      </c>
      <c r="AH14" s="57"/>
      <c r="AI14" s="57"/>
      <c r="AJ14" s="57"/>
      <c r="AK14" s="57"/>
      <c r="AL14" s="57"/>
      <c r="AM14" s="57"/>
      <c r="AN14" s="57"/>
      <c r="AO14" s="57"/>
      <c r="AP14" s="57"/>
      <c r="AQ14" s="9"/>
      <c r="AR14" s="9"/>
    </row>
    <row r="15" customFormat="false" ht="15" hidden="false" customHeight="false" outlineLevel="0" collapsed="false">
      <c r="A15" s="55" t="n">
        <v>10</v>
      </c>
      <c r="B15" s="56" t="s">
        <v>364</v>
      </c>
      <c r="C15" s="9"/>
      <c r="D15" s="9" t="s">
        <v>245</v>
      </c>
      <c r="E15" s="11" t="n">
        <v>6</v>
      </c>
      <c r="F15" s="11" t="n">
        <v>59</v>
      </c>
      <c r="G15" s="9" t="n">
        <f aca="false">SUMIF(I15:AP15,"",I$1:AP$1)/2</f>
        <v>0</v>
      </c>
      <c r="H15" s="9" t="n">
        <v>100</v>
      </c>
      <c r="I15" s="57" t="n">
        <v>2</v>
      </c>
      <c r="J15" s="57" t="n">
        <v>0</v>
      </c>
      <c r="K15" s="57" t="n">
        <v>0</v>
      </c>
      <c r="L15" s="57" t="n">
        <v>0</v>
      </c>
      <c r="M15" s="57" t="n">
        <v>1</v>
      </c>
      <c r="N15" s="57" t="n">
        <v>1</v>
      </c>
      <c r="O15" s="57" t="n">
        <v>0</v>
      </c>
      <c r="P15" s="57" t="n">
        <v>0</v>
      </c>
      <c r="Q15" s="57" t="n">
        <v>0</v>
      </c>
      <c r="R15" s="57" t="n">
        <v>2</v>
      </c>
      <c r="S15" s="57" t="n">
        <v>1</v>
      </c>
      <c r="T15" s="57" t="n">
        <v>1</v>
      </c>
      <c r="U15" s="57" t="n">
        <v>1</v>
      </c>
      <c r="V15" s="57" t="n">
        <v>0</v>
      </c>
      <c r="W15" s="58" t="n">
        <v>0</v>
      </c>
      <c r="X15" s="57" t="n">
        <v>1</v>
      </c>
      <c r="Y15" s="57" t="n">
        <v>1</v>
      </c>
      <c r="Z15" s="57" t="n">
        <v>1</v>
      </c>
      <c r="AA15" s="57" t="n">
        <v>7000</v>
      </c>
      <c r="AB15" s="57" t="n">
        <v>1</v>
      </c>
      <c r="AC15" s="57" t="n">
        <v>0</v>
      </c>
      <c r="AD15" s="57" t="n">
        <v>0</v>
      </c>
      <c r="AE15" s="57" t="n">
        <v>0</v>
      </c>
      <c r="AF15" s="57" t="n">
        <v>0</v>
      </c>
      <c r="AG15" s="57" t="n">
        <v>0</v>
      </c>
      <c r="AH15" s="57"/>
      <c r="AI15" s="57"/>
      <c r="AJ15" s="57"/>
      <c r="AK15" s="57"/>
      <c r="AL15" s="57"/>
      <c r="AM15" s="57"/>
      <c r="AN15" s="57"/>
      <c r="AO15" s="57"/>
      <c r="AP15" s="57"/>
      <c r="AQ15" s="9"/>
      <c r="AR15" s="9"/>
    </row>
    <row r="16" customFormat="false" ht="15" hidden="false" customHeight="false" outlineLevel="0" collapsed="false">
      <c r="A16" s="55" t="n">
        <v>11</v>
      </c>
      <c r="B16" s="56" t="s">
        <v>365</v>
      </c>
      <c r="C16" s="9"/>
      <c r="D16" s="9" t="s">
        <v>274</v>
      </c>
      <c r="E16" s="11" t="n">
        <v>6</v>
      </c>
      <c r="F16" s="11" t="n">
        <v>62</v>
      </c>
      <c r="G16" s="9" t="n">
        <f aca="false">SUMIF(I16:AP16,"",I$1:AP$1)/2</f>
        <v>0</v>
      </c>
      <c r="H16" s="9" t="n">
        <v>100</v>
      </c>
      <c r="I16" s="57" t="n">
        <v>2</v>
      </c>
      <c r="J16" s="57" t="n">
        <v>0</v>
      </c>
      <c r="K16" s="57" t="n">
        <v>0</v>
      </c>
      <c r="L16" s="57" t="n">
        <v>3</v>
      </c>
      <c r="M16" s="57" t="n">
        <v>1</v>
      </c>
      <c r="N16" s="57" t="n">
        <v>1</v>
      </c>
      <c r="O16" s="57" t="n">
        <v>0</v>
      </c>
      <c r="P16" s="57" t="n">
        <v>0</v>
      </c>
      <c r="Q16" s="57" t="n">
        <v>0</v>
      </c>
      <c r="R16" s="57" t="n">
        <v>5</v>
      </c>
      <c r="S16" s="57" t="n">
        <v>1</v>
      </c>
      <c r="T16" s="57" t="n">
        <v>0</v>
      </c>
      <c r="U16" s="57" t="n">
        <v>0</v>
      </c>
      <c r="V16" s="57" t="n">
        <v>0</v>
      </c>
      <c r="W16" s="58" t="n">
        <v>0</v>
      </c>
      <c r="X16" s="57" t="n">
        <v>1</v>
      </c>
      <c r="Y16" s="57" t="n">
        <v>1</v>
      </c>
      <c r="Z16" s="57" t="n">
        <v>1</v>
      </c>
      <c r="AA16" s="57" t="n">
        <v>0</v>
      </c>
      <c r="AB16" s="57" t="n">
        <v>1</v>
      </c>
      <c r="AC16" s="57" t="n">
        <v>0</v>
      </c>
      <c r="AD16" s="57" t="n">
        <v>0</v>
      </c>
      <c r="AE16" s="57" t="n">
        <v>0</v>
      </c>
      <c r="AF16" s="57" t="n">
        <v>0</v>
      </c>
      <c r="AG16" s="57" t="n">
        <v>0</v>
      </c>
      <c r="AH16" s="57"/>
      <c r="AI16" s="57"/>
      <c r="AJ16" s="57"/>
      <c r="AK16" s="57"/>
      <c r="AL16" s="57"/>
      <c r="AM16" s="57"/>
      <c r="AN16" s="57"/>
      <c r="AO16" s="57"/>
      <c r="AP16" s="57"/>
      <c r="AQ16" s="9"/>
      <c r="AR16" s="9"/>
    </row>
    <row r="17" customFormat="false" ht="15" hidden="false" customHeight="false" outlineLevel="0" collapsed="false">
      <c r="A17" s="55" t="n">
        <v>12</v>
      </c>
      <c r="B17" s="56" t="s">
        <v>366</v>
      </c>
      <c r="C17" s="9"/>
      <c r="D17" s="9" t="s">
        <v>279</v>
      </c>
      <c r="E17" s="11" t="n">
        <v>6</v>
      </c>
      <c r="F17" s="11" t="n">
        <v>65</v>
      </c>
      <c r="G17" s="9" t="n">
        <f aca="false">SUMIF(I17:AP17,"",I$1:AP$1)/2</f>
        <v>0</v>
      </c>
      <c r="H17" s="9" t="n">
        <v>100</v>
      </c>
      <c r="I17" s="57" t="n">
        <v>2</v>
      </c>
      <c r="J17" s="57" t="n">
        <v>0</v>
      </c>
      <c r="K17" s="57" t="n">
        <v>0</v>
      </c>
      <c r="L17" s="57" t="n">
        <v>0</v>
      </c>
      <c r="M17" s="57" t="n">
        <v>1</v>
      </c>
      <c r="N17" s="57" t="n">
        <v>0</v>
      </c>
      <c r="O17" s="57" t="n">
        <v>0</v>
      </c>
      <c r="P17" s="57" t="n">
        <v>0</v>
      </c>
      <c r="Q17" s="57" t="n">
        <v>0</v>
      </c>
      <c r="R17" s="57" t="n">
        <v>1</v>
      </c>
      <c r="S17" s="57" t="n">
        <v>0</v>
      </c>
      <c r="T17" s="57" t="n">
        <v>1</v>
      </c>
      <c r="U17" s="57" t="n">
        <v>1</v>
      </c>
      <c r="V17" s="57" t="n">
        <v>0</v>
      </c>
      <c r="W17" s="58" t="n">
        <v>1000</v>
      </c>
      <c r="X17" s="57" t="n">
        <v>1</v>
      </c>
      <c r="Y17" s="57" t="n">
        <v>1</v>
      </c>
      <c r="Z17" s="57" t="n">
        <v>1</v>
      </c>
      <c r="AA17" s="57" t="n">
        <v>20000</v>
      </c>
      <c r="AB17" s="57" t="n">
        <v>1</v>
      </c>
      <c r="AC17" s="57" t="n">
        <v>0</v>
      </c>
      <c r="AD17" s="57" t="n">
        <v>0</v>
      </c>
      <c r="AE17" s="57" t="n">
        <v>0</v>
      </c>
      <c r="AF17" s="57" t="n">
        <v>0</v>
      </c>
      <c r="AG17" s="57" t="n">
        <v>0</v>
      </c>
      <c r="AH17" s="57"/>
      <c r="AI17" s="57"/>
      <c r="AJ17" s="57"/>
      <c r="AK17" s="57"/>
      <c r="AL17" s="57"/>
      <c r="AM17" s="57"/>
      <c r="AN17" s="57"/>
      <c r="AO17" s="57"/>
      <c r="AP17" s="57"/>
      <c r="AQ17" s="9"/>
      <c r="AR17" s="9"/>
    </row>
    <row r="18" customFormat="false" ht="15" hidden="false" customHeight="false" outlineLevel="0" collapsed="false">
      <c r="A18" s="9"/>
      <c r="B18" s="9"/>
      <c r="C18" s="9"/>
      <c r="D18" s="9"/>
      <c r="E18" s="9"/>
      <c r="F18" s="9"/>
      <c r="G18" s="9"/>
      <c r="H18" s="9"/>
      <c r="I18" s="9"/>
      <c r="J18" s="9"/>
      <c r="K18" s="9"/>
      <c r="L18" s="9"/>
      <c r="M18" s="9"/>
      <c r="N18" s="9"/>
      <c r="O18" s="9"/>
      <c r="P18" s="9"/>
      <c r="Q18" s="9"/>
      <c r="R18" s="9"/>
      <c r="S18" s="9"/>
      <c r="T18" s="9"/>
      <c r="U18" s="9"/>
      <c r="V18" s="9"/>
      <c r="W18" s="9"/>
      <c r="X18" s="9"/>
      <c r="Y18" s="9"/>
      <c r="Z18" s="9"/>
      <c r="AA18" s="9"/>
      <c r="AB18" s="9"/>
      <c r="AC18" s="9"/>
      <c r="AD18" s="9"/>
      <c r="AE18" s="9"/>
      <c r="AF18" s="9"/>
      <c r="AG18" s="9"/>
      <c r="AH18" s="9"/>
      <c r="AI18" s="9"/>
      <c r="AJ18" s="9"/>
      <c r="AK18" s="9"/>
      <c r="AL18" s="9"/>
      <c r="AM18" s="9"/>
      <c r="AN18" s="9"/>
      <c r="AO18" s="9"/>
      <c r="AP18" s="9"/>
      <c r="AQ18" s="9"/>
      <c r="AR18" s="9"/>
    </row>
    <row r="19" customFormat="false" ht="15" hidden="false" customHeight="false" outlineLevel="0" collapsed="false">
      <c r="A19" s="59" t="s">
        <v>367</v>
      </c>
      <c r="B19" s="59"/>
      <c r="C19" s="9"/>
      <c r="D19" s="9"/>
      <c r="E19" s="9"/>
      <c r="F19" s="9"/>
      <c r="G19" s="9"/>
      <c r="H19" s="9"/>
      <c r="I19" s="9"/>
      <c r="J19" s="9"/>
      <c r="K19" s="9"/>
      <c r="L19" s="9"/>
      <c r="M19" s="9"/>
      <c r="N19" s="9"/>
      <c r="O19" s="9"/>
      <c r="P19" s="9"/>
      <c r="Q19" s="9"/>
      <c r="R19" s="9"/>
      <c r="S19" s="9"/>
      <c r="T19" s="9"/>
      <c r="U19" s="9"/>
      <c r="V19" s="9"/>
      <c r="W19" s="9"/>
      <c r="X19" s="9"/>
      <c r="Y19" s="9"/>
      <c r="Z19" s="9"/>
      <c r="AA19" s="9"/>
      <c r="AB19" s="9"/>
      <c r="AC19" s="9"/>
      <c r="AD19" s="9"/>
      <c r="AE19" s="9"/>
      <c r="AF19" s="9"/>
      <c r="AG19" s="9"/>
      <c r="AH19" s="9"/>
      <c r="AI19" s="9"/>
      <c r="AJ19" s="9"/>
      <c r="AK19" s="9"/>
      <c r="AL19" s="9"/>
      <c r="AM19" s="9"/>
      <c r="AN19" s="9"/>
      <c r="AO19" s="9"/>
      <c r="AP19" s="9"/>
      <c r="AQ19" s="9"/>
      <c r="AR19" s="9"/>
    </row>
    <row r="20" customFormat="false" ht="15" hidden="false" customHeight="false" outlineLevel="0" collapsed="false">
      <c r="A20" s="60" t="n">
        <v>13</v>
      </c>
      <c r="B20" s="61" t="s">
        <v>368</v>
      </c>
      <c r="C20" s="9"/>
      <c r="D20" s="9" t="s">
        <v>369</v>
      </c>
      <c r="E20" s="11" t="n">
        <v>3</v>
      </c>
      <c r="F20" s="11" t="n">
        <v>33</v>
      </c>
      <c r="G20" s="9" t="n">
        <f aca="false">SUMIF(I20:AP20,"",I$1:AP$1)/2</f>
        <v>0</v>
      </c>
      <c r="H20" s="11" t="n">
        <v>1000</v>
      </c>
      <c r="I20" s="57" t="n">
        <v>2</v>
      </c>
      <c r="J20" s="57" t="n">
        <v>0</v>
      </c>
      <c r="K20" s="57" t="n">
        <v>0</v>
      </c>
      <c r="L20" s="57" t="n">
        <v>0</v>
      </c>
      <c r="M20" s="57" t="n">
        <v>0</v>
      </c>
      <c r="N20" s="57" t="n">
        <v>1</v>
      </c>
      <c r="O20" s="57" t="n">
        <v>1</v>
      </c>
      <c r="P20" s="57" t="n">
        <v>0</v>
      </c>
      <c r="Q20" s="57" t="n">
        <v>0</v>
      </c>
      <c r="R20" s="57" t="n">
        <v>0</v>
      </c>
      <c r="S20" s="57" t="n">
        <v>0</v>
      </c>
      <c r="T20" s="57" t="n">
        <v>0</v>
      </c>
      <c r="U20" s="57" t="n">
        <v>0</v>
      </c>
      <c r="V20" s="57" t="n">
        <v>1</v>
      </c>
      <c r="W20" s="58" t="n">
        <v>0</v>
      </c>
      <c r="X20" s="57" t="n">
        <v>0</v>
      </c>
      <c r="Y20" s="57" t="n">
        <v>0</v>
      </c>
      <c r="Z20" s="57" t="n">
        <v>0</v>
      </c>
      <c r="AA20" s="57" t="n">
        <v>0</v>
      </c>
      <c r="AB20" s="57" t="n">
        <v>1</v>
      </c>
      <c r="AC20" s="57" t="n">
        <v>0</v>
      </c>
      <c r="AD20" s="57" t="n">
        <v>0</v>
      </c>
      <c r="AE20" s="57" t="n">
        <v>0</v>
      </c>
      <c r="AF20" s="57" t="n">
        <v>0</v>
      </c>
      <c r="AG20" s="57" t="n">
        <v>0</v>
      </c>
      <c r="AH20" s="57"/>
      <c r="AI20" s="57"/>
      <c r="AJ20" s="57"/>
      <c r="AK20" s="57"/>
      <c r="AL20" s="57"/>
      <c r="AM20" s="57"/>
      <c r="AN20" s="57"/>
      <c r="AO20" s="57"/>
      <c r="AP20" s="57"/>
      <c r="AQ20" s="9"/>
      <c r="AR20" s="9"/>
    </row>
    <row r="21" customFormat="false" ht="15" hidden="false" customHeight="false" outlineLevel="0" collapsed="false">
      <c r="A21" s="60" t="n">
        <v>14</v>
      </c>
      <c r="B21" s="61" t="s">
        <v>370</v>
      </c>
      <c r="C21" s="9"/>
      <c r="D21" s="9" t="s">
        <v>175</v>
      </c>
      <c r="E21" s="11" t="n">
        <v>3</v>
      </c>
      <c r="F21" s="11" t="n">
        <v>30</v>
      </c>
      <c r="G21" s="9" t="n">
        <f aca="false">SUMIF(I21:AP21,"",I$1:AP$1)/2</f>
        <v>0</v>
      </c>
      <c r="H21" s="11" t="n">
        <v>1000</v>
      </c>
      <c r="I21" s="57" t="n">
        <v>2</v>
      </c>
      <c r="J21" s="57" t="n">
        <v>0</v>
      </c>
      <c r="K21" s="57" t="n">
        <v>0</v>
      </c>
      <c r="L21" s="57" t="n">
        <v>0</v>
      </c>
      <c r="M21" s="57" t="n">
        <v>0</v>
      </c>
      <c r="N21" s="57" t="n">
        <v>1</v>
      </c>
      <c r="O21" s="57" t="n">
        <v>0</v>
      </c>
      <c r="P21" s="57" t="n">
        <v>0</v>
      </c>
      <c r="Q21" s="57" t="n">
        <v>0</v>
      </c>
      <c r="R21" s="57" t="n">
        <v>0</v>
      </c>
      <c r="S21" s="57" t="n">
        <v>0</v>
      </c>
      <c r="T21" s="57" t="n">
        <v>0</v>
      </c>
      <c r="U21" s="57" t="n">
        <v>0</v>
      </c>
      <c r="V21" s="57" t="n">
        <v>0</v>
      </c>
      <c r="W21" s="58" t="n">
        <v>0</v>
      </c>
      <c r="X21" s="57" t="n">
        <v>0</v>
      </c>
      <c r="Y21" s="57" t="n">
        <v>0</v>
      </c>
      <c r="Z21" s="57" t="n">
        <v>0</v>
      </c>
      <c r="AA21" s="57" t="n">
        <v>0</v>
      </c>
      <c r="AB21" s="57" t="n">
        <v>1</v>
      </c>
      <c r="AC21" s="57" t="n">
        <v>0</v>
      </c>
      <c r="AD21" s="57" t="n">
        <v>0</v>
      </c>
      <c r="AE21" s="57" t="n">
        <v>0</v>
      </c>
      <c r="AF21" s="57" t="n">
        <v>0</v>
      </c>
      <c r="AG21" s="57" t="n">
        <v>0</v>
      </c>
      <c r="AH21" s="57"/>
      <c r="AI21" s="57"/>
      <c r="AJ21" s="57"/>
      <c r="AK21" s="57"/>
      <c r="AL21" s="57"/>
      <c r="AM21" s="57"/>
      <c r="AN21" s="57"/>
      <c r="AO21" s="57"/>
      <c r="AP21" s="57"/>
      <c r="AQ21" s="9"/>
      <c r="AR21" s="9"/>
    </row>
    <row r="22" customFormat="false" ht="15" hidden="false" customHeight="false" outlineLevel="0" collapsed="false">
      <c r="A22" s="60" t="n">
        <v>15</v>
      </c>
      <c r="B22" s="61" t="s">
        <v>371</v>
      </c>
      <c r="C22" s="9"/>
      <c r="D22" s="9" t="s">
        <v>372</v>
      </c>
      <c r="E22" s="11" t="n">
        <v>2.5</v>
      </c>
      <c r="F22" s="11" t="n">
        <v>25</v>
      </c>
      <c r="G22" s="9" t="n">
        <f aca="false">SUMIF(I22:AP22,"",I$1:AP$1)/2</f>
        <v>0</v>
      </c>
      <c r="H22" s="11" t="n">
        <v>1000</v>
      </c>
      <c r="I22" s="57" t="n">
        <v>2</v>
      </c>
      <c r="J22" s="57" t="n">
        <v>0</v>
      </c>
      <c r="K22" s="57" t="n">
        <v>0</v>
      </c>
      <c r="L22" s="57" t="n">
        <v>0</v>
      </c>
      <c r="M22" s="57" t="n">
        <v>0</v>
      </c>
      <c r="N22" s="57" t="n">
        <v>0</v>
      </c>
      <c r="O22" s="57" t="n">
        <v>0</v>
      </c>
      <c r="P22" s="57" t="n">
        <v>0</v>
      </c>
      <c r="Q22" s="57" t="n">
        <v>0</v>
      </c>
      <c r="R22" s="57" t="n">
        <v>0</v>
      </c>
      <c r="S22" s="57" t="n">
        <v>0</v>
      </c>
      <c r="T22" s="57" t="n">
        <v>0</v>
      </c>
      <c r="U22" s="57" t="n">
        <v>0</v>
      </c>
      <c r="V22" s="57" t="n">
        <v>0</v>
      </c>
      <c r="W22" s="58" t="n">
        <v>0</v>
      </c>
      <c r="X22" s="57" t="n">
        <v>0</v>
      </c>
      <c r="Y22" s="57" t="n">
        <v>0</v>
      </c>
      <c r="Z22" s="57" t="n">
        <v>0</v>
      </c>
      <c r="AA22" s="57" t="n">
        <v>0</v>
      </c>
      <c r="AB22" s="57" t="n">
        <v>0</v>
      </c>
      <c r="AC22" s="57" t="n">
        <v>0</v>
      </c>
      <c r="AD22" s="57" t="n">
        <v>0</v>
      </c>
      <c r="AE22" s="57" t="n">
        <v>0</v>
      </c>
      <c r="AF22" s="57" t="n">
        <v>0</v>
      </c>
      <c r="AG22" s="57" t="n">
        <v>0</v>
      </c>
      <c r="AH22" s="57"/>
      <c r="AI22" s="57"/>
      <c r="AJ22" s="57"/>
      <c r="AK22" s="57"/>
      <c r="AL22" s="57"/>
      <c r="AM22" s="57"/>
      <c r="AN22" s="57"/>
      <c r="AO22" s="57"/>
      <c r="AP22" s="57"/>
      <c r="AQ22" s="9"/>
      <c r="AR22" s="9"/>
    </row>
    <row r="23" customFormat="false" ht="15" hidden="false" customHeight="false" outlineLevel="0" collapsed="false">
      <c r="A23" s="60" t="n">
        <v>16</v>
      </c>
      <c r="B23" s="61" t="s">
        <v>373</v>
      </c>
      <c r="C23" s="9"/>
      <c r="D23" s="9" t="s">
        <v>374</v>
      </c>
      <c r="E23" s="11" t="n">
        <v>2</v>
      </c>
      <c r="F23" s="11" t="n">
        <v>20</v>
      </c>
      <c r="G23" s="9" t="n">
        <f aca="false">SUMIF(I23:AP23,"",I$1:AP$1)/2</f>
        <v>0</v>
      </c>
      <c r="H23" s="11" t="n">
        <v>1000</v>
      </c>
      <c r="I23" s="57" t="n">
        <v>1</v>
      </c>
      <c r="J23" s="57" t="n">
        <v>0</v>
      </c>
      <c r="K23" s="57" t="n">
        <v>0</v>
      </c>
      <c r="L23" s="57" t="n">
        <v>0</v>
      </c>
      <c r="M23" s="57" t="n">
        <v>0</v>
      </c>
      <c r="N23" s="57" t="n">
        <v>0</v>
      </c>
      <c r="O23" s="57" t="n">
        <v>0</v>
      </c>
      <c r="P23" s="57" t="n">
        <v>0</v>
      </c>
      <c r="Q23" s="57" t="n">
        <v>0</v>
      </c>
      <c r="R23" s="57" t="n">
        <v>0</v>
      </c>
      <c r="S23" s="57" t="n">
        <v>0</v>
      </c>
      <c r="T23" s="57" t="n">
        <v>0</v>
      </c>
      <c r="U23" s="57" t="n">
        <v>0</v>
      </c>
      <c r="V23" s="57" t="n">
        <v>0</v>
      </c>
      <c r="W23" s="58" t="n">
        <v>0</v>
      </c>
      <c r="X23" s="57" t="n">
        <v>0</v>
      </c>
      <c r="Y23" s="57" t="n">
        <v>0</v>
      </c>
      <c r="Z23" s="57" t="n">
        <v>0</v>
      </c>
      <c r="AA23" s="57" t="n">
        <v>0</v>
      </c>
      <c r="AB23" s="57" t="n">
        <v>0</v>
      </c>
      <c r="AC23" s="57" t="n">
        <v>0</v>
      </c>
      <c r="AD23" s="57" t="n">
        <v>0</v>
      </c>
      <c r="AE23" s="57" t="n">
        <v>0</v>
      </c>
      <c r="AF23" s="57" t="n">
        <v>0</v>
      </c>
      <c r="AG23" s="57" t="n">
        <v>1</v>
      </c>
      <c r="AH23" s="57"/>
      <c r="AI23" s="57"/>
      <c r="AJ23" s="57"/>
      <c r="AK23" s="57"/>
      <c r="AL23" s="57"/>
      <c r="AM23" s="57"/>
      <c r="AN23" s="57"/>
      <c r="AO23" s="57"/>
      <c r="AP23" s="57"/>
      <c r="AQ23" s="9"/>
      <c r="AR23" s="9"/>
    </row>
    <row r="24" customFormat="false" ht="15" hidden="false" customHeight="false" outlineLevel="0" collapsed="false">
      <c r="A24" s="60" t="n">
        <v>17</v>
      </c>
      <c r="B24" s="61" t="s">
        <v>375</v>
      </c>
      <c r="C24" s="9"/>
      <c r="D24" s="9" t="s">
        <v>174</v>
      </c>
      <c r="E24" s="11" t="n">
        <v>1</v>
      </c>
      <c r="F24" s="11" t="n">
        <v>10</v>
      </c>
      <c r="G24" s="9" t="n">
        <f aca="false">SUMIF(I24:AP24,"",I$1:AP$1)/2</f>
        <v>0</v>
      </c>
      <c r="H24" s="11" t="n">
        <v>1000</v>
      </c>
      <c r="I24" s="57" t="n">
        <v>1</v>
      </c>
      <c r="J24" s="57" t="n">
        <v>0</v>
      </c>
      <c r="K24" s="57" t="n">
        <v>0</v>
      </c>
      <c r="L24" s="57" t="n">
        <v>0</v>
      </c>
      <c r="M24" s="57" t="n">
        <v>0</v>
      </c>
      <c r="N24" s="57" t="n">
        <v>0</v>
      </c>
      <c r="O24" s="57" t="n">
        <v>0</v>
      </c>
      <c r="P24" s="57" t="n">
        <v>0</v>
      </c>
      <c r="Q24" s="57" t="n">
        <v>0</v>
      </c>
      <c r="R24" s="57" t="n">
        <v>0</v>
      </c>
      <c r="S24" s="57" t="n">
        <v>0</v>
      </c>
      <c r="T24" s="57" t="n">
        <v>0</v>
      </c>
      <c r="U24" s="57" t="n">
        <v>0</v>
      </c>
      <c r="V24" s="57" t="n">
        <v>0</v>
      </c>
      <c r="W24" s="58" t="n">
        <v>0</v>
      </c>
      <c r="X24" s="57" t="n">
        <v>0</v>
      </c>
      <c r="Y24" s="57" t="n">
        <v>0</v>
      </c>
      <c r="Z24" s="57" t="n">
        <v>0</v>
      </c>
      <c r="AA24" s="57" t="n">
        <v>0</v>
      </c>
      <c r="AB24" s="57" t="n">
        <v>0</v>
      </c>
      <c r="AC24" s="57" t="n">
        <v>0</v>
      </c>
      <c r="AD24" s="57" t="n">
        <v>0</v>
      </c>
      <c r="AE24" s="57" t="n">
        <v>0</v>
      </c>
      <c r="AF24" s="57" t="n">
        <v>0</v>
      </c>
      <c r="AG24" s="57" t="n">
        <v>2</v>
      </c>
      <c r="AH24" s="57"/>
      <c r="AI24" s="57"/>
      <c r="AJ24" s="57"/>
      <c r="AK24" s="57"/>
      <c r="AL24" s="57"/>
      <c r="AM24" s="57"/>
      <c r="AN24" s="57"/>
      <c r="AO24" s="57"/>
      <c r="AP24" s="57"/>
      <c r="AQ24" s="9"/>
      <c r="AR24" s="9"/>
    </row>
    <row r="25" customFormat="false" ht="15" hidden="false" customHeight="false" outlineLevel="0" collapsed="false">
      <c r="A25" s="9"/>
      <c r="B25" s="9"/>
      <c r="C25" s="9"/>
      <c r="D25" s="9"/>
      <c r="E25" s="9"/>
      <c r="F25" s="9"/>
      <c r="G25" s="9"/>
      <c r="H25" s="9"/>
      <c r="I25" s="9"/>
      <c r="J25" s="9"/>
      <c r="K25" s="9"/>
      <c r="L25" s="9"/>
      <c r="M25" s="9"/>
      <c r="N25" s="9"/>
      <c r="O25" s="9"/>
      <c r="P25" s="9"/>
      <c r="Q25" s="9"/>
      <c r="R25" s="9"/>
      <c r="S25" s="9"/>
      <c r="T25" s="9"/>
      <c r="U25" s="9"/>
      <c r="V25" s="9"/>
      <c r="W25" s="9"/>
      <c r="X25" s="9"/>
      <c r="Y25" s="9"/>
      <c r="Z25" s="9"/>
      <c r="AA25" s="9"/>
      <c r="AB25" s="9"/>
      <c r="AC25" s="9"/>
      <c r="AD25" s="9"/>
      <c r="AE25" s="9"/>
      <c r="AF25" s="9"/>
      <c r="AG25" s="9"/>
      <c r="AH25" s="9"/>
      <c r="AI25" s="9"/>
      <c r="AJ25" s="9"/>
      <c r="AK25" s="9"/>
      <c r="AL25" s="9"/>
      <c r="AM25" s="9"/>
      <c r="AN25" s="9"/>
      <c r="AO25" s="9"/>
      <c r="AP25" s="9"/>
      <c r="AQ25" s="9"/>
      <c r="AR25" s="9"/>
    </row>
    <row r="26" customFormat="false" ht="15" hidden="false" customHeight="false" outlineLevel="0" collapsed="false">
      <c r="A26" s="62" t="s">
        <v>376</v>
      </c>
      <c r="B26" s="62"/>
      <c r="C26" s="9"/>
      <c r="D26" s="9"/>
      <c r="E26" s="9"/>
      <c r="F26" s="9"/>
      <c r="G26" s="9"/>
      <c r="H26" s="9"/>
      <c r="I26" s="9"/>
      <c r="J26" s="9"/>
      <c r="K26" s="9"/>
      <c r="L26" s="9"/>
      <c r="M26" s="9"/>
      <c r="N26" s="9"/>
      <c r="O26" s="9"/>
      <c r="P26" s="9"/>
      <c r="Q26" s="9"/>
      <c r="R26" s="9"/>
      <c r="S26" s="9"/>
      <c r="T26" s="9"/>
      <c r="U26" s="9"/>
      <c r="V26" s="9"/>
      <c r="W26" s="9"/>
      <c r="X26" s="9"/>
      <c r="Y26" s="9"/>
      <c r="Z26" s="9"/>
      <c r="AA26" s="9"/>
      <c r="AB26" s="9"/>
      <c r="AC26" s="9"/>
      <c r="AD26" s="9"/>
      <c r="AE26" s="9"/>
      <c r="AF26" s="9"/>
      <c r="AG26" s="9"/>
      <c r="AH26" s="9"/>
      <c r="AI26" s="9"/>
      <c r="AJ26" s="9"/>
      <c r="AK26" s="9"/>
      <c r="AL26" s="9"/>
      <c r="AM26" s="9"/>
      <c r="AN26" s="9"/>
      <c r="AO26" s="9"/>
      <c r="AP26" s="9"/>
      <c r="AQ26" s="9"/>
      <c r="AR26" s="9"/>
    </row>
    <row r="27" customFormat="false" ht="15" hidden="false" customHeight="false" outlineLevel="0" collapsed="false">
      <c r="A27" s="63" t="n">
        <v>18</v>
      </c>
      <c r="B27" s="64" t="s">
        <v>377</v>
      </c>
      <c r="C27" s="9"/>
      <c r="D27" s="9" t="s">
        <v>378</v>
      </c>
      <c r="E27" s="11" t="n">
        <v>4</v>
      </c>
      <c r="F27" s="11" t="n">
        <v>40</v>
      </c>
      <c r="G27" s="9"/>
      <c r="H27" s="9"/>
      <c r="I27" s="57" t="n">
        <v>2</v>
      </c>
      <c r="J27" s="57"/>
      <c r="K27" s="57"/>
      <c r="L27" s="57"/>
      <c r="M27" s="57" t="n">
        <v>1</v>
      </c>
      <c r="N27" s="57"/>
      <c r="O27" s="57"/>
      <c r="P27" s="57"/>
      <c r="Q27" s="57"/>
      <c r="R27" s="57"/>
      <c r="S27" s="57"/>
      <c r="T27" s="57"/>
      <c r="U27" s="57"/>
      <c r="V27" s="57"/>
      <c r="W27" s="58"/>
      <c r="X27" s="57"/>
      <c r="Y27" s="57"/>
      <c r="Z27" s="57"/>
      <c r="AA27" s="57"/>
      <c r="AB27" s="57"/>
      <c r="AC27" s="57"/>
      <c r="AD27" s="57"/>
      <c r="AE27" s="57" t="n">
        <v>1</v>
      </c>
      <c r="AF27" s="57"/>
      <c r="AG27" s="57"/>
      <c r="AH27" s="57"/>
      <c r="AI27" s="57"/>
      <c r="AJ27" s="57"/>
      <c r="AK27" s="57"/>
      <c r="AL27" s="57"/>
      <c r="AM27" s="57"/>
      <c r="AN27" s="57"/>
      <c r="AO27" s="57"/>
      <c r="AP27" s="57"/>
      <c r="AQ27" s="9"/>
      <c r="AR27" s="9"/>
    </row>
    <row r="28" customFormat="false" ht="15" hidden="false" customHeight="false" outlineLevel="0" collapsed="false">
      <c r="A28" s="63" t="n">
        <v>19</v>
      </c>
      <c r="B28" s="64" t="s">
        <v>379</v>
      </c>
      <c r="C28" s="9"/>
      <c r="D28" s="9" t="s">
        <v>380</v>
      </c>
      <c r="E28" s="11" t="n">
        <v>4</v>
      </c>
      <c r="F28" s="11" t="n">
        <v>43</v>
      </c>
      <c r="G28" s="9"/>
      <c r="H28" s="9"/>
      <c r="I28" s="57" t="n">
        <v>1</v>
      </c>
      <c r="J28" s="57"/>
      <c r="K28" s="57"/>
      <c r="L28" s="57"/>
      <c r="M28" s="57" t="n">
        <v>1</v>
      </c>
      <c r="N28" s="57"/>
      <c r="O28" s="57"/>
      <c r="P28" s="57"/>
      <c r="Q28" s="57"/>
      <c r="R28" s="57"/>
      <c r="S28" s="57"/>
      <c r="T28" s="57"/>
      <c r="U28" s="57"/>
      <c r="V28" s="57"/>
      <c r="W28" s="58"/>
      <c r="X28" s="57"/>
      <c r="Y28" s="57"/>
      <c r="Z28" s="57"/>
      <c r="AA28" s="57"/>
      <c r="AB28" s="57"/>
      <c r="AC28" s="57"/>
      <c r="AD28" s="57"/>
      <c r="AE28" s="57" t="n">
        <v>1</v>
      </c>
      <c r="AF28" s="57"/>
      <c r="AG28" s="57"/>
      <c r="AH28" s="57"/>
      <c r="AI28" s="57"/>
      <c r="AJ28" s="57"/>
      <c r="AK28" s="57"/>
      <c r="AL28" s="57"/>
      <c r="AM28" s="57"/>
      <c r="AN28" s="57"/>
      <c r="AO28" s="57"/>
      <c r="AP28" s="57"/>
      <c r="AQ28" s="9"/>
      <c r="AR28" s="9"/>
    </row>
    <row r="29" customFormat="false" ht="15" hidden="false" customHeight="false" outlineLevel="0" collapsed="false">
      <c r="A29" s="63" t="n">
        <v>20</v>
      </c>
      <c r="B29" s="64" t="s">
        <v>381</v>
      </c>
      <c r="C29" s="9"/>
      <c r="D29" s="9" t="s">
        <v>382</v>
      </c>
      <c r="E29" s="11" t="n">
        <v>6</v>
      </c>
      <c r="F29" s="11" t="n">
        <v>60</v>
      </c>
      <c r="G29" s="9"/>
      <c r="H29" s="9"/>
      <c r="I29" s="57" t="n">
        <v>1</v>
      </c>
      <c r="J29" s="57"/>
      <c r="K29" s="57"/>
      <c r="L29" s="57"/>
      <c r="M29" s="57" t="n">
        <v>1</v>
      </c>
      <c r="N29" s="57"/>
      <c r="O29" s="57"/>
      <c r="P29" s="57"/>
      <c r="Q29" s="57"/>
      <c r="R29" s="57"/>
      <c r="S29" s="57"/>
      <c r="T29" s="57"/>
      <c r="U29" s="57"/>
      <c r="V29" s="57"/>
      <c r="W29" s="58"/>
      <c r="X29" s="57"/>
      <c r="Y29" s="57"/>
      <c r="Z29" s="57"/>
      <c r="AA29" s="57"/>
      <c r="AB29" s="57"/>
      <c r="AC29" s="57"/>
      <c r="AD29" s="57"/>
      <c r="AE29" s="57" t="n">
        <v>1</v>
      </c>
      <c r="AF29" s="57"/>
      <c r="AG29" s="57"/>
      <c r="AH29" s="57"/>
      <c r="AI29" s="57"/>
      <c r="AJ29" s="57"/>
      <c r="AK29" s="57"/>
      <c r="AL29" s="57"/>
      <c r="AM29" s="57"/>
      <c r="AN29" s="57"/>
      <c r="AO29" s="57"/>
      <c r="AP29" s="57"/>
      <c r="AQ29" s="9"/>
      <c r="AR29" s="9"/>
    </row>
    <row r="30" customFormat="false" ht="15" hidden="false" customHeight="false" outlineLevel="0" collapsed="false">
      <c r="A30" s="63" t="n">
        <v>21</v>
      </c>
      <c r="B30" s="64" t="s">
        <v>383</v>
      </c>
      <c r="C30" s="9"/>
      <c r="D30" s="9" t="s">
        <v>384</v>
      </c>
      <c r="E30" s="11" t="n">
        <v>6</v>
      </c>
      <c r="F30" s="11" t="n">
        <v>63</v>
      </c>
      <c r="G30" s="9"/>
      <c r="H30" s="9"/>
      <c r="I30" s="57" t="n">
        <v>2</v>
      </c>
      <c r="J30" s="57"/>
      <c r="K30" s="57"/>
      <c r="L30" s="57"/>
      <c r="M30" s="57" t="n">
        <v>1</v>
      </c>
      <c r="N30" s="57"/>
      <c r="O30" s="57"/>
      <c r="P30" s="57"/>
      <c r="Q30" s="57"/>
      <c r="R30" s="57"/>
      <c r="S30" s="57"/>
      <c r="T30" s="57"/>
      <c r="U30" s="57"/>
      <c r="V30" s="57"/>
      <c r="W30" s="58"/>
      <c r="X30" s="57"/>
      <c r="Y30" s="57"/>
      <c r="Z30" s="57"/>
      <c r="AA30" s="57"/>
      <c r="AB30" s="57"/>
      <c r="AC30" s="57"/>
      <c r="AD30" s="57"/>
      <c r="AE30" s="57" t="n">
        <v>1</v>
      </c>
      <c r="AF30" s="57" t="n">
        <v>1</v>
      </c>
      <c r="AG30" s="57"/>
      <c r="AH30" s="57"/>
      <c r="AI30" s="57"/>
      <c r="AJ30" s="57"/>
      <c r="AK30" s="57"/>
      <c r="AL30" s="57"/>
      <c r="AM30" s="57"/>
      <c r="AN30" s="57"/>
      <c r="AO30" s="57"/>
      <c r="AP30" s="57"/>
      <c r="AQ30" s="9"/>
      <c r="AR30" s="9"/>
    </row>
    <row r="31" customFormat="false" ht="15" hidden="false" customHeight="false" outlineLevel="0" collapsed="false">
      <c r="A31" s="63" t="n">
        <v>22</v>
      </c>
      <c r="B31" s="64" t="s">
        <v>385</v>
      </c>
      <c r="C31" s="9"/>
      <c r="D31" s="9" t="s">
        <v>386</v>
      </c>
      <c r="E31" s="11" t="n">
        <v>6</v>
      </c>
      <c r="F31" s="11" t="n">
        <v>66</v>
      </c>
      <c r="G31" s="9"/>
      <c r="H31" s="9"/>
      <c r="I31" s="57" t="n">
        <v>2</v>
      </c>
      <c r="J31" s="57"/>
      <c r="K31" s="57"/>
      <c r="L31" s="57"/>
      <c r="M31" s="57" t="n">
        <v>1</v>
      </c>
      <c r="N31" s="57"/>
      <c r="O31" s="57"/>
      <c r="P31" s="57"/>
      <c r="Q31" s="57"/>
      <c r="R31" s="57"/>
      <c r="S31" s="57"/>
      <c r="T31" s="57"/>
      <c r="U31" s="57"/>
      <c r="V31" s="57"/>
      <c r="W31" s="58"/>
      <c r="X31" s="57"/>
      <c r="Y31" s="57"/>
      <c r="Z31" s="57"/>
      <c r="AA31" s="57"/>
      <c r="AB31" s="57"/>
      <c r="AC31" s="57"/>
      <c r="AD31" s="57"/>
      <c r="AE31" s="57" t="n">
        <v>1</v>
      </c>
      <c r="AF31" s="57" t="n">
        <v>1</v>
      </c>
      <c r="AG31" s="57"/>
      <c r="AH31" s="57"/>
      <c r="AI31" s="57"/>
      <c r="AJ31" s="57"/>
      <c r="AK31" s="57"/>
      <c r="AL31" s="57"/>
      <c r="AM31" s="57"/>
      <c r="AN31" s="57"/>
      <c r="AO31" s="57"/>
      <c r="AP31" s="57"/>
      <c r="AQ31" s="9"/>
      <c r="AR31" s="9"/>
    </row>
    <row r="32" customFormat="false" ht="15" hidden="false" customHeight="false" outlineLevel="0" collapsed="false">
      <c r="A32" s="63" t="n">
        <v>23</v>
      </c>
      <c r="B32" s="64" t="s">
        <v>387</v>
      </c>
      <c r="C32" s="9"/>
      <c r="D32" s="9" t="s">
        <v>388</v>
      </c>
      <c r="E32" s="11" t="n">
        <v>6</v>
      </c>
      <c r="F32" s="11" t="n">
        <v>60</v>
      </c>
      <c r="G32" s="9"/>
      <c r="H32" s="9"/>
      <c r="I32" s="57" t="n">
        <v>2</v>
      </c>
      <c r="J32" s="57"/>
      <c r="K32" s="57"/>
      <c r="L32" s="57"/>
      <c r="M32" s="57" t="n">
        <v>1</v>
      </c>
      <c r="N32" s="57"/>
      <c r="O32" s="57"/>
      <c r="P32" s="57"/>
      <c r="Q32" s="57"/>
      <c r="R32" s="57"/>
      <c r="S32" s="57"/>
      <c r="T32" s="57"/>
      <c r="U32" s="57"/>
      <c r="V32" s="57"/>
      <c r="W32" s="58"/>
      <c r="X32" s="57"/>
      <c r="Y32" s="57"/>
      <c r="Z32" s="57"/>
      <c r="AA32" s="57"/>
      <c r="AB32" s="57"/>
      <c r="AC32" s="57"/>
      <c r="AD32" s="57"/>
      <c r="AE32" s="57" t="n">
        <v>1</v>
      </c>
      <c r="AF32" s="57" t="n">
        <v>1</v>
      </c>
      <c r="AG32" s="57"/>
      <c r="AH32" s="57"/>
      <c r="AI32" s="57"/>
      <c r="AJ32" s="57"/>
      <c r="AK32" s="57"/>
      <c r="AL32" s="57"/>
      <c r="AM32" s="57"/>
      <c r="AN32" s="57"/>
      <c r="AO32" s="57"/>
      <c r="AP32" s="57"/>
      <c r="AQ32" s="9"/>
      <c r="AR32" s="9"/>
    </row>
    <row r="33" customFormat="false" ht="15" hidden="false" customHeight="false" outlineLevel="0" collapsed="false">
      <c r="A33" s="63" t="n">
        <v>24</v>
      </c>
      <c r="B33" s="64" t="s">
        <v>389</v>
      </c>
      <c r="C33" s="9"/>
      <c r="D33" s="9" t="s">
        <v>390</v>
      </c>
      <c r="E33" s="11" t="n">
        <v>7</v>
      </c>
      <c r="F33" s="11" t="n">
        <v>70</v>
      </c>
      <c r="G33" s="9"/>
      <c r="H33" s="9"/>
      <c r="I33" s="57" t="n">
        <v>2</v>
      </c>
      <c r="J33" s="57"/>
      <c r="K33" s="57"/>
      <c r="L33" s="57"/>
      <c r="M33" s="57" t="n">
        <v>1</v>
      </c>
      <c r="N33" s="57"/>
      <c r="O33" s="57"/>
      <c r="P33" s="57"/>
      <c r="Q33" s="57"/>
      <c r="R33" s="57"/>
      <c r="S33" s="57"/>
      <c r="T33" s="57"/>
      <c r="U33" s="57"/>
      <c r="V33" s="57"/>
      <c r="W33" s="58"/>
      <c r="X33" s="57"/>
      <c r="Y33" s="57"/>
      <c r="Z33" s="57"/>
      <c r="AA33" s="57"/>
      <c r="AB33" s="57"/>
      <c r="AC33" s="57"/>
      <c r="AD33" s="57"/>
      <c r="AE33" s="57" t="n">
        <v>1</v>
      </c>
      <c r="AF33" s="57" t="n">
        <v>1</v>
      </c>
      <c r="AG33" s="57"/>
      <c r="AH33" s="57"/>
      <c r="AI33" s="57"/>
      <c r="AJ33" s="57"/>
      <c r="AK33" s="57"/>
      <c r="AL33" s="57"/>
      <c r="AM33" s="57"/>
      <c r="AN33" s="57"/>
      <c r="AO33" s="57"/>
      <c r="AP33" s="57"/>
      <c r="AQ33" s="9"/>
      <c r="AR33" s="9"/>
    </row>
    <row r="34" customFormat="false" ht="15" hidden="false" customHeight="false" outlineLevel="0" collapsed="false">
      <c r="A34" s="9"/>
      <c r="B34" s="9"/>
      <c r="C34" s="9"/>
      <c r="D34" s="9"/>
      <c r="E34" s="9"/>
      <c r="F34" s="9"/>
      <c r="G34" s="9"/>
      <c r="H34" s="9"/>
      <c r="I34" s="9"/>
      <c r="J34" s="9"/>
      <c r="K34" s="9"/>
      <c r="L34" s="9"/>
      <c r="M34" s="9"/>
      <c r="N34" s="9"/>
      <c r="O34" s="9"/>
      <c r="P34" s="9"/>
      <c r="Q34" s="9"/>
      <c r="R34" s="9"/>
      <c r="S34" s="9"/>
      <c r="T34" s="9"/>
      <c r="U34" s="9"/>
      <c r="V34" s="9"/>
      <c r="W34" s="9"/>
      <c r="X34" s="9"/>
      <c r="Y34" s="9"/>
      <c r="Z34" s="9"/>
      <c r="AA34" s="9"/>
      <c r="AB34" s="9"/>
      <c r="AC34" s="9"/>
      <c r="AD34" s="9"/>
      <c r="AE34" s="9"/>
      <c r="AF34" s="9"/>
      <c r="AG34" s="9"/>
      <c r="AH34" s="9"/>
      <c r="AI34" s="9"/>
      <c r="AJ34" s="9"/>
      <c r="AK34" s="9"/>
      <c r="AL34" s="9"/>
      <c r="AM34" s="9"/>
      <c r="AN34" s="9"/>
      <c r="AO34" s="9"/>
      <c r="AP34" s="9"/>
      <c r="AQ34" s="9"/>
      <c r="AR34" s="9"/>
    </row>
    <row r="35" customFormat="false" ht="15" hidden="false" customHeight="false" outlineLevel="0" collapsed="false">
      <c r="A35" s="9"/>
      <c r="B35" s="9"/>
      <c r="C35" s="9"/>
      <c r="D35" s="9"/>
      <c r="E35" s="9"/>
      <c r="F35" s="9"/>
      <c r="G35" s="9"/>
      <c r="H35" s="9"/>
      <c r="I35" s="9"/>
      <c r="J35" s="9"/>
      <c r="K35" s="9"/>
      <c r="L35" s="9"/>
      <c r="M35" s="9"/>
      <c r="N35" s="9"/>
      <c r="O35" s="9"/>
      <c r="P35" s="9"/>
      <c r="Q35" s="9"/>
      <c r="R35" s="9"/>
      <c r="S35" s="9"/>
      <c r="T35" s="9"/>
      <c r="U35" s="9"/>
      <c r="V35" s="9"/>
      <c r="W35" s="9"/>
      <c r="X35" s="9"/>
      <c r="Y35" s="9"/>
      <c r="Z35" s="9"/>
      <c r="AA35" s="9"/>
      <c r="AB35" s="9"/>
      <c r="AC35" s="9"/>
      <c r="AD35" s="9"/>
      <c r="AE35" s="9"/>
      <c r="AF35" s="9"/>
      <c r="AG35" s="9"/>
      <c r="AH35" s="9"/>
      <c r="AI35" s="9"/>
      <c r="AJ35" s="9"/>
      <c r="AK35" s="9"/>
      <c r="AL35" s="9"/>
      <c r="AM35" s="9"/>
      <c r="AN35" s="9"/>
      <c r="AO35" s="9"/>
      <c r="AP35" s="9"/>
      <c r="AQ35" s="9"/>
      <c r="AR35" s="9"/>
    </row>
    <row r="36" customFormat="false" ht="15" hidden="false" customHeight="false" outlineLevel="0" collapsed="false">
      <c r="A36" s="65" t="s">
        <v>391</v>
      </c>
      <c r="B36" s="65"/>
      <c r="C36" s="9"/>
      <c r="D36" s="9"/>
      <c r="E36" s="9"/>
      <c r="F36" s="9"/>
      <c r="G36" s="9"/>
      <c r="H36" s="9"/>
      <c r="I36" s="9"/>
      <c r="J36" s="9"/>
      <c r="K36" s="9"/>
      <c r="L36" s="9"/>
      <c r="M36" s="9"/>
      <c r="N36" s="9"/>
      <c r="O36" s="9"/>
      <c r="P36" s="9"/>
      <c r="Q36" s="9"/>
      <c r="R36" s="9"/>
      <c r="S36" s="9"/>
      <c r="T36" s="9"/>
      <c r="U36" s="9"/>
      <c r="V36" s="9"/>
      <c r="W36" s="9"/>
      <c r="X36" s="9"/>
      <c r="Y36" s="9"/>
      <c r="Z36" s="9"/>
      <c r="AA36" s="9"/>
      <c r="AB36" s="9"/>
      <c r="AC36" s="9"/>
      <c r="AD36" s="9"/>
      <c r="AE36" s="9"/>
      <c r="AF36" s="9"/>
      <c r="AG36" s="9"/>
      <c r="AH36" s="9"/>
      <c r="AI36" s="9"/>
      <c r="AJ36" s="9"/>
      <c r="AK36" s="9"/>
      <c r="AL36" s="9"/>
      <c r="AM36" s="9"/>
      <c r="AN36" s="9"/>
      <c r="AO36" s="9"/>
      <c r="AP36" s="9"/>
      <c r="AQ36" s="9"/>
      <c r="AR36" s="9"/>
    </row>
    <row r="37" customFormat="false" ht="15" hidden="false" customHeight="false" outlineLevel="0" collapsed="false">
      <c r="A37" s="9"/>
      <c r="B37" s="9" t="s">
        <v>392</v>
      </c>
      <c r="C37" s="9"/>
      <c r="D37" s="9"/>
      <c r="E37" s="9"/>
      <c r="F37" s="9"/>
      <c r="G37" s="9"/>
      <c r="H37" s="9"/>
      <c r="I37" s="9"/>
      <c r="J37" s="9"/>
      <c r="K37" s="9"/>
      <c r="L37" s="9"/>
      <c r="M37" s="9"/>
      <c r="N37" s="9"/>
      <c r="O37" s="9"/>
      <c r="P37" s="9"/>
      <c r="Q37" s="9"/>
      <c r="R37" s="9"/>
      <c r="S37" s="9"/>
      <c r="T37" s="9"/>
      <c r="U37" s="9"/>
      <c r="V37" s="9"/>
      <c r="W37" s="9"/>
      <c r="X37" s="9"/>
      <c r="Y37" s="9"/>
      <c r="Z37" s="9"/>
      <c r="AA37" s="9"/>
      <c r="AB37" s="9"/>
      <c r="AC37" s="9"/>
      <c r="AD37" s="9"/>
      <c r="AE37" s="9"/>
      <c r="AF37" s="9"/>
      <c r="AG37" s="9"/>
      <c r="AH37" s="9"/>
      <c r="AI37" s="9"/>
      <c r="AJ37" s="9"/>
      <c r="AK37" s="9"/>
      <c r="AL37" s="9"/>
      <c r="AM37" s="9"/>
      <c r="AN37" s="9"/>
      <c r="AO37" s="9"/>
      <c r="AP37" s="9"/>
      <c r="AQ37" s="9"/>
      <c r="AR37" s="9"/>
    </row>
    <row r="38" customFormat="false" ht="15" hidden="false" customHeight="false" outlineLevel="0" collapsed="false">
      <c r="A38" s="9"/>
      <c r="B38" s="9" t="s">
        <v>393</v>
      </c>
      <c r="C38" s="9"/>
      <c r="D38" s="9"/>
      <c r="E38" s="9"/>
      <c r="F38" s="9"/>
      <c r="G38" s="9"/>
      <c r="H38" s="9"/>
      <c r="I38" s="9"/>
      <c r="J38" s="9"/>
      <c r="K38" s="9"/>
      <c r="L38" s="9"/>
      <c r="M38" s="9"/>
      <c r="N38" s="9"/>
      <c r="O38" s="9"/>
      <c r="P38" s="9"/>
      <c r="Q38" s="9"/>
      <c r="R38" s="9"/>
      <c r="S38" s="9"/>
      <c r="T38" s="9"/>
      <c r="U38" s="9"/>
      <c r="V38" s="9"/>
      <c r="W38" s="9"/>
      <c r="X38" s="9"/>
      <c r="Y38" s="9"/>
      <c r="Z38" s="9"/>
      <c r="AA38" s="9"/>
      <c r="AB38" s="9"/>
      <c r="AC38" s="9"/>
      <c r="AD38" s="9"/>
      <c r="AE38" s="9"/>
      <c r="AF38" s="9"/>
      <c r="AG38" s="9"/>
      <c r="AH38" s="9"/>
      <c r="AI38" s="9"/>
      <c r="AJ38" s="9"/>
      <c r="AK38" s="9"/>
      <c r="AL38" s="9"/>
      <c r="AM38" s="9"/>
      <c r="AN38" s="9"/>
      <c r="AO38" s="9"/>
      <c r="AP38" s="9"/>
      <c r="AQ38" s="9"/>
      <c r="AR38" s="9"/>
    </row>
    <row r="39" customFormat="false" ht="15" hidden="false" customHeight="false" outlineLevel="0" collapsed="false">
      <c r="A39" s="9"/>
      <c r="B39" s="9" t="s">
        <v>394</v>
      </c>
      <c r="C39" s="9"/>
      <c r="D39" s="9"/>
      <c r="E39" s="9"/>
      <c r="F39" s="9"/>
      <c r="G39" s="9"/>
      <c r="H39" s="9"/>
      <c r="I39" s="9"/>
      <c r="J39" s="9"/>
      <c r="K39" s="9"/>
      <c r="L39" s="9"/>
      <c r="M39" s="9"/>
      <c r="N39" s="9"/>
      <c r="O39" s="9"/>
      <c r="P39" s="9"/>
      <c r="Q39" s="9"/>
      <c r="R39" s="9"/>
      <c r="S39" s="9"/>
      <c r="T39" s="9"/>
      <c r="U39" s="9"/>
      <c r="V39" s="9"/>
      <c r="W39" s="9"/>
      <c r="X39" s="9"/>
      <c r="Y39" s="9"/>
      <c r="Z39" s="9"/>
      <c r="AA39" s="9"/>
      <c r="AB39" s="9"/>
      <c r="AC39" s="9"/>
      <c r="AD39" s="9"/>
      <c r="AE39" s="9"/>
      <c r="AF39" s="9"/>
      <c r="AG39" s="9"/>
      <c r="AH39" s="9"/>
      <c r="AI39" s="9"/>
      <c r="AJ39" s="9"/>
      <c r="AK39" s="9"/>
      <c r="AL39" s="9"/>
      <c r="AM39" s="9"/>
      <c r="AN39" s="9"/>
      <c r="AO39" s="9"/>
      <c r="AP39" s="9"/>
      <c r="AQ39" s="9"/>
      <c r="AR39" s="9"/>
    </row>
    <row r="40" customFormat="false" ht="15" hidden="false" customHeight="false" outlineLevel="0" collapsed="false">
      <c r="A40" s="9"/>
      <c r="B40" s="9" t="s">
        <v>395</v>
      </c>
      <c r="C40" s="9"/>
      <c r="D40" s="9"/>
      <c r="E40" s="9"/>
      <c r="F40" s="9"/>
      <c r="G40" s="9"/>
      <c r="H40" s="9"/>
      <c r="I40" s="9"/>
      <c r="J40" s="9"/>
      <c r="K40" s="9"/>
      <c r="L40" s="9"/>
      <c r="M40" s="9"/>
      <c r="N40" s="9"/>
      <c r="O40" s="9"/>
      <c r="P40" s="9"/>
      <c r="Q40" s="9"/>
      <c r="R40" s="9"/>
      <c r="S40" s="9"/>
      <c r="T40" s="9"/>
      <c r="U40" s="9"/>
      <c r="V40" s="9"/>
      <c r="W40" s="9"/>
      <c r="X40" s="9"/>
      <c r="Y40" s="9"/>
      <c r="Z40" s="9"/>
      <c r="AA40" s="9"/>
      <c r="AB40" s="9"/>
      <c r="AC40" s="9"/>
      <c r="AD40" s="9"/>
      <c r="AE40" s="9"/>
      <c r="AF40" s="9"/>
      <c r="AG40" s="9"/>
      <c r="AH40" s="9"/>
      <c r="AI40" s="9"/>
      <c r="AJ40" s="9"/>
      <c r="AK40" s="9"/>
      <c r="AL40" s="9"/>
      <c r="AM40" s="9"/>
      <c r="AN40" s="9"/>
      <c r="AO40" s="9"/>
      <c r="AP40" s="9"/>
      <c r="AQ40" s="9"/>
      <c r="AR40" s="9"/>
    </row>
    <row r="41" customFormat="false" ht="15" hidden="false" customHeight="false" outlineLevel="0" collapsed="false">
      <c r="A41" s="9"/>
      <c r="B41" s="9" t="s">
        <v>396</v>
      </c>
      <c r="C41" s="9"/>
      <c r="D41" s="9"/>
      <c r="E41" s="9"/>
      <c r="F41" s="9"/>
      <c r="G41" s="9"/>
      <c r="H41" s="9"/>
      <c r="I41" s="9"/>
      <c r="J41" s="9"/>
      <c r="K41" s="9"/>
      <c r="L41" s="9"/>
      <c r="M41" s="9"/>
      <c r="N41" s="9"/>
      <c r="O41" s="9"/>
      <c r="P41" s="9"/>
      <c r="Q41" s="9"/>
      <c r="R41" s="9"/>
      <c r="S41" s="9"/>
      <c r="T41" s="9"/>
      <c r="U41" s="9"/>
      <c r="V41" s="9"/>
      <c r="W41" s="9"/>
      <c r="X41" s="9"/>
      <c r="Y41" s="9"/>
      <c r="Z41" s="9"/>
      <c r="AA41" s="9"/>
      <c r="AB41" s="9"/>
      <c r="AC41" s="9"/>
      <c r="AD41" s="9"/>
      <c r="AE41" s="9"/>
      <c r="AF41" s="9"/>
      <c r="AG41" s="9"/>
      <c r="AH41" s="9"/>
      <c r="AI41" s="9"/>
      <c r="AJ41" s="9"/>
      <c r="AK41" s="9"/>
      <c r="AL41" s="9"/>
      <c r="AM41" s="9"/>
      <c r="AN41" s="9"/>
      <c r="AO41" s="9"/>
      <c r="AP41" s="9"/>
      <c r="AQ41" s="9"/>
      <c r="AR41" s="9"/>
    </row>
    <row r="42" customFormat="false" ht="15" hidden="false" customHeight="false" outlineLevel="0" collapsed="false">
      <c r="A42" s="9"/>
      <c r="B42" s="9" t="s">
        <v>397</v>
      </c>
      <c r="C42" s="9"/>
      <c r="D42" s="9"/>
      <c r="E42" s="9"/>
      <c r="F42" s="9"/>
      <c r="G42" s="9"/>
      <c r="H42" s="9"/>
      <c r="I42" s="9"/>
      <c r="J42" s="9"/>
      <c r="K42" s="9"/>
      <c r="L42" s="9"/>
      <c r="M42" s="9"/>
      <c r="N42" s="9"/>
      <c r="O42" s="9"/>
      <c r="P42" s="9"/>
      <c r="Q42" s="9"/>
      <c r="R42" s="9"/>
      <c r="S42" s="9"/>
      <c r="T42" s="9"/>
      <c r="U42" s="9"/>
      <c r="V42" s="9"/>
      <c r="W42" s="9"/>
      <c r="X42" s="9"/>
      <c r="Y42" s="9"/>
      <c r="Z42" s="9"/>
      <c r="AA42" s="9"/>
      <c r="AB42" s="9"/>
      <c r="AC42" s="9"/>
      <c r="AD42" s="9"/>
      <c r="AE42" s="9"/>
      <c r="AF42" s="9"/>
      <c r="AG42" s="9"/>
      <c r="AH42" s="9"/>
      <c r="AI42" s="9"/>
      <c r="AJ42" s="9"/>
      <c r="AK42" s="9"/>
      <c r="AL42" s="9"/>
      <c r="AM42" s="9"/>
      <c r="AN42" s="9"/>
      <c r="AO42" s="9"/>
      <c r="AP42" s="9"/>
      <c r="AQ42" s="9"/>
      <c r="AR42" s="9"/>
    </row>
    <row r="43" customFormat="false" ht="15" hidden="false" customHeight="false" outlineLevel="0" collapsed="false">
      <c r="A43" s="9"/>
      <c r="B43" s="9" t="s">
        <v>398</v>
      </c>
      <c r="C43" s="9"/>
      <c r="D43" s="9"/>
      <c r="E43" s="9"/>
      <c r="F43" s="9"/>
      <c r="G43" s="9"/>
      <c r="H43" s="9"/>
      <c r="I43" s="9"/>
      <c r="J43" s="9"/>
      <c r="K43" s="9"/>
      <c r="L43" s="9"/>
      <c r="M43" s="9"/>
      <c r="N43" s="9"/>
      <c r="O43" s="9"/>
      <c r="P43" s="9"/>
      <c r="Q43" s="9"/>
      <c r="R43" s="9"/>
      <c r="S43" s="9"/>
      <c r="T43" s="9"/>
      <c r="U43" s="9"/>
      <c r="V43" s="9"/>
      <c r="W43" s="9"/>
      <c r="X43" s="9"/>
      <c r="Y43" s="9"/>
      <c r="Z43" s="9"/>
      <c r="AA43" s="9"/>
      <c r="AB43" s="9"/>
      <c r="AC43" s="9"/>
      <c r="AD43" s="9"/>
      <c r="AE43" s="9"/>
      <c r="AF43" s="9"/>
      <c r="AG43" s="9"/>
      <c r="AH43" s="9"/>
      <c r="AI43" s="9"/>
      <c r="AJ43" s="9"/>
      <c r="AK43" s="9"/>
      <c r="AL43" s="9"/>
      <c r="AM43" s="9"/>
      <c r="AN43" s="9"/>
      <c r="AO43" s="9"/>
      <c r="AP43" s="9"/>
      <c r="AQ43" s="9"/>
      <c r="AR43" s="9"/>
    </row>
    <row r="44" customFormat="false" ht="15" hidden="false" customHeight="false" outlineLevel="0" collapsed="false">
      <c r="A44" s="9"/>
      <c r="B44" s="9" t="s">
        <v>399</v>
      </c>
      <c r="C44" s="9"/>
      <c r="D44" s="9"/>
      <c r="E44" s="9"/>
      <c r="F44" s="9"/>
      <c r="G44" s="9"/>
      <c r="H44" s="9"/>
      <c r="I44" s="9"/>
      <c r="J44" s="9"/>
      <c r="K44" s="9"/>
      <c r="L44" s="9"/>
      <c r="M44" s="9"/>
      <c r="N44" s="9"/>
      <c r="O44" s="9"/>
      <c r="P44" s="9"/>
      <c r="Q44" s="9"/>
      <c r="R44" s="9"/>
      <c r="S44" s="9"/>
      <c r="T44" s="9"/>
      <c r="U44" s="9"/>
      <c r="V44" s="9"/>
      <c r="W44" s="9"/>
      <c r="X44" s="9"/>
      <c r="Y44" s="9"/>
      <c r="Z44" s="9"/>
      <c r="AA44" s="9"/>
      <c r="AB44" s="9"/>
      <c r="AC44" s="9"/>
      <c r="AD44" s="9"/>
      <c r="AE44" s="9"/>
      <c r="AF44" s="9"/>
      <c r="AG44" s="9"/>
      <c r="AH44" s="9"/>
      <c r="AI44" s="9"/>
      <c r="AJ44" s="9"/>
      <c r="AK44" s="9"/>
      <c r="AL44" s="9"/>
      <c r="AM44" s="9"/>
      <c r="AN44" s="9"/>
      <c r="AO44" s="9"/>
      <c r="AP44" s="9"/>
      <c r="AQ44" s="9"/>
      <c r="AR44" s="9"/>
    </row>
    <row r="45" customFormat="false" ht="15" hidden="false" customHeight="false" outlineLevel="0" collapsed="false">
      <c r="A45" s="9"/>
      <c r="B45" s="9"/>
      <c r="C45" s="9"/>
      <c r="D45" s="9"/>
      <c r="E45" s="9"/>
      <c r="F45" s="9"/>
      <c r="G45" s="9"/>
      <c r="H45" s="9"/>
      <c r="I45" s="9"/>
      <c r="J45" s="9"/>
      <c r="K45" s="9"/>
      <c r="L45" s="9"/>
      <c r="M45" s="9"/>
      <c r="N45" s="9"/>
      <c r="O45" s="9"/>
      <c r="P45" s="9"/>
      <c r="Q45" s="9"/>
      <c r="R45" s="9"/>
      <c r="S45" s="9"/>
      <c r="T45" s="9"/>
      <c r="U45" s="9"/>
      <c r="V45" s="9"/>
      <c r="W45" s="9"/>
      <c r="X45" s="9"/>
      <c r="Y45" s="9"/>
      <c r="Z45" s="9"/>
      <c r="AA45" s="9"/>
      <c r="AB45" s="9"/>
      <c r="AC45" s="9"/>
      <c r="AD45" s="9"/>
      <c r="AE45" s="9"/>
      <c r="AF45" s="9"/>
      <c r="AG45" s="9"/>
      <c r="AH45" s="9"/>
      <c r="AI45" s="9"/>
      <c r="AJ45" s="9"/>
      <c r="AK45" s="9"/>
      <c r="AL45" s="9"/>
      <c r="AM45" s="9"/>
      <c r="AN45" s="9"/>
      <c r="AO45" s="9"/>
      <c r="AP45" s="9"/>
      <c r="AQ45" s="9"/>
      <c r="AR45" s="9"/>
    </row>
    <row r="46" customFormat="false" ht="15" hidden="false" customHeight="false" outlineLevel="0" collapsed="false">
      <c r="K46" s="8" t="n">
        <v>1</v>
      </c>
      <c r="L46" s="57" t="s">
        <v>400</v>
      </c>
      <c r="V46" s="8" t="n">
        <v>0</v>
      </c>
      <c r="W46" s="8" t="n">
        <v>0</v>
      </c>
    </row>
    <row r="47" customFormat="false" ht="15" hidden="false" customHeight="false" outlineLevel="0" collapsed="false">
      <c r="K47" s="8" t="n">
        <v>2</v>
      </c>
      <c r="L47" s="57" t="s">
        <v>401</v>
      </c>
      <c r="V47" s="8" t="n">
        <v>1</v>
      </c>
      <c r="W47" s="8" t="s">
        <v>402</v>
      </c>
      <c r="Z47" s="8" t="n">
        <v>0</v>
      </c>
      <c r="AA47" s="8" t="s">
        <v>403</v>
      </c>
    </row>
    <row r="48" customFormat="false" ht="15" hidden="false" customHeight="false" outlineLevel="0" collapsed="false">
      <c r="K48" s="8" t="n">
        <v>2</v>
      </c>
      <c r="L48" s="57" t="s">
        <v>401</v>
      </c>
      <c r="V48" s="8" t="n">
        <v>2</v>
      </c>
      <c r="W48" s="8" t="s">
        <v>404</v>
      </c>
      <c r="Z48" s="8" t="n">
        <v>1</v>
      </c>
      <c r="AA48" s="8" t="s">
        <v>405</v>
      </c>
    </row>
    <row r="49" customFormat="false" ht="15" hidden="false" customHeight="false" outlineLevel="0" collapsed="false">
      <c r="K49" s="8" t="n">
        <v>2</v>
      </c>
      <c r="L49" s="57" t="s">
        <v>401</v>
      </c>
      <c r="V49" s="8" t="n">
        <v>3</v>
      </c>
      <c r="W49" s="8" t="s">
        <v>406</v>
      </c>
      <c r="Z49" s="8" t="n">
        <v>2</v>
      </c>
      <c r="AA49" s="8" t="s">
        <v>407</v>
      </c>
    </row>
    <row r="50" customFormat="false" ht="15" hidden="false" customHeight="false" outlineLevel="0" collapsed="false">
      <c r="K50" s="8" t="n">
        <v>3</v>
      </c>
      <c r="L50" s="57" t="s">
        <v>408</v>
      </c>
      <c r="V50" s="8" t="n">
        <v>4</v>
      </c>
      <c r="W50" s="8" t="s">
        <v>409</v>
      </c>
      <c r="Z50" s="8" t="n">
        <v>3</v>
      </c>
      <c r="AA50" s="8" t="s">
        <v>410</v>
      </c>
    </row>
    <row r="51" customFormat="false" ht="15" hidden="false" customHeight="false" outlineLevel="0" collapsed="false">
      <c r="Z51" s="8" t="n">
        <v>4</v>
      </c>
      <c r="AA51" s="8" t="s">
        <v>411</v>
      </c>
    </row>
    <row r="55" customFormat="false" ht="15" hidden="false" customHeight="false" outlineLevel="0" collapsed="false">
      <c r="A55" s="66" t="s">
        <v>412</v>
      </c>
      <c r="C55" s="8" t="s">
        <v>413</v>
      </c>
      <c r="I55" s="8" t="n">
        <v>0</v>
      </c>
      <c r="J55" s="8" t="n">
        <v>0</v>
      </c>
      <c r="K55" s="8" t="n">
        <v>0</v>
      </c>
      <c r="L55" s="8" t="n">
        <v>3</v>
      </c>
      <c r="M55" s="8" t="n">
        <v>1</v>
      </c>
      <c r="N55" s="8" t="n">
        <v>1</v>
      </c>
      <c r="O55" s="8" t="n">
        <v>1</v>
      </c>
      <c r="P55" s="8" t="n">
        <v>1</v>
      </c>
      <c r="Q55" s="8" t="n">
        <v>2</v>
      </c>
      <c r="R55" s="8" t="n">
        <v>5</v>
      </c>
      <c r="S55" s="8" t="n">
        <v>1</v>
      </c>
      <c r="T55" s="8" t="n">
        <v>1</v>
      </c>
      <c r="U55" s="8" t="n">
        <v>1</v>
      </c>
      <c r="V55" s="8" t="n">
        <v>1</v>
      </c>
      <c r="W55" s="8" t="n">
        <v>4</v>
      </c>
      <c r="X55" s="8" t="n">
        <v>1</v>
      </c>
      <c r="Y55" s="8" t="n">
        <v>1</v>
      </c>
      <c r="Z55" s="8" t="n">
        <v>1</v>
      </c>
      <c r="AA55" s="8" t="n">
        <v>4</v>
      </c>
      <c r="AB55" s="8" t="n">
        <v>1</v>
      </c>
      <c r="AC55" s="8" t="n">
        <v>1</v>
      </c>
      <c r="AD55" s="8" t="n">
        <v>1</v>
      </c>
      <c r="AE55" s="8" t="n">
        <v>1</v>
      </c>
      <c r="AF55" s="8" t="n">
        <v>1</v>
      </c>
      <c r="AG55" s="8" t="n">
        <v>0</v>
      </c>
    </row>
    <row r="56" customFormat="false" ht="15" hidden="false" customHeight="false" outlineLevel="0" collapsed="false">
      <c r="I56" s="0" t="n">
        <f aca="true">ROUND(1+RAND()*1,0)</f>
        <v>1</v>
      </c>
      <c r="J56" s="8" t="n">
        <v>0</v>
      </c>
      <c r="K56" s="8" t="n">
        <v>0</v>
      </c>
      <c r="L56" s="0" t="n">
        <f aca="true">ROUND(1+RAND()*2,0)</f>
        <v>2</v>
      </c>
      <c r="M56" s="0" t="n">
        <f aca="true">ROUND(RAND(),0)</f>
        <v>1</v>
      </c>
      <c r="N56" s="0" t="n">
        <f aca="true">ROUND(RAND(),0)</f>
        <v>0</v>
      </c>
      <c r="O56" s="0" t="n">
        <f aca="true">ROUND(RAND(),0)</f>
        <v>0</v>
      </c>
      <c r="P56" s="0" t="n">
        <f aca="true">ROUND(RAND(),0)</f>
        <v>0</v>
      </c>
      <c r="Q56" s="0" t="n">
        <f aca="true">ROUND(0+RAND()*2,0)</f>
        <v>1</v>
      </c>
      <c r="R56" s="0" t="n">
        <f aca="true">ROUND(0+RAND()*5,0)</f>
        <v>4</v>
      </c>
      <c r="S56" s="0" t="n">
        <f aca="true">ROUND(RAND(),0)</f>
        <v>0</v>
      </c>
      <c r="T56" s="0" t="n">
        <f aca="true">ROUND(RAND(),0)</f>
        <v>1</v>
      </c>
      <c r="U56" s="0" t="n">
        <f aca="true">ROUND(RAND(),0)</f>
        <v>0</v>
      </c>
      <c r="V56" s="0" t="n">
        <f aca="true">ROUND(RAND(),0)</f>
        <v>1</v>
      </c>
      <c r="W56" s="0" t="n">
        <f aca="true">ROUND(RAND()^4,0)*ROUND(RAND()*100,0)+ROUND(RAND()^5,0)*ROUND(RAND()*1000,0)+ROUND(RAND()^7,0)*ROUND(RAND()*10000,0)</f>
        <v>0</v>
      </c>
      <c r="X56" s="67" t="n">
        <f aca="true">ROUND(RAND(),0)</f>
        <v>1</v>
      </c>
      <c r="Y56" s="67" t="n">
        <f aca="true">ROUND(RAND(),0)</f>
        <v>0</v>
      </c>
      <c r="Z56" s="67" t="n">
        <f aca="false">IF(AA56=0,0,1)</f>
        <v>0</v>
      </c>
      <c r="AA56" s="0" t="n">
        <f aca="true">ROUND(RAND()^4,0)*ROUND(RAND()*5000,0)+ROUND(RAND()^7,0)*ROUND(RAND()*20000,0)</f>
        <v>0</v>
      </c>
      <c r="AB56" s="67" t="n">
        <f aca="true">ROUND(RAND(),0)</f>
        <v>1</v>
      </c>
      <c r="AC56" s="67" t="n">
        <f aca="true">ROUND(RAND(),0)</f>
        <v>1</v>
      </c>
      <c r="AD56" s="8" t="n">
        <v>0</v>
      </c>
      <c r="AE56" s="67" t="n">
        <f aca="true">ROUND(RAND(),0)</f>
        <v>1</v>
      </c>
      <c r="AF56" s="67" t="n">
        <f aca="true">ROUND(RAND(),0)</f>
        <v>1</v>
      </c>
      <c r="AG56" s="0" t="n">
        <f aca="true">ROUND(RAND()^2,0)*ROUND(RAND()*2,0)</f>
        <v>0</v>
      </c>
    </row>
    <row r="57" customFormat="false" ht="15" hidden="false" customHeight="false" outlineLevel="0" collapsed="false">
      <c r="I57" s="0" t="n">
        <f aca="true">ROUND(1+RAND()*1,0)</f>
        <v>2</v>
      </c>
      <c r="J57" s="8" t="n">
        <v>0</v>
      </c>
      <c r="K57" s="8" t="n">
        <v>0</v>
      </c>
      <c r="L57" s="0" t="n">
        <f aca="true">ROUND(1+RAND()*2,0)</f>
        <v>2</v>
      </c>
      <c r="M57" s="0" t="n">
        <f aca="true">ROUND(RAND(),0)</f>
        <v>1</v>
      </c>
      <c r="N57" s="0" t="n">
        <f aca="true">ROUND(RAND(),0)</f>
        <v>1</v>
      </c>
      <c r="O57" s="0" t="n">
        <f aca="true">ROUND(RAND(),0)</f>
        <v>1</v>
      </c>
      <c r="P57" s="0" t="n">
        <f aca="true">ROUND(RAND(),0)</f>
        <v>1</v>
      </c>
      <c r="Q57" s="0" t="n">
        <f aca="true">ROUND(0+RAND()*2,0)</f>
        <v>2</v>
      </c>
      <c r="R57" s="0" t="n">
        <f aca="true">ROUND(0+RAND()*5,0)</f>
        <v>5</v>
      </c>
      <c r="S57" s="0" t="n">
        <f aca="true">ROUND(RAND(),0)</f>
        <v>1</v>
      </c>
      <c r="T57" s="0" t="n">
        <f aca="true">ROUND(RAND(),0)</f>
        <v>0</v>
      </c>
      <c r="U57" s="0" t="n">
        <f aca="true">ROUND(RAND(),0)</f>
        <v>1</v>
      </c>
      <c r="V57" s="0" t="n">
        <f aca="true">ROUND(RAND(),0)</f>
        <v>0</v>
      </c>
      <c r="W57" s="0" t="n">
        <f aca="true">ROUND(RAND()^4,0)*ROUND(RAND()*100,0)+ROUND(RAND()^5,0)*ROUND(RAND()*1000,0)+ROUND(RAND()^7,0)*ROUND(RAND()*10000,0)</f>
        <v>0</v>
      </c>
      <c r="X57" s="67" t="n">
        <f aca="true">ROUND(RAND(),0)</f>
        <v>1</v>
      </c>
      <c r="Y57" s="67" t="n">
        <f aca="true">ROUND(RAND(),0)</f>
        <v>0</v>
      </c>
      <c r="Z57" s="67" t="n">
        <f aca="false">IF(AA57=0,0,1)</f>
        <v>0</v>
      </c>
      <c r="AA57" s="0" t="n">
        <f aca="true">ROUND(RAND()^4,0)*ROUND(RAND()*5000,0)+ROUND(RAND()^7,0)*ROUND(RAND()*20000,0)</f>
        <v>0</v>
      </c>
      <c r="AB57" s="67" t="n">
        <f aca="true">ROUND(RAND(),0)</f>
        <v>0</v>
      </c>
      <c r="AC57" s="67" t="n">
        <f aca="true">ROUND(RAND(),0)</f>
        <v>1</v>
      </c>
      <c r="AD57" s="8" t="n">
        <v>0</v>
      </c>
      <c r="AE57" s="67" t="n">
        <f aca="true">ROUND(RAND(),0)</f>
        <v>1</v>
      </c>
      <c r="AF57" s="67" t="n">
        <f aca="true">ROUND(RAND(),0)</f>
        <v>1</v>
      </c>
      <c r="AG57" s="0" t="n">
        <f aca="true">ROUND(RAND()^2,0)*ROUND(RAND()*2,0)</f>
        <v>2</v>
      </c>
    </row>
    <row r="58" customFormat="false" ht="15" hidden="false" customHeight="false" outlineLevel="0" collapsed="false">
      <c r="I58" s="0" t="n">
        <f aca="true">ROUND(1+RAND()*1,0)</f>
        <v>1</v>
      </c>
      <c r="J58" s="8" t="n">
        <v>0</v>
      </c>
      <c r="K58" s="8" t="n">
        <v>0</v>
      </c>
      <c r="L58" s="0" t="n">
        <f aca="true">ROUND(1+RAND()*2,0)</f>
        <v>3</v>
      </c>
      <c r="M58" s="0" t="n">
        <f aca="true">ROUND(RAND(),0)</f>
        <v>0</v>
      </c>
      <c r="N58" s="0" t="n">
        <f aca="true">ROUND(RAND(),0)</f>
        <v>0</v>
      </c>
      <c r="O58" s="0" t="n">
        <f aca="true">ROUND(RAND(),0)</f>
        <v>1</v>
      </c>
      <c r="P58" s="0" t="n">
        <f aca="true">ROUND(RAND(),0)</f>
        <v>0</v>
      </c>
      <c r="Q58" s="0" t="n">
        <f aca="true">ROUND(0+RAND()*2,0)</f>
        <v>1</v>
      </c>
      <c r="R58" s="0" t="n">
        <f aca="true">ROUND(0+RAND()*5,0)</f>
        <v>4</v>
      </c>
      <c r="S58" s="0" t="n">
        <f aca="true">ROUND(RAND(),0)</f>
        <v>1</v>
      </c>
      <c r="T58" s="0" t="n">
        <f aca="true">ROUND(RAND(),0)</f>
        <v>1</v>
      </c>
      <c r="U58" s="0" t="n">
        <f aca="true">ROUND(RAND(),0)</f>
        <v>0</v>
      </c>
      <c r="V58" s="0" t="n">
        <f aca="true">ROUND(RAND(),0)</f>
        <v>0</v>
      </c>
      <c r="W58" s="0" t="n">
        <f aca="true">ROUND(RAND()^4,0)*ROUND(RAND()*100,0)+ROUND(RAND()^5,0)*ROUND(RAND()*1000,0)+ROUND(RAND()^7,0)*ROUND(RAND()*10000,0)</f>
        <v>0</v>
      </c>
      <c r="X58" s="67" t="n">
        <f aca="true">ROUND(RAND(),0)</f>
        <v>0</v>
      </c>
      <c r="Y58" s="67" t="n">
        <f aca="true">ROUND(RAND(),0)</f>
        <v>1</v>
      </c>
      <c r="Z58" s="67" t="n">
        <f aca="false">IF(AA58=0,0,1)</f>
        <v>0</v>
      </c>
      <c r="AA58" s="0" t="n">
        <f aca="true">ROUND(RAND()^4,0)*ROUND(RAND()*5000,0)+ROUND(RAND()^7,0)*ROUND(RAND()*20000,0)</f>
        <v>0</v>
      </c>
      <c r="AB58" s="67" t="n">
        <f aca="true">ROUND(RAND(),0)</f>
        <v>0</v>
      </c>
      <c r="AC58" s="67" t="n">
        <f aca="true">ROUND(RAND(),0)</f>
        <v>1</v>
      </c>
      <c r="AD58" s="8" t="n">
        <v>0</v>
      </c>
      <c r="AE58" s="67" t="n">
        <f aca="true">ROUND(RAND(),0)</f>
        <v>0</v>
      </c>
      <c r="AF58" s="67" t="n">
        <f aca="true">ROUND(RAND(),0)</f>
        <v>0</v>
      </c>
      <c r="AG58" s="0" t="n">
        <f aca="true">ROUND(RAND()^2,0)*ROUND(RAND()*2,0)</f>
        <v>0</v>
      </c>
    </row>
    <row r="59" customFormat="false" ht="15" hidden="false" customHeight="false" outlineLevel="0" collapsed="false">
      <c r="I59" s="0" t="n">
        <f aca="true">ROUND(1+RAND()*1,0)</f>
        <v>1</v>
      </c>
      <c r="J59" s="8" t="n">
        <v>0</v>
      </c>
      <c r="K59" s="8" t="n">
        <v>0</v>
      </c>
      <c r="L59" s="0" t="n">
        <f aca="true">ROUND(1+RAND()*2,0)</f>
        <v>1</v>
      </c>
      <c r="M59" s="0" t="n">
        <f aca="true">ROUND(RAND(),0)</f>
        <v>0</v>
      </c>
      <c r="N59" s="0" t="n">
        <f aca="true">ROUND(RAND(),0)</f>
        <v>1</v>
      </c>
      <c r="O59" s="0" t="n">
        <f aca="true">ROUND(RAND(),0)</f>
        <v>0</v>
      </c>
      <c r="P59" s="0" t="n">
        <f aca="true">ROUND(RAND(),0)</f>
        <v>0</v>
      </c>
      <c r="Q59" s="0" t="n">
        <f aca="true">ROUND(0+RAND()*2,0)</f>
        <v>1</v>
      </c>
      <c r="R59" s="0" t="n">
        <f aca="true">ROUND(0+RAND()*5,0)</f>
        <v>4</v>
      </c>
      <c r="S59" s="0" t="n">
        <f aca="true">ROUND(RAND(),0)</f>
        <v>0</v>
      </c>
      <c r="T59" s="0" t="n">
        <f aca="true">ROUND(RAND(),0)</f>
        <v>0</v>
      </c>
      <c r="U59" s="0" t="n">
        <f aca="true">ROUND(RAND(),0)</f>
        <v>1</v>
      </c>
      <c r="V59" s="0" t="n">
        <f aca="true">ROUND(RAND(),0)</f>
        <v>1</v>
      </c>
      <c r="W59" s="0" t="n">
        <f aca="true">ROUND(RAND()^4,0)*ROUND(RAND()*100,0)+ROUND(RAND()^5,0)*ROUND(RAND()*1000,0)+ROUND(RAND()^7,0)*ROUND(RAND()*10000,0)</f>
        <v>0</v>
      </c>
      <c r="X59" s="67" t="n">
        <f aca="true">ROUND(RAND(),0)</f>
        <v>0</v>
      </c>
      <c r="Y59" s="67" t="n">
        <f aca="true">ROUND(RAND(),0)</f>
        <v>0</v>
      </c>
      <c r="Z59" s="67" t="n">
        <f aca="false">IF(AA59=0,0,1)</f>
        <v>1</v>
      </c>
      <c r="AA59" s="0" t="n">
        <f aca="true">ROUND(RAND()^4,0)*ROUND(RAND()*5000,0)+ROUND(RAND()^7,0)*ROUND(RAND()*20000,0)</f>
        <v>714</v>
      </c>
      <c r="AB59" s="67" t="n">
        <f aca="true">ROUND(RAND(),0)</f>
        <v>1</v>
      </c>
      <c r="AC59" s="67" t="n">
        <f aca="true">ROUND(RAND(),0)</f>
        <v>1</v>
      </c>
      <c r="AD59" s="8" t="n">
        <v>0</v>
      </c>
      <c r="AE59" s="67" t="n">
        <f aca="true">ROUND(RAND(),0)</f>
        <v>0</v>
      </c>
      <c r="AF59" s="67" t="n">
        <f aca="true">ROUND(RAND(),0)</f>
        <v>0</v>
      </c>
      <c r="AG59" s="0" t="n">
        <f aca="true">ROUND(RAND()^2,0)*ROUND(RAND()*2,0)</f>
        <v>1</v>
      </c>
    </row>
    <row r="60" customFormat="false" ht="15" hidden="false" customHeight="false" outlineLevel="0" collapsed="false">
      <c r="I60" s="0" t="n">
        <f aca="true">ROUND(1+RAND()*1,0)</f>
        <v>2</v>
      </c>
      <c r="J60" s="8" t="n">
        <v>0</v>
      </c>
      <c r="K60" s="8" t="n">
        <v>0</v>
      </c>
      <c r="L60" s="0" t="n">
        <f aca="true">ROUND(1+RAND()*2,0)</f>
        <v>3</v>
      </c>
      <c r="M60" s="0" t="n">
        <f aca="true">ROUND(RAND(),0)</f>
        <v>0</v>
      </c>
      <c r="N60" s="0" t="n">
        <f aca="true">ROUND(RAND(),0)</f>
        <v>0</v>
      </c>
      <c r="O60" s="0" t="n">
        <f aca="true">ROUND(RAND(),0)</f>
        <v>1</v>
      </c>
      <c r="P60" s="0" t="n">
        <f aca="true">ROUND(RAND(),0)</f>
        <v>1</v>
      </c>
      <c r="Q60" s="0" t="n">
        <f aca="true">ROUND(0+RAND()*2,0)</f>
        <v>2</v>
      </c>
      <c r="R60" s="0" t="n">
        <f aca="true">ROUND(0+RAND()*5,0)</f>
        <v>0</v>
      </c>
      <c r="S60" s="0" t="n">
        <f aca="true">ROUND(RAND(),0)</f>
        <v>1</v>
      </c>
      <c r="T60" s="0" t="n">
        <f aca="true">ROUND(RAND(),0)</f>
        <v>1</v>
      </c>
      <c r="U60" s="0" t="n">
        <f aca="true">ROUND(RAND(),0)</f>
        <v>1</v>
      </c>
      <c r="V60" s="0" t="n">
        <f aca="true">ROUND(RAND(),0)</f>
        <v>0</v>
      </c>
      <c r="W60" s="0" t="n">
        <f aca="true">ROUND(RAND()^4,0)*ROUND(RAND()*100,0)+ROUND(RAND()^5,0)*ROUND(RAND()*1000,0)+ROUND(RAND()^7,0)*ROUND(RAND()*10000,0)</f>
        <v>0</v>
      </c>
      <c r="X60" s="67" t="n">
        <f aca="true">ROUND(RAND(),0)</f>
        <v>1</v>
      </c>
      <c r="Y60" s="67" t="n">
        <f aca="true">ROUND(RAND(),0)</f>
        <v>1</v>
      </c>
      <c r="Z60" s="67" t="n">
        <f aca="false">IF(AA60=0,0,1)</f>
        <v>1</v>
      </c>
      <c r="AA60" s="0" t="n">
        <f aca="true">ROUND(RAND()^4,0)*ROUND(RAND()*5000,0)+ROUND(RAND()^7,0)*ROUND(RAND()*20000,0)</f>
        <v>19428</v>
      </c>
      <c r="AB60" s="67" t="n">
        <f aca="true">ROUND(RAND(),0)</f>
        <v>1</v>
      </c>
      <c r="AC60" s="67" t="n">
        <f aca="true">ROUND(RAND(),0)</f>
        <v>0</v>
      </c>
      <c r="AD60" s="8" t="n">
        <v>0</v>
      </c>
      <c r="AE60" s="67" t="n">
        <f aca="true">ROUND(RAND(),0)</f>
        <v>1</v>
      </c>
      <c r="AF60" s="67" t="n">
        <f aca="true">ROUND(RAND(),0)</f>
        <v>0</v>
      </c>
      <c r="AG60" s="0" t="n">
        <f aca="true">ROUND(RAND()^2,0)*ROUND(RAND()*2,0)</f>
        <v>0</v>
      </c>
    </row>
    <row r="61" customFormat="false" ht="15" hidden="false" customHeight="false" outlineLevel="0" collapsed="false">
      <c r="I61" s="0" t="n">
        <f aca="true">ROUND(1+RAND()*1,0)</f>
        <v>1</v>
      </c>
      <c r="J61" s="8" t="n">
        <v>0</v>
      </c>
      <c r="K61" s="8" t="n">
        <v>0</v>
      </c>
      <c r="L61" s="0" t="n">
        <f aca="true">ROUND(1+RAND()*2,0)</f>
        <v>2</v>
      </c>
      <c r="M61" s="0" t="n">
        <f aca="true">ROUND(RAND(),0)</f>
        <v>0</v>
      </c>
      <c r="N61" s="0" t="n">
        <f aca="true">ROUND(RAND(),0)</f>
        <v>1</v>
      </c>
      <c r="O61" s="0" t="n">
        <f aca="true">ROUND(RAND(),0)</f>
        <v>1</v>
      </c>
      <c r="P61" s="0" t="n">
        <f aca="true">ROUND(RAND(),0)</f>
        <v>1</v>
      </c>
      <c r="Q61" s="0" t="n">
        <f aca="true">ROUND(0+RAND()*2,0)</f>
        <v>2</v>
      </c>
      <c r="R61" s="0" t="n">
        <f aca="true">ROUND(0+RAND()*5,0)</f>
        <v>2</v>
      </c>
      <c r="S61" s="0" t="n">
        <f aca="true">ROUND(RAND(),0)</f>
        <v>0</v>
      </c>
      <c r="T61" s="0" t="n">
        <f aca="true">ROUND(RAND(),0)</f>
        <v>0</v>
      </c>
      <c r="U61" s="0" t="n">
        <f aca="true">ROUND(RAND(),0)</f>
        <v>1</v>
      </c>
      <c r="V61" s="0" t="n">
        <f aca="true">ROUND(RAND(),0)</f>
        <v>0</v>
      </c>
      <c r="W61" s="0" t="n">
        <f aca="true">ROUND(RAND()^4,0)*ROUND(RAND()*100,0)+ROUND(RAND()^5,0)*ROUND(RAND()*1000,0)+ROUND(RAND()^7,0)*ROUND(RAND()*10000,0)</f>
        <v>9858</v>
      </c>
      <c r="X61" s="67" t="n">
        <f aca="true">ROUND(RAND(),0)</f>
        <v>1</v>
      </c>
      <c r="Y61" s="67" t="n">
        <f aca="true">ROUND(RAND(),0)</f>
        <v>1</v>
      </c>
      <c r="Z61" s="67" t="n">
        <f aca="false">IF(AA61=0,0,1)</f>
        <v>1</v>
      </c>
      <c r="AA61" s="0" t="n">
        <f aca="true">ROUND(RAND()^4,0)*ROUND(RAND()*5000,0)+ROUND(RAND()^7,0)*ROUND(RAND()*20000,0)</f>
        <v>4718</v>
      </c>
      <c r="AB61" s="67" t="n">
        <f aca="true">ROUND(RAND(),0)</f>
        <v>1</v>
      </c>
      <c r="AC61" s="67" t="n">
        <f aca="true">ROUND(RAND(),0)</f>
        <v>1</v>
      </c>
      <c r="AD61" s="8" t="n">
        <v>0</v>
      </c>
      <c r="AE61" s="67" t="n">
        <f aca="true">ROUND(RAND(),0)</f>
        <v>0</v>
      </c>
      <c r="AF61" s="67" t="n">
        <f aca="true">ROUND(RAND(),0)</f>
        <v>0</v>
      </c>
      <c r="AG61" s="0" t="n">
        <f aca="true">ROUND(RAND()^2,0)*ROUND(RAND()*2,0)</f>
        <v>0</v>
      </c>
    </row>
    <row r="62" customFormat="false" ht="15" hidden="false" customHeight="false" outlineLevel="0" collapsed="false">
      <c r="I62" s="0" t="n">
        <f aca="true">ROUND(1+RAND()*1,0)</f>
        <v>1</v>
      </c>
      <c r="J62" s="8" t="n">
        <v>0</v>
      </c>
      <c r="K62" s="8" t="n">
        <v>0</v>
      </c>
      <c r="L62" s="0" t="n">
        <f aca="true">ROUND(1+RAND()*2,0)</f>
        <v>1</v>
      </c>
      <c r="M62" s="0" t="n">
        <f aca="true">ROUND(RAND(),0)</f>
        <v>1</v>
      </c>
      <c r="N62" s="0" t="n">
        <f aca="true">ROUND(RAND(),0)</f>
        <v>1</v>
      </c>
      <c r="O62" s="0" t="n">
        <f aca="true">ROUND(RAND(),0)</f>
        <v>0</v>
      </c>
      <c r="P62" s="0" t="n">
        <f aca="true">ROUND(RAND(),0)</f>
        <v>0</v>
      </c>
      <c r="Q62" s="0" t="n">
        <f aca="true">ROUND(0+RAND()*2,0)</f>
        <v>1</v>
      </c>
      <c r="R62" s="0" t="n">
        <f aca="true">ROUND(0+RAND()*5,0)</f>
        <v>0</v>
      </c>
      <c r="S62" s="0" t="n">
        <f aca="true">ROUND(RAND(),0)</f>
        <v>0</v>
      </c>
      <c r="T62" s="0" t="n">
        <f aca="true">ROUND(RAND(),0)</f>
        <v>0</v>
      </c>
      <c r="U62" s="0" t="n">
        <f aca="true">ROUND(RAND(),0)</f>
        <v>0</v>
      </c>
      <c r="V62" s="0" t="n">
        <f aca="true">ROUND(RAND(),0)</f>
        <v>0</v>
      </c>
      <c r="W62" s="0" t="n">
        <f aca="true">ROUND(RAND()^4,0)*ROUND(RAND()*100,0)+ROUND(RAND()^5,0)*ROUND(RAND()*1000,0)+ROUND(RAND()^7,0)*ROUND(RAND()*10000,0)</f>
        <v>5535</v>
      </c>
      <c r="X62" s="67" t="n">
        <f aca="true">ROUND(RAND(),0)</f>
        <v>0</v>
      </c>
      <c r="Y62" s="67" t="n">
        <f aca="true">ROUND(RAND(),0)</f>
        <v>1</v>
      </c>
      <c r="Z62" s="67" t="n">
        <f aca="false">IF(AA62=0,0,1)</f>
        <v>0</v>
      </c>
      <c r="AA62" s="0" t="n">
        <f aca="true">ROUND(RAND()^4,0)*ROUND(RAND()*5000,0)+ROUND(RAND()^7,0)*ROUND(RAND()*20000,0)</f>
        <v>0</v>
      </c>
      <c r="AB62" s="67" t="n">
        <f aca="true">ROUND(RAND(),0)</f>
        <v>0</v>
      </c>
      <c r="AC62" s="67" t="n">
        <f aca="true">ROUND(RAND(),0)</f>
        <v>0</v>
      </c>
      <c r="AD62" s="8" t="n">
        <v>0</v>
      </c>
      <c r="AE62" s="67" t="n">
        <f aca="true">ROUND(RAND(),0)</f>
        <v>0</v>
      </c>
      <c r="AF62" s="67" t="n">
        <f aca="true">ROUND(RAND(),0)</f>
        <v>0</v>
      </c>
      <c r="AG62" s="0" t="n">
        <f aca="true">ROUND(RAND()^2,0)*ROUND(RAND()*2,0)</f>
        <v>0</v>
      </c>
    </row>
    <row r="63" customFormat="false" ht="15" hidden="false" customHeight="false" outlineLevel="0" collapsed="false">
      <c r="I63" s="0" t="n">
        <f aca="true">ROUND(1+RAND()*1,0)</f>
        <v>2</v>
      </c>
      <c r="J63" s="8" t="n">
        <v>0</v>
      </c>
      <c r="K63" s="8" t="n">
        <v>0</v>
      </c>
      <c r="L63" s="0" t="n">
        <f aca="true">ROUND(1+RAND()*2,0)</f>
        <v>1</v>
      </c>
      <c r="M63" s="0" t="n">
        <f aca="true">ROUND(RAND(),0)</f>
        <v>0</v>
      </c>
      <c r="N63" s="0" t="n">
        <f aca="true">ROUND(RAND(),0)</f>
        <v>1</v>
      </c>
      <c r="O63" s="0" t="n">
        <f aca="true">ROUND(RAND(),0)</f>
        <v>1</v>
      </c>
      <c r="P63" s="0" t="n">
        <f aca="true">ROUND(RAND(),0)</f>
        <v>1</v>
      </c>
      <c r="Q63" s="0" t="n">
        <f aca="true">ROUND(0+RAND()*2,0)</f>
        <v>2</v>
      </c>
      <c r="R63" s="0" t="n">
        <f aca="true">ROUND(0+RAND()*5,0)</f>
        <v>4</v>
      </c>
      <c r="S63" s="0" t="n">
        <f aca="true">ROUND(RAND(),0)</f>
        <v>0</v>
      </c>
      <c r="T63" s="0" t="n">
        <f aca="true">ROUND(RAND(),0)</f>
        <v>1</v>
      </c>
      <c r="U63" s="0" t="n">
        <f aca="true">ROUND(RAND(),0)</f>
        <v>1</v>
      </c>
      <c r="V63" s="0" t="n">
        <f aca="true">ROUND(RAND(),0)</f>
        <v>1</v>
      </c>
      <c r="W63" s="0" t="n">
        <f aca="true">ROUND(RAND()^4,0)*ROUND(RAND()*100,0)+ROUND(RAND()^5,0)*ROUND(RAND()*1000,0)+ROUND(RAND()^7,0)*ROUND(RAND()*10000,0)</f>
        <v>2636</v>
      </c>
      <c r="X63" s="67" t="n">
        <f aca="true">ROUND(RAND(),0)</f>
        <v>0</v>
      </c>
      <c r="Y63" s="67" t="n">
        <f aca="true">ROUND(RAND(),0)</f>
        <v>1</v>
      </c>
      <c r="Z63" s="67" t="n">
        <f aca="false">IF(AA63=0,0,1)</f>
        <v>1</v>
      </c>
      <c r="AA63" s="0" t="n">
        <f aca="true">ROUND(RAND()^4,0)*ROUND(RAND()*5000,0)+ROUND(RAND()^7,0)*ROUND(RAND()*20000,0)</f>
        <v>4598</v>
      </c>
      <c r="AB63" s="67" t="n">
        <f aca="true">ROUND(RAND(),0)</f>
        <v>1</v>
      </c>
      <c r="AC63" s="67" t="n">
        <f aca="true">ROUND(RAND(),0)</f>
        <v>1</v>
      </c>
      <c r="AD63" s="8" t="n">
        <v>0</v>
      </c>
      <c r="AE63" s="67" t="n">
        <f aca="true">ROUND(RAND(),0)</f>
        <v>0</v>
      </c>
      <c r="AF63" s="67" t="n">
        <f aca="true">ROUND(RAND(),0)</f>
        <v>1</v>
      </c>
      <c r="AG63" s="0" t="n">
        <f aca="true">ROUND(RAND()^2,0)*ROUND(RAND()*2,0)</f>
        <v>2</v>
      </c>
    </row>
    <row r="64" customFormat="false" ht="15" hidden="false" customHeight="false" outlineLevel="0" collapsed="false">
      <c r="I64" s="0" t="n">
        <f aca="true">ROUND(1+RAND()*1,0)</f>
        <v>1</v>
      </c>
      <c r="J64" s="8" t="n">
        <v>0</v>
      </c>
      <c r="K64" s="8" t="n">
        <v>0</v>
      </c>
      <c r="L64" s="0" t="n">
        <f aca="true">ROUND(1+RAND()*2,0)</f>
        <v>1</v>
      </c>
      <c r="M64" s="0" t="n">
        <f aca="true">ROUND(RAND(),0)</f>
        <v>1</v>
      </c>
      <c r="N64" s="0" t="n">
        <f aca="true">ROUND(RAND(),0)</f>
        <v>0</v>
      </c>
      <c r="O64" s="0" t="n">
        <f aca="true">ROUND(RAND(),0)</f>
        <v>0</v>
      </c>
      <c r="P64" s="0" t="n">
        <f aca="true">ROUND(RAND(),0)</f>
        <v>0</v>
      </c>
      <c r="Q64" s="0" t="n">
        <f aca="true">ROUND(0+RAND()*2,0)</f>
        <v>2</v>
      </c>
      <c r="R64" s="0" t="n">
        <f aca="true">ROUND(0+RAND()*5,0)</f>
        <v>1</v>
      </c>
      <c r="S64" s="0" t="n">
        <f aca="true">ROUND(RAND(),0)</f>
        <v>0</v>
      </c>
      <c r="T64" s="0" t="n">
        <f aca="true">ROUND(RAND(),0)</f>
        <v>1</v>
      </c>
      <c r="U64" s="0" t="n">
        <f aca="true">ROUND(RAND(),0)</f>
        <v>1</v>
      </c>
      <c r="V64" s="0" t="n">
        <f aca="true">ROUND(RAND(),0)</f>
        <v>1</v>
      </c>
      <c r="W64" s="0" t="n">
        <f aca="true">ROUND(RAND()^4,0)*ROUND(RAND()*100,0)+ROUND(RAND()^5,0)*ROUND(RAND()*1000,0)+ROUND(RAND()^7,0)*ROUND(RAND()*10000,0)</f>
        <v>0</v>
      </c>
      <c r="X64" s="67" t="n">
        <f aca="true">ROUND(RAND(),0)</f>
        <v>0</v>
      </c>
      <c r="Y64" s="67" t="n">
        <f aca="true">ROUND(RAND(),0)</f>
        <v>0</v>
      </c>
      <c r="Z64" s="67" t="n">
        <f aca="false">IF(AA64=0,0,1)</f>
        <v>0</v>
      </c>
      <c r="AA64" s="0" t="n">
        <f aca="true">ROUND(RAND()^4,0)*ROUND(RAND()*5000,0)+ROUND(RAND()^7,0)*ROUND(RAND()*20000,0)</f>
        <v>0</v>
      </c>
      <c r="AB64" s="67" t="n">
        <f aca="true">ROUND(RAND(),0)</f>
        <v>1</v>
      </c>
      <c r="AC64" s="67" t="n">
        <f aca="true">ROUND(RAND(),0)</f>
        <v>0</v>
      </c>
      <c r="AD64" s="8" t="n">
        <v>0</v>
      </c>
      <c r="AE64" s="67" t="n">
        <f aca="true">ROUND(RAND(),0)</f>
        <v>0</v>
      </c>
      <c r="AF64" s="67" t="n">
        <f aca="true">ROUND(RAND(),0)</f>
        <v>0</v>
      </c>
      <c r="AG64" s="0" t="n">
        <f aca="true">ROUND(RAND()^2,0)*ROUND(RAND()*2,0)</f>
        <v>0</v>
      </c>
    </row>
    <row r="65" customFormat="false" ht="15" hidden="false" customHeight="false" outlineLevel="0" collapsed="false">
      <c r="I65" s="0" t="n">
        <f aca="true">ROUND(1+RAND()*1,0)</f>
        <v>1</v>
      </c>
      <c r="J65" s="8" t="n">
        <v>0</v>
      </c>
      <c r="K65" s="8" t="n">
        <v>0</v>
      </c>
      <c r="L65" s="0" t="n">
        <f aca="true">ROUND(1+RAND()*2,0)</f>
        <v>3</v>
      </c>
      <c r="M65" s="0" t="n">
        <f aca="true">ROUND(RAND(),0)</f>
        <v>1</v>
      </c>
      <c r="N65" s="0" t="n">
        <f aca="true">ROUND(RAND(),0)</f>
        <v>1</v>
      </c>
      <c r="O65" s="0" t="n">
        <f aca="true">ROUND(RAND(),0)</f>
        <v>0</v>
      </c>
      <c r="P65" s="0" t="n">
        <f aca="true">ROUND(RAND(),0)</f>
        <v>0</v>
      </c>
      <c r="Q65" s="0" t="n">
        <f aca="true">ROUND(0+RAND()*2,0)</f>
        <v>1</v>
      </c>
      <c r="R65" s="0" t="n">
        <f aca="true">ROUND(0+RAND()*5,0)</f>
        <v>3</v>
      </c>
      <c r="S65" s="0" t="n">
        <f aca="true">ROUND(RAND(),0)</f>
        <v>0</v>
      </c>
      <c r="T65" s="0" t="n">
        <f aca="true">ROUND(RAND(),0)</f>
        <v>0</v>
      </c>
      <c r="U65" s="0" t="n">
        <f aca="true">ROUND(RAND(),0)</f>
        <v>1</v>
      </c>
      <c r="V65" s="0" t="n">
        <f aca="true">ROUND(RAND(),0)</f>
        <v>0</v>
      </c>
      <c r="W65" s="0" t="n">
        <f aca="true">ROUND(RAND()^4,0)*ROUND(RAND()*100,0)+ROUND(RAND()^5,0)*ROUND(RAND()*1000,0)+ROUND(RAND()^7,0)*ROUND(RAND()*10000,0)</f>
        <v>0</v>
      </c>
      <c r="X65" s="67" t="n">
        <f aca="true">ROUND(RAND(),0)</f>
        <v>1</v>
      </c>
      <c r="Y65" s="67" t="n">
        <f aca="true">ROUND(RAND(),0)</f>
        <v>1</v>
      </c>
      <c r="Z65" s="67" t="n">
        <f aca="false">IF(AA65=0,0,1)</f>
        <v>1</v>
      </c>
      <c r="AA65" s="0" t="n">
        <f aca="true">ROUND(RAND()^4,0)*ROUND(RAND()*5000,0)+ROUND(RAND()^7,0)*ROUND(RAND()*20000,0)</f>
        <v>2033</v>
      </c>
      <c r="AB65" s="67" t="n">
        <f aca="true">ROUND(RAND(),0)</f>
        <v>1</v>
      </c>
      <c r="AC65" s="67" t="n">
        <f aca="true">ROUND(RAND(),0)</f>
        <v>1</v>
      </c>
      <c r="AD65" s="8" t="n">
        <v>0</v>
      </c>
      <c r="AE65" s="67" t="n">
        <f aca="true">ROUND(RAND(),0)</f>
        <v>0</v>
      </c>
      <c r="AF65" s="67" t="n">
        <f aca="true">ROUND(RAND(),0)</f>
        <v>1</v>
      </c>
      <c r="AG65" s="0" t="n">
        <f aca="true">ROUND(RAND()^2,0)*ROUND(RAND()*2,0)</f>
        <v>0</v>
      </c>
    </row>
    <row r="66" customFormat="false" ht="15" hidden="false" customHeight="false" outlineLevel="0" collapsed="false">
      <c r="I66" s="0" t="n">
        <f aca="true">ROUND(1+RAND()*1,0)</f>
        <v>2</v>
      </c>
      <c r="J66" s="8" t="n">
        <v>0</v>
      </c>
      <c r="K66" s="8" t="n">
        <v>0</v>
      </c>
      <c r="L66" s="0" t="n">
        <f aca="true">ROUND(1+RAND()*2,0)</f>
        <v>2</v>
      </c>
      <c r="M66" s="0" t="n">
        <f aca="true">ROUND(RAND(),0)</f>
        <v>1</v>
      </c>
      <c r="N66" s="0" t="n">
        <f aca="true">ROUND(RAND(),0)</f>
        <v>1</v>
      </c>
      <c r="O66" s="0" t="n">
        <f aca="true">ROUND(RAND(),0)</f>
        <v>0</v>
      </c>
      <c r="P66" s="0" t="n">
        <f aca="true">ROUND(RAND(),0)</f>
        <v>0</v>
      </c>
      <c r="Q66" s="0" t="n">
        <f aca="true">ROUND(0+RAND()*2,0)</f>
        <v>1</v>
      </c>
      <c r="R66" s="0" t="n">
        <f aca="true">ROUND(0+RAND()*5,0)</f>
        <v>4</v>
      </c>
      <c r="S66" s="0" t="n">
        <f aca="true">ROUND(RAND(),0)</f>
        <v>1</v>
      </c>
      <c r="T66" s="0" t="n">
        <f aca="true">ROUND(RAND(),0)</f>
        <v>1</v>
      </c>
      <c r="U66" s="0" t="n">
        <f aca="true">ROUND(RAND(),0)</f>
        <v>1</v>
      </c>
      <c r="V66" s="0" t="n">
        <f aca="true">ROUND(RAND(),0)</f>
        <v>1</v>
      </c>
      <c r="W66" s="0" t="n">
        <f aca="true">ROUND(RAND()^4,0)*ROUND(RAND()*100,0)+ROUND(RAND()^5,0)*ROUND(RAND()*1000,0)+ROUND(RAND()^7,0)*ROUND(RAND()*10000,0)</f>
        <v>0</v>
      </c>
      <c r="X66" s="67" t="n">
        <f aca="true">ROUND(RAND(),0)</f>
        <v>1</v>
      </c>
      <c r="Y66" s="67" t="n">
        <f aca="true">ROUND(RAND(),0)</f>
        <v>0</v>
      </c>
      <c r="Z66" s="67" t="n">
        <f aca="false">IF(AA66=0,0,1)</f>
        <v>0</v>
      </c>
      <c r="AA66" s="0" t="n">
        <f aca="true">ROUND(RAND()^4,0)*ROUND(RAND()*5000,0)+ROUND(RAND()^7,0)*ROUND(RAND()*20000,0)</f>
        <v>0</v>
      </c>
      <c r="AB66" s="67" t="n">
        <f aca="true">ROUND(RAND(),0)</f>
        <v>0</v>
      </c>
      <c r="AC66" s="67" t="n">
        <f aca="true">ROUND(RAND(),0)</f>
        <v>0</v>
      </c>
      <c r="AD66" s="8" t="n">
        <v>0</v>
      </c>
      <c r="AE66" s="67" t="n">
        <f aca="true">ROUND(RAND(),0)</f>
        <v>1</v>
      </c>
      <c r="AF66" s="67" t="n">
        <f aca="true">ROUND(RAND(),0)</f>
        <v>1</v>
      </c>
      <c r="AG66" s="0" t="n">
        <f aca="true">ROUND(RAND()^2,0)*ROUND(RAND()*2,0)</f>
        <v>0</v>
      </c>
    </row>
    <row r="67" customFormat="false" ht="15" hidden="false" customHeight="false" outlineLevel="0" collapsed="false">
      <c r="I67" s="0" t="n">
        <f aca="true">ROUND(1+RAND()*1,0)</f>
        <v>1</v>
      </c>
      <c r="J67" s="8" t="n">
        <v>0</v>
      </c>
      <c r="K67" s="8" t="n">
        <v>0</v>
      </c>
      <c r="L67" s="0" t="n">
        <f aca="true">ROUND(1+RAND()*2,0)</f>
        <v>1</v>
      </c>
      <c r="M67" s="0" t="n">
        <f aca="true">ROUND(RAND(),0)</f>
        <v>0</v>
      </c>
      <c r="N67" s="0" t="n">
        <f aca="true">ROUND(RAND(),0)</f>
        <v>0</v>
      </c>
      <c r="O67" s="0" t="n">
        <f aca="true">ROUND(RAND(),0)</f>
        <v>0</v>
      </c>
      <c r="P67" s="0" t="n">
        <f aca="true">ROUND(RAND(),0)</f>
        <v>0</v>
      </c>
      <c r="Q67" s="0" t="n">
        <f aca="true">ROUND(0+RAND()*2,0)</f>
        <v>1</v>
      </c>
      <c r="R67" s="0" t="n">
        <f aca="true">ROUND(0+RAND()*5,0)</f>
        <v>0</v>
      </c>
      <c r="S67" s="0" t="n">
        <f aca="true">ROUND(RAND(),0)</f>
        <v>1</v>
      </c>
      <c r="T67" s="0" t="n">
        <f aca="true">ROUND(RAND(),0)</f>
        <v>1</v>
      </c>
      <c r="U67" s="0" t="n">
        <f aca="true">ROUND(RAND(),0)</f>
        <v>0</v>
      </c>
      <c r="V67" s="0" t="n">
        <f aca="true">ROUND(RAND(),0)</f>
        <v>0</v>
      </c>
      <c r="W67" s="0" t="n">
        <f aca="true">ROUND(RAND()^4,0)*ROUND(RAND()*100,0)+ROUND(RAND()^5,0)*ROUND(RAND()*1000,0)+ROUND(RAND()^7,0)*ROUND(RAND()*10000,0)</f>
        <v>0</v>
      </c>
      <c r="X67" s="67" t="n">
        <f aca="true">ROUND(RAND(),0)</f>
        <v>0</v>
      </c>
      <c r="Y67" s="67" t="n">
        <f aca="true">ROUND(RAND(),0)</f>
        <v>1</v>
      </c>
      <c r="Z67" s="67" t="n">
        <f aca="false">IF(AA67=0,0,1)</f>
        <v>0</v>
      </c>
      <c r="AA67" s="0" t="n">
        <f aca="true">ROUND(RAND()^4,0)*ROUND(RAND()*5000,0)+ROUND(RAND()^7,0)*ROUND(RAND()*20000,0)</f>
        <v>0</v>
      </c>
      <c r="AB67" s="67" t="n">
        <f aca="true">ROUND(RAND(),0)</f>
        <v>1</v>
      </c>
      <c r="AC67" s="67" t="n">
        <f aca="true">ROUND(RAND(),0)</f>
        <v>0</v>
      </c>
      <c r="AD67" s="8" t="n">
        <v>0</v>
      </c>
      <c r="AE67" s="67" t="n">
        <f aca="true">ROUND(RAND(),0)</f>
        <v>1</v>
      </c>
      <c r="AF67" s="67" t="n">
        <f aca="true">ROUND(RAND(),0)</f>
        <v>1</v>
      </c>
      <c r="AG67" s="0" t="n">
        <f aca="true">ROUND(RAND()^2,0)*ROUND(RAND()*2,0)</f>
        <v>0</v>
      </c>
    </row>
    <row r="68" customFormat="false" ht="15" hidden="false" customHeight="false" outlineLevel="0" collapsed="false">
      <c r="I68" s="0" t="n">
        <f aca="true">ROUND(1+RAND()*1,0)</f>
        <v>1</v>
      </c>
      <c r="J68" s="8" t="n">
        <v>0</v>
      </c>
      <c r="K68" s="8" t="n">
        <v>0</v>
      </c>
      <c r="L68" s="0" t="n">
        <f aca="true">ROUND(1+RAND()*2,0)</f>
        <v>2</v>
      </c>
      <c r="M68" s="0" t="n">
        <f aca="true">ROUND(RAND(),0)</f>
        <v>0</v>
      </c>
      <c r="N68" s="0" t="n">
        <f aca="true">ROUND(RAND(),0)</f>
        <v>1</v>
      </c>
      <c r="O68" s="0" t="n">
        <f aca="true">ROUND(RAND(),0)</f>
        <v>0</v>
      </c>
      <c r="P68" s="0" t="n">
        <f aca="true">ROUND(RAND(),0)</f>
        <v>1</v>
      </c>
      <c r="Q68" s="0" t="n">
        <f aca="true">ROUND(0+RAND()*2,0)</f>
        <v>0</v>
      </c>
      <c r="R68" s="0" t="n">
        <f aca="true">ROUND(0+RAND()*5,0)</f>
        <v>4</v>
      </c>
      <c r="S68" s="0" t="n">
        <f aca="true">ROUND(RAND(),0)</f>
        <v>0</v>
      </c>
      <c r="T68" s="0" t="n">
        <f aca="true">ROUND(RAND(),0)</f>
        <v>1</v>
      </c>
      <c r="U68" s="0" t="n">
        <f aca="true">ROUND(RAND(),0)</f>
        <v>0</v>
      </c>
      <c r="V68" s="0" t="n">
        <f aca="true">ROUND(RAND(),0)</f>
        <v>0</v>
      </c>
      <c r="W68" s="0" t="n">
        <f aca="true">ROUND(RAND()^4,0)*ROUND(RAND()*100,0)+ROUND(RAND()^5,0)*ROUND(RAND()*1000,0)+ROUND(RAND()^7,0)*ROUND(RAND()*10000,0)</f>
        <v>0</v>
      </c>
      <c r="X68" s="67" t="n">
        <f aca="true">ROUND(RAND(),0)</f>
        <v>0</v>
      </c>
      <c r="Y68" s="67" t="n">
        <f aca="true">ROUND(RAND(),0)</f>
        <v>0</v>
      </c>
      <c r="Z68" s="67" t="n">
        <f aca="false">IF(AA68=0,0,1)</f>
        <v>0</v>
      </c>
      <c r="AA68" s="0" t="n">
        <f aca="true">ROUND(RAND()^4,0)*ROUND(RAND()*5000,0)+ROUND(RAND()^7,0)*ROUND(RAND()*20000,0)</f>
        <v>0</v>
      </c>
      <c r="AB68" s="67" t="n">
        <f aca="true">ROUND(RAND(),0)</f>
        <v>1</v>
      </c>
      <c r="AC68" s="67" t="n">
        <f aca="true">ROUND(RAND(),0)</f>
        <v>1</v>
      </c>
      <c r="AD68" s="8" t="n">
        <v>0</v>
      </c>
      <c r="AE68" s="67" t="n">
        <f aca="true">ROUND(RAND(),0)</f>
        <v>1</v>
      </c>
      <c r="AF68" s="67" t="n">
        <f aca="true">ROUND(RAND(),0)</f>
        <v>0</v>
      </c>
      <c r="AG68" s="0" t="n">
        <f aca="true">ROUND(RAND()^2,0)*ROUND(RAND()*2,0)</f>
        <v>0</v>
      </c>
    </row>
    <row r="69" customFormat="false" ht="15" hidden="false" customHeight="false" outlineLevel="0" collapsed="false">
      <c r="I69" s="0" t="n">
        <f aca="true">ROUND(1+RAND()*1,0)</f>
        <v>2</v>
      </c>
      <c r="J69" s="8" t="n">
        <v>0</v>
      </c>
      <c r="K69" s="8" t="n">
        <v>0</v>
      </c>
      <c r="L69" s="0" t="n">
        <f aca="true">ROUND(1+RAND()*2,0)</f>
        <v>1</v>
      </c>
      <c r="M69" s="0" t="n">
        <f aca="true">ROUND(RAND(),0)</f>
        <v>1</v>
      </c>
      <c r="N69" s="0" t="n">
        <f aca="true">ROUND(RAND(),0)</f>
        <v>0</v>
      </c>
      <c r="O69" s="0" t="n">
        <f aca="true">ROUND(RAND(),0)</f>
        <v>0</v>
      </c>
      <c r="P69" s="0" t="n">
        <f aca="true">ROUND(RAND(),0)</f>
        <v>0</v>
      </c>
      <c r="Q69" s="0" t="n">
        <f aca="true">ROUND(0+RAND()*2,0)</f>
        <v>1</v>
      </c>
      <c r="R69" s="0" t="n">
        <f aca="true">ROUND(0+RAND()*5,0)</f>
        <v>4</v>
      </c>
      <c r="S69" s="0" t="n">
        <f aca="true">ROUND(RAND(),0)</f>
        <v>0</v>
      </c>
      <c r="T69" s="0" t="n">
        <f aca="true">ROUND(RAND(),0)</f>
        <v>1</v>
      </c>
      <c r="U69" s="0" t="n">
        <f aca="true">ROUND(RAND(),0)</f>
        <v>1</v>
      </c>
      <c r="V69" s="0" t="n">
        <f aca="true">ROUND(RAND(),0)</f>
        <v>0</v>
      </c>
      <c r="W69" s="0" t="n">
        <f aca="true">ROUND(RAND()^4,0)*ROUND(RAND()*100,0)+ROUND(RAND()^5,0)*ROUND(RAND()*1000,0)+ROUND(RAND()^7,0)*ROUND(RAND()*10000,0)</f>
        <v>0</v>
      </c>
      <c r="X69" s="67" t="n">
        <f aca="true">ROUND(RAND(),0)</f>
        <v>1</v>
      </c>
      <c r="Y69" s="67" t="n">
        <f aca="true">ROUND(RAND(),0)</f>
        <v>0</v>
      </c>
      <c r="Z69" s="67" t="n">
        <f aca="false">IF(AA69=0,0,1)</f>
        <v>0</v>
      </c>
      <c r="AA69" s="0" t="n">
        <f aca="true">ROUND(RAND()^4,0)*ROUND(RAND()*5000,0)+ROUND(RAND()^7,0)*ROUND(RAND()*20000,0)</f>
        <v>0</v>
      </c>
      <c r="AB69" s="67" t="n">
        <f aca="true">ROUND(RAND(),0)</f>
        <v>0</v>
      </c>
      <c r="AC69" s="67" t="n">
        <f aca="true">ROUND(RAND(),0)</f>
        <v>1</v>
      </c>
      <c r="AD69" s="8" t="n">
        <v>0</v>
      </c>
      <c r="AE69" s="67" t="n">
        <f aca="true">ROUND(RAND(),0)</f>
        <v>0</v>
      </c>
      <c r="AF69" s="67" t="n">
        <f aca="true">ROUND(RAND(),0)</f>
        <v>1</v>
      </c>
      <c r="AG69" s="0" t="n">
        <f aca="true">ROUND(RAND()^2,0)*ROUND(RAND()*2,0)</f>
        <v>0</v>
      </c>
    </row>
    <row r="70" customFormat="false" ht="15" hidden="false" customHeight="false" outlineLevel="0" collapsed="false">
      <c r="I70" s="0" t="n">
        <f aca="true">ROUND(1+RAND()*1,0)</f>
        <v>2</v>
      </c>
      <c r="J70" s="8" t="n">
        <v>0</v>
      </c>
      <c r="K70" s="8" t="n">
        <v>0</v>
      </c>
      <c r="L70" s="0" t="n">
        <f aca="true">ROUND(1+RAND()*2,0)</f>
        <v>2</v>
      </c>
      <c r="M70" s="0" t="n">
        <f aca="true">ROUND(RAND(),0)</f>
        <v>1</v>
      </c>
      <c r="N70" s="0" t="n">
        <f aca="true">ROUND(RAND(),0)</f>
        <v>1</v>
      </c>
      <c r="O70" s="0" t="n">
        <f aca="true">ROUND(RAND(),0)</f>
        <v>0</v>
      </c>
      <c r="P70" s="0" t="n">
        <f aca="true">ROUND(RAND(),0)</f>
        <v>0</v>
      </c>
      <c r="Q70" s="0" t="n">
        <f aca="true">ROUND(0+RAND()*2,0)</f>
        <v>1</v>
      </c>
      <c r="R70" s="0" t="n">
        <f aca="true">ROUND(0+RAND()*5,0)</f>
        <v>0</v>
      </c>
      <c r="S70" s="0" t="n">
        <f aca="true">ROUND(RAND(),0)</f>
        <v>1</v>
      </c>
      <c r="T70" s="0" t="n">
        <f aca="true">ROUND(RAND(),0)</f>
        <v>1</v>
      </c>
      <c r="U70" s="0" t="n">
        <f aca="true">ROUND(RAND(),0)</f>
        <v>0</v>
      </c>
      <c r="V70" s="0" t="n">
        <f aca="true">ROUND(RAND(),0)</f>
        <v>0</v>
      </c>
      <c r="W70" s="0" t="n">
        <f aca="true">ROUND(RAND()^4,0)*ROUND(RAND()*100,0)+ROUND(RAND()^5,0)*ROUND(RAND()*1000,0)+ROUND(RAND()^7,0)*ROUND(RAND()*10000,0)</f>
        <v>75</v>
      </c>
      <c r="X70" s="67" t="n">
        <f aca="true">ROUND(RAND(),0)</f>
        <v>0</v>
      </c>
      <c r="Y70" s="67" t="n">
        <f aca="true">ROUND(RAND(),0)</f>
        <v>0</v>
      </c>
      <c r="Z70" s="67" t="n">
        <f aca="false">IF(AA70=0,0,1)</f>
        <v>0</v>
      </c>
      <c r="AA70" s="0" t="n">
        <f aca="true">ROUND(RAND()^4,0)*ROUND(RAND()*5000,0)+ROUND(RAND()^7,0)*ROUND(RAND()*20000,0)</f>
        <v>0</v>
      </c>
      <c r="AB70" s="67" t="n">
        <f aca="true">ROUND(RAND(),0)</f>
        <v>0</v>
      </c>
      <c r="AC70" s="67" t="n">
        <f aca="true">ROUND(RAND(),0)</f>
        <v>1</v>
      </c>
      <c r="AD70" s="8" t="n">
        <v>0</v>
      </c>
      <c r="AE70" s="67" t="n">
        <f aca="true">ROUND(RAND(),0)</f>
        <v>0</v>
      </c>
      <c r="AF70" s="67" t="n">
        <f aca="true">ROUND(RAND(),0)</f>
        <v>1</v>
      </c>
      <c r="AG70" s="0" t="n">
        <f aca="true">ROUND(RAND()^2,0)*ROUND(RAND()*2,0)</f>
        <v>0</v>
      </c>
    </row>
    <row r="71" customFormat="false" ht="15" hidden="false" customHeight="false" outlineLevel="0" collapsed="false">
      <c r="I71" s="0" t="n">
        <f aca="true">ROUND(1+RAND()*1,0)</f>
        <v>1</v>
      </c>
      <c r="J71" s="8" t="n">
        <v>0</v>
      </c>
      <c r="K71" s="8" t="n">
        <v>0</v>
      </c>
      <c r="L71" s="0" t="n">
        <f aca="true">ROUND(1+RAND()*2,0)</f>
        <v>2</v>
      </c>
      <c r="M71" s="0" t="n">
        <f aca="true">ROUND(RAND(),0)</f>
        <v>1</v>
      </c>
      <c r="N71" s="0" t="n">
        <f aca="true">ROUND(RAND(),0)</f>
        <v>0</v>
      </c>
      <c r="O71" s="0" t="n">
        <f aca="true">ROUND(RAND(),0)</f>
        <v>1</v>
      </c>
      <c r="P71" s="0" t="n">
        <f aca="true">ROUND(RAND(),0)</f>
        <v>0</v>
      </c>
      <c r="Q71" s="0" t="n">
        <f aca="true">ROUND(0+RAND()*2,0)</f>
        <v>0</v>
      </c>
      <c r="R71" s="0" t="n">
        <f aca="true">ROUND(0+RAND()*5,0)</f>
        <v>2</v>
      </c>
      <c r="S71" s="0" t="n">
        <f aca="true">ROUND(RAND(),0)</f>
        <v>0</v>
      </c>
      <c r="T71" s="0" t="n">
        <f aca="true">ROUND(RAND(),0)</f>
        <v>1</v>
      </c>
      <c r="U71" s="0" t="n">
        <f aca="true">ROUND(RAND(),0)</f>
        <v>0</v>
      </c>
      <c r="V71" s="0" t="n">
        <f aca="true">ROUND(RAND(),0)</f>
        <v>1</v>
      </c>
      <c r="W71" s="0" t="n">
        <f aca="true">ROUND(RAND()^4,0)*ROUND(RAND()*100,0)+ROUND(RAND()^5,0)*ROUND(RAND()*1000,0)+ROUND(RAND()^7,0)*ROUND(RAND()*10000,0)</f>
        <v>9222</v>
      </c>
      <c r="X71" s="67" t="n">
        <f aca="true">ROUND(RAND(),0)</f>
        <v>0</v>
      </c>
      <c r="Y71" s="67" t="n">
        <f aca="true">ROUND(RAND(),0)</f>
        <v>0</v>
      </c>
      <c r="Z71" s="67" t="n">
        <f aca="false">IF(AA71=0,0,1)</f>
        <v>0</v>
      </c>
      <c r="AA71" s="0" t="n">
        <f aca="true">ROUND(RAND()^4,0)*ROUND(RAND()*5000,0)+ROUND(RAND()^7,0)*ROUND(RAND()*20000,0)</f>
        <v>0</v>
      </c>
      <c r="AB71" s="67" t="n">
        <f aca="true">ROUND(RAND(),0)</f>
        <v>1</v>
      </c>
      <c r="AC71" s="67" t="n">
        <f aca="true">ROUND(RAND(),0)</f>
        <v>1</v>
      </c>
      <c r="AD71" s="8" t="n">
        <v>0</v>
      </c>
      <c r="AE71" s="67" t="n">
        <f aca="true">ROUND(RAND(),0)</f>
        <v>0</v>
      </c>
      <c r="AF71" s="67" t="n">
        <f aca="true">ROUND(RAND(),0)</f>
        <v>0</v>
      </c>
      <c r="AG71" s="0" t="n">
        <f aca="true">ROUND(RAND()^2,0)*ROUND(RAND()*2,0)</f>
        <v>1</v>
      </c>
    </row>
    <row r="72" customFormat="false" ht="15" hidden="false" customHeight="false" outlineLevel="0" collapsed="false">
      <c r="I72" s="0" t="n">
        <f aca="true">ROUND(1+RAND()*1,0)</f>
        <v>1</v>
      </c>
      <c r="J72" s="8" t="n">
        <v>0</v>
      </c>
      <c r="K72" s="8" t="n">
        <v>0</v>
      </c>
      <c r="L72" s="0" t="n">
        <f aca="true">ROUND(1+RAND()*2,0)</f>
        <v>3</v>
      </c>
      <c r="M72" s="0" t="n">
        <f aca="true">ROUND(RAND(),0)</f>
        <v>0</v>
      </c>
      <c r="N72" s="0" t="n">
        <f aca="true">ROUND(RAND(),0)</f>
        <v>0</v>
      </c>
      <c r="O72" s="0" t="n">
        <f aca="true">ROUND(RAND(),0)</f>
        <v>0</v>
      </c>
      <c r="P72" s="0" t="n">
        <f aca="true">ROUND(RAND(),0)</f>
        <v>1</v>
      </c>
      <c r="Q72" s="0" t="n">
        <f aca="true">ROUND(0+RAND()*2,0)</f>
        <v>0</v>
      </c>
      <c r="R72" s="0" t="n">
        <f aca="true">ROUND(0+RAND()*5,0)</f>
        <v>3</v>
      </c>
      <c r="S72" s="0" t="n">
        <f aca="true">ROUND(RAND(),0)</f>
        <v>1</v>
      </c>
      <c r="T72" s="0" t="n">
        <f aca="true">ROUND(RAND(),0)</f>
        <v>1</v>
      </c>
      <c r="U72" s="0" t="n">
        <f aca="true">ROUND(RAND(),0)</f>
        <v>1</v>
      </c>
      <c r="V72" s="0" t="n">
        <f aca="true">ROUND(RAND(),0)</f>
        <v>1</v>
      </c>
      <c r="W72" s="0" t="n">
        <f aca="true">ROUND(RAND()^4,0)*ROUND(RAND()*100,0)+ROUND(RAND()^5,0)*ROUND(RAND()*1000,0)+ROUND(RAND()^7,0)*ROUND(RAND()*10000,0)</f>
        <v>0</v>
      </c>
      <c r="X72" s="67" t="n">
        <f aca="true">ROUND(RAND(),0)</f>
        <v>0</v>
      </c>
      <c r="Y72" s="67" t="n">
        <f aca="true">ROUND(RAND(),0)</f>
        <v>0</v>
      </c>
      <c r="Z72" s="67" t="n">
        <f aca="false">IF(AA72=0,0,1)</f>
        <v>0</v>
      </c>
      <c r="AA72" s="0" t="n">
        <f aca="true">ROUND(RAND()^4,0)*ROUND(RAND()*5000,0)+ROUND(RAND()^7,0)*ROUND(RAND()*20000,0)</f>
        <v>0</v>
      </c>
      <c r="AB72" s="67" t="n">
        <f aca="true">ROUND(RAND(),0)</f>
        <v>0</v>
      </c>
      <c r="AC72" s="67" t="n">
        <f aca="true">ROUND(RAND(),0)</f>
        <v>1</v>
      </c>
      <c r="AD72" s="8" t="n">
        <v>0</v>
      </c>
      <c r="AE72" s="67" t="n">
        <f aca="true">ROUND(RAND(),0)</f>
        <v>0</v>
      </c>
      <c r="AF72" s="67" t="n">
        <f aca="true">ROUND(RAND(),0)</f>
        <v>1</v>
      </c>
      <c r="AG72" s="0" t="n">
        <f aca="true">ROUND(RAND()^2,0)*ROUND(RAND()*2,0)</f>
        <v>0</v>
      </c>
    </row>
    <row r="73" customFormat="false" ht="15" hidden="false" customHeight="false" outlineLevel="0" collapsed="false">
      <c r="I73" s="0" t="n">
        <f aca="true">ROUND(1+RAND()*1,0)</f>
        <v>2</v>
      </c>
      <c r="J73" s="8" t="n">
        <v>0</v>
      </c>
      <c r="K73" s="8" t="n">
        <v>0</v>
      </c>
      <c r="L73" s="0" t="n">
        <f aca="true">ROUND(1+RAND()*2,0)</f>
        <v>2</v>
      </c>
      <c r="M73" s="0" t="n">
        <f aca="true">ROUND(RAND(),0)</f>
        <v>0</v>
      </c>
      <c r="N73" s="0" t="n">
        <f aca="true">ROUND(RAND(),0)</f>
        <v>0</v>
      </c>
      <c r="O73" s="0" t="n">
        <f aca="true">ROUND(RAND(),0)</f>
        <v>0</v>
      </c>
      <c r="P73" s="0" t="n">
        <f aca="true">ROUND(RAND(),0)</f>
        <v>1</v>
      </c>
      <c r="Q73" s="0" t="n">
        <f aca="true">ROUND(0+RAND()*2,0)</f>
        <v>0</v>
      </c>
      <c r="R73" s="0" t="n">
        <f aca="true">ROUND(0+RAND()*5,0)</f>
        <v>2</v>
      </c>
      <c r="S73" s="0" t="n">
        <f aca="true">ROUND(RAND(),0)</f>
        <v>0</v>
      </c>
      <c r="T73" s="0" t="n">
        <f aca="true">ROUND(RAND(),0)</f>
        <v>0</v>
      </c>
      <c r="U73" s="0" t="n">
        <f aca="true">ROUND(RAND(),0)</f>
        <v>1</v>
      </c>
      <c r="V73" s="0" t="n">
        <f aca="true">ROUND(RAND(),0)</f>
        <v>0</v>
      </c>
      <c r="W73" s="0" t="n">
        <f aca="true">ROUND(RAND()^4,0)*ROUND(RAND()*100,0)+ROUND(RAND()^5,0)*ROUND(RAND()*1000,0)+ROUND(RAND()^7,0)*ROUND(RAND()*10000,0)</f>
        <v>0</v>
      </c>
      <c r="X73" s="67" t="n">
        <f aca="true">ROUND(RAND(),0)</f>
        <v>1</v>
      </c>
      <c r="Y73" s="67" t="n">
        <f aca="true">ROUND(RAND(),0)</f>
        <v>0</v>
      </c>
      <c r="Z73" s="67" t="n">
        <f aca="false">IF(AA73=0,0,1)</f>
        <v>1</v>
      </c>
      <c r="AA73" s="0" t="n">
        <f aca="true">ROUND(RAND()^4,0)*ROUND(RAND()*5000,0)+ROUND(RAND()^7,0)*ROUND(RAND()*20000,0)</f>
        <v>1363</v>
      </c>
      <c r="AB73" s="67" t="n">
        <f aca="true">ROUND(RAND(),0)</f>
        <v>0</v>
      </c>
      <c r="AC73" s="67" t="n">
        <f aca="true">ROUND(RAND(),0)</f>
        <v>1</v>
      </c>
      <c r="AD73" s="8" t="n">
        <v>0</v>
      </c>
      <c r="AE73" s="67" t="n">
        <f aca="true">ROUND(RAND(),0)</f>
        <v>0</v>
      </c>
      <c r="AF73" s="67" t="n">
        <f aca="true">ROUND(RAND(),0)</f>
        <v>0</v>
      </c>
      <c r="AG73" s="0" t="n">
        <f aca="true">ROUND(RAND()^2,0)*ROUND(RAND()*2,0)</f>
        <v>0</v>
      </c>
    </row>
    <row r="74" customFormat="false" ht="15" hidden="false" customHeight="false" outlineLevel="0" collapsed="false">
      <c r="I74" s="0" t="n">
        <f aca="true">ROUND(1+RAND()*1,0)</f>
        <v>1</v>
      </c>
      <c r="J74" s="8" t="n">
        <v>0</v>
      </c>
      <c r="K74" s="8" t="n">
        <v>0</v>
      </c>
      <c r="L74" s="0" t="n">
        <f aca="true">ROUND(1+RAND()*2,0)</f>
        <v>3</v>
      </c>
      <c r="M74" s="0" t="n">
        <f aca="true">ROUND(RAND(),0)</f>
        <v>1</v>
      </c>
      <c r="N74" s="0" t="n">
        <f aca="true">ROUND(RAND(),0)</f>
        <v>0</v>
      </c>
      <c r="O74" s="0" t="n">
        <f aca="true">ROUND(RAND(),0)</f>
        <v>1</v>
      </c>
      <c r="P74" s="0" t="n">
        <f aca="true">ROUND(RAND(),0)</f>
        <v>1</v>
      </c>
      <c r="Q74" s="0" t="n">
        <f aca="true">ROUND(0+RAND()*2,0)</f>
        <v>2</v>
      </c>
      <c r="R74" s="0" t="n">
        <f aca="true">ROUND(0+RAND()*5,0)</f>
        <v>5</v>
      </c>
      <c r="S74" s="0" t="n">
        <f aca="true">ROUND(RAND(),0)</f>
        <v>1</v>
      </c>
      <c r="T74" s="0" t="n">
        <f aca="true">ROUND(RAND(),0)</f>
        <v>0</v>
      </c>
      <c r="U74" s="0" t="n">
        <f aca="true">ROUND(RAND(),0)</f>
        <v>0</v>
      </c>
      <c r="V74" s="0" t="n">
        <f aca="true">ROUND(RAND(),0)</f>
        <v>1</v>
      </c>
      <c r="W74" s="0" t="n">
        <f aca="true">ROUND(RAND()^4,0)*ROUND(RAND()*100,0)+ROUND(RAND()^5,0)*ROUND(RAND()*1000,0)+ROUND(RAND()^7,0)*ROUND(RAND()*10000,0)</f>
        <v>602</v>
      </c>
      <c r="X74" s="67" t="n">
        <f aca="true">ROUND(RAND(),0)</f>
        <v>0</v>
      </c>
      <c r="Y74" s="67" t="n">
        <f aca="true">ROUND(RAND(),0)</f>
        <v>0</v>
      </c>
      <c r="Z74" s="67" t="n">
        <f aca="false">IF(AA74=0,0,1)</f>
        <v>0</v>
      </c>
      <c r="AA74" s="0" t="n">
        <f aca="true">ROUND(RAND()^4,0)*ROUND(RAND()*5000,0)+ROUND(RAND()^7,0)*ROUND(RAND()*20000,0)</f>
        <v>0</v>
      </c>
      <c r="AB74" s="67" t="n">
        <f aca="true">ROUND(RAND(),0)</f>
        <v>0</v>
      </c>
      <c r="AC74" s="67" t="n">
        <f aca="true">ROUND(RAND(),0)</f>
        <v>0</v>
      </c>
      <c r="AD74" s="8" t="n">
        <v>0</v>
      </c>
      <c r="AE74" s="67" t="n">
        <f aca="true">ROUND(RAND(),0)</f>
        <v>0</v>
      </c>
      <c r="AF74" s="67" t="n">
        <f aca="true">ROUND(RAND(),0)</f>
        <v>1</v>
      </c>
      <c r="AG74" s="0" t="n">
        <f aca="true">ROUND(RAND()^2,0)*ROUND(RAND()*2,0)</f>
        <v>0</v>
      </c>
    </row>
    <row r="75" customFormat="false" ht="15" hidden="false" customHeight="false" outlineLevel="0" collapsed="false">
      <c r="I75" s="0" t="n">
        <f aca="true">ROUND(1+RAND()*1,0)</f>
        <v>1</v>
      </c>
      <c r="J75" s="8" t="n">
        <v>0</v>
      </c>
      <c r="K75" s="8" t="n">
        <v>0</v>
      </c>
      <c r="L75" s="0" t="n">
        <f aca="true">ROUND(1+RAND()*2,0)</f>
        <v>3</v>
      </c>
      <c r="M75" s="0" t="n">
        <f aca="true">ROUND(RAND(),0)</f>
        <v>0</v>
      </c>
      <c r="N75" s="0" t="n">
        <f aca="true">ROUND(RAND(),0)</f>
        <v>1</v>
      </c>
      <c r="O75" s="0" t="n">
        <f aca="true">ROUND(RAND(),0)</f>
        <v>0</v>
      </c>
      <c r="P75" s="0" t="n">
        <f aca="true">ROUND(RAND(),0)</f>
        <v>0</v>
      </c>
      <c r="Q75" s="0" t="n">
        <f aca="true">ROUND(0+RAND()*2,0)</f>
        <v>1</v>
      </c>
      <c r="R75" s="0" t="n">
        <f aca="true">ROUND(0+RAND()*5,0)</f>
        <v>4</v>
      </c>
      <c r="S75" s="0" t="n">
        <f aca="true">ROUND(RAND(),0)</f>
        <v>1</v>
      </c>
      <c r="T75" s="0" t="n">
        <f aca="true">ROUND(RAND(),0)</f>
        <v>1</v>
      </c>
      <c r="U75" s="0" t="n">
        <f aca="true">ROUND(RAND(),0)</f>
        <v>0</v>
      </c>
      <c r="V75" s="0" t="n">
        <f aca="true">ROUND(RAND(),0)</f>
        <v>0</v>
      </c>
      <c r="W75" s="0" t="n">
        <f aca="true">ROUND(RAND()^4,0)*ROUND(RAND()*100,0)+ROUND(RAND()^5,0)*ROUND(RAND()*1000,0)+ROUND(RAND()^7,0)*ROUND(RAND()*10000,0)</f>
        <v>37</v>
      </c>
      <c r="X75" s="67" t="n">
        <f aca="true">ROUND(RAND(),0)</f>
        <v>1</v>
      </c>
      <c r="Y75" s="67" t="n">
        <f aca="true">ROUND(RAND(),0)</f>
        <v>1</v>
      </c>
      <c r="Z75" s="67" t="n">
        <f aca="false">IF(AA75=0,0,1)</f>
        <v>0</v>
      </c>
      <c r="AA75" s="0" t="n">
        <f aca="true">ROUND(RAND()^4,0)*ROUND(RAND()*5000,0)+ROUND(RAND()^7,0)*ROUND(RAND()*20000,0)</f>
        <v>0</v>
      </c>
      <c r="AB75" s="67" t="n">
        <f aca="true">ROUND(RAND(),0)</f>
        <v>1</v>
      </c>
      <c r="AC75" s="67" t="n">
        <f aca="true">ROUND(RAND(),0)</f>
        <v>0</v>
      </c>
      <c r="AD75" s="8" t="n">
        <v>0</v>
      </c>
      <c r="AE75" s="67" t="n">
        <f aca="true">ROUND(RAND(),0)</f>
        <v>0</v>
      </c>
      <c r="AF75" s="67" t="n">
        <f aca="true">ROUND(RAND(),0)</f>
        <v>1</v>
      </c>
      <c r="AG75" s="0" t="n">
        <f aca="true">ROUND(RAND()^2,0)*ROUND(RAND()*2,0)</f>
        <v>0</v>
      </c>
    </row>
  </sheetData>
  <mergeCells count="5">
    <mergeCell ref="AP4:AQ4"/>
    <mergeCell ref="A5:B5"/>
    <mergeCell ref="A19:B19"/>
    <mergeCell ref="A26:B26"/>
    <mergeCell ref="A36:B36"/>
  </mergeCell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docProps/app.xml><?xml version="1.0" encoding="utf-8"?>
<Properties xmlns="http://schemas.openxmlformats.org/officeDocument/2006/extended-properties" xmlns:vt="http://schemas.openxmlformats.org/officeDocument/2006/docPropsVTypes">
  <Template/>
  <TotalTime>5</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en-ZA</dc:language>
  <cp:lastModifiedBy>Vincent de Comarmond</cp:lastModifiedBy>
  <dcterms:modified xsi:type="dcterms:W3CDTF">2018-07-05T11:25:49Z</dcterms:modified>
  <cp:revision>3</cp:revision>
  <dc:subject/>
  <dc:title/>
</cp:coreProperties>
</file>