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jlopez\Desktop\facultad\5º\TFG_INF\TFG_PSO\data\"/>
    </mc:Choice>
  </mc:AlternateContent>
  <xr:revisionPtr revIDLastSave="0" documentId="13_ncr:1_{CAC81CC4-9B47-412F-8534-81915A3CAF2E}" xr6:coauthVersionLast="47" xr6:coauthVersionMax="47" xr10:uidLastSave="{00000000-0000-0000-0000-000000000000}"/>
  <bookViews>
    <workbookView xWindow="-120" yWindow="-120" windowWidth="29040" windowHeight="15840" activeTab="2" xr2:uid="{08983E8D-A012-4C5C-9888-5099C9EB74F9}"/>
  </bookViews>
  <sheets>
    <sheet name="Mediciones Previas" sheetId="1" r:id="rId1"/>
    <sheet name="Mediciones Optimización" sheetId="2" r:id="rId2"/>
    <sheet name="Tablas"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8" i="3" l="1"/>
  <c r="O8" i="3"/>
  <c r="N8" i="3"/>
  <c r="M8" i="3"/>
  <c r="L8" i="3"/>
  <c r="K8" i="3"/>
  <c r="J8" i="3"/>
  <c r="I8" i="3"/>
  <c r="P7" i="3"/>
  <c r="O7" i="3"/>
  <c r="N7" i="3"/>
  <c r="M7" i="3"/>
  <c r="L7" i="3"/>
  <c r="K7" i="3"/>
  <c r="J7" i="3"/>
  <c r="I7" i="3"/>
  <c r="P6" i="3"/>
  <c r="O6" i="3"/>
  <c r="N6" i="3"/>
  <c r="M6" i="3"/>
  <c r="L6" i="3"/>
  <c r="K6" i="3"/>
  <c r="J6" i="3"/>
  <c r="I6" i="3"/>
  <c r="P5" i="3"/>
  <c r="O5" i="3"/>
  <c r="N5" i="3"/>
  <c r="M5" i="3"/>
  <c r="L5" i="3"/>
  <c r="K5" i="3"/>
  <c r="J5" i="3"/>
  <c r="I5" i="3"/>
  <c r="J3" i="3"/>
  <c r="K3" i="3"/>
  <c r="L3" i="3"/>
  <c r="M3" i="3"/>
  <c r="N3" i="3"/>
  <c r="O3" i="3"/>
  <c r="P3" i="3"/>
  <c r="I3" i="3"/>
  <c r="J4" i="3"/>
  <c r="K4" i="3"/>
  <c r="L4" i="3"/>
  <c r="M4" i="3"/>
  <c r="N4" i="3"/>
  <c r="O4" i="3"/>
  <c r="P4" i="3"/>
  <c r="E167" i="3"/>
  <c r="E162" i="3"/>
  <c r="E157" i="3"/>
  <c r="E152" i="3"/>
  <c r="E147" i="3"/>
  <c r="E142" i="3"/>
  <c r="E137" i="3"/>
  <c r="E132" i="3"/>
  <c r="E127" i="3"/>
  <c r="E122" i="3"/>
  <c r="E117" i="3"/>
  <c r="E112" i="3"/>
  <c r="E107" i="3"/>
  <c r="E102" i="3"/>
  <c r="E97" i="3"/>
  <c r="E92" i="3"/>
  <c r="E87" i="3"/>
  <c r="E82" i="3"/>
  <c r="E77" i="3"/>
  <c r="E72" i="3"/>
  <c r="E67" i="3"/>
  <c r="E62" i="3"/>
  <c r="E57" i="3"/>
  <c r="E52" i="3"/>
  <c r="E47" i="3"/>
  <c r="E42" i="3"/>
  <c r="E37" i="3"/>
  <c r="E32" i="3"/>
  <c r="E27" i="3"/>
  <c r="E22" i="3"/>
  <c r="E17" i="3"/>
  <c r="E12" i="3"/>
  <c r="E7" i="3"/>
  <c r="E2" i="3"/>
  <c r="I4" i="3" s="1"/>
  <c r="I12" i="2"/>
  <c r="I17" i="2"/>
  <c r="I22" i="2"/>
  <c r="I27" i="2"/>
  <c r="I32" i="2"/>
  <c r="I37" i="2"/>
  <c r="I42" i="2"/>
  <c r="I47" i="2"/>
  <c r="I52" i="2"/>
  <c r="I57" i="2"/>
  <c r="I62" i="2"/>
  <c r="I67" i="2"/>
  <c r="I72" i="2"/>
  <c r="I77" i="2"/>
  <c r="I82" i="2"/>
  <c r="I87" i="2"/>
  <c r="I92" i="2"/>
  <c r="I97" i="2"/>
  <c r="I102" i="2"/>
  <c r="I107" i="2"/>
  <c r="I112" i="2"/>
  <c r="I117" i="2"/>
  <c r="I122" i="2"/>
  <c r="I127" i="2"/>
  <c r="I132" i="2"/>
  <c r="I137" i="2"/>
  <c r="I142" i="2"/>
  <c r="I147" i="2"/>
  <c r="I152" i="2"/>
  <c r="I157" i="2"/>
  <c r="I162" i="2"/>
  <c r="I167" i="2"/>
  <c r="I7" i="2"/>
  <c r="I2" i="2"/>
  <c r="H17" i="2"/>
  <c r="H23" i="2"/>
  <c r="H25" i="2"/>
  <c r="H29" i="2"/>
  <c r="H30" i="2"/>
  <c r="H31" i="2"/>
  <c r="H33" i="2"/>
  <c r="H41" i="2"/>
  <c r="H45" i="2"/>
  <c r="H49" i="2"/>
  <c r="H54" i="2"/>
  <c r="H57" i="2"/>
  <c r="H63" i="2"/>
  <c r="H73" i="2"/>
  <c r="H85" i="2"/>
  <c r="H86" i="2"/>
  <c r="H94" i="2"/>
  <c r="H101" i="2"/>
  <c r="H113" i="2"/>
  <c r="H125" i="2"/>
  <c r="H127" i="2"/>
  <c r="H137" i="2"/>
  <c r="H143" i="2"/>
  <c r="H145" i="2"/>
  <c r="H149" i="2"/>
  <c r="H165" i="2"/>
  <c r="G7" i="2"/>
  <c r="H7" i="2" s="1"/>
  <c r="G8" i="2"/>
  <c r="G9" i="2"/>
  <c r="H9" i="2" s="1"/>
  <c r="G10" i="2"/>
  <c r="H10" i="2" s="1"/>
  <c r="G11" i="2"/>
  <c r="H11" i="2" s="1"/>
  <c r="G12" i="2"/>
  <c r="H12" i="2" s="1"/>
  <c r="G13" i="2"/>
  <c r="H13" i="2" s="1"/>
  <c r="G14" i="2"/>
  <c r="H14" i="2" s="1"/>
  <c r="G15" i="2"/>
  <c r="H15" i="2" s="1"/>
  <c r="G16" i="2"/>
  <c r="H16" i="2" s="1"/>
  <c r="G17" i="2"/>
  <c r="G18" i="2"/>
  <c r="H18" i="2" s="1"/>
  <c r="G19" i="2"/>
  <c r="H19" i="2" s="1"/>
  <c r="G20" i="2"/>
  <c r="H20" i="2" s="1"/>
  <c r="G21" i="2"/>
  <c r="H21" i="2" s="1"/>
  <c r="G22" i="2"/>
  <c r="H22" i="2" s="1"/>
  <c r="G23" i="2"/>
  <c r="G24" i="2"/>
  <c r="H24" i="2" s="1"/>
  <c r="G25" i="2"/>
  <c r="G26" i="2"/>
  <c r="H26" i="2" s="1"/>
  <c r="G27" i="2"/>
  <c r="H27" i="2" s="1"/>
  <c r="G28" i="2"/>
  <c r="H28" i="2" s="1"/>
  <c r="G29" i="2"/>
  <c r="G30" i="2"/>
  <c r="G31" i="2"/>
  <c r="G32" i="2"/>
  <c r="H32" i="2" s="1"/>
  <c r="G33" i="2"/>
  <c r="G34" i="2"/>
  <c r="H34" i="2" s="1"/>
  <c r="G35" i="2"/>
  <c r="H35" i="2" s="1"/>
  <c r="G36" i="2"/>
  <c r="H36" i="2" s="1"/>
  <c r="G37" i="2"/>
  <c r="H37" i="2" s="1"/>
  <c r="G38" i="2"/>
  <c r="H38" i="2" s="1"/>
  <c r="G39" i="2"/>
  <c r="H39" i="2" s="1"/>
  <c r="G40" i="2"/>
  <c r="H40" i="2" s="1"/>
  <c r="G41" i="2"/>
  <c r="G42" i="2"/>
  <c r="H42" i="2" s="1"/>
  <c r="G43" i="2"/>
  <c r="H43" i="2" s="1"/>
  <c r="G44" i="2"/>
  <c r="H44" i="2" s="1"/>
  <c r="G45" i="2"/>
  <c r="G46" i="2"/>
  <c r="H46" i="2" s="1"/>
  <c r="G47" i="2"/>
  <c r="H47" i="2" s="1"/>
  <c r="G48" i="2"/>
  <c r="H48" i="2" s="1"/>
  <c r="G49" i="2"/>
  <c r="G50" i="2"/>
  <c r="H50" i="2" s="1"/>
  <c r="G51" i="2"/>
  <c r="H51" i="2" s="1"/>
  <c r="G52" i="2"/>
  <c r="H52" i="2" s="1"/>
  <c r="G53" i="2"/>
  <c r="H53" i="2" s="1"/>
  <c r="G54" i="2"/>
  <c r="G55" i="2"/>
  <c r="H55" i="2" s="1"/>
  <c r="G56" i="2"/>
  <c r="H56" i="2" s="1"/>
  <c r="G57" i="2"/>
  <c r="G58" i="2"/>
  <c r="H58" i="2" s="1"/>
  <c r="G59" i="2"/>
  <c r="H59" i="2" s="1"/>
  <c r="G60" i="2"/>
  <c r="H60" i="2" s="1"/>
  <c r="G61" i="2"/>
  <c r="H61" i="2" s="1"/>
  <c r="G62" i="2"/>
  <c r="H62" i="2" s="1"/>
  <c r="G63" i="2"/>
  <c r="G64" i="2"/>
  <c r="H64" i="2" s="1"/>
  <c r="G65" i="2"/>
  <c r="H65" i="2" s="1"/>
  <c r="G66" i="2"/>
  <c r="H66" i="2" s="1"/>
  <c r="G67" i="2"/>
  <c r="H67" i="2" s="1"/>
  <c r="G68" i="2"/>
  <c r="H68" i="2" s="1"/>
  <c r="G69" i="2"/>
  <c r="H69" i="2" s="1"/>
  <c r="G70" i="2"/>
  <c r="H70" i="2" s="1"/>
  <c r="G71" i="2"/>
  <c r="H71" i="2" s="1"/>
  <c r="G72" i="2"/>
  <c r="H72" i="2" s="1"/>
  <c r="G73" i="2"/>
  <c r="G74" i="2"/>
  <c r="H74" i="2" s="1"/>
  <c r="G75" i="2"/>
  <c r="H75" i="2" s="1"/>
  <c r="G76" i="2"/>
  <c r="H76" i="2" s="1"/>
  <c r="G77" i="2"/>
  <c r="H77" i="2" s="1"/>
  <c r="G78" i="2"/>
  <c r="H78" i="2" s="1"/>
  <c r="G79" i="2"/>
  <c r="H79" i="2" s="1"/>
  <c r="G80" i="2"/>
  <c r="H80" i="2" s="1"/>
  <c r="G81" i="2"/>
  <c r="H81" i="2" s="1"/>
  <c r="G82" i="2"/>
  <c r="H82" i="2" s="1"/>
  <c r="G83" i="2"/>
  <c r="H83" i="2" s="1"/>
  <c r="G84" i="2"/>
  <c r="H84" i="2" s="1"/>
  <c r="G85" i="2"/>
  <c r="G86" i="2"/>
  <c r="G87" i="2"/>
  <c r="H87" i="2" s="1"/>
  <c r="G88" i="2"/>
  <c r="H88" i="2" s="1"/>
  <c r="G89" i="2"/>
  <c r="H89" i="2" s="1"/>
  <c r="G90" i="2"/>
  <c r="H90" i="2" s="1"/>
  <c r="G91" i="2"/>
  <c r="H91" i="2" s="1"/>
  <c r="G92" i="2"/>
  <c r="H92" i="2" s="1"/>
  <c r="G93" i="2"/>
  <c r="H93" i="2" s="1"/>
  <c r="G94" i="2"/>
  <c r="G95" i="2"/>
  <c r="H95" i="2" s="1"/>
  <c r="G96" i="2"/>
  <c r="H96" i="2" s="1"/>
  <c r="G97" i="2"/>
  <c r="H97" i="2" s="1"/>
  <c r="G98" i="2"/>
  <c r="H98" i="2" s="1"/>
  <c r="G99" i="2"/>
  <c r="H99" i="2" s="1"/>
  <c r="G100" i="2"/>
  <c r="H100" i="2" s="1"/>
  <c r="G101" i="2"/>
  <c r="G102" i="2"/>
  <c r="H102" i="2" s="1"/>
  <c r="G103" i="2"/>
  <c r="H103" i="2" s="1"/>
  <c r="G104" i="2"/>
  <c r="H104" i="2" s="1"/>
  <c r="G105" i="2"/>
  <c r="H105" i="2" s="1"/>
  <c r="G106" i="2"/>
  <c r="H106" i="2" s="1"/>
  <c r="G107" i="2"/>
  <c r="H107" i="2" s="1"/>
  <c r="G108" i="2"/>
  <c r="H108" i="2" s="1"/>
  <c r="G109" i="2"/>
  <c r="H109" i="2" s="1"/>
  <c r="G110" i="2"/>
  <c r="H110" i="2" s="1"/>
  <c r="G111" i="2"/>
  <c r="H111" i="2" s="1"/>
  <c r="G112" i="2"/>
  <c r="H112" i="2" s="1"/>
  <c r="G113" i="2"/>
  <c r="G114" i="2"/>
  <c r="H114" i="2" s="1"/>
  <c r="G115" i="2"/>
  <c r="H115" i="2" s="1"/>
  <c r="G116" i="2"/>
  <c r="H116" i="2" s="1"/>
  <c r="G117" i="2"/>
  <c r="H117" i="2" s="1"/>
  <c r="G118" i="2"/>
  <c r="H118" i="2" s="1"/>
  <c r="G119" i="2"/>
  <c r="H119" i="2" s="1"/>
  <c r="G120" i="2"/>
  <c r="H120" i="2" s="1"/>
  <c r="G121" i="2"/>
  <c r="H121" i="2" s="1"/>
  <c r="G122" i="2"/>
  <c r="H122" i="2" s="1"/>
  <c r="G123" i="2"/>
  <c r="H123" i="2" s="1"/>
  <c r="G124" i="2"/>
  <c r="H124" i="2" s="1"/>
  <c r="G125" i="2"/>
  <c r="G126" i="2"/>
  <c r="H126" i="2" s="1"/>
  <c r="G127" i="2"/>
  <c r="G128" i="2"/>
  <c r="H128" i="2" s="1"/>
  <c r="G129" i="2"/>
  <c r="H129" i="2" s="1"/>
  <c r="G130" i="2"/>
  <c r="H130" i="2" s="1"/>
  <c r="G131" i="2"/>
  <c r="H131" i="2" s="1"/>
  <c r="G132" i="2"/>
  <c r="H132" i="2" s="1"/>
  <c r="G133" i="2"/>
  <c r="H133" i="2" s="1"/>
  <c r="G134" i="2"/>
  <c r="H134" i="2" s="1"/>
  <c r="G135" i="2"/>
  <c r="H135" i="2" s="1"/>
  <c r="G136" i="2"/>
  <c r="H136" i="2" s="1"/>
  <c r="G137" i="2"/>
  <c r="G138" i="2"/>
  <c r="H138" i="2" s="1"/>
  <c r="G139" i="2"/>
  <c r="H139" i="2" s="1"/>
  <c r="G140" i="2"/>
  <c r="H140" i="2" s="1"/>
  <c r="G141" i="2"/>
  <c r="H141" i="2" s="1"/>
  <c r="G142" i="2"/>
  <c r="H142" i="2" s="1"/>
  <c r="G143" i="2"/>
  <c r="G144" i="2"/>
  <c r="H144" i="2" s="1"/>
  <c r="G145" i="2"/>
  <c r="G146" i="2"/>
  <c r="H146" i="2" s="1"/>
  <c r="G147" i="2"/>
  <c r="H147" i="2" s="1"/>
  <c r="G148" i="2"/>
  <c r="H148" i="2" s="1"/>
  <c r="G149" i="2"/>
  <c r="G150" i="2"/>
  <c r="H150" i="2" s="1"/>
  <c r="G151" i="2"/>
  <c r="H151" i="2" s="1"/>
  <c r="G152" i="2"/>
  <c r="H152" i="2" s="1"/>
  <c r="G153" i="2"/>
  <c r="H153" i="2" s="1"/>
  <c r="G154" i="2"/>
  <c r="H154" i="2" s="1"/>
  <c r="G155" i="2"/>
  <c r="H155" i="2" s="1"/>
  <c r="G156" i="2"/>
  <c r="H156" i="2" s="1"/>
  <c r="G157" i="2"/>
  <c r="H157" i="2" s="1"/>
  <c r="G158" i="2"/>
  <c r="H158" i="2" s="1"/>
  <c r="G159" i="2"/>
  <c r="H159" i="2" s="1"/>
  <c r="G160" i="2"/>
  <c r="H160" i="2" s="1"/>
  <c r="G161" i="2"/>
  <c r="H161" i="2" s="1"/>
  <c r="G162" i="2"/>
  <c r="H162" i="2" s="1"/>
  <c r="G163" i="2"/>
  <c r="H163" i="2" s="1"/>
  <c r="G164" i="2"/>
  <c r="H164" i="2" s="1"/>
  <c r="G165" i="2"/>
  <c r="G166" i="2"/>
  <c r="H166" i="2" s="1"/>
  <c r="G167" i="2"/>
  <c r="H167" i="2" s="1"/>
  <c r="G168" i="2"/>
  <c r="H168" i="2" s="1"/>
  <c r="G169" i="2"/>
  <c r="H169" i="2" s="1"/>
  <c r="G170" i="2"/>
  <c r="H170" i="2" s="1"/>
  <c r="G171" i="2"/>
  <c r="H171" i="2" s="1"/>
  <c r="H8" i="2"/>
  <c r="G3" i="2"/>
  <c r="H3" i="2" s="1"/>
  <c r="G4" i="2"/>
  <c r="H4" i="2" s="1"/>
  <c r="G5" i="2"/>
  <c r="H5" i="2" s="1"/>
  <c r="G6" i="2"/>
  <c r="H6" i="2" s="1"/>
  <c r="G2" i="2"/>
  <c r="H2" i="2" s="1"/>
  <c r="J27" i="1"/>
  <c r="J26" i="1"/>
  <c r="J25" i="1"/>
  <c r="J24" i="1"/>
  <c r="J23" i="1"/>
  <c r="J22" i="1"/>
  <c r="J21" i="1"/>
  <c r="J20" i="1"/>
  <c r="J19" i="1"/>
  <c r="J18" i="1"/>
  <c r="J11" i="1"/>
  <c r="J17" i="1"/>
  <c r="J16" i="1"/>
  <c r="J14" i="1"/>
  <c r="J15" i="1"/>
  <c r="J13" i="1"/>
  <c r="J12" i="1"/>
  <c r="J3" i="1"/>
  <c r="J4" i="1"/>
  <c r="J5" i="1"/>
  <c r="J6" i="1"/>
  <c r="J7" i="1"/>
  <c r="J8" i="1"/>
  <c r="J9" i="1"/>
  <c r="J10" i="1"/>
  <c r="J2" i="1"/>
</calcChain>
</file>

<file path=xl/sharedStrings.xml><?xml version="1.0" encoding="utf-8"?>
<sst xmlns="http://schemas.openxmlformats.org/spreadsheetml/2006/main" count="167" uniqueCount="27">
  <si>
    <t>N_Partículas</t>
  </si>
  <si>
    <t>C_social</t>
  </si>
  <si>
    <t>C_cognitivo</t>
  </si>
  <si>
    <t>C_inercia</t>
  </si>
  <si>
    <t>N_hebras</t>
  </si>
  <si>
    <t>N_MaxIter</t>
  </si>
  <si>
    <t>Tiempo(ms)</t>
  </si>
  <si>
    <t>Tasa_acierto</t>
  </si>
  <si>
    <t>Tiempo(min)</t>
  </si>
  <si>
    <t>K</t>
  </si>
  <si>
    <t>Comentarios</t>
  </si>
  <si>
    <t>Cambio en la elección del mejor</t>
  </si>
  <si>
    <t>Cambio en el cálculo de distancias. SQRT</t>
  </si>
  <si>
    <t>Tiempo no significativo. Prueba solo para ver accuracy</t>
  </si>
  <si>
    <t>Tiempo(s)</t>
  </si>
  <si>
    <t>O2</t>
  </si>
  <si>
    <t>simd</t>
  </si>
  <si>
    <t>Si</t>
  </si>
  <si>
    <t>No</t>
  </si>
  <si>
    <t>Media</t>
  </si>
  <si>
    <t>Tipo ejecución\N_Hebras</t>
  </si>
  <si>
    <t>Secuencial Sin O2</t>
  </si>
  <si>
    <t>Secuencial Con O2</t>
  </si>
  <si>
    <t>Paralelo Sin O2 Sin SIMD</t>
  </si>
  <si>
    <t>Paralelo Sin O2 Con SIMD</t>
  </si>
  <si>
    <t>Paralelo Con O2 Sin SIMD</t>
  </si>
  <si>
    <t>Paralelo Con O2 Con SIMD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</si>
</sst>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rgb="FF92D05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0" tint="-0.34998626667073579"/>
        <bgColor indexed="64"/>
      </patternFill>
    </fill>
  </fills>
  <borders count="9">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39">
    <xf numFmtId="0" fontId="0" fillId="0" borderId="0" xfId="0"/>
    <xf numFmtId="10" fontId="0" fillId="0" borderId="0" xfId="0" applyNumberFormat="1"/>
    <xf numFmtId="164" fontId="0" fillId="0" borderId="0" xfId="1" applyNumberFormat="1" applyFont="1"/>
    <xf numFmtId="164" fontId="0" fillId="0" borderId="0" xfId="1" applyNumberFormat="1" applyFont="1" applyAlignment="1"/>
    <xf numFmtId="43" fontId="0" fillId="0" borderId="0" xfId="0" applyNumberFormat="1"/>
    <xf numFmtId="164" fontId="0" fillId="0" borderId="0" xfId="0" applyNumberFormat="1"/>
    <xf numFmtId="0" fontId="0" fillId="2" borderId="0" xfId="0" applyFill="1" applyAlignment="1">
      <alignment horizontal="center"/>
    </xf>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7" borderId="0" xfId="0" applyFill="1" applyAlignment="1">
      <alignment horizontal="center"/>
    </xf>
    <xf numFmtId="0" fontId="0" fillId="3" borderId="0" xfId="0" applyFill="1" applyAlignment="1">
      <alignment horizontal="center" vertical="center"/>
    </xf>
    <xf numFmtId="0" fontId="0" fillId="6" borderId="0" xfId="0" applyFill="1" applyAlignment="1">
      <alignment horizontal="center" vertical="center"/>
    </xf>
    <xf numFmtId="0" fontId="0" fillId="7"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5" borderId="0" xfId="0" applyFill="1" applyAlignment="1">
      <alignment horizontal="center" vertical="center"/>
    </xf>
    <xf numFmtId="0" fontId="0" fillId="6" borderId="0" xfId="0" applyFill="1" applyBorder="1" applyAlignment="1">
      <alignment horizontal="center"/>
    </xf>
    <xf numFmtId="0" fontId="0" fillId="6" borderId="1" xfId="0" applyFill="1" applyBorder="1" applyAlignment="1">
      <alignment horizontal="center"/>
    </xf>
    <xf numFmtId="0" fontId="0" fillId="7" borderId="0" xfId="0" applyFill="1" applyBorder="1" applyAlignment="1">
      <alignment horizontal="center"/>
    </xf>
    <xf numFmtId="0" fontId="0" fillId="7" borderId="1" xfId="0" applyFill="1" applyBorder="1" applyAlignment="1">
      <alignment horizontal="center"/>
    </xf>
    <xf numFmtId="0" fontId="0" fillId="5" borderId="0" xfId="0" applyFill="1" applyBorder="1" applyAlignment="1">
      <alignment horizontal="center"/>
    </xf>
    <xf numFmtId="0" fontId="0" fillId="5" borderId="1" xfId="0" applyFill="1" applyBorder="1" applyAlignment="1">
      <alignment horizontal="center"/>
    </xf>
    <xf numFmtId="0" fontId="0" fillId="4" borderId="0" xfId="0" applyFill="1" applyBorder="1" applyAlignment="1">
      <alignment horizontal="center"/>
    </xf>
    <xf numFmtId="0" fontId="0" fillId="4" borderId="1" xfId="0" applyFill="1" applyBorder="1" applyAlignment="1">
      <alignment horizontal="center"/>
    </xf>
    <xf numFmtId="0" fontId="0" fillId="3" borderId="0" xfId="0" applyFill="1" applyBorder="1" applyAlignment="1">
      <alignment horizontal="center"/>
    </xf>
    <xf numFmtId="0" fontId="0" fillId="3"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4" xfId="0" applyBorder="1" applyAlignment="1">
      <alignment horizontal="center" vertical="center"/>
    </xf>
    <xf numFmtId="0" fontId="0" fillId="0" borderId="5" xfId="0" applyBorder="1" applyAlignment="1">
      <alignment horizontal="center" vertical="center"/>
    </xf>
    <xf numFmtId="0" fontId="0" fillId="5" borderId="7" xfId="0" applyFill="1" applyBorder="1" applyAlignment="1">
      <alignment horizontal="center"/>
    </xf>
    <xf numFmtId="0" fontId="0" fillId="4" borderId="7" xfId="0" applyFill="1" applyBorder="1" applyAlignment="1">
      <alignment horizontal="center"/>
    </xf>
    <xf numFmtId="0" fontId="0" fillId="3" borderId="7" xfId="0" applyFill="1" applyBorder="1" applyAlignment="1">
      <alignment horizontal="center"/>
    </xf>
    <xf numFmtId="0" fontId="0" fillId="2" borderId="8" xfId="0" applyFill="1" applyBorder="1" applyAlignment="1">
      <alignment horizontal="center"/>
    </xf>
    <xf numFmtId="0" fontId="0" fillId="0" borderId="6" xfId="0" applyBorder="1"/>
    <xf numFmtId="0" fontId="0" fillId="6" borderId="7" xfId="0" applyFill="1" applyBorder="1" applyAlignment="1">
      <alignment horizontal="center"/>
    </xf>
    <xf numFmtId="0" fontId="0" fillId="7" borderId="6" xfId="0" applyFill="1" applyBorder="1" applyAlignment="1">
      <alignment horizontal="center"/>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0"/>
          <c:tx>
            <c:v>Secuencial Sin O2</c:v>
          </c:tx>
          <c:spPr>
            <a:ln w="28575" cap="rnd">
              <a:solidFill>
                <a:schemeClr val="accent2"/>
              </a:solidFill>
              <a:round/>
            </a:ln>
            <a:effectLst/>
          </c:spPr>
          <c:marker>
            <c:symbol val="none"/>
          </c:marker>
          <c:val>
            <c:numRef>
              <c:f>Tablas!$I$3:$P$3</c:f>
              <c:numCache>
                <c:formatCode>General</c:formatCode>
                <c:ptCount val="8"/>
                <c:pt idx="0">
                  <c:v>254726</c:v>
                </c:pt>
                <c:pt idx="1">
                  <c:v>254726</c:v>
                </c:pt>
                <c:pt idx="2">
                  <c:v>254726</c:v>
                </c:pt>
                <c:pt idx="3">
                  <c:v>254726</c:v>
                </c:pt>
                <c:pt idx="4">
                  <c:v>254726</c:v>
                </c:pt>
                <c:pt idx="5">
                  <c:v>254726</c:v>
                </c:pt>
                <c:pt idx="6">
                  <c:v>254726</c:v>
                </c:pt>
                <c:pt idx="7">
                  <c:v>254726</c:v>
                </c:pt>
              </c:numCache>
            </c:numRef>
          </c:val>
          <c:smooth val="0"/>
          <c:extLst>
            <c:ext xmlns:c16="http://schemas.microsoft.com/office/drawing/2014/chart" uri="{C3380CC4-5D6E-409C-BE32-E72D297353CC}">
              <c16:uniqueId val="{00000203-30CC-44A2-84B5-6533EFCAA7AA}"/>
            </c:ext>
          </c:extLst>
        </c:ser>
        <c:ser>
          <c:idx val="0"/>
          <c:order val="1"/>
          <c:tx>
            <c:v>Secuencial Con O2</c:v>
          </c:tx>
          <c:spPr>
            <a:ln w="28575" cap="rnd">
              <a:solidFill>
                <a:schemeClr val="accent1"/>
              </a:solidFill>
              <a:round/>
            </a:ln>
            <a:effectLst/>
          </c:spPr>
          <c:marker>
            <c:symbol val="none"/>
          </c:marker>
          <c:val>
            <c:numRef>
              <c:f>Tablas!$I$4:$P$4</c:f>
              <c:numCache>
                <c:formatCode>General</c:formatCode>
                <c:ptCount val="8"/>
                <c:pt idx="0">
                  <c:v>67096.639999999985</c:v>
                </c:pt>
                <c:pt idx="1">
                  <c:v>67096.639999999985</c:v>
                </c:pt>
                <c:pt idx="2">
                  <c:v>67096.639999999985</c:v>
                </c:pt>
                <c:pt idx="3">
                  <c:v>67096.639999999985</c:v>
                </c:pt>
                <c:pt idx="4">
                  <c:v>67096.639999999985</c:v>
                </c:pt>
                <c:pt idx="5">
                  <c:v>67096.639999999985</c:v>
                </c:pt>
                <c:pt idx="6">
                  <c:v>67096.639999999985</c:v>
                </c:pt>
                <c:pt idx="7">
                  <c:v>67096.639999999985</c:v>
                </c:pt>
              </c:numCache>
            </c:numRef>
          </c:val>
          <c:smooth val="0"/>
          <c:extLst>
            <c:ext xmlns:c16="http://schemas.microsoft.com/office/drawing/2014/chart" uri="{C3380CC4-5D6E-409C-BE32-E72D297353CC}">
              <c16:uniqueId val="{00000000-30CC-44A2-84B5-6533EFCAA7AA}"/>
            </c:ext>
          </c:extLst>
        </c:ser>
        <c:ser>
          <c:idx val="2"/>
          <c:order val="2"/>
          <c:tx>
            <c:v>Paralelo Sin O2 Sin SIMD</c:v>
          </c:tx>
          <c:spPr>
            <a:ln w="28575" cap="rnd">
              <a:solidFill>
                <a:schemeClr val="accent3"/>
              </a:solidFill>
              <a:round/>
            </a:ln>
            <a:effectLst/>
          </c:spPr>
          <c:marker>
            <c:symbol val="none"/>
          </c:marker>
          <c:val>
            <c:numRef>
              <c:f>Tablas!$I$5:$P$5</c:f>
              <c:numCache>
                <c:formatCode>General</c:formatCode>
                <c:ptCount val="8"/>
                <c:pt idx="0">
                  <c:v>253193.2</c:v>
                </c:pt>
                <c:pt idx="1">
                  <c:v>132197.20000000001</c:v>
                </c:pt>
                <c:pt idx="2">
                  <c:v>79996.2</c:v>
                </c:pt>
                <c:pt idx="3">
                  <c:v>74366.180000000008</c:v>
                </c:pt>
                <c:pt idx="4">
                  <c:v>59759.96</c:v>
                </c:pt>
                <c:pt idx="5">
                  <c:v>56189.319999999992</c:v>
                </c:pt>
                <c:pt idx="6">
                  <c:v>56143.08</c:v>
                </c:pt>
                <c:pt idx="7">
                  <c:v>60408.339999999989</c:v>
                </c:pt>
              </c:numCache>
            </c:numRef>
          </c:val>
          <c:smooth val="0"/>
          <c:extLst>
            <c:ext xmlns:c16="http://schemas.microsoft.com/office/drawing/2014/chart" uri="{C3380CC4-5D6E-409C-BE32-E72D297353CC}">
              <c16:uniqueId val="{00000204-30CC-44A2-84B5-6533EFCAA7AA}"/>
            </c:ext>
          </c:extLst>
        </c:ser>
        <c:ser>
          <c:idx val="3"/>
          <c:order val="3"/>
          <c:tx>
            <c:v>Paralelo Sin O2 Con SIMD</c:v>
          </c:tx>
          <c:spPr>
            <a:ln w="28575" cap="rnd">
              <a:solidFill>
                <a:schemeClr val="accent4"/>
              </a:solidFill>
              <a:round/>
            </a:ln>
            <a:effectLst/>
          </c:spPr>
          <c:marker>
            <c:symbol val="none"/>
          </c:marker>
          <c:val>
            <c:numRef>
              <c:f>Tablas!$I$6:$P$6</c:f>
              <c:numCache>
                <c:formatCode>General</c:formatCode>
                <c:ptCount val="8"/>
                <c:pt idx="0">
                  <c:v>252188.79999999999</c:v>
                </c:pt>
                <c:pt idx="1">
                  <c:v>122818.9</c:v>
                </c:pt>
                <c:pt idx="2">
                  <c:v>76386.06</c:v>
                </c:pt>
                <c:pt idx="3">
                  <c:v>70993.66</c:v>
                </c:pt>
                <c:pt idx="4">
                  <c:v>62424.220000000008</c:v>
                </c:pt>
                <c:pt idx="5">
                  <c:v>56237.1</c:v>
                </c:pt>
                <c:pt idx="6">
                  <c:v>60567.58</c:v>
                </c:pt>
                <c:pt idx="7">
                  <c:v>59564.719999999994</c:v>
                </c:pt>
              </c:numCache>
            </c:numRef>
          </c:val>
          <c:smooth val="0"/>
          <c:extLst>
            <c:ext xmlns:c16="http://schemas.microsoft.com/office/drawing/2014/chart" uri="{C3380CC4-5D6E-409C-BE32-E72D297353CC}">
              <c16:uniqueId val="{00000205-30CC-44A2-84B5-6533EFCAA7AA}"/>
            </c:ext>
          </c:extLst>
        </c:ser>
        <c:ser>
          <c:idx val="4"/>
          <c:order val="4"/>
          <c:tx>
            <c:v>Paralelo Con O2 Sin SIMD</c:v>
          </c:tx>
          <c:spPr>
            <a:ln w="28575" cap="rnd">
              <a:solidFill>
                <a:schemeClr val="accent5"/>
              </a:solidFill>
              <a:round/>
            </a:ln>
            <a:effectLst/>
          </c:spPr>
          <c:marker>
            <c:symbol val="none"/>
          </c:marker>
          <c:val>
            <c:numRef>
              <c:f>Tablas!$I$7:$P$7</c:f>
              <c:numCache>
                <c:formatCode>General</c:formatCode>
                <c:ptCount val="8"/>
                <c:pt idx="0">
                  <c:v>65802.38</c:v>
                </c:pt>
                <c:pt idx="1">
                  <c:v>34992.639999999999</c:v>
                </c:pt>
                <c:pt idx="2">
                  <c:v>24258.9</c:v>
                </c:pt>
                <c:pt idx="3">
                  <c:v>21608.659999999996</c:v>
                </c:pt>
                <c:pt idx="4">
                  <c:v>17341.32</c:v>
                </c:pt>
                <c:pt idx="5">
                  <c:v>19996.98</c:v>
                </c:pt>
                <c:pt idx="6">
                  <c:v>19411.14</c:v>
                </c:pt>
                <c:pt idx="7">
                  <c:v>18914.54</c:v>
                </c:pt>
              </c:numCache>
            </c:numRef>
          </c:val>
          <c:smooth val="0"/>
          <c:extLst>
            <c:ext xmlns:c16="http://schemas.microsoft.com/office/drawing/2014/chart" uri="{C3380CC4-5D6E-409C-BE32-E72D297353CC}">
              <c16:uniqueId val="{00000206-30CC-44A2-84B5-6533EFCAA7AA}"/>
            </c:ext>
          </c:extLst>
        </c:ser>
        <c:ser>
          <c:idx val="5"/>
          <c:order val="5"/>
          <c:tx>
            <c:v>Paralelo Con O2 Con SIMD</c:v>
          </c:tx>
          <c:spPr>
            <a:ln w="28575" cap="rnd">
              <a:solidFill>
                <a:schemeClr val="accent6"/>
              </a:solidFill>
              <a:round/>
            </a:ln>
            <a:effectLst/>
          </c:spPr>
          <c:marker>
            <c:symbol val="none"/>
          </c:marker>
          <c:val>
            <c:numRef>
              <c:f>Tablas!$I$8:$P$8</c:f>
              <c:numCache>
                <c:formatCode>General</c:formatCode>
                <c:ptCount val="8"/>
                <c:pt idx="0">
                  <c:v>66700.5</c:v>
                </c:pt>
                <c:pt idx="1">
                  <c:v>32993.94</c:v>
                </c:pt>
                <c:pt idx="2">
                  <c:v>26377.120000000003</c:v>
                </c:pt>
                <c:pt idx="3">
                  <c:v>23896.339999999997</c:v>
                </c:pt>
                <c:pt idx="4">
                  <c:v>18268.879999999997</c:v>
                </c:pt>
                <c:pt idx="5">
                  <c:v>20798.82</c:v>
                </c:pt>
                <c:pt idx="6">
                  <c:v>18812.939999999999</c:v>
                </c:pt>
                <c:pt idx="7">
                  <c:v>18298.580000000002</c:v>
                </c:pt>
              </c:numCache>
            </c:numRef>
          </c:val>
          <c:smooth val="0"/>
          <c:extLst>
            <c:ext xmlns:c16="http://schemas.microsoft.com/office/drawing/2014/chart" uri="{C3380CC4-5D6E-409C-BE32-E72D297353CC}">
              <c16:uniqueId val="{00000207-30CC-44A2-84B5-6533EFCAA7AA}"/>
            </c:ext>
          </c:extLst>
        </c:ser>
        <c:dLbls>
          <c:showLegendKey val="0"/>
          <c:showVal val="0"/>
          <c:showCatName val="0"/>
          <c:showSerName val="0"/>
          <c:showPercent val="0"/>
          <c:showBubbleSize val="0"/>
        </c:dLbls>
        <c:smooth val="0"/>
        <c:axId val="600757448"/>
        <c:axId val="600758432"/>
      </c:lineChart>
      <c:catAx>
        <c:axId val="600757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Número de hebras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8432"/>
        <c:crosses val="autoZero"/>
        <c:auto val="1"/>
        <c:lblAlgn val="ctr"/>
        <c:lblOffset val="100"/>
        <c:noMultiLvlLbl val="0"/>
      </c:catAx>
      <c:valAx>
        <c:axId val="600758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Tiempo (ms)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600757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695326</xdr:colOff>
      <xdr:row>12</xdr:row>
      <xdr:rowOff>42861</xdr:rowOff>
    </xdr:from>
    <xdr:to>
      <xdr:col>17</xdr:col>
      <xdr:colOff>600075</xdr:colOff>
      <xdr:row>40</xdr:row>
      <xdr:rowOff>180974</xdr:rowOff>
    </xdr:to>
    <xdr:graphicFrame macro="">
      <xdr:nvGraphicFramePr>
        <xdr:cNvPr id="2" name="Gráfico 1">
          <a:extLst>
            <a:ext uri="{FF2B5EF4-FFF2-40B4-BE49-F238E27FC236}">
              <a16:creationId xmlns:a16="http://schemas.microsoft.com/office/drawing/2014/main" id="{A7A2FD97-0FDC-42DC-A895-3C41E20BB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3AECA-E9AB-4388-889A-4AA1816DEA18}">
  <dimension ref="A1:K27"/>
  <sheetViews>
    <sheetView workbookViewId="0">
      <pane ySplit="1" topLeftCell="A2" activePane="bottomLeft" state="frozen"/>
      <selection pane="bottomLeft" activeCell="A21" sqref="A21:J21"/>
    </sheetView>
  </sheetViews>
  <sheetFormatPr baseColWidth="10" defaultRowHeight="15" x14ac:dyDescent="0.25"/>
  <cols>
    <col min="8" max="8" width="12.28515625" customWidth="1"/>
    <col min="9" max="9" width="15.85546875" customWidth="1"/>
    <col min="10" max="10" width="19.28515625" customWidth="1"/>
    <col min="11" max="11" width="49.28515625" customWidth="1"/>
  </cols>
  <sheetData>
    <row r="1" spans="1:11" x14ac:dyDescent="0.25">
      <c r="A1" t="s">
        <v>3</v>
      </c>
      <c r="B1" t="s">
        <v>2</v>
      </c>
      <c r="C1" t="s">
        <v>1</v>
      </c>
      <c r="D1" t="s">
        <v>0</v>
      </c>
      <c r="E1" t="s">
        <v>4</v>
      </c>
      <c r="F1" t="s">
        <v>5</v>
      </c>
      <c r="G1" t="s">
        <v>9</v>
      </c>
      <c r="H1" t="s">
        <v>7</v>
      </c>
      <c r="I1" t="s">
        <v>6</v>
      </c>
      <c r="J1" t="s">
        <v>8</v>
      </c>
      <c r="K1" t="s">
        <v>10</v>
      </c>
    </row>
    <row r="2" spans="1:11" x14ac:dyDescent="0.25">
      <c r="A2">
        <v>0.8</v>
      </c>
      <c r="B2">
        <v>0.8</v>
      </c>
      <c r="C2">
        <v>0.6</v>
      </c>
      <c r="D2">
        <v>20</v>
      </c>
      <c r="E2">
        <v>1</v>
      </c>
      <c r="F2">
        <v>20</v>
      </c>
      <c r="G2">
        <v>7</v>
      </c>
      <c r="H2" s="1">
        <v>0.62359600000000004</v>
      </c>
      <c r="I2" s="2">
        <v>245433</v>
      </c>
      <c r="J2" s="4">
        <f>I2/60000</f>
        <v>4.0905500000000004</v>
      </c>
    </row>
    <row r="3" spans="1:11" x14ac:dyDescent="0.25">
      <c r="A3">
        <v>0.8</v>
      </c>
      <c r="B3">
        <v>0.8</v>
      </c>
      <c r="C3">
        <v>0.6</v>
      </c>
      <c r="D3">
        <v>15</v>
      </c>
      <c r="E3">
        <v>1</v>
      </c>
      <c r="F3">
        <v>20</v>
      </c>
      <c r="G3">
        <v>7</v>
      </c>
      <c r="H3" s="1">
        <v>0.57865200000000006</v>
      </c>
      <c r="I3" s="2">
        <v>113053</v>
      </c>
      <c r="J3" s="4">
        <f t="shared" ref="J3:J27" si="0">I3/60000</f>
        <v>1.8842166666666667</v>
      </c>
    </row>
    <row r="4" spans="1:11" x14ac:dyDescent="0.25">
      <c r="A4">
        <v>0.8</v>
      </c>
      <c r="B4">
        <v>0.8</v>
      </c>
      <c r="C4">
        <v>0.6</v>
      </c>
      <c r="D4">
        <v>10</v>
      </c>
      <c r="E4">
        <v>1</v>
      </c>
      <c r="F4">
        <v>20</v>
      </c>
      <c r="G4">
        <v>7</v>
      </c>
      <c r="H4" s="1">
        <v>0.64044900000000005</v>
      </c>
      <c r="I4" s="2">
        <v>117034</v>
      </c>
      <c r="J4" s="4">
        <f t="shared" si="0"/>
        <v>1.9505666666666666</v>
      </c>
    </row>
    <row r="5" spans="1:11" x14ac:dyDescent="0.25">
      <c r="A5">
        <v>0.8</v>
      </c>
      <c r="B5">
        <v>0.8</v>
      </c>
      <c r="C5">
        <v>0.6</v>
      </c>
      <c r="D5">
        <v>5</v>
      </c>
      <c r="E5">
        <v>1</v>
      </c>
      <c r="F5">
        <v>20</v>
      </c>
      <c r="G5">
        <v>7</v>
      </c>
      <c r="H5" s="1">
        <v>0.61797800000000003</v>
      </c>
      <c r="I5" s="2">
        <v>40367.5</v>
      </c>
      <c r="J5" s="4">
        <f t="shared" si="0"/>
        <v>0.67279166666666668</v>
      </c>
    </row>
    <row r="6" spans="1:11" x14ac:dyDescent="0.25">
      <c r="A6">
        <v>0.8</v>
      </c>
      <c r="B6">
        <v>0.8</v>
      </c>
      <c r="C6">
        <v>0.6</v>
      </c>
      <c r="D6">
        <v>25</v>
      </c>
      <c r="E6">
        <v>1</v>
      </c>
      <c r="F6">
        <v>20</v>
      </c>
      <c r="G6">
        <v>7</v>
      </c>
      <c r="H6" s="1">
        <v>0.64044900000000005</v>
      </c>
      <c r="I6" s="2">
        <v>234458</v>
      </c>
      <c r="J6" s="4">
        <f t="shared" si="0"/>
        <v>3.9076333333333335</v>
      </c>
    </row>
    <row r="7" spans="1:11" x14ac:dyDescent="0.25">
      <c r="A7">
        <v>0.8</v>
      </c>
      <c r="B7">
        <v>0.8</v>
      </c>
      <c r="C7">
        <v>0.6</v>
      </c>
      <c r="D7">
        <v>30</v>
      </c>
      <c r="E7">
        <v>1</v>
      </c>
      <c r="F7">
        <v>20</v>
      </c>
      <c r="G7">
        <v>7</v>
      </c>
      <c r="H7" s="1">
        <v>0.62921300000000002</v>
      </c>
      <c r="I7" s="2">
        <v>410788</v>
      </c>
      <c r="J7" s="4">
        <f t="shared" si="0"/>
        <v>6.8464666666666663</v>
      </c>
    </row>
    <row r="8" spans="1:11" x14ac:dyDescent="0.25">
      <c r="A8">
        <v>0.8</v>
      </c>
      <c r="B8">
        <v>0.8</v>
      </c>
      <c r="C8">
        <v>0.6</v>
      </c>
      <c r="D8">
        <v>40</v>
      </c>
      <c r="E8">
        <v>1</v>
      </c>
      <c r="F8">
        <v>20</v>
      </c>
      <c r="G8">
        <v>7</v>
      </c>
      <c r="H8" s="1">
        <v>0.69101100000000004</v>
      </c>
      <c r="I8" s="3">
        <v>578096</v>
      </c>
      <c r="J8" s="4">
        <f t="shared" si="0"/>
        <v>9.6349333333333327</v>
      </c>
    </row>
    <row r="9" spans="1:11" x14ac:dyDescent="0.25">
      <c r="A9">
        <v>0.8</v>
      </c>
      <c r="B9">
        <v>0.8</v>
      </c>
      <c r="C9">
        <v>0.6</v>
      </c>
      <c r="D9">
        <v>50</v>
      </c>
      <c r="E9">
        <v>1</v>
      </c>
      <c r="F9">
        <v>20</v>
      </c>
      <c r="G9">
        <v>7</v>
      </c>
      <c r="H9" s="1">
        <v>0.62921300000000002</v>
      </c>
      <c r="I9" s="2">
        <v>709761</v>
      </c>
      <c r="J9" s="4">
        <f t="shared" si="0"/>
        <v>11.82935</v>
      </c>
    </row>
    <row r="10" spans="1:11" x14ac:dyDescent="0.25">
      <c r="A10">
        <v>0.8</v>
      </c>
      <c r="B10">
        <v>0.8</v>
      </c>
      <c r="C10">
        <v>0.6</v>
      </c>
      <c r="D10">
        <v>60</v>
      </c>
      <c r="E10">
        <v>1</v>
      </c>
      <c r="F10">
        <v>20</v>
      </c>
      <c r="G10">
        <v>7</v>
      </c>
      <c r="H10" s="1">
        <v>0.67415700000000001</v>
      </c>
      <c r="I10" s="2">
        <v>809987</v>
      </c>
      <c r="J10" s="4">
        <f t="shared" si="0"/>
        <v>13.499783333333333</v>
      </c>
    </row>
    <row r="11" spans="1:11" x14ac:dyDescent="0.25">
      <c r="A11">
        <v>0.8</v>
      </c>
      <c r="B11">
        <v>0.8</v>
      </c>
      <c r="C11">
        <v>0.6</v>
      </c>
      <c r="D11">
        <v>80</v>
      </c>
      <c r="E11">
        <v>1</v>
      </c>
      <c r="F11">
        <v>20</v>
      </c>
      <c r="G11">
        <v>7</v>
      </c>
      <c r="H11" s="1">
        <v>0.67415700000000001</v>
      </c>
      <c r="I11" s="2">
        <v>1099480</v>
      </c>
      <c r="J11" s="5">
        <f>I11/60000</f>
        <v>18.324666666666666</v>
      </c>
    </row>
    <row r="12" spans="1:11" x14ac:dyDescent="0.25">
      <c r="A12">
        <v>1.2</v>
      </c>
      <c r="B12">
        <v>0.8</v>
      </c>
      <c r="C12">
        <v>0.6</v>
      </c>
      <c r="D12">
        <v>20</v>
      </c>
      <c r="E12">
        <v>1</v>
      </c>
      <c r="F12">
        <v>20</v>
      </c>
      <c r="G12">
        <v>7</v>
      </c>
      <c r="H12" s="1">
        <v>0.62359600000000004</v>
      </c>
      <c r="I12" s="2">
        <v>246701</v>
      </c>
      <c r="J12" s="4">
        <f t="shared" si="0"/>
        <v>4.1116833333333336</v>
      </c>
    </row>
    <row r="13" spans="1:11" x14ac:dyDescent="0.25">
      <c r="A13">
        <v>1.2</v>
      </c>
      <c r="B13">
        <v>0.8</v>
      </c>
      <c r="C13">
        <v>0.6</v>
      </c>
      <c r="D13">
        <v>40</v>
      </c>
      <c r="E13">
        <v>1</v>
      </c>
      <c r="F13">
        <v>20</v>
      </c>
      <c r="G13">
        <v>7</v>
      </c>
      <c r="H13" s="1">
        <v>0.69101100000000004</v>
      </c>
      <c r="I13" s="2">
        <v>571802</v>
      </c>
      <c r="J13" s="4">
        <f t="shared" si="0"/>
        <v>9.5300333333333338</v>
      </c>
    </row>
    <row r="14" spans="1:11" x14ac:dyDescent="0.25">
      <c r="A14">
        <v>0.8</v>
      </c>
      <c r="B14">
        <v>0.8</v>
      </c>
      <c r="C14">
        <v>0.9</v>
      </c>
      <c r="D14">
        <v>20</v>
      </c>
      <c r="E14">
        <v>1</v>
      </c>
      <c r="F14">
        <v>20</v>
      </c>
      <c r="G14">
        <v>7</v>
      </c>
      <c r="H14" s="1">
        <v>0.62359600000000004</v>
      </c>
      <c r="I14" s="2">
        <v>246808</v>
      </c>
      <c r="J14" s="4">
        <f t="shared" si="0"/>
        <v>4.1134666666666666</v>
      </c>
    </row>
    <row r="15" spans="1:11" x14ac:dyDescent="0.25">
      <c r="A15">
        <v>0.8</v>
      </c>
      <c r="B15">
        <v>0.8</v>
      </c>
      <c r="C15">
        <v>0.9</v>
      </c>
      <c r="D15">
        <v>40</v>
      </c>
      <c r="E15">
        <v>1</v>
      </c>
      <c r="F15">
        <v>20</v>
      </c>
      <c r="G15">
        <v>7</v>
      </c>
      <c r="H15" s="1">
        <v>0.69101100000000004</v>
      </c>
      <c r="I15" s="2">
        <v>551276</v>
      </c>
      <c r="J15" s="4">
        <f t="shared" si="0"/>
        <v>9.1879333333333335</v>
      </c>
    </row>
    <row r="16" spans="1:11" x14ac:dyDescent="0.25">
      <c r="A16">
        <v>0.8</v>
      </c>
      <c r="B16">
        <v>0.8</v>
      </c>
      <c r="C16">
        <v>0.6</v>
      </c>
      <c r="D16">
        <v>20</v>
      </c>
      <c r="E16">
        <v>1</v>
      </c>
      <c r="F16">
        <v>40</v>
      </c>
      <c r="G16">
        <v>7</v>
      </c>
      <c r="H16" s="1">
        <v>0.62359600000000004</v>
      </c>
      <c r="I16" s="2">
        <v>247246</v>
      </c>
      <c r="J16" s="4">
        <f t="shared" si="0"/>
        <v>4.1207666666666665</v>
      </c>
    </row>
    <row r="17" spans="1:11" x14ac:dyDescent="0.25">
      <c r="A17">
        <v>0.8</v>
      </c>
      <c r="B17">
        <v>0.8</v>
      </c>
      <c r="C17">
        <v>0.6</v>
      </c>
      <c r="D17">
        <v>40</v>
      </c>
      <c r="E17">
        <v>1</v>
      </c>
      <c r="F17">
        <v>40</v>
      </c>
      <c r="G17">
        <v>7</v>
      </c>
      <c r="H17" s="1">
        <v>0.69101100000000004</v>
      </c>
      <c r="I17" s="2">
        <v>600301</v>
      </c>
      <c r="J17" s="4">
        <f t="shared" si="0"/>
        <v>10.005016666666666</v>
      </c>
    </row>
    <row r="18" spans="1:11" x14ac:dyDescent="0.25">
      <c r="A18">
        <v>0.8</v>
      </c>
      <c r="B18">
        <v>0.8</v>
      </c>
      <c r="C18">
        <v>0.6</v>
      </c>
      <c r="D18">
        <v>40</v>
      </c>
      <c r="E18">
        <v>1</v>
      </c>
      <c r="F18">
        <v>20</v>
      </c>
      <c r="G18">
        <v>3</v>
      </c>
      <c r="H18" s="1">
        <v>0.64606699999999995</v>
      </c>
      <c r="I18" s="2">
        <v>531242</v>
      </c>
      <c r="J18" s="4">
        <f t="shared" si="0"/>
        <v>8.8540333333333336</v>
      </c>
    </row>
    <row r="19" spans="1:11" x14ac:dyDescent="0.25">
      <c r="A19">
        <v>0.8</v>
      </c>
      <c r="B19">
        <v>0.8</v>
      </c>
      <c r="C19">
        <v>0.6</v>
      </c>
      <c r="D19">
        <v>20</v>
      </c>
      <c r="E19">
        <v>4</v>
      </c>
      <c r="F19">
        <v>20</v>
      </c>
      <c r="G19">
        <v>7</v>
      </c>
      <c r="H19" s="1">
        <v>0.65168499999999996</v>
      </c>
      <c r="I19" s="2">
        <v>220281</v>
      </c>
      <c r="J19" s="4">
        <f t="shared" si="0"/>
        <v>3.6713499999999999</v>
      </c>
    </row>
    <row r="20" spans="1:11" x14ac:dyDescent="0.25">
      <c r="A20">
        <v>0.8</v>
      </c>
      <c r="B20">
        <v>0.8</v>
      </c>
      <c r="C20">
        <v>0.6</v>
      </c>
      <c r="D20">
        <v>20</v>
      </c>
      <c r="E20">
        <v>8</v>
      </c>
      <c r="F20">
        <v>20</v>
      </c>
      <c r="G20">
        <v>7</v>
      </c>
      <c r="H20" s="1">
        <v>0.64606699999999995</v>
      </c>
      <c r="I20" s="2">
        <v>212878</v>
      </c>
      <c r="J20" s="4">
        <f t="shared" si="0"/>
        <v>3.5479666666666665</v>
      </c>
    </row>
    <row r="21" spans="1:11" x14ac:dyDescent="0.25">
      <c r="A21">
        <v>0.8</v>
      </c>
      <c r="B21">
        <v>0.8</v>
      </c>
      <c r="C21">
        <v>0.6</v>
      </c>
      <c r="D21">
        <v>40</v>
      </c>
      <c r="E21">
        <v>4</v>
      </c>
      <c r="F21">
        <v>20</v>
      </c>
      <c r="G21">
        <v>7</v>
      </c>
      <c r="H21" s="1">
        <v>0.62359600000000004</v>
      </c>
      <c r="I21" s="2">
        <v>330790</v>
      </c>
      <c r="J21" s="4">
        <f t="shared" si="0"/>
        <v>5.5131666666666668</v>
      </c>
    </row>
    <row r="22" spans="1:11" x14ac:dyDescent="0.25">
      <c r="A22">
        <v>0.8</v>
      </c>
      <c r="B22">
        <v>0.8</v>
      </c>
      <c r="C22">
        <v>0.6</v>
      </c>
      <c r="D22">
        <v>40</v>
      </c>
      <c r="E22">
        <v>8</v>
      </c>
      <c r="F22">
        <v>20</v>
      </c>
      <c r="G22">
        <v>7</v>
      </c>
      <c r="H22" s="1">
        <v>0.67415700000000001</v>
      </c>
      <c r="I22" s="2">
        <v>333887</v>
      </c>
      <c r="J22" s="4">
        <f t="shared" si="0"/>
        <v>5.5647833333333336</v>
      </c>
    </row>
    <row r="23" spans="1:11" x14ac:dyDescent="0.25">
      <c r="A23">
        <v>0.8</v>
      </c>
      <c r="B23">
        <v>0.8</v>
      </c>
      <c r="C23">
        <v>0.6</v>
      </c>
      <c r="D23">
        <v>20</v>
      </c>
      <c r="E23">
        <v>4</v>
      </c>
      <c r="F23">
        <v>20</v>
      </c>
      <c r="G23">
        <v>7</v>
      </c>
      <c r="H23" s="1">
        <v>0.67977500000000002</v>
      </c>
      <c r="I23" s="2">
        <v>237506</v>
      </c>
      <c r="J23" s="4">
        <f t="shared" si="0"/>
        <v>3.9584333333333332</v>
      </c>
      <c r="K23" t="s">
        <v>11</v>
      </c>
    </row>
    <row r="24" spans="1:11" x14ac:dyDescent="0.25">
      <c r="A24">
        <v>0.8</v>
      </c>
      <c r="B24">
        <v>0.8</v>
      </c>
      <c r="C24">
        <v>0.6</v>
      </c>
      <c r="D24">
        <v>20</v>
      </c>
      <c r="E24">
        <v>4</v>
      </c>
      <c r="F24">
        <v>20</v>
      </c>
      <c r="G24">
        <v>7</v>
      </c>
      <c r="H24" s="1">
        <v>0.63483100000000003</v>
      </c>
      <c r="I24" s="2">
        <v>211085</v>
      </c>
      <c r="J24" s="4">
        <f t="shared" si="0"/>
        <v>3.5180833333333332</v>
      </c>
      <c r="K24" t="s">
        <v>12</v>
      </c>
    </row>
    <row r="25" spans="1:11" x14ac:dyDescent="0.25">
      <c r="A25">
        <v>0.8</v>
      </c>
      <c r="B25">
        <v>0.8</v>
      </c>
      <c r="C25">
        <v>0.6</v>
      </c>
      <c r="D25">
        <v>40</v>
      </c>
      <c r="E25">
        <v>4</v>
      </c>
      <c r="F25">
        <v>20</v>
      </c>
      <c r="G25">
        <v>7</v>
      </c>
      <c r="H25" s="1">
        <v>0.66853899999999999</v>
      </c>
      <c r="I25" s="2">
        <v>443806</v>
      </c>
      <c r="J25" s="4">
        <f t="shared" si="0"/>
        <v>7.3967666666666663</v>
      </c>
      <c r="K25" t="s">
        <v>13</v>
      </c>
    </row>
    <row r="26" spans="1:11" x14ac:dyDescent="0.25">
      <c r="A26">
        <v>0.8</v>
      </c>
      <c r="B26">
        <v>0.8</v>
      </c>
      <c r="C26">
        <v>0.6</v>
      </c>
      <c r="D26">
        <v>20</v>
      </c>
      <c r="E26">
        <v>4</v>
      </c>
      <c r="F26">
        <v>20</v>
      </c>
      <c r="G26">
        <v>7</v>
      </c>
      <c r="H26" s="1">
        <v>0.66292099999999998</v>
      </c>
      <c r="I26" s="2">
        <v>213920</v>
      </c>
      <c r="J26" s="4">
        <f t="shared" si="0"/>
        <v>3.5653333333333332</v>
      </c>
    </row>
    <row r="27" spans="1:11" x14ac:dyDescent="0.25">
      <c r="A27">
        <v>0.8</v>
      </c>
      <c r="B27">
        <v>0.8</v>
      </c>
      <c r="C27">
        <v>0.6</v>
      </c>
      <c r="D27">
        <v>20</v>
      </c>
      <c r="E27">
        <v>4</v>
      </c>
      <c r="F27">
        <v>20</v>
      </c>
      <c r="G27">
        <v>7</v>
      </c>
      <c r="H27" s="1">
        <v>0.64044900000000005</v>
      </c>
      <c r="I27" s="2">
        <v>219597</v>
      </c>
      <c r="J27" s="4">
        <f t="shared" si="0"/>
        <v>3.6599499999999998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205A3-375B-4BB7-AA25-87972EA27D1E}">
  <dimension ref="A1:I171"/>
  <sheetViews>
    <sheetView workbookViewId="0">
      <pane ySplit="1" topLeftCell="A2" activePane="bottomLeft" state="frozen"/>
      <selection pane="bottomLeft" activeCell="L8" sqref="L8"/>
    </sheetView>
  </sheetViews>
  <sheetFormatPr baseColWidth="10" defaultRowHeight="15" x14ac:dyDescent="0.25"/>
  <cols>
    <col min="3" max="3" width="0" hidden="1" customWidth="1"/>
    <col min="5" max="5" width="13.5703125" customWidth="1"/>
    <col min="6" max="6" width="16.5703125" customWidth="1"/>
    <col min="7" max="7" width="0" hidden="1" customWidth="1"/>
    <col min="8" max="8" width="16.28515625" hidden="1" customWidth="1"/>
    <col min="9" max="9" width="11.85546875" bestFit="1" customWidth="1"/>
  </cols>
  <sheetData>
    <row r="1" spans="1:9" x14ac:dyDescent="0.25">
      <c r="A1" t="s">
        <v>0</v>
      </c>
      <c r="B1" t="s">
        <v>4</v>
      </c>
      <c r="C1" t="s">
        <v>9</v>
      </c>
      <c r="D1" t="s">
        <v>15</v>
      </c>
      <c r="E1" t="s">
        <v>16</v>
      </c>
      <c r="F1" t="s">
        <v>6</v>
      </c>
      <c r="G1" t="s">
        <v>14</v>
      </c>
      <c r="H1" t="s">
        <v>8</v>
      </c>
      <c r="I1" t="s">
        <v>19</v>
      </c>
    </row>
    <row r="2" spans="1:9" x14ac:dyDescent="0.25">
      <c r="A2" s="10">
        <v>40</v>
      </c>
      <c r="B2" s="13">
        <v>0</v>
      </c>
      <c r="C2" s="10">
        <v>17</v>
      </c>
      <c r="D2" s="13" t="s">
        <v>17</v>
      </c>
      <c r="E2" s="13"/>
      <c r="F2" s="10">
        <v>67314.5</v>
      </c>
      <c r="G2" s="10">
        <f>F2/1000</f>
        <v>67.314499999999995</v>
      </c>
      <c r="H2" s="10">
        <f>G2/60</f>
        <v>1.1219083333333333</v>
      </c>
      <c r="I2" s="13">
        <f>SUM(F2:F6)/5</f>
        <v>67096.639999999985</v>
      </c>
    </row>
    <row r="3" spans="1:9" x14ac:dyDescent="0.25">
      <c r="A3" s="10">
        <v>40</v>
      </c>
      <c r="B3" s="13"/>
      <c r="C3" s="10">
        <v>17</v>
      </c>
      <c r="D3" s="13"/>
      <c r="E3" s="13"/>
      <c r="F3" s="10">
        <v>67088.899999999994</v>
      </c>
      <c r="G3" s="10">
        <f t="shared" ref="G3:G66" si="0">F3/1000</f>
        <v>67.088899999999995</v>
      </c>
      <c r="H3" s="10">
        <f t="shared" ref="H3:H66" si="1">G3/60</f>
        <v>1.1181483333333333</v>
      </c>
      <c r="I3" s="13"/>
    </row>
    <row r="4" spans="1:9" x14ac:dyDescent="0.25">
      <c r="A4" s="10">
        <v>40</v>
      </c>
      <c r="B4" s="13"/>
      <c r="C4" s="10">
        <v>17</v>
      </c>
      <c r="D4" s="13"/>
      <c r="E4" s="13"/>
      <c r="F4" s="10">
        <v>67185.7</v>
      </c>
      <c r="G4" s="10">
        <f t="shared" si="0"/>
        <v>67.185699999999997</v>
      </c>
      <c r="H4" s="10">
        <f t="shared" si="1"/>
        <v>1.1197616666666665</v>
      </c>
      <c r="I4" s="13"/>
    </row>
    <row r="5" spans="1:9" x14ac:dyDescent="0.25">
      <c r="A5" s="10">
        <v>40</v>
      </c>
      <c r="B5" s="13"/>
      <c r="C5" s="10">
        <v>17</v>
      </c>
      <c r="D5" s="13"/>
      <c r="E5" s="13"/>
      <c r="F5" s="10">
        <v>66607.7</v>
      </c>
      <c r="G5" s="10">
        <f t="shared" si="0"/>
        <v>66.607699999999994</v>
      </c>
      <c r="H5" s="10">
        <f t="shared" si="1"/>
        <v>1.1101283333333332</v>
      </c>
      <c r="I5" s="13"/>
    </row>
    <row r="6" spans="1:9" x14ac:dyDescent="0.25">
      <c r="A6" s="10">
        <v>40</v>
      </c>
      <c r="B6" s="13"/>
      <c r="C6" s="10">
        <v>17</v>
      </c>
      <c r="D6" s="13"/>
      <c r="E6" s="13"/>
      <c r="F6" s="10">
        <v>67286.399999999994</v>
      </c>
      <c r="G6" s="10">
        <f t="shared" si="0"/>
        <v>67.2864</v>
      </c>
      <c r="H6" s="10">
        <f t="shared" si="1"/>
        <v>1.12144</v>
      </c>
      <c r="I6" s="13"/>
    </row>
    <row r="7" spans="1:9" x14ac:dyDescent="0.25">
      <c r="A7" s="11">
        <v>40</v>
      </c>
      <c r="B7" s="14">
        <v>0</v>
      </c>
      <c r="C7" s="11">
        <v>17</v>
      </c>
      <c r="D7" s="14" t="s">
        <v>18</v>
      </c>
      <c r="E7" s="14"/>
      <c r="F7" s="11">
        <v>255690</v>
      </c>
      <c r="G7" s="11">
        <f t="shared" si="0"/>
        <v>255.69</v>
      </c>
      <c r="H7" s="11">
        <f t="shared" si="1"/>
        <v>4.2614999999999998</v>
      </c>
      <c r="I7" s="14">
        <f>SUM(F7:F11)/5</f>
        <v>254726</v>
      </c>
    </row>
    <row r="8" spans="1:9" x14ac:dyDescent="0.25">
      <c r="A8" s="11">
        <v>40</v>
      </c>
      <c r="B8" s="14"/>
      <c r="C8" s="11">
        <v>17</v>
      </c>
      <c r="D8" s="14"/>
      <c r="E8" s="14"/>
      <c r="F8" s="11">
        <v>255234</v>
      </c>
      <c r="G8" s="11">
        <f t="shared" si="0"/>
        <v>255.23400000000001</v>
      </c>
      <c r="H8" s="11">
        <f t="shared" si="1"/>
        <v>4.2538999999999998</v>
      </c>
      <c r="I8" s="14"/>
    </row>
    <row r="9" spans="1:9" x14ac:dyDescent="0.25">
      <c r="A9" s="11">
        <v>40</v>
      </c>
      <c r="B9" s="14"/>
      <c r="C9" s="11">
        <v>17</v>
      </c>
      <c r="D9" s="14"/>
      <c r="E9" s="14"/>
      <c r="F9" s="11">
        <v>254960</v>
      </c>
      <c r="G9" s="11">
        <f t="shared" si="0"/>
        <v>254.96</v>
      </c>
      <c r="H9" s="11">
        <f t="shared" si="1"/>
        <v>4.2493333333333334</v>
      </c>
      <c r="I9" s="14"/>
    </row>
    <row r="10" spans="1:9" x14ac:dyDescent="0.25">
      <c r="A10" s="11">
        <v>40</v>
      </c>
      <c r="B10" s="14"/>
      <c r="C10" s="11">
        <v>17</v>
      </c>
      <c r="D10" s="14"/>
      <c r="E10" s="14"/>
      <c r="F10" s="11">
        <v>254264</v>
      </c>
      <c r="G10" s="11">
        <f t="shared" si="0"/>
        <v>254.26400000000001</v>
      </c>
      <c r="H10" s="11">
        <f t="shared" si="1"/>
        <v>4.2377333333333338</v>
      </c>
      <c r="I10" s="14"/>
    </row>
    <row r="11" spans="1:9" x14ac:dyDescent="0.25">
      <c r="A11" s="11">
        <v>40</v>
      </c>
      <c r="B11" s="14"/>
      <c r="C11" s="11">
        <v>17</v>
      </c>
      <c r="D11" s="14"/>
      <c r="E11" s="14"/>
      <c r="F11" s="11">
        <v>253482</v>
      </c>
      <c r="G11" s="11">
        <f t="shared" si="0"/>
        <v>253.482</v>
      </c>
      <c r="H11" s="11">
        <f t="shared" si="1"/>
        <v>4.2247000000000003</v>
      </c>
      <c r="I11" s="14"/>
    </row>
    <row r="12" spans="1:9" x14ac:dyDescent="0.25">
      <c r="A12" s="6">
        <v>40</v>
      </c>
      <c r="B12" s="15">
        <v>1</v>
      </c>
      <c r="C12" s="6">
        <v>17</v>
      </c>
      <c r="D12" s="15" t="s">
        <v>17</v>
      </c>
      <c r="E12" s="15" t="s">
        <v>17</v>
      </c>
      <c r="F12" s="6">
        <v>67401.8</v>
      </c>
      <c r="G12" s="6">
        <f t="shared" si="0"/>
        <v>67.401800000000009</v>
      </c>
      <c r="H12" s="6">
        <f t="shared" si="1"/>
        <v>1.1233633333333335</v>
      </c>
      <c r="I12" s="15">
        <f t="shared" ref="I12" si="2">SUM(F12:F16)/5</f>
        <v>66700.5</v>
      </c>
    </row>
    <row r="13" spans="1:9" x14ac:dyDescent="0.25">
      <c r="A13" s="6">
        <v>40</v>
      </c>
      <c r="B13" s="15"/>
      <c r="C13" s="6">
        <v>17</v>
      </c>
      <c r="D13" s="15"/>
      <c r="E13" s="15"/>
      <c r="F13" s="6">
        <v>66515</v>
      </c>
      <c r="G13" s="6">
        <f t="shared" si="0"/>
        <v>66.515000000000001</v>
      </c>
      <c r="H13" s="6">
        <f t="shared" si="1"/>
        <v>1.1085833333333333</v>
      </c>
      <c r="I13" s="15"/>
    </row>
    <row r="14" spans="1:9" x14ac:dyDescent="0.25">
      <c r="A14" s="6">
        <v>40</v>
      </c>
      <c r="B14" s="15"/>
      <c r="C14" s="6">
        <v>17</v>
      </c>
      <c r="D14" s="15"/>
      <c r="E14" s="15"/>
      <c r="F14" s="6">
        <v>66720.3</v>
      </c>
      <c r="G14" s="6">
        <f t="shared" si="0"/>
        <v>66.720300000000009</v>
      </c>
      <c r="H14" s="6">
        <f t="shared" si="1"/>
        <v>1.1120050000000001</v>
      </c>
      <c r="I14" s="15"/>
    </row>
    <row r="15" spans="1:9" x14ac:dyDescent="0.25">
      <c r="A15" s="6">
        <v>40</v>
      </c>
      <c r="B15" s="15"/>
      <c r="C15" s="6">
        <v>17</v>
      </c>
      <c r="D15" s="15"/>
      <c r="E15" s="15"/>
      <c r="F15" s="6">
        <v>66057.2</v>
      </c>
      <c r="G15" s="6">
        <f t="shared" si="0"/>
        <v>66.057199999999995</v>
      </c>
      <c r="H15" s="6">
        <f t="shared" si="1"/>
        <v>1.1009533333333332</v>
      </c>
      <c r="I15" s="15"/>
    </row>
    <row r="16" spans="1:9" x14ac:dyDescent="0.25">
      <c r="A16" s="6">
        <v>40</v>
      </c>
      <c r="B16" s="15"/>
      <c r="C16" s="6">
        <v>17</v>
      </c>
      <c r="D16" s="15"/>
      <c r="E16" s="15"/>
      <c r="F16" s="6">
        <v>66808.2</v>
      </c>
      <c r="G16" s="6">
        <f t="shared" si="0"/>
        <v>66.808199999999999</v>
      </c>
      <c r="H16" s="6">
        <f t="shared" si="1"/>
        <v>1.11347</v>
      </c>
      <c r="I16" s="15"/>
    </row>
    <row r="17" spans="1:9" x14ac:dyDescent="0.25">
      <c r="A17" s="7">
        <v>40</v>
      </c>
      <c r="B17" s="12">
        <v>1</v>
      </c>
      <c r="C17" s="7">
        <v>17</v>
      </c>
      <c r="D17" s="12" t="s">
        <v>17</v>
      </c>
      <c r="E17" s="12" t="s">
        <v>18</v>
      </c>
      <c r="F17" s="7">
        <v>65876.600000000006</v>
      </c>
      <c r="G17" s="7">
        <f t="shared" si="0"/>
        <v>65.87660000000001</v>
      </c>
      <c r="H17" s="7">
        <f t="shared" si="1"/>
        <v>1.0979433333333335</v>
      </c>
      <c r="I17" s="12">
        <f t="shared" ref="I17" si="3">SUM(F17:F21)/5</f>
        <v>65802.38</v>
      </c>
    </row>
    <row r="18" spans="1:9" x14ac:dyDescent="0.25">
      <c r="A18" s="7">
        <v>40</v>
      </c>
      <c r="B18" s="12"/>
      <c r="C18" s="7">
        <v>17</v>
      </c>
      <c r="D18" s="12"/>
      <c r="E18" s="12"/>
      <c r="F18" s="7">
        <v>65777.3</v>
      </c>
      <c r="G18" s="7">
        <f t="shared" si="0"/>
        <v>65.777299999999997</v>
      </c>
      <c r="H18" s="7">
        <f t="shared" si="1"/>
        <v>1.0962883333333333</v>
      </c>
      <c r="I18" s="12"/>
    </row>
    <row r="19" spans="1:9" x14ac:dyDescent="0.25">
      <c r="A19" s="7">
        <v>40</v>
      </c>
      <c r="B19" s="12"/>
      <c r="C19" s="7">
        <v>17</v>
      </c>
      <c r="D19" s="12"/>
      <c r="E19" s="12"/>
      <c r="F19" s="7">
        <v>65897.7</v>
      </c>
      <c r="G19" s="7">
        <f t="shared" si="0"/>
        <v>65.8977</v>
      </c>
      <c r="H19" s="7">
        <f t="shared" si="1"/>
        <v>1.098295</v>
      </c>
      <c r="I19" s="12"/>
    </row>
    <row r="20" spans="1:9" x14ac:dyDescent="0.25">
      <c r="A20" s="7">
        <v>40</v>
      </c>
      <c r="B20" s="12"/>
      <c r="C20" s="7">
        <v>17</v>
      </c>
      <c r="D20" s="12"/>
      <c r="E20" s="12"/>
      <c r="F20" s="7">
        <v>65713.5</v>
      </c>
      <c r="G20" s="7">
        <f t="shared" si="0"/>
        <v>65.713499999999996</v>
      </c>
      <c r="H20" s="7">
        <f t="shared" si="1"/>
        <v>1.0952249999999999</v>
      </c>
      <c r="I20" s="12"/>
    </row>
    <row r="21" spans="1:9" x14ac:dyDescent="0.25">
      <c r="A21" s="7">
        <v>40</v>
      </c>
      <c r="B21" s="12"/>
      <c r="C21" s="7">
        <v>17</v>
      </c>
      <c r="D21" s="12"/>
      <c r="E21" s="12"/>
      <c r="F21" s="7">
        <v>65746.8</v>
      </c>
      <c r="G21" s="7">
        <f t="shared" si="0"/>
        <v>65.746800000000007</v>
      </c>
      <c r="H21" s="7">
        <f t="shared" si="1"/>
        <v>1.0957800000000002</v>
      </c>
      <c r="I21" s="12"/>
    </row>
    <row r="22" spans="1:9" x14ac:dyDescent="0.25">
      <c r="A22" s="8">
        <v>40</v>
      </c>
      <c r="B22" s="16">
        <v>1</v>
      </c>
      <c r="C22" s="8">
        <v>17</v>
      </c>
      <c r="D22" s="16" t="s">
        <v>18</v>
      </c>
      <c r="E22" s="16" t="s">
        <v>17</v>
      </c>
      <c r="F22" s="8">
        <v>251986</v>
      </c>
      <c r="G22" s="8">
        <f t="shared" si="0"/>
        <v>251.98599999999999</v>
      </c>
      <c r="H22" s="8">
        <f t="shared" si="1"/>
        <v>4.1997666666666662</v>
      </c>
      <c r="I22" s="16">
        <f t="shared" ref="I22" si="4">SUM(F22:F26)/5</f>
        <v>252188.79999999999</v>
      </c>
    </row>
    <row r="23" spans="1:9" x14ac:dyDescent="0.25">
      <c r="A23" s="8">
        <v>40</v>
      </c>
      <c r="B23" s="16"/>
      <c r="C23" s="8">
        <v>17</v>
      </c>
      <c r="D23" s="16"/>
      <c r="E23" s="16"/>
      <c r="F23" s="8">
        <v>251990</v>
      </c>
      <c r="G23" s="8">
        <f t="shared" si="0"/>
        <v>251.99</v>
      </c>
      <c r="H23" s="8">
        <f t="shared" si="1"/>
        <v>4.1998333333333333</v>
      </c>
      <c r="I23" s="16"/>
    </row>
    <row r="24" spans="1:9" x14ac:dyDescent="0.25">
      <c r="A24" s="8">
        <v>40</v>
      </c>
      <c r="B24" s="16"/>
      <c r="C24" s="8">
        <v>17</v>
      </c>
      <c r="D24" s="16"/>
      <c r="E24" s="16"/>
      <c r="F24" s="8">
        <v>251847</v>
      </c>
      <c r="G24" s="8">
        <f t="shared" si="0"/>
        <v>251.84700000000001</v>
      </c>
      <c r="H24" s="8">
        <f t="shared" si="1"/>
        <v>4.1974499999999999</v>
      </c>
      <c r="I24" s="16"/>
    </row>
    <row r="25" spans="1:9" x14ac:dyDescent="0.25">
      <c r="A25" s="8">
        <v>40</v>
      </c>
      <c r="B25" s="16"/>
      <c r="C25" s="8">
        <v>17</v>
      </c>
      <c r="D25" s="16"/>
      <c r="E25" s="16"/>
      <c r="F25" s="8">
        <v>251876</v>
      </c>
      <c r="G25" s="8">
        <f t="shared" si="0"/>
        <v>251.876</v>
      </c>
      <c r="H25" s="8">
        <f t="shared" si="1"/>
        <v>4.1979333333333333</v>
      </c>
      <c r="I25" s="16"/>
    </row>
    <row r="26" spans="1:9" x14ac:dyDescent="0.25">
      <c r="A26" s="8">
        <v>40</v>
      </c>
      <c r="B26" s="16"/>
      <c r="C26" s="8">
        <v>17</v>
      </c>
      <c r="D26" s="16"/>
      <c r="E26" s="16"/>
      <c r="F26" s="8">
        <v>253245</v>
      </c>
      <c r="G26" s="8">
        <f t="shared" si="0"/>
        <v>253.245</v>
      </c>
      <c r="H26" s="8">
        <f t="shared" si="1"/>
        <v>4.2207499999999998</v>
      </c>
      <c r="I26" s="16"/>
    </row>
    <row r="27" spans="1:9" x14ac:dyDescent="0.25">
      <c r="A27" s="9">
        <v>40</v>
      </c>
      <c r="B27" s="17">
        <v>1</v>
      </c>
      <c r="C27" s="9">
        <v>17</v>
      </c>
      <c r="D27" s="17" t="s">
        <v>18</v>
      </c>
      <c r="E27" s="17" t="s">
        <v>18</v>
      </c>
      <c r="F27" s="9">
        <v>254483</v>
      </c>
      <c r="G27" s="9">
        <f t="shared" si="0"/>
        <v>254.483</v>
      </c>
      <c r="H27" s="9">
        <f t="shared" si="1"/>
        <v>4.2413833333333333</v>
      </c>
      <c r="I27" s="17">
        <f t="shared" ref="I27" si="5">SUM(F27:F31)/5</f>
        <v>253193.2</v>
      </c>
    </row>
    <row r="28" spans="1:9" x14ac:dyDescent="0.25">
      <c r="A28" s="9">
        <v>40</v>
      </c>
      <c r="B28" s="17"/>
      <c r="C28" s="9">
        <v>17</v>
      </c>
      <c r="D28" s="17"/>
      <c r="E28" s="17"/>
      <c r="F28" s="9">
        <v>253111</v>
      </c>
      <c r="G28" s="9">
        <f t="shared" si="0"/>
        <v>253.11099999999999</v>
      </c>
      <c r="H28" s="9">
        <f t="shared" si="1"/>
        <v>4.2185166666666669</v>
      </c>
      <c r="I28" s="17"/>
    </row>
    <row r="29" spans="1:9" x14ac:dyDescent="0.25">
      <c r="A29" s="9">
        <v>40</v>
      </c>
      <c r="B29" s="17"/>
      <c r="C29" s="9">
        <v>17</v>
      </c>
      <c r="D29" s="17"/>
      <c r="E29" s="17"/>
      <c r="F29" s="9">
        <v>251484</v>
      </c>
      <c r="G29" s="9">
        <f t="shared" si="0"/>
        <v>251.48400000000001</v>
      </c>
      <c r="H29" s="9">
        <f t="shared" si="1"/>
        <v>4.1913999999999998</v>
      </c>
      <c r="I29" s="17"/>
    </row>
    <row r="30" spans="1:9" x14ac:dyDescent="0.25">
      <c r="A30" s="9">
        <v>40</v>
      </c>
      <c r="B30" s="17"/>
      <c r="C30" s="9">
        <v>17</v>
      </c>
      <c r="D30" s="17"/>
      <c r="E30" s="17"/>
      <c r="F30" s="9">
        <v>252818</v>
      </c>
      <c r="G30" s="9">
        <f t="shared" si="0"/>
        <v>252.81800000000001</v>
      </c>
      <c r="H30" s="9">
        <f t="shared" si="1"/>
        <v>4.2136333333333331</v>
      </c>
      <c r="I30" s="17"/>
    </row>
    <row r="31" spans="1:9" x14ac:dyDescent="0.25">
      <c r="A31" s="9">
        <v>40</v>
      </c>
      <c r="B31" s="17"/>
      <c r="C31" s="9">
        <v>17</v>
      </c>
      <c r="D31" s="17"/>
      <c r="E31" s="17"/>
      <c r="F31" s="9">
        <v>254070</v>
      </c>
      <c r="G31" s="9">
        <f t="shared" si="0"/>
        <v>254.07</v>
      </c>
      <c r="H31" s="9">
        <f t="shared" si="1"/>
        <v>4.2344999999999997</v>
      </c>
      <c r="I31" s="17"/>
    </row>
    <row r="32" spans="1:9" x14ac:dyDescent="0.25">
      <c r="A32" s="6">
        <v>40</v>
      </c>
      <c r="B32" s="15">
        <v>2</v>
      </c>
      <c r="C32" s="6">
        <v>17</v>
      </c>
      <c r="D32" s="15" t="s">
        <v>17</v>
      </c>
      <c r="E32" s="15" t="s">
        <v>17</v>
      </c>
      <c r="F32" s="6">
        <v>37708.400000000001</v>
      </c>
      <c r="G32" s="6">
        <f t="shared" si="0"/>
        <v>37.708400000000005</v>
      </c>
      <c r="H32" s="6">
        <f t="shared" si="1"/>
        <v>0.62847333333333344</v>
      </c>
      <c r="I32" s="15">
        <f t="shared" ref="I32" si="6">SUM(F32:F36)/5</f>
        <v>32993.94</v>
      </c>
    </row>
    <row r="33" spans="1:9" x14ac:dyDescent="0.25">
      <c r="A33" s="6">
        <v>40</v>
      </c>
      <c r="B33" s="15"/>
      <c r="C33" s="6">
        <v>17</v>
      </c>
      <c r="D33" s="15"/>
      <c r="E33" s="15"/>
      <c r="F33" s="6">
        <v>29796.6</v>
      </c>
      <c r="G33" s="6">
        <f t="shared" si="0"/>
        <v>29.796599999999998</v>
      </c>
      <c r="H33" s="6">
        <f t="shared" si="1"/>
        <v>0.49660999999999994</v>
      </c>
      <c r="I33" s="15"/>
    </row>
    <row r="34" spans="1:9" x14ac:dyDescent="0.25">
      <c r="A34" s="6">
        <v>40</v>
      </c>
      <c r="B34" s="15"/>
      <c r="C34" s="6">
        <v>17</v>
      </c>
      <c r="D34" s="15"/>
      <c r="E34" s="15"/>
      <c r="F34" s="6">
        <v>31599.7</v>
      </c>
      <c r="G34" s="6">
        <f t="shared" si="0"/>
        <v>31.599700000000002</v>
      </c>
      <c r="H34" s="6">
        <f t="shared" si="1"/>
        <v>0.52666166666666669</v>
      </c>
      <c r="I34" s="15"/>
    </row>
    <row r="35" spans="1:9" x14ac:dyDescent="0.25">
      <c r="A35" s="6">
        <v>40</v>
      </c>
      <c r="B35" s="15"/>
      <c r="C35" s="6">
        <v>17</v>
      </c>
      <c r="D35" s="15"/>
      <c r="E35" s="15"/>
      <c r="F35" s="6">
        <v>28161.8</v>
      </c>
      <c r="G35" s="6">
        <f t="shared" si="0"/>
        <v>28.161799999999999</v>
      </c>
      <c r="H35" s="6">
        <f t="shared" si="1"/>
        <v>0.4693633333333333</v>
      </c>
      <c r="I35" s="15"/>
    </row>
    <row r="36" spans="1:9" x14ac:dyDescent="0.25">
      <c r="A36" s="6">
        <v>40</v>
      </c>
      <c r="B36" s="15"/>
      <c r="C36" s="6">
        <v>17</v>
      </c>
      <c r="D36" s="15"/>
      <c r="E36" s="15"/>
      <c r="F36" s="6">
        <v>37703.199999999997</v>
      </c>
      <c r="G36" s="6">
        <f t="shared" si="0"/>
        <v>37.703199999999995</v>
      </c>
      <c r="H36" s="6">
        <f t="shared" si="1"/>
        <v>0.62838666666666654</v>
      </c>
      <c r="I36" s="15"/>
    </row>
    <row r="37" spans="1:9" x14ac:dyDescent="0.25">
      <c r="A37" s="7">
        <v>40</v>
      </c>
      <c r="B37" s="12">
        <v>2</v>
      </c>
      <c r="C37" s="7">
        <v>17</v>
      </c>
      <c r="D37" s="12" t="s">
        <v>17</v>
      </c>
      <c r="E37" s="12" t="s">
        <v>18</v>
      </c>
      <c r="F37" s="7">
        <v>32682.3</v>
      </c>
      <c r="G37" s="7">
        <f t="shared" si="0"/>
        <v>32.682299999999998</v>
      </c>
      <c r="H37" s="7">
        <f t="shared" si="1"/>
        <v>0.54470499999999999</v>
      </c>
      <c r="I37" s="12">
        <f t="shared" ref="I37" si="7">SUM(F37:F41)/5</f>
        <v>34992.639999999999</v>
      </c>
    </row>
    <row r="38" spans="1:9" x14ac:dyDescent="0.25">
      <c r="A38" s="7">
        <v>40</v>
      </c>
      <c r="B38" s="12"/>
      <c r="C38" s="7">
        <v>17</v>
      </c>
      <c r="D38" s="12"/>
      <c r="E38" s="12"/>
      <c r="F38" s="7">
        <v>37267.4</v>
      </c>
      <c r="G38" s="7">
        <f t="shared" si="0"/>
        <v>37.267400000000002</v>
      </c>
      <c r="H38" s="7">
        <f t="shared" si="1"/>
        <v>0.62112333333333336</v>
      </c>
      <c r="I38" s="12"/>
    </row>
    <row r="39" spans="1:9" x14ac:dyDescent="0.25">
      <c r="A39" s="7">
        <v>40</v>
      </c>
      <c r="B39" s="12"/>
      <c r="C39" s="7">
        <v>17</v>
      </c>
      <c r="D39" s="12"/>
      <c r="E39" s="12"/>
      <c r="F39" s="7">
        <v>30943.9</v>
      </c>
      <c r="G39" s="7">
        <f t="shared" si="0"/>
        <v>30.943900000000003</v>
      </c>
      <c r="H39" s="7">
        <f t="shared" si="1"/>
        <v>0.5157316666666667</v>
      </c>
      <c r="I39" s="12"/>
    </row>
    <row r="40" spans="1:9" x14ac:dyDescent="0.25">
      <c r="A40" s="7">
        <v>40</v>
      </c>
      <c r="B40" s="12"/>
      <c r="C40" s="7">
        <v>17</v>
      </c>
      <c r="D40" s="12"/>
      <c r="E40" s="12"/>
      <c r="F40" s="7">
        <v>37141.599999999999</v>
      </c>
      <c r="G40" s="7">
        <f t="shared" si="0"/>
        <v>37.141599999999997</v>
      </c>
      <c r="H40" s="7">
        <f t="shared" si="1"/>
        <v>0.61902666666666661</v>
      </c>
      <c r="I40" s="12"/>
    </row>
    <row r="41" spans="1:9" x14ac:dyDescent="0.25">
      <c r="A41" s="7">
        <v>40</v>
      </c>
      <c r="B41" s="12"/>
      <c r="C41" s="7">
        <v>17</v>
      </c>
      <c r="D41" s="12"/>
      <c r="E41" s="12"/>
      <c r="F41" s="7">
        <v>36928</v>
      </c>
      <c r="G41" s="7">
        <f t="shared" si="0"/>
        <v>36.927999999999997</v>
      </c>
      <c r="H41" s="7">
        <f t="shared" si="1"/>
        <v>0.61546666666666661</v>
      </c>
      <c r="I41" s="12"/>
    </row>
    <row r="42" spans="1:9" x14ac:dyDescent="0.25">
      <c r="A42" s="8">
        <v>40</v>
      </c>
      <c r="B42" s="16">
        <v>2</v>
      </c>
      <c r="C42" s="8">
        <v>17</v>
      </c>
      <c r="D42" s="16" t="s">
        <v>18</v>
      </c>
      <c r="E42" s="16" t="s">
        <v>17</v>
      </c>
      <c r="F42" s="8">
        <v>135634</v>
      </c>
      <c r="G42" s="8">
        <f t="shared" si="0"/>
        <v>135.63399999999999</v>
      </c>
      <c r="H42" s="8">
        <f t="shared" si="1"/>
        <v>2.2605666666666666</v>
      </c>
      <c r="I42" s="16">
        <f t="shared" ref="I42" si="8">SUM(F42:F46)/5</f>
        <v>122818.9</v>
      </c>
    </row>
    <row r="43" spans="1:9" x14ac:dyDescent="0.25">
      <c r="A43" s="8">
        <v>40</v>
      </c>
      <c r="B43" s="16"/>
      <c r="C43" s="8">
        <v>17</v>
      </c>
      <c r="D43" s="16"/>
      <c r="E43" s="16"/>
      <c r="F43" s="8">
        <v>134952</v>
      </c>
      <c r="G43" s="8">
        <f t="shared" si="0"/>
        <v>134.952</v>
      </c>
      <c r="H43" s="8">
        <f t="shared" si="1"/>
        <v>2.2492000000000001</v>
      </c>
      <c r="I43" s="16"/>
    </row>
    <row r="44" spans="1:9" x14ac:dyDescent="0.25">
      <c r="A44" s="8">
        <v>40</v>
      </c>
      <c r="B44" s="16"/>
      <c r="C44" s="8">
        <v>17</v>
      </c>
      <c r="D44" s="16"/>
      <c r="E44" s="16"/>
      <c r="F44" s="8">
        <v>118165</v>
      </c>
      <c r="G44" s="8">
        <f t="shared" si="0"/>
        <v>118.16500000000001</v>
      </c>
      <c r="H44" s="8">
        <f t="shared" si="1"/>
        <v>1.9694166666666668</v>
      </c>
      <c r="I44" s="16"/>
    </row>
    <row r="45" spans="1:9" x14ac:dyDescent="0.25">
      <c r="A45" s="8">
        <v>40</v>
      </c>
      <c r="B45" s="16"/>
      <c r="C45" s="8">
        <v>17</v>
      </c>
      <c r="D45" s="16"/>
      <c r="E45" s="16"/>
      <c r="F45" s="8">
        <v>136298</v>
      </c>
      <c r="G45" s="8">
        <f t="shared" si="0"/>
        <v>136.298</v>
      </c>
      <c r="H45" s="8">
        <f t="shared" si="1"/>
        <v>2.2716333333333334</v>
      </c>
      <c r="I45" s="16"/>
    </row>
    <row r="46" spans="1:9" x14ac:dyDescent="0.25">
      <c r="A46" s="8">
        <v>40</v>
      </c>
      <c r="B46" s="16"/>
      <c r="C46" s="8">
        <v>17</v>
      </c>
      <c r="D46" s="16"/>
      <c r="E46" s="16"/>
      <c r="F46" s="8">
        <v>89045.5</v>
      </c>
      <c r="G46" s="8">
        <f t="shared" si="0"/>
        <v>89.045500000000004</v>
      </c>
      <c r="H46" s="8">
        <f t="shared" si="1"/>
        <v>1.4840916666666668</v>
      </c>
      <c r="I46" s="16"/>
    </row>
    <row r="47" spans="1:9" x14ac:dyDescent="0.25">
      <c r="A47" s="9">
        <v>40</v>
      </c>
      <c r="B47" s="17">
        <v>2</v>
      </c>
      <c r="C47" s="9">
        <v>17</v>
      </c>
      <c r="D47" s="17" t="s">
        <v>18</v>
      </c>
      <c r="E47" s="17" t="s">
        <v>18</v>
      </c>
      <c r="F47" s="9">
        <v>119013</v>
      </c>
      <c r="G47" s="9">
        <f t="shared" si="0"/>
        <v>119.01300000000001</v>
      </c>
      <c r="H47" s="9">
        <f t="shared" si="1"/>
        <v>1.9835500000000001</v>
      </c>
      <c r="I47" s="17">
        <f t="shared" ref="I47" si="9">SUM(F47:F51)/5</f>
        <v>132197.20000000001</v>
      </c>
    </row>
    <row r="48" spans="1:9" x14ac:dyDescent="0.25">
      <c r="A48" s="9">
        <v>40</v>
      </c>
      <c r="B48" s="17"/>
      <c r="C48" s="9">
        <v>17</v>
      </c>
      <c r="D48" s="17"/>
      <c r="E48" s="17"/>
      <c r="F48" s="9">
        <v>135979</v>
      </c>
      <c r="G48" s="9">
        <f t="shared" si="0"/>
        <v>135.97900000000001</v>
      </c>
      <c r="H48" s="9">
        <f t="shared" si="1"/>
        <v>2.266316666666667</v>
      </c>
      <c r="I48" s="17"/>
    </row>
    <row r="49" spans="1:9" x14ac:dyDescent="0.25">
      <c r="A49" s="9">
        <v>40</v>
      </c>
      <c r="B49" s="17"/>
      <c r="C49" s="9">
        <v>17</v>
      </c>
      <c r="D49" s="17"/>
      <c r="E49" s="17"/>
      <c r="F49" s="9">
        <v>135776</v>
      </c>
      <c r="G49" s="9">
        <f t="shared" si="0"/>
        <v>135.77600000000001</v>
      </c>
      <c r="H49" s="9">
        <f t="shared" si="1"/>
        <v>2.2629333333333337</v>
      </c>
      <c r="I49" s="17"/>
    </row>
    <row r="50" spans="1:9" x14ac:dyDescent="0.25">
      <c r="A50" s="9">
        <v>40</v>
      </c>
      <c r="B50" s="17"/>
      <c r="C50" s="9">
        <v>17</v>
      </c>
      <c r="D50" s="17"/>
      <c r="E50" s="17"/>
      <c r="F50" s="9">
        <v>135080</v>
      </c>
      <c r="G50" s="9">
        <f t="shared" si="0"/>
        <v>135.08000000000001</v>
      </c>
      <c r="H50" s="9">
        <f t="shared" si="1"/>
        <v>2.2513333333333336</v>
      </c>
      <c r="I50" s="17"/>
    </row>
    <row r="51" spans="1:9" x14ac:dyDescent="0.25">
      <c r="A51" s="9">
        <v>40</v>
      </c>
      <c r="B51" s="17"/>
      <c r="C51" s="9">
        <v>17</v>
      </c>
      <c r="D51" s="17"/>
      <c r="E51" s="17"/>
      <c r="F51" s="9">
        <v>135138</v>
      </c>
      <c r="G51" s="9">
        <f t="shared" si="0"/>
        <v>135.13800000000001</v>
      </c>
      <c r="H51" s="9">
        <f t="shared" si="1"/>
        <v>2.2523</v>
      </c>
      <c r="I51" s="17"/>
    </row>
    <row r="52" spans="1:9" x14ac:dyDescent="0.25">
      <c r="A52" s="6">
        <v>40</v>
      </c>
      <c r="B52" s="15">
        <v>3</v>
      </c>
      <c r="C52" s="6">
        <v>17</v>
      </c>
      <c r="D52" s="15" t="s">
        <v>17</v>
      </c>
      <c r="E52" s="15" t="s">
        <v>17</v>
      </c>
      <c r="F52" s="6">
        <v>28757.9</v>
      </c>
      <c r="G52" s="6">
        <f t="shared" si="0"/>
        <v>28.757900000000003</v>
      </c>
      <c r="H52" s="6">
        <f t="shared" si="1"/>
        <v>0.47929833333333338</v>
      </c>
      <c r="I52" s="15">
        <f t="shared" ref="I52" si="10">SUM(F52:F56)/5</f>
        <v>26377.120000000003</v>
      </c>
    </row>
    <row r="53" spans="1:9" x14ac:dyDescent="0.25">
      <c r="A53" s="6">
        <v>40</v>
      </c>
      <c r="B53" s="15"/>
      <c r="C53" s="6">
        <v>17</v>
      </c>
      <c r="D53" s="15"/>
      <c r="E53" s="15"/>
      <c r="F53" s="6">
        <v>28475.3</v>
      </c>
      <c r="G53" s="6">
        <f t="shared" si="0"/>
        <v>28.475300000000001</v>
      </c>
      <c r="H53" s="6">
        <f t="shared" si="1"/>
        <v>0.47458833333333333</v>
      </c>
      <c r="I53" s="15"/>
    </row>
    <row r="54" spans="1:9" x14ac:dyDescent="0.25">
      <c r="A54" s="6">
        <v>40</v>
      </c>
      <c r="B54" s="15"/>
      <c r="C54" s="6">
        <v>17</v>
      </c>
      <c r="D54" s="15"/>
      <c r="E54" s="15"/>
      <c r="F54" s="6">
        <v>25300</v>
      </c>
      <c r="G54" s="6">
        <f t="shared" si="0"/>
        <v>25.3</v>
      </c>
      <c r="H54" s="6">
        <f t="shared" si="1"/>
        <v>0.42166666666666669</v>
      </c>
      <c r="I54" s="15"/>
    </row>
    <row r="55" spans="1:9" x14ac:dyDescent="0.25">
      <c r="A55" s="6">
        <v>40</v>
      </c>
      <c r="B55" s="15"/>
      <c r="C55" s="6">
        <v>17</v>
      </c>
      <c r="D55" s="15"/>
      <c r="E55" s="15"/>
      <c r="F55" s="6">
        <v>20617.3</v>
      </c>
      <c r="G55" s="6">
        <f t="shared" si="0"/>
        <v>20.6173</v>
      </c>
      <c r="H55" s="6">
        <f t="shared" si="1"/>
        <v>0.34362166666666666</v>
      </c>
      <c r="I55" s="15"/>
    </row>
    <row r="56" spans="1:9" x14ac:dyDescent="0.25">
      <c r="A56" s="6">
        <v>40</v>
      </c>
      <c r="B56" s="15"/>
      <c r="C56" s="6">
        <v>17</v>
      </c>
      <c r="D56" s="15"/>
      <c r="E56" s="15"/>
      <c r="F56" s="6">
        <v>28735.1</v>
      </c>
      <c r="G56" s="6">
        <f t="shared" si="0"/>
        <v>28.735099999999999</v>
      </c>
      <c r="H56" s="6">
        <f t="shared" si="1"/>
        <v>0.47891833333333333</v>
      </c>
      <c r="I56" s="15"/>
    </row>
    <row r="57" spans="1:9" x14ac:dyDescent="0.25">
      <c r="A57" s="7">
        <v>40</v>
      </c>
      <c r="B57" s="12">
        <v>3</v>
      </c>
      <c r="C57" s="7">
        <v>17</v>
      </c>
      <c r="D57" s="12" t="s">
        <v>17</v>
      </c>
      <c r="E57" s="12" t="s">
        <v>18</v>
      </c>
      <c r="F57" s="7">
        <v>20201</v>
      </c>
      <c r="G57" s="7">
        <f t="shared" si="0"/>
        <v>20.201000000000001</v>
      </c>
      <c r="H57" s="7">
        <f t="shared" si="1"/>
        <v>0.33668333333333333</v>
      </c>
      <c r="I57" s="12">
        <f t="shared" ref="I57" si="11">SUM(F57:F61)/5</f>
        <v>24258.9</v>
      </c>
    </row>
    <row r="58" spans="1:9" x14ac:dyDescent="0.25">
      <c r="A58" s="7">
        <v>40</v>
      </c>
      <c r="B58" s="12"/>
      <c r="C58" s="7">
        <v>17</v>
      </c>
      <c r="D58" s="12"/>
      <c r="E58" s="12"/>
      <c r="F58" s="7">
        <v>27399.1</v>
      </c>
      <c r="G58" s="7">
        <f t="shared" si="0"/>
        <v>27.399099999999997</v>
      </c>
      <c r="H58" s="7">
        <f t="shared" si="1"/>
        <v>0.45665166666666662</v>
      </c>
      <c r="I58" s="12"/>
    </row>
    <row r="59" spans="1:9" x14ac:dyDescent="0.25">
      <c r="A59" s="7">
        <v>40</v>
      </c>
      <c r="B59" s="12"/>
      <c r="C59" s="7">
        <v>17</v>
      </c>
      <c r="D59" s="12"/>
      <c r="E59" s="12"/>
      <c r="F59" s="7">
        <v>26050.1</v>
      </c>
      <c r="G59" s="7">
        <f t="shared" si="0"/>
        <v>26.050099999999997</v>
      </c>
      <c r="H59" s="7">
        <f t="shared" si="1"/>
        <v>0.43416833333333327</v>
      </c>
      <c r="I59" s="12"/>
    </row>
    <row r="60" spans="1:9" x14ac:dyDescent="0.25">
      <c r="A60" s="7">
        <v>40</v>
      </c>
      <c r="B60" s="12"/>
      <c r="C60" s="7">
        <v>17</v>
      </c>
      <c r="D60" s="12"/>
      <c r="E60" s="12"/>
      <c r="F60" s="7">
        <v>27546</v>
      </c>
      <c r="G60" s="7">
        <f t="shared" si="0"/>
        <v>27.545999999999999</v>
      </c>
      <c r="H60" s="7">
        <f t="shared" si="1"/>
        <v>0.45910000000000001</v>
      </c>
      <c r="I60" s="12"/>
    </row>
    <row r="61" spans="1:9" x14ac:dyDescent="0.25">
      <c r="A61" s="7">
        <v>40</v>
      </c>
      <c r="B61" s="12"/>
      <c r="C61" s="7">
        <v>17</v>
      </c>
      <c r="D61" s="12"/>
      <c r="E61" s="12"/>
      <c r="F61" s="7">
        <v>20098.3</v>
      </c>
      <c r="G61" s="7">
        <f t="shared" si="0"/>
        <v>20.098299999999998</v>
      </c>
      <c r="H61" s="7">
        <f t="shared" si="1"/>
        <v>0.33497166666666661</v>
      </c>
      <c r="I61" s="12"/>
    </row>
    <row r="62" spans="1:9" x14ac:dyDescent="0.25">
      <c r="A62" s="8">
        <v>40</v>
      </c>
      <c r="B62" s="16">
        <v>3</v>
      </c>
      <c r="C62" s="8">
        <v>17</v>
      </c>
      <c r="D62" s="16" t="s">
        <v>18</v>
      </c>
      <c r="E62" s="16" t="s">
        <v>17</v>
      </c>
      <c r="F62" s="8">
        <v>66627.7</v>
      </c>
      <c r="G62" s="8">
        <f t="shared" si="0"/>
        <v>66.62769999999999</v>
      </c>
      <c r="H62" s="8">
        <f t="shared" si="1"/>
        <v>1.1104616666666665</v>
      </c>
      <c r="I62" s="16">
        <f t="shared" ref="I62" si="12">SUM(F62:F66)/5</f>
        <v>76386.06</v>
      </c>
    </row>
    <row r="63" spans="1:9" x14ac:dyDescent="0.25">
      <c r="A63" s="8">
        <v>40</v>
      </c>
      <c r="B63" s="16"/>
      <c r="C63" s="8">
        <v>17</v>
      </c>
      <c r="D63" s="16"/>
      <c r="E63" s="16"/>
      <c r="F63" s="8">
        <v>79299</v>
      </c>
      <c r="G63" s="8">
        <f t="shared" si="0"/>
        <v>79.299000000000007</v>
      </c>
      <c r="H63" s="8">
        <f t="shared" si="1"/>
        <v>1.3216500000000002</v>
      </c>
      <c r="I63" s="16"/>
    </row>
    <row r="64" spans="1:9" x14ac:dyDescent="0.25">
      <c r="A64" s="8">
        <v>40</v>
      </c>
      <c r="B64" s="16"/>
      <c r="C64" s="8">
        <v>17</v>
      </c>
      <c r="D64" s="16"/>
      <c r="E64" s="16"/>
      <c r="F64" s="8">
        <v>69818.3</v>
      </c>
      <c r="G64" s="8">
        <f t="shared" si="0"/>
        <v>69.818300000000008</v>
      </c>
      <c r="H64" s="8">
        <f t="shared" si="1"/>
        <v>1.1636383333333336</v>
      </c>
      <c r="I64" s="16"/>
    </row>
    <row r="65" spans="1:9" x14ac:dyDescent="0.25">
      <c r="A65" s="8">
        <v>40</v>
      </c>
      <c r="B65" s="16"/>
      <c r="C65" s="8">
        <v>17</v>
      </c>
      <c r="D65" s="16"/>
      <c r="E65" s="16"/>
      <c r="F65" s="8">
        <v>100542</v>
      </c>
      <c r="G65" s="8">
        <f t="shared" si="0"/>
        <v>100.542</v>
      </c>
      <c r="H65" s="8">
        <f t="shared" si="1"/>
        <v>1.6757</v>
      </c>
      <c r="I65" s="16"/>
    </row>
    <row r="66" spans="1:9" x14ac:dyDescent="0.25">
      <c r="A66" s="8">
        <v>40</v>
      </c>
      <c r="B66" s="16"/>
      <c r="C66" s="8">
        <v>17</v>
      </c>
      <c r="D66" s="16"/>
      <c r="E66" s="16"/>
      <c r="F66" s="8">
        <v>65643.3</v>
      </c>
      <c r="G66" s="8">
        <f t="shared" si="0"/>
        <v>65.643299999999996</v>
      </c>
      <c r="H66" s="8">
        <f t="shared" si="1"/>
        <v>1.094055</v>
      </c>
      <c r="I66" s="16"/>
    </row>
    <row r="67" spans="1:9" x14ac:dyDescent="0.25">
      <c r="A67" s="9">
        <v>40</v>
      </c>
      <c r="B67" s="17">
        <v>3</v>
      </c>
      <c r="C67" s="9">
        <v>17</v>
      </c>
      <c r="D67" s="17" t="s">
        <v>18</v>
      </c>
      <c r="E67" s="17" t="s">
        <v>18</v>
      </c>
      <c r="F67" s="9">
        <v>66242.600000000006</v>
      </c>
      <c r="G67" s="9">
        <f t="shared" ref="G67:G130" si="13">F67/1000</f>
        <v>66.24260000000001</v>
      </c>
      <c r="H67" s="9">
        <f t="shared" ref="H67:H130" si="14">G67/60</f>
        <v>1.1040433333333335</v>
      </c>
      <c r="I67" s="17">
        <f t="shared" ref="I67" si="15">SUM(F67:F71)/5</f>
        <v>79996.2</v>
      </c>
    </row>
    <row r="68" spans="1:9" x14ac:dyDescent="0.25">
      <c r="A68" s="9">
        <v>40</v>
      </c>
      <c r="B68" s="17"/>
      <c r="C68" s="9">
        <v>17</v>
      </c>
      <c r="D68" s="17"/>
      <c r="E68" s="17"/>
      <c r="F68" s="9">
        <v>87290.4</v>
      </c>
      <c r="G68" s="9">
        <f t="shared" si="13"/>
        <v>87.290399999999991</v>
      </c>
      <c r="H68" s="9">
        <f t="shared" si="14"/>
        <v>1.4548399999999999</v>
      </c>
      <c r="I68" s="17"/>
    </row>
    <row r="69" spans="1:9" x14ac:dyDescent="0.25">
      <c r="A69" s="9">
        <v>40</v>
      </c>
      <c r="B69" s="17"/>
      <c r="C69" s="9">
        <v>17</v>
      </c>
      <c r="D69" s="17"/>
      <c r="E69" s="17"/>
      <c r="F69" s="9">
        <v>75023.899999999994</v>
      </c>
      <c r="G69" s="9">
        <f t="shared" si="13"/>
        <v>75.023899999999998</v>
      </c>
      <c r="H69" s="9">
        <f t="shared" si="14"/>
        <v>1.2503983333333333</v>
      </c>
      <c r="I69" s="17"/>
    </row>
    <row r="70" spans="1:9" x14ac:dyDescent="0.25">
      <c r="A70" s="9">
        <v>40</v>
      </c>
      <c r="B70" s="17"/>
      <c r="C70" s="9">
        <v>17</v>
      </c>
      <c r="D70" s="17"/>
      <c r="E70" s="17"/>
      <c r="F70" s="9">
        <v>78421.100000000006</v>
      </c>
      <c r="G70" s="9">
        <f t="shared" si="13"/>
        <v>78.42110000000001</v>
      </c>
      <c r="H70" s="9">
        <f t="shared" si="14"/>
        <v>1.3070183333333334</v>
      </c>
      <c r="I70" s="17"/>
    </row>
    <row r="71" spans="1:9" x14ac:dyDescent="0.25">
      <c r="A71" s="9">
        <v>40</v>
      </c>
      <c r="B71" s="17"/>
      <c r="C71" s="9">
        <v>17</v>
      </c>
      <c r="D71" s="17"/>
      <c r="E71" s="17"/>
      <c r="F71" s="9">
        <v>93003</v>
      </c>
      <c r="G71" s="9">
        <f t="shared" si="13"/>
        <v>93.003</v>
      </c>
      <c r="H71" s="9">
        <f t="shared" si="14"/>
        <v>1.5500499999999999</v>
      </c>
      <c r="I71" s="17"/>
    </row>
    <row r="72" spans="1:9" x14ac:dyDescent="0.25">
      <c r="A72" s="6">
        <v>40</v>
      </c>
      <c r="B72" s="15">
        <v>4</v>
      </c>
      <c r="C72" s="6">
        <v>17</v>
      </c>
      <c r="D72" s="15" t="s">
        <v>17</v>
      </c>
      <c r="E72" s="15" t="s">
        <v>17</v>
      </c>
      <c r="F72" s="6">
        <v>23720.5</v>
      </c>
      <c r="G72" s="6">
        <f t="shared" si="13"/>
        <v>23.720500000000001</v>
      </c>
      <c r="H72" s="6">
        <f t="shared" si="14"/>
        <v>0.3953416666666667</v>
      </c>
      <c r="I72" s="15">
        <f t="shared" ref="I72" si="16">SUM(F72:F76)/5</f>
        <v>23896.339999999997</v>
      </c>
    </row>
    <row r="73" spans="1:9" x14ac:dyDescent="0.25">
      <c r="A73" s="6">
        <v>40</v>
      </c>
      <c r="B73" s="15"/>
      <c r="C73" s="6">
        <v>17</v>
      </c>
      <c r="D73" s="15"/>
      <c r="E73" s="15"/>
      <c r="F73" s="6">
        <v>23819.3</v>
      </c>
      <c r="G73" s="6">
        <f t="shared" si="13"/>
        <v>23.819299999999998</v>
      </c>
      <c r="H73" s="6">
        <f t="shared" si="14"/>
        <v>0.39698833333333333</v>
      </c>
      <c r="I73" s="15"/>
    </row>
    <row r="74" spans="1:9" x14ac:dyDescent="0.25">
      <c r="A74" s="6">
        <v>40</v>
      </c>
      <c r="B74" s="15"/>
      <c r="C74" s="6">
        <v>17</v>
      </c>
      <c r="D74" s="15"/>
      <c r="E74" s="15"/>
      <c r="F74" s="6">
        <v>24014.1</v>
      </c>
      <c r="G74" s="6">
        <f t="shared" si="13"/>
        <v>24.014099999999999</v>
      </c>
      <c r="H74" s="6">
        <f t="shared" si="14"/>
        <v>0.40023500000000001</v>
      </c>
      <c r="I74" s="15"/>
    </row>
    <row r="75" spans="1:9" x14ac:dyDescent="0.25">
      <c r="A75" s="6">
        <v>40</v>
      </c>
      <c r="B75" s="15"/>
      <c r="C75" s="6">
        <v>17</v>
      </c>
      <c r="D75" s="15"/>
      <c r="E75" s="15"/>
      <c r="F75" s="6">
        <v>24041.7</v>
      </c>
      <c r="G75" s="6">
        <f t="shared" si="13"/>
        <v>24.041700000000002</v>
      </c>
      <c r="H75" s="6">
        <f t="shared" si="14"/>
        <v>0.40069500000000002</v>
      </c>
      <c r="I75" s="15"/>
    </row>
    <row r="76" spans="1:9" x14ac:dyDescent="0.25">
      <c r="A76" s="6">
        <v>40</v>
      </c>
      <c r="B76" s="15"/>
      <c r="C76" s="6">
        <v>17</v>
      </c>
      <c r="D76" s="15"/>
      <c r="E76" s="15"/>
      <c r="F76" s="6">
        <v>23886.1</v>
      </c>
      <c r="G76" s="6">
        <f t="shared" si="13"/>
        <v>23.886099999999999</v>
      </c>
      <c r="H76" s="6">
        <f t="shared" si="14"/>
        <v>0.39810166666666663</v>
      </c>
      <c r="I76" s="15"/>
    </row>
    <row r="77" spans="1:9" x14ac:dyDescent="0.25">
      <c r="A77" s="7">
        <v>40</v>
      </c>
      <c r="B77" s="12">
        <v>4</v>
      </c>
      <c r="C77" s="7">
        <v>17</v>
      </c>
      <c r="D77" s="12" t="s">
        <v>17</v>
      </c>
      <c r="E77" s="12" t="s">
        <v>18</v>
      </c>
      <c r="F77" s="7">
        <v>22353.8</v>
      </c>
      <c r="G77" s="7">
        <f t="shared" si="13"/>
        <v>22.3538</v>
      </c>
      <c r="H77" s="7">
        <f t="shared" si="14"/>
        <v>0.3725633333333333</v>
      </c>
      <c r="I77" s="12">
        <f t="shared" ref="I77" si="17">SUM(F77:F81)/5</f>
        <v>21608.659999999996</v>
      </c>
    </row>
    <row r="78" spans="1:9" x14ac:dyDescent="0.25">
      <c r="A78" s="7">
        <v>40</v>
      </c>
      <c r="B78" s="12"/>
      <c r="C78" s="7">
        <v>17</v>
      </c>
      <c r="D78" s="12"/>
      <c r="E78" s="12"/>
      <c r="F78" s="7">
        <v>22416.7</v>
      </c>
      <c r="G78" s="7">
        <f t="shared" si="13"/>
        <v>22.416700000000002</v>
      </c>
      <c r="H78" s="7">
        <f t="shared" si="14"/>
        <v>0.37361166666666673</v>
      </c>
      <c r="I78" s="12"/>
    </row>
    <row r="79" spans="1:9" x14ac:dyDescent="0.25">
      <c r="A79" s="7">
        <v>40</v>
      </c>
      <c r="B79" s="12"/>
      <c r="C79" s="7">
        <v>17</v>
      </c>
      <c r="D79" s="12"/>
      <c r="E79" s="12"/>
      <c r="F79" s="7">
        <v>22572.400000000001</v>
      </c>
      <c r="G79" s="7">
        <f t="shared" si="13"/>
        <v>22.572400000000002</v>
      </c>
      <c r="H79" s="7">
        <f t="shared" si="14"/>
        <v>0.37620666666666669</v>
      </c>
      <c r="I79" s="12"/>
    </row>
    <row r="80" spans="1:9" x14ac:dyDescent="0.25">
      <c r="A80" s="7">
        <v>40</v>
      </c>
      <c r="B80" s="12"/>
      <c r="C80" s="7">
        <v>17</v>
      </c>
      <c r="D80" s="12"/>
      <c r="E80" s="12"/>
      <c r="F80" s="7">
        <v>18301.8</v>
      </c>
      <c r="G80" s="7">
        <f t="shared" si="13"/>
        <v>18.3018</v>
      </c>
      <c r="H80" s="7">
        <f t="shared" si="14"/>
        <v>0.30503000000000002</v>
      </c>
      <c r="I80" s="12"/>
    </row>
    <row r="81" spans="1:9" x14ac:dyDescent="0.25">
      <c r="A81" s="7">
        <v>40</v>
      </c>
      <c r="B81" s="12"/>
      <c r="C81" s="7">
        <v>17</v>
      </c>
      <c r="D81" s="12"/>
      <c r="E81" s="12"/>
      <c r="F81" s="7">
        <v>22398.6</v>
      </c>
      <c r="G81" s="7">
        <f t="shared" si="13"/>
        <v>22.398599999999998</v>
      </c>
      <c r="H81" s="7">
        <f t="shared" si="14"/>
        <v>0.37330999999999998</v>
      </c>
      <c r="I81" s="12"/>
    </row>
    <row r="82" spans="1:9" x14ac:dyDescent="0.25">
      <c r="A82" s="8">
        <v>40</v>
      </c>
      <c r="B82" s="16">
        <v>4</v>
      </c>
      <c r="C82" s="8">
        <v>17</v>
      </c>
      <c r="D82" s="16" t="s">
        <v>18</v>
      </c>
      <c r="E82" s="16" t="s">
        <v>17</v>
      </c>
      <c r="F82" s="8">
        <v>63248</v>
      </c>
      <c r="G82" s="8">
        <f t="shared" si="13"/>
        <v>63.247999999999998</v>
      </c>
      <c r="H82" s="8">
        <f t="shared" si="14"/>
        <v>1.0541333333333334</v>
      </c>
      <c r="I82" s="16">
        <f t="shared" ref="I82" si="18">SUM(F82:F86)/5</f>
        <v>70993.66</v>
      </c>
    </row>
    <row r="83" spans="1:9" x14ac:dyDescent="0.25">
      <c r="A83" s="8">
        <v>40</v>
      </c>
      <c r="B83" s="16"/>
      <c r="C83" s="8">
        <v>17</v>
      </c>
      <c r="D83" s="16"/>
      <c r="E83" s="16"/>
      <c r="F83" s="8">
        <v>52942.3</v>
      </c>
      <c r="G83" s="8">
        <f t="shared" si="13"/>
        <v>52.942300000000003</v>
      </c>
      <c r="H83" s="8">
        <f t="shared" si="14"/>
        <v>0.88237166666666667</v>
      </c>
      <c r="I83" s="16"/>
    </row>
    <row r="84" spans="1:9" x14ac:dyDescent="0.25">
      <c r="A84" s="8">
        <v>40</v>
      </c>
      <c r="B84" s="16"/>
      <c r="C84" s="8">
        <v>17</v>
      </c>
      <c r="D84" s="16"/>
      <c r="E84" s="16"/>
      <c r="F84" s="8">
        <v>77697.8</v>
      </c>
      <c r="G84" s="8">
        <f t="shared" si="13"/>
        <v>77.697800000000001</v>
      </c>
      <c r="H84" s="8">
        <f t="shared" si="14"/>
        <v>1.2949633333333332</v>
      </c>
      <c r="I84" s="16"/>
    </row>
    <row r="85" spans="1:9" x14ac:dyDescent="0.25">
      <c r="A85" s="8">
        <v>40</v>
      </c>
      <c r="B85" s="16"/>
      <c r="C85" s="8">
        <v>17</v>
      </c>
      <c r="D85" s="16"/>
      <c r="E85" s="16"/>
      <c r="F85" s="8">
        <v>80676.899999999994</v>
      </c>
      <c r="G85" s="8">
        <f t="shared" si="13"/>
        <v>80.676899999999989</v>
      </c>
      <c r="H85" s="8">
        <f t="shared" si="14"/>
        <v>1.3446149999999999</v>
      </c>
      <c r="I85" s="16"/>
    </row>
    <row r="86" spans="1:9" x14ac:dyDescent="0.25">
      <c r="A86" s="8">
        <v>40</v>
      </c>
      <c r="B86" s="16"/>
      <c r="C86" s="8">
        <v>17</v>
      </c>
      <c r="D86" s="16"/>
      <c r="E86" s="16"/>
      <c r="F86" s="8">
        <v>80403.3</v>
      </c>
      <c r="G86" s="8">
        <f t="shared" si="13"/>
        <v>80.403300000000002</v>
      </c>
      <c r="H86" s="8">
        <f t="shared" si="14"/>
        <v>1.340055</v>
      </c>
      <c r="I86" s="16"/>
    </row>
    <row r="87" spans="1:9" x14ac:dyDescent="0.25">
      <c r="A87" s="9">
        <v>40</v>
      </c>
      <c r="B87" s="17">
        <v>4</v>
      </c>
      <c r="C87" s="9">
        <v>17</v>
      </c>
      <c r="D87" s="17" t="s">
        <v>18</v>
      </c>
      <c r="E87" s="17" t="s">
        <v>18</v>
      </c>
      <c r="F87" s="9">
        <v>80927</v>
      </c>
      <c r="G87" s="9">
        <f t="shared" si="13"/>
        <v>80.927000000000007</v>
      </c>
      <c r="H87" s="9">
        <f t="shared" si="14"/>
        <v>1.3487833333333334</v>
      </c>
      <c r="I87" s="17">
        <f t="shared" ref="I87" si="19">SUM(F87:F91)/5</f>
        <v>74366.180000000008</v>
      </c>
    </row>
    <row r="88" spans="1:9" x14ac:dyDescent="0.25">
      <c r="A88" s="9">
        <v>40</v>
      </c>
      <c r="B88" s="17"/>
      <c r="C88" s="9">
        <v>17</v>
      </c>
      <c r="D88" s="17"/>
      <c r="E88" s="17"/>
      <c r="F88" s="9">
        <v>63149.599999999999</v>
      </c>
      <c r="G88" s="9">
        <f t="shared" si="13"/>
        <v>63.1496</v>
      </c>
      <c r="H88" s="9">
        <f t="shared" si="14"/>
        <v>1.0524933333333333</v>
      </c>
      <c r="I88" s="17"/>
    </row>
    <row r="89" spans="1:9" x14ac:dyDescent="0.25">
      <c r="A89" s="9">
        <v>40</v>
      </c>
      <c r="B89" s="17"/>
      <c r="C89" s="9">
        <v>17</v>
      </c>
      <c r="D89" s="17"/>
      <c r="E89" s="17"/>
      <c r="F89" s="9">
        <v>80701.899999999994</v>
      </c>
      <c r="G89" s="9">
        <f t="shared" si="13"/>
        <v>80.701899999999995</v>
      </c>
      <c r="H89" s="9">
        <f t="shared" si="14"/>
        <v>1.3450316666666666</v>
      </c>
      <c r="I89" s="17"/>
    </row>
    <row r="90" spans="1:9" x14ac:dyDescent="0.25">
      <c r="A90" s="9">
        <v>40</v>
      </c>
      <c r="B90" s="17"/>
      <c r="C90" s="9">
        <v>17</v>
      </c>
      <c r="D90" s="17"/>
      <c r="E90" s="17"/>
      <c r="F90" s="9">
        <v>80289.8</v>
      </c>
      <c r="G90" s="9">
        <f t="shared" si="13"/>
        <v>80.2898</v>
      </c>
      <c r="H90" s="9">
        <f t="shared" si="14"/>
        <v>1.3381633333333334</v>
      </c>
      <c r="I90" s="17"/>
    </row>
    <row r="91" spans="1:9" x14ac:dyDescent="0.25">
      <c r="A91" s="9">
        <v>40</v>
      </c>
      <c r="B91" s="17"/>
      <c r="C91" s="9">
        <v>17</v>
      </c>
      <c r="D91" s="17"/>
      <c r="E91" s="17"/>
      <c r="F91" s="9">
        <v>66762.600000000006</v>
      </c>
      <c r="G91" s="9">
        <f t="shared" si="13"/>
        <v>66.762600000000006</v>
      </c>
      <c r="H91" s="9">
        <f t="shared" si="14"/>
        <v>1.1127100000000001</v>
      </c>
      <c r="I91" s="17"/>
    </row>
    <row r="92" spans="1:9" x14ac:dyDescent="0.25">
      <c r="A92" s="6">
        <v>40</v>
      </c>
      <c r="B92" s="15">
        <v>5</v>
      </c>
      <c r="C92" s="6">
        <v>17</v>
      </c>
      <c r="D92" s="15" t="s">
        <v>17</v>
      </c>
      <c r="E92" s="15" t="s">
        <v>17</v>
      </c>
      <c r="F92" s="6">
        <v>14048.7</v>
      </c>
      <c r="G92" s="6">
        <f t="shared" si="13"/>
        <v>14.0487</v>
      </c>
      <c r="H92" s="6">
        <f t="shared" si="14"/>
        <v>0.23414499999999999</v>
      </c>
      <c r="I92" s="15">
        <f t="shared" ref="I92" si="20">SUM(F92:F96)/5</f>
        <v>18268.879999999997</v>
      </c>
    </row>
    <row r="93" spans="1:9" x14ac:dyDescent="0.25">
      <c r="A93" s="6">
        <v>40</v>
      </c>
      <c r="B93" s="15"/>
      <c r="C93" s="6">
        <v>17</v>
      </c>
      <c r="D93" s="15"/>
      <c r="E93" s="15"/>
      <c r="F93" s="6">
        <v>21845.3</v>
      </c>
      <c r="G93" s="6">
        <f t="shared" si="13"/>
        <v>21.845299999999998</v>
      </c>
      <c r="H93" s="6">
        <f t="shared" si="14"/>
        <v>0.36408833333333329</v>
      </c>
      <c r="I93" s="15"/>
    </row>
    <row r="94" spans="1:9" x14ac:dyDescent="0.25">
      <c r="A94" s="6">
        <v>40</v>
      </c>
      <c r="B94" s="15"/>
      <c r="C94" s="6">
        <v>17</v>
      </c>
      <c r="D94" s="15"/>
      <c r="E94" s="15"/>
      <c r="F94" s="6">
        <v>19805.900000000001</v>
      </c>
      <c r="G94" s="6">
        <f t="shared" si="13"/>
        <v>19.805900000000001</v>
      </c>
      <c r="H94" s="6">
        <f t="shared" si="14"/>
        <v>0.33009833333333333</v>
      </c>
      <c r="I94" s="15"/>
    </row>
    <row r="95" spans="1:9" x14ac:dyDescent="0.25">
      <c r="A95" s="6">
        <v>40</v>
      </c>
      <c r="B95" s="15"/>
      <c r="C95" s="6">
        <v>17</v>
      </c>
      <c r="D95" s="15"/>
      <c r="E95" s="15"/>
      <c r="F95" s="6">
        <v>21785.3</v>
      </c>
      <c r="G95" s="6">
        <f t="shared" si="13"/>
        <v>21.785299999999999</v>
      </c>
      <c r="H95" s="6">
        <f t="shared" si="14"/>
        <v>0.36308833333333335</v>
      </c>
      <c r="I95" s="15"/>
    </row>
    <row r="96" spans="1:9" x14ac:dyDescent="0.25">
      <c r="A96" s="6">
        <v>40</v>
      </c>
      <c r="B96" s="15"/>
      <c r="C96" s="6">
        <v>17</v>
      </c>
      <c r="D96" s="15"/>
      <c r="E96" s="15"/>
      <c r="F96" s="6">
        <v>13859.2</v>
      </c>
      <c r="G96" s="6">
        <f t="shared" si="13"/>
        <v>13.859200000000001</v>
      </c>
      <c r="H96" s="6">
        <f t="shared" si="14"/>
        <v>0.2309866666666667</v>
      </c>
      <c r="I96" s="15"/>
    </row>
    <row r="97" spans="1:9" x14ac:dyDescent="0.25">
      <c r="A97" s="7">
        <v>40</v>
      </c>
      <c r="B97" s="12">
        <v>5</v>
      </c>
      <c r="C97" s="7">
        <v>17</v>
      </c>
      <c r="D97" s="12" t="s">
        <v>17</v>
      </c>
      <c r="E97" s="12" t="s">
        <v>18</v>
      </c>
      <c r="F97" s="7">
        <v>19982.5</v>
      </c>
      <c r="G97" s="7">
        <f t="shared" si="13"/>
        <v>19.982500000000002</v>
      </c>
      <c r="H97" s="7">
        <f t="shared" si="14"/>
        <v>0.33304166666666668</v>
      </c>
      <c r="I97" s="12">
        <f t="shared" ref="I97" si="21">SUM(F97:F101)/5</f>
        <v>17341.32</v>
      </c>
    </row>
    <row r="98" spans="1:9" x14ac:dyDescent="0.25">
      <c r="A98" s="7">
        <v>40</v>
      </c>
      <c r="B98" s="12"/>
      <c r="C98" s="7">
        <v>17</v>
      </c>
      <c r="D98" s="12"/>
      <c r="E98" s="12"/>
      <c r="F98" s="7">
        <v>19936.5</v>
      </c>
      <c r="G98" s="7">
        <f t="shared" si="13"/>
        <v>19.936499999999999</v>
      </c>
      <c r="H98" s="7">
        <f t="shared" si="14"/>
        <v>0.33227499999999999</v>
      </c>
      <c r="I98" s="12"/>
    </row>
    <row r="99" spans="1:9" x14ac:dyDescent="0.25">
      <c r="A99" s="7">
        <v>40</v>
      </c>
      <c r="B99" s="12"/>
      <c r="C99" s="7">
        <v>17</v>
      </c>
      <c r="D99" s="12"/>
      <c r="E99" s="12"/>
      <c r="F99" s="7">
        <v>13014.2</v>
      </c>
      <c r="G99" s="7">
        <f t="shared" si="13"/>
        <v>13.014200000000001</v>
      </c>
      <c r="H99" s="7">
        <f t="shared" si="14"/>
        <v>0.21690333333333334</v>
      </c>
      <c r="I99" s="12"/>
    </row>
    <row r="100" spans="1:9" x14ac:dyDescent="0.25">
      <c r="A100" s="7">
        <v>40</v>
      </c>
      <c r="B100" s="12"/>
      <c r="C100" s="7">
        <v>17</v>
      </c>
      <c r="D100" s="12"/>
      <c r="E100" s="12"/>
      <c r="F100" s="7">
        <v>14563.5</v>
      </c>
      <c r="G100" s="7">
        <f t="shared" si="13"/>
        <v>14.563499999999999</v>
      </c>
      <c r="H100" s="7">
        <f t="shared" si="14"/>
        <v>0.242725</v>
      </c>
      <c r="I100" s="12"/>
    </row>
    <row r="101" spans="1:9" x14ac:dyDescent="0.25">
      <c r="A101" s="7">
        <v>40</v>
      </c>
      <c r="B101" s="12"/>
      <c r="C101" s="7">
        <v>17</v>
      </c>
      <c r="D101" s="12"/>
      <c r="E101" s="12"/>
      <c r="F101" s="7">
        <v>19209.900000000001</v>
      </c>
      <c r="G101" s="7">
        <f t="shared" si="13"/>
        <v>19.209900000000001</v>
      </c>
      <c r="H101" s="7">
        <f t="shared" si="14"/>
        <v>0.32016500000000003</v>
      </c>
      <c r="I101" s="12"/>
    </row>
    <row r="102" spans="1:9" x14ac:dyDescent="0.25">
      <c r="A102" s="8">
        <v>40</v>
      </c>
      <c r="B102" s="16">
        <v>5</v>
      </c>
      <c r="C102" s="8">
        <v>17</v>
      </c>
      <c r="D102" s="16" t="s">
        <v>18</v>
      </c>
      <c r="E102" s="16" t="s">
        <v>17</v>
      </c>
      <c r="F102" s="8">
        <v>49427.199999999997</v>
      </c>
      <c r="G102" s="8">
        <f t="shared" si="13"/>
        <v>49.427199999999999</v>
      </c>
      <c r="H102" s="8">
        <f t="shared" si="14"/>
        <v>0.82378666666666667</v>
      </c>
      <c r="I102" s="16">
        <f t="shared" ref="I102" si="22">SUM(F102:F106)/5</f>
        <v>62424.220000000008</v>
      </c>
    </row>
    <row r="103" spans="1:9" x14ac:dyDescent="0.25">
      <c r="A103" s="8">
        <v>40</v>
      </c>
      <c r="B103" s="16"/>
      <c r="C103" s="8">
        <v>17</v>
      </c>
      <c r="D103" s="16"/>
      <c r="E103" s="16"/>
      <c r="F103" s="8">
        <v>67775.399999999994</v>
      </c>
      <c r="G103" s="8">
        <f t="shared" si="13"/>
        <v>67.775399999999991</v>
      </c>
      <c r="H103" s="8">
        <f t="shared" si="14"/>
        <v>1.1295899999999999</v>
      </c>
      <c r="I103" s="16"/>
    </row>
    <row r="104" spans="1:9" x14ac:dyDescent="0.25">
      <c r="A104" s="8">
        <v>40</v>
      </c>
      <c r="B104" s="16"/>
      <c r="C104" s="8">
        <v>17</v>
      </c>
      <c r="D104" s="16"/>
      <c r="E104" s="16"/>
      <c r="F104" s="8">
        <v>71355.600000000006</v>
      </c>
      <c r="G104" s="8">
        <f t="shared" si="13"/>
        <v>71.35560000000001</v>
      </c>
      <c r="H104" s="8">
        <f t="shared" si="14"/>
        <v>1.1892600000000002</v>
      </c>
      <c r="I104" s="16"/>
    </row>
    <row r="105" spans="1:9" x14ac:dyDescent="0.25">
      <c r="A105" s="8">
        <v>40</v>
      </c>
      <c r="B105" s="16"/>
      <c r="C105" s="8">
        <v>17</v>
      </c>
      <c r="D105" s="16"/>
      <c r="E105" s="16"/>
      <c r="F105" s="8">
        <v>52638.2</v>
      </c>
      <c r="G105" s="8">
        <f t="shared" si="13"/>
        <v>52.638199999999998</v>
      </c>
      <c r="H105" s="8">
        <f t="shared" si="14"/>
        <v>0.87730333333333332</v>
      </c>
      <c r="I105" s="16"/>
    </row>
    <row r="106" spans="1:9" x14ac:dyDescent="0.25">
      <c r="A106" s="8">
        <v>40</v>
      </c>
      <c r="B106" s="16"/>
      <c r="C106" s="8">
        <v>17</v>
      </c>
      <c r="D106" s="16"/>
      <c r="E106" s="16"/>
      <c r="F106" s="8">
        <v>70924.7</v>
      </c>
      <c r="G106" s="8">
        <f t="shared" si="13"/>
        <v>70.924700000000001</v>
      </c>
      <c r="H106" s="8">
        <f t="shared" si="14"/>
        <v>1.1820783333333333</v>
      </c>
      <c r="I106" s="16"/>
    </row>
    <row r="107" spans="1:9" x14ac:dyDescent="0.25">
      <c r="A107" s="9">
        <v>40</v>
      </c>
      <c r="B107" s="17">
        <v>5</v>
      </c>
      <c r="C107" s="9">
        <v>17</v>
      </c>
      <c r="D107" s="17" t="s">
        <v>18</v>
      </c>
      <c r="E107" s="17" t="s">
        <v>18</v>
      </c>
      <c r="F107" s="9">
        <v>49046.6</v>
      </c>
      <c r="G107" s="9">
        <f t="shared" si="13"/>
        <v>49.046599999999998</v>
      </c>
      <c r="H107" s="9">
        <f t="shared" si="14"/>
        <v>0.8174433333333333</v>
      </c>
      <c r="I107" s="17">
        <f t="shared" ref="I107" si="23">SUM(F107:F111)/5</f>
        <v>59759.96</v>
      </c>
    </row>
    <row r="108" spans="1:9" x14ac:dyDescent="0.25">
      <c r="A108" s="9">
        <v>40</v>
      </c>
      <c r="B108" s="17"/>
      <c r="C108" s="9">
        <v>17</v>
      </c>
      <c r="D108" s="17"/>
      <c r="E108" s="17"/>
      <c r="F108" s="9">
        <v>58493.9</v>
      </c>
      <c r="G108" s="9">
        <f t="shared" si="13"/>
        <v>58.493900000000004</v>
      </c>
      <c r="H108" s="9">
        <f t="shared" si="14"/>
        <v>0.97489833333333342</v>
      </c>
      <c r="I108" s="17"/>
    </row>
    <row r="109" spans="1:9" x14ac:dyDescent="0.25">
      <c r="A109" s="9">
        <v>40</v>
      </c>
      <c r="B109" s="17"/>
      <c r="C109" s="9">
        <v>17</v>
      </c>
      <c r="D109" s="17"/>
      <c r="E109" s="17"/>
      <c r="F109" s="9">
        <v>61741</v>
      </c>
      <c r="G109" s="9">
        <f t="shared" si="13"/>
        <v>61.741</v>
      </c>
      <c r="H109" s="9">
        <f t="shared" si="14"/>
        <v>1.0290166666666667</v>
      </c>
      <c r="I109" s="17"/>
    </row>
    <row r="110" spans="1:9" x14ac:dyDescent="0.25">
      <c r="A110" s="9">
        <v>40</v>
      </c>
      <c r="B110" s="17"/>
      <c r="C110" s="9">
        <v>17</v>
      </c>
      <c r="D110" s="17"/>
      <c r="E110" s="17"/>
      <c r="F110" s="9">
        <v>58516.6</v>
      </c>
      <c r="G110" s="9">
        <f t="shared" si="13"/>
        <v>58.516599999999997</v>
      </c>
      <c r="H110" s="9">
        <f t="shared" si="14"/>
        <v>0.97527666666666657</v>
      </c>
      <c r="I110" s="17"/>
    </row>
    <row r="111" spans="1:9" x14ac:dyDescent="0.25">
      <c r="A111" s="9">
        <v>40</v>
      </c>
      <c r="B111" s="17"/>
      <c r="C111" s="9">
        <v>17</v>
      </c>
      <c r="D111" s="17"/>
      <c r="E111" s="17"/>
      <c r="F111" s="9">
        <v>71001.7</v>
      </c>
      <c r="G111" s="9">
        <f t="shared" si="13"/>
        <v>71.0017</v>
      </c>
      <c r="H111" s="9">
        <f t="shared" si="14"/>
        <v>1.1833616666666666</v>
      </c>
      <c r="I111" s="17"/>
    </row>
    <row r="112" spans="1:9" x14ac:dyDescent="0.25">
      <c r="A112" s="6">
        <v>40</v>
      </c>
      <c r="B112" s="15">
        <v>6</v>
      </c>
      <c r="C112" s="6">
        <v>17</v>
      </c>
      <c r="D112" s="15" t="s">
        <v>17</v>
      </c>
      <c r="E112" s="15" t="s">
        <v>17</v>
      </c>
      <c r="F112" s="6">
        <v>20837.8</v>
      </c>
      <c r="G112" s="6">
        <f t="shared" si="13"/>
        <v>20.837799999999998</v>
      </c>
      <c r="H112" s="6">
        <f t="shared" si="14"/>
        <v>0.34729666666666664</v>
      </c>
      <c r="I112" s="15">
        <f t="shared" ref="I112" si="24">SUM(F112:F116)/5</f>
        <v>20798.82</v>
      </c>
    </row>
    <row r="113" spans="1:9" x14ac:dyDescent="0.25">
      <c r="A113" s="6">
        <v>40</v>
      </c>
      <c r="B113" s="15"/>
      <c r="C113" s="6">
        <v>17</v>
      </c>
      <c r="D113" s="15"/>
      <c r="E113" s="15"/>
      <c r="F113" s="6">
        <v>20744.900000000001</v>
      </c>
      <c r="G113" s="6">
        <f t="shared" si="13"/>
        <v>20.744900000000001</v>
      </c>
      <c r="H113" s="6">
        <f t="shared" si="14"/>
        <v>0.34574833333333338</v>
      </c>
      <c r="I113" s="15"/>
    </row>
    <row r="114" spans="1:9" x14ac:dyDescent="0.25">
      <c r="A114" s="6">
        <v>40</v>
      </c>
      <c r="B114" s="15"/>
      <c r="C114" s="6">
        <v>17</v>
      </c>
      <c r="D114" s="15"/>
      <c r="E114" s="15"/>
      <c r="F114" s="6">
        <v>20356.099999999999</v>
      </c>
      <c r="G114" s="6">
        <f t="shared" si="13"/>
        <v>20.356099999999998</v>
      </c>
      <c r="H114" s="6">
        <f t="shared" si="14"/>
        <v>0.33926833333333328</v>
      </c>
      <c r="I114" s="15"/>
    </row>
    <row r="115" spans="1:9" x14ac:dyDescent="0.25">
      <c r="A115" s="6">
        <v>40</v>
      </c>
      <c r="B115" s="15"/>
      <c r="C115" s="6">
        <v>17</v>
      </c>
      <c r="D115" s="15"/>
      <c r="E115" s="15"/>
      <c r="F115" s="6">
        <v>20857.900000000001</v>
      </c>
      <c r="G115" s="6">
        <f t="shared" si="13"/>
        <v>20.857900000000001</v>
      </c>
      <c r="H115" s="6">
        <f t="shared" si="14"/>
        <v>0.34763166666666667</v>
      </c>
      <c r="I115" s="15"/>
    </row>
    <row r="116" spans="1:9" x14ac:dyDescent="0.25">
      <c r="A116" s="6">
        <v>40</v>
      </c>
      <c r="B116" s="15"/>
      <c r="C116" s="6">
        <v>17</v>
      </c>
      <c r="D116" s="15"/>
      <c r="E116" s="15"/>
      <c r="F116" s="6">
        <v>21197.4</v>
      </c>
      <c r="G116" s="6">
        <f t="shared" si="13"/>
        <v>21.197400000000002</v>
      </c>
      <c r="H116" s="6">
        <f t="shared" si="14"/>
        <v>0.35329000000000005</v>
      </c>
      <c r="I116" s="15"/>
    </row>
    <row r="117" spans="1:9" x14ac:dyDescent="0.25">
      <c r="A117" s="7">
        <v>40</v>
      </c>
      <c r="B117" s="12">
        <v>6</v>
      </c>
      <c r="C117" s="7">
        <v>17</v>
      </c>
      <c r="D117" s="12" t="s">
        <v>17</v>
      </c>
      <c r="E117" s="12" t="s">
        <v>18</v>
      </c>
      <c r="F117" s="7">
        <v>21897.3</v>
      </c>
      <c r="G117" s="7">
        <f t="shared" si="13"/>
        <v>21.897299999999998</v>
      </c>
      <c r="H117" s="7">
        <f t="shared" si="14"/>
        <v>0.36495499999999997</v>
      </c>
      <c r="I117" s="12">
        <f t="shared" ref="I117" si="25">SUM(F117:F121)/5</f>
        <v>19996.98</v>
      </c>
    </row>
    <row r="118" spans="1:9" x14ac:dyDescent="0.25">
      <c r="A118" s="7">
        <v>40</v>
      </c>
      <c r="B118" s="12"/>
      <c r="C118" s="7">
        <v>17</v>
      </c>
      <c r="D118" s="12"/>
      <c r="E118" s="12"/>
      <c r="F118" s="7">
        <v>23117.3</v>
      </c>
      <c r="G118" s="7">
        <f t="shared" si="13"/>
        <v>23.1173</v>
      </c>
      <c r="H118" s="7">
        <f t="shared" si="14"/>
        <v>0.38528833333333334</v>
      </c>
      <c r="I118" s="12"/>
    </row>
    <row r="119" spans="1:9" x14ac:dyDescent="0.25">
      <c r="A119" s="7">
        <v>40</v>
      </c>
      <c r="B119" s="12"/>
      <c r="C119" s="7">
        <v>17</v>
      </c>
      <c r="D119" s="12"/>
      <c r="E119" s="12"/>
      <c r="F119" s="7">
        <v>17171.8</v>
      </c>
      <c r="G119" s="7">
        <f t="shared" si="13"/>
        <v>17.171799999999998</v>
      </c>
      <c r="H119" s="7">
        <f t="shared" si="14"/>
        <v>0.2861966666666666</v>
      </c>
      <c r="I119" s="12"/>
    </row>
    <row r="120" spans="1:9" x14ac:dyDescent="0.25">
      <c r="A120" s="7">
        <v>40</v>
      </c>
      <c r="B120" s="12"/>
      <c r="C120" s="7">
        <v>17</v>
      </c>
      <c r="D120" s="12"/>
      <c r="E120" s="12"/>
      <c r="F120" s="7">
        <v>19366.2</v>
      </c>
      <c r="G120" s="7">
        <f t="shared" si="13"/>
        <v>19.366199999999999</v>
      </c>
      <c r="H120" s="7">
        <f t="shared" si="14"/>
        <v>0.32277</v>
      </c>
      <c r="I120" s="12"/>
    </row>
    <row r="121" spans="1:9" x14ac:dyDescent="0.25">
      <c r="A121" s="7">
        <v>40</v>
      </c>
      <c r="B121" s="12"/>
      <c r="C121" s="7">
        <v>17</v>
      </c>
      <c r="D121" s="12"/>
      <c r="E121" s="12"/>
      <c r="F121" s="7">
        <v>18432.3</v>
      </c>
      <c r="G121" s="7">
        <f t="shared" si="13"/>
        <v>18.432299999999998</v>
      </c>
      <c r="H121" s="7">
        <f t="shared" si="14"/>
        <v>0.30720499999999995</v>
      </c>
      <c r="I121" s="12"/>
    </row>
    <row r="122" spans="1:9" x14ac:dyDescent="0.25">
      <c r="A122" s="8">
        <v>40</v>
      </c>
      <c r="B122" s="16">
        <v>6</v>
      </c>
      <c r="C122" s="8">
        <v>17</v>
      </c>
      <c r="D122" s="16" t="s">
        <v>18</v>
      </c>
      <c r="E122" s="16" t="s">
        <v>17</v>
      </c>
      <c r="F122" s="8">
        <v>46408.6</v>
      </c>
      <c r="G122" s="8">
        <f t="shared" si="13"/>
        <v>46.4086</v>
      </c>
      <c r="H122" s="8">
        <f t="shared" si="14"/>
        <v>0.7734766666666667</v>
      </c>
      <c r="I122" s="16">
        <f t="shared" ref="I122" si="26">SUM(F122:F126)/5</f>
        <v>56237.1</v>
      </c>
    </row>
    <row r="123" spans="1:9" x14ac:dyDescent="0.25">
      <c r="A123" s="8">
        <v>40</v>
      </c>
      <c r="B123" s="16"/>
      <c r="C123" s="8">
        <v>17</v>
      </c>
      <c r="D123" s="16"/>
      <c r="E123" s="16"/>
      <c r="F123" s="8">
        <v>66698.5</v>
      </c>
      <c r="G123" s="8">
        <f t="shared" si="13"/>
        <v>66.698499999999996</v>
      </c>
      <c r="H123" s="8">
        <f t="shared" si="14"/>
        <v>1.1116416666666666</v>
      </c>
      <c r="I123" s="16"/>
    </row>
    <row r="124" spans="1:9" x14ac:dyDescent="0.25">
      <c r="A124" s="8">
        <v>40</v>
      </c>
      <c r="B124" s="16"/>
      <c r="C124" s="8">
        <v>17</v>
      </c>
      <c r="D124" s="16"/>
      <c r="E124" s="16"/>
      <c r="F124" s="8">
        <v>66667.100000000006</v>
      </c>
      <c r="G124" s="8">
        <f t="shared" si="13"/>
        <v>66.667100000000005</v>
      </c>
      <c r="H124" s="8">
        <f t="shared" si="14"/>
        <v>1.1111183333333334</v>
      </c>
      <c r="I124" s="16"/>
    </row>
    <row r="125" spans="1:9" x14ac:dyDescent="0.25">
      <c r="A125" s="8">
        <v>40</v>
      </c>
      <c r="B125" s="16"/>
      <c r="C125" s="8">
        <v>17</v>
      </c>
      <c r="D125" s="16"/>
      <c r="E125" s="16"/>
      <c r="F125" s="8">
        <v>54779</v>
      </c>
      <c r="G125" s="8">
        <f t="shared" si="13"/>
        <v>54.779000000000003</v>
      </c>
      <c r="H125" s="8">
        <f t="shared" si="14"/>
        <v>0.91298333333333337</v>
      </c>
      <c r="I125" s="16"/>
    </row>
    <row r="126" spans="1:9" x14ac:dyDescent="0.25">
      <c r="A126" s="8">
        <v>40</v>
      </c>
      <c r="B126" s="16"/>
      <c r="C126" s="8">
        <v>17</v>
      </c>
      <c r="D126" s="16"/>
      <c r="E126" s="16"/>
      <c r="F126" s="8">
        <v>46632.3</v>
      </c>
      <c r="G126" s="8">
        <f t="shared" si="13"/>
        <v>46.632300000000001</v>
      </c>
      <c r="H126" s="8">
        <f t="shared" si="14"/>
        <v>0.77720500000000003</v>
      </c>
      <c r="I126" s="16"/>
    </row>
    <row r="127" spans="1:9" x14ac:dyDescent="0.25">
      <c r="A127" s="9">
        <v>40</v>
      </c>
      <c r="B127" s="17">
        <v>6</v>
      </c>
      <c r="C127" s="9">
        <v>17</v>
      </c>
      <c r="D127" s="17" t="s">
        <v>18</v>
      </c>
      <c r="E127" s="17" t="s">
        <v>18</v>
      </c>
      <c r="F127" s="9">
        <v>52135.8</v>
      </c>
      <c r="G127" s="9">
        <f t="shared" si="13"/>
        <v>52.135800000000003</v>
      </c>
      <c r="H127" s="9">
        <f t="shared" si="14"/>
        <v>0.86893000000000009</v>
      </c>
      <c r="I127" s="17">
        <f t="shared" ref="I127" si="27">SUM(F127:F131)/5</f>
        <v>56189.319999999992</v>
      </c>
    </row>
    <row r="128" spans="1:9" x14ac:dyDescent="0.25">
      <c r="A128" s="9">
        <v>40</v>
      </c>
      <c r="B128" s="17"/>
      <c r="C128" s="9">
        <v>17</v>
      </c>
      <c r="D128" s="17"/>
      <c r="E128" s="17"/>
      <c r="F128" s="9">
        <v>60902.9</v>
      </c>
      <c r="G128" s="9">
        <f t="shared" si="13"/>
        <v>60.902900000000002</v>
      </c>
      <c r="H128" s="9">
        <f t="shared" si="14"/>
        <v>1.0150483333333333</v>
      </c>
      <c r="I128" s="17"/>
    </row>
    <row r="129" spans="1:9" x14ac:dyDescent="0.25">
      <c r="A129" s="9">
        <v>40</v>
      </c>
      <c r="B129" s="17"/>
      <c r="C129" s="9">
        <v>17</v>
      </c>
      <c r="D129" s="17"/>
      <c r="E129" s="17"/>
      <c r="F129" s="9">
        <v>66441.3</v>
      </c>
      <c r="G129" s="9">
        <f t="shared" si="13"/>
        <v>66.441299999999998</v>
      </c>
      <c r="H129" s="9">
        <f t="shared" si="14"/>
        <v>1.1073549999999999</v>
      </c>
      <c r="I129" s="17"/>
    </row>
    <row r="130" spans="1:9" x14ac:dyDescent="0.25">
      <c r="A130" s="9">
        <v>40</v>
      </c>
      <c r="B130" s="17"/>
      <c r="C130" s="9">
        <v>17</v>
      </c>
      <c r="D130" s="17"/>
      <c r="E130" s="17"/>
      <c r="F130" s="9">
        <v>49295.6</v>
      </c>
      <c r="G130" s="9">
        <f t="shared" si="13"/>
        <v>49.2956</v>
      </c>
      <c r="H130" s="9">
        <f t="shared" si="14"/>
        <v>0.82159333333333329</v>
      </c>
      <c r="I130" s="17"/>
    </row>
    <row r="131" spans="1:9" x14ac:dyDescent="0.25">
      <c r="A131" s="9">
        <v>40</v>
      </c>
      <c r="B131" s="17"/>
      <c r="C131" s="9">
        <v>17</v>
      </c>
      <c r="D131" s="17"/>
      <c r="E131" s="17"/>
      <c r="F131" s="9">
        <v>52171</v>
      </c>
      <c r="G131" s="9">
        <f t="shared" ref="G131:G171" si="28">F131/1000</f>
        <v>52.170999999999999</v>
      </c>
      <c r="H131" s="9">
        <f t="shared" ref="H131:H171" si="29">G131/60</f>
        <v>0.8695166666666666</v>
      </c>
      <c r="I131" s="17"/>
    </row>
    <row r="132" spans="1:9" x14ac:dyDescent="0.25">
      <c r="A132" s="6">
        <v>40</v>
      </c>
      <c r="B132" s="15">
        <v>7</v>
      </c>
      <c r="C132" s="6">
        <v>17</v>
      </c>
      <c r="D132" s="15" t="s">
        <v>17</v>
      </c>
      <c r="E132" s="15" t="s">
        <v>17</v>
      </c>
      <c r="F132" s="6">
        <v>16423.599999999999</v>
      </c>
      <c r="G132" s="6">
        <f t="shared" si="28"/>
        <v>16.423599999999997</v>
      </c>
      <c r="H132" s="6">
        <f t="shared" si="29"/>
        <v>0.27372666666666662</v>
      </c>
      <c r="I132" s="15">
        <f t="shared" ref="I132" si="30">SUM(F132:F136)/5</f>
        <v>18812.939999999999</v>
      </c>
    </row>
    <row r="133" spans="1:9" x14ac:dyDescent="0.25">
      <c r="A133" s="6">
        <v>40</v>
      </c>
      <c r="B133" s="15"/>
      <c r="C133" s="6">
        <v>17</v>
      </c>
      <c r="D133" s="15"/>
      <c r="E133" s="15"/>
      <c r="F133" s="6">
        <v>14398.2</v>
      </c>
      <c r="G133" s="6">
        <f t="shared" si="28"/>
        <v>14.398200000000001</v>
      </c>
      <c r="H133" s="6">
        <f t="shared" si="29"/>
        <v>0.23997000000000002</v>
      </c>
      <c r="I133" s="15"/>
    </row>
    <row r="134" spans="1:9" x14ac:dyDescent="0.25">
      <c r="A134" s="6">
        <v>40</v>
      </c>
      <c r="B134" s="15"/>
      <c r="C134" s="6">
        <v>17</v>
      </c>
      <c r="D134" s="15"/>
      <c r="E134" s="15"/>
      <c r="F134" s="6">
        <v>19444.599999999999</v>
      </c>
      <c r="G134" s="6">
        <f t="shared" si="28"/>
        <v>19.444599999999998</v>
      </c>
      <c r="H134" s="6">
        <f t="shared" si="29"/>
        <v>0.32407666666666662</v>
      </c>
      <c r="I134" s="15"/>
    </row>
    <row r="135" spans="1:9" x14ac:dyDescent="0.25">
      <c r="A135" s="6">
        <v>40</v>
      </c>
      <c r="B135" s="15"/>
      <c r="C135" s="6">
        <v>17</v>
      </c>
      <c r="D135" s="15"/>
      <c r="E135" s="15"/>
      <c r="F135" s="6">
        <v>21745.8</v>
      </c>
      <c r="G135" s="6">
        <f t="shared" si="28"/>
        <v>21.745799999999999</v>
      </c>
      <c r="H135" s="6">
        <f t="shared" si="29"/>
        <v>0.36242999999999997</v>
      </c>
      <c r="I135" s="15"/>
    </row>
    <row r="136" spans="1:9" x14ac:dyDescent="0.25">
      <c r="A136" s="6">
        <v>40</v>
      </c>
      <c r="B136" s="15"/>
      <c r="C136" s="6">
        <v>17</v>
      </c>
      <c r="D136" s="15"/>
      <c r="E136" s="15"/>
      <c r="F136" s="6">
        <v>22052.5</v>
      </c>
      <c r="G136" s="6">
        <f t="shared" si="28"/>
        <v>22.052499999999998</v>
      </c>
      <c r="H136" s="6">
        <f t="shared" si="29"/>
        <v>0.36754166666666666</v>
      </c>
      <c r="I136" s="15"/>
    </row>
    <row r="137" spans="1:9" x14ac:dyDescent="0.25">
      <c r="A137" s="7">
        <v>40</v>
      </c>
      <c r="B137" s="12">
        <v>7</v>
      </c>
      <c r="C137" s="7">
        <v>17</v>
      </c>
      <c r="D137" s="12" t="s">
        <v>17</v>
      </c>
      <c r="E137" s="12" t="s">
        <v>18</v>
      </c>
      <c r="F137" s="7">
        <v>23509.3</v>
      </c>
      <c r="G137" s="7">
        <f t="shared" si="28"/>
        <v>23.5093</v>
      </c>
      <c r="H137" s="7">
        <f t="shared" si="29"/>
        <v>0.39182166666666668</v>
      </c>
      <c r="I137" s="12">
        <f t="shared" ref="I137" si="31">SUM(F137:F141)/5</f>
        <v>19411.14</v>
      </c>
    </row>
    <row r="138" spans="1:9" x14ac:dyDescent="0.25">
      <c r="A138" s="7">
        <v>40</v>
      </c>
      <c r="B138" s="12"/>
      <c r="C138" s="7">
        <v>17</v>
      </c>
      <c r="D138" s="12"/>
      <c r="E138" s="12"/>
      <c r="F138" s="7">
        <v>17576.3</v>
      </c>
      <c r="G138" s="7">
        <f t="shared" si="28"/>
        <v>17.5763</v>
      </c>
      <c r="H138" s="7">
        <f t="shared" si="29"/>
        <v>0.29293833333333336</v>
      </c>
      <c r="I138" s="12"/>
    </row>
    <row r="139" spans="1:9" x14ac:dyDescent="0.25">
      <c r="A139" s="7">
        <v>40</v>
      </c>
      <c r="B139" s="12"/>
      <c r="C139" s="7">
        <v>17</v>
      </c>
      <c r="D139" s="12"/>
      <c r="E139" s="12"/>
      <c r="F139" s="7">
        <v>24742.3</v>
      </c>
      <c r="G139" s="7">
        <f t="shared" si="28"/>
        <v>24.7423</v>
      </c>
      <c r="H139" s="7">
        <f t="shared" si="29"/>
        <v>0.41237166666666669</v>
      </c>
      <c r="I139" s="12"/>
    </row>
    <row r="140" spans="1:9" x14ac:dyDescent="0.25">
      <c r="A140" s="7">
        <v>40</v>
      </c>
      <c r="B140" s="12"/>
      <c r="C140" s="7">
        <v>17</v>
      </c>
      <c r="D140" s="12"/>
      <c r="E140" s="12"/>
      <c r="F140" s="7">
        <v>16103.3</v>
      </c>
      <c r="G140" s="7">
        <f t="shared" si="28"/>
        <v>16.103300000000001</v>
      </c>
      <c r="H140" s="7">
        <f t="shared" si="29"/>
        <v>0.26838833333333334</v>
      </c>
      <c r="I140" s="12"/>
    </row>
    <row r="141" spans="1:9" x14ac:dyDescent="0.25">
      <c r="A141" s="7">
        <v>40</v>
      </c>
      <c r="B141" s="12"/>
      <c r="C141" s="7">
        <v>17</v>
      </c>
      <c r="D141" s="12"/>
      <c r="E141" s="12"/>
      <c r="F141" s="7">
        <v>15124.5</v>
      </c>
      <c r="G141" s="7">
        <f t="shared" si="28"/>
        <v>15.124499999999999</v>
      </c>
      <c r="H141" s="7">
        <f t="shared" si="29"/>
        <v>0.25207499999999999</v>
      </c>
      <c r="I141" s="12"/>
    </row>
    <row r="142" spans="1:9" x14ac:dyDescent="0.25">
      <c r="A142" s="8">
        <v>40</v>
      </c>
      <c r="B142" s="16">
        <v>7</v>
      </c>
      <c r="C142" s="8">
        <v>17</v>
      </c>
      <c r="D142" s="16" t="s">
        <v>18</v>
      </c>
      <c r="E142" s="16" t="s">
        <v>17</v>
      </c>
      <c r="F142" s="8">
        <v>63485.8</v>
      </c>
      <c r="G142" s="8">
        <f t="shared" si="28"/>
        <v>63.485800000000005</v>
      </c>
      <c r="H142" s="8">
        <f t="shared" si="29"/>
        <v>1.0580966666666667</v>
      </c>
      <c r="I142" s="16">
        <f t="shared" ref="I142" si="32">SUM(F142:F146)/5</f>
        <v>60567.58</v>
      </c>
    </row>
    <row r="143" spans="1:9" x14ac:dyDescent="0.25">
      <c r="A143" s="8">
        <v>40</v>
      </c>
      <c r="B143" s="16"/>
      <c r="C143" s="8">
        <v>17</v>
      </c>
      <c r="D143" s="16"/>
      <c r="E143" s="16"/>
      <c r="F143" s="8">
        <v>63448.9</v>
      </c>
      <c r="G143" s="8">
        <f t="shared" si="28"/>
        <v>63.448900000000002</v>
      </c>
      <c r="H143" s="8">
        <f t="shared" si="29"/>
        <v>1.0574816666666667</v>
      </c>
      <c r="I143" s="16"/>
    </row>
    <row r="144" spans="1:9" x14ac:dyDescent="0.25">
      <c r="A144" s="8">
        <v>40</v>
      </c>
      <c r="B144" s="16"/>
      <c r="C144" s="8">
        <v>17</v>
      </c>
      <c r="D144" s="16"/>
      <c r="E144" s="16"/>
      <c r="F144" s="8">
        <v>63103.7</v>
      </c>
      <c r="G144" s="8">
        <f t="shared" si="28"/>
        <v>63.103699999999996</v>
      </c>
      <c r="H144" s="8">
        <f t="shared" si="29"/>
        <v>1.0517283333333334</v>
      </c>
      <c r="I144" s="16"/>
    </row>
    <row r="145" spans="1:9" x14ac:dyDescent="0.25">
      <c r="A145" s="8">
        <v>40</v>
      </c>
      <c r="B145" s="16"/>
      <c r="C145" s="8">
        <v>17</v>
      </c>
      <c r="D145" s="16"/>
      <c r="E145" s="16"/>
      <c r="F145" s="8">
        <v>52141.3</v>
      </c>
      <c r="G145" s="8">
        <f t="shared" si="28"/>
        <v>52.141300000000001</v>
      </c>
      <c r="H145" s="8">
        <f t="shared" si="29"/>
        <v>0.86902166666666669</v>
      </c>
      <c r="I145" s="16"/>
    </row>
    <row r="146" spans="1:9" x14ac:dyDescent="0.25">
      <c r="A146" s="8">
        <v>40</v>
      </c>
      <c r="B146" s="16"/>
      <c r="C146" s="8">
        <v>17</v>
      </c>
      <c r="D146" s="16"/>
      <c r="E146" s="16"/>
      <c r="F146" s="8">
        <v>60658.2</v>
      </c>
      <c r="G146" s="8">
        <f t="shared" si="28"/>
        <v>60.658199999999994</v>
      </c>
      <c r="H146" s="8">
        <f t="shared" si="29"/>
        <v>1.0109699999999999</v>
      </c>
      <c r="I146" s="16"/>
    </row>
    <row r="147" spans="1:9" x14ac:dyDescent="0.25">
      <c r="A147" s="9">
        <v>40</v>
      </c>
      <c r="B147" s="17">
        <v>7</v>
      </c>
      <c r="C147" s="9">
        <v>17</v>
      </c>
      <c r="D147" s="17" t="s">
        <v>18</v>
      </c>
      <c r="E147" s="17" t="s">
        <v>18</v>
      </c>
      <c r="F147" s="9">
        <v>63781.7</v>
      </c>
      <c r="G147" s="9">
        <f t="shared" si="28"/>
        <v>63.781699999999994</v>
      </c>
      <c r="H147" s="9">
        <f t="shared" si="29"/>
        <v>1.0630283333333332</v>
      </c>
      <c r="I147" s="17">
        <f t="shared" ref="I147" si="33">SUM(F147:F151)/5</f>
        <v>56143.08</v>
      </c>
    </row>
    <row r="148" spans="1:9" x14ac:dyDescent="0.25">
      <c r="A148" s="9">
        <v>40</v>
      </c>
      <c r="B148" s="17"/>
      <c r="C148" s="9">
        <v>17</v>
      </c>
      <c r="D148" s="17"/>
      <c r="E148" s="17"/>
      <c r="F148" s="9">
        <v>46518.400000000001</v>
      </c>
      <c r="G148" s="9">
        <f t="shared" si="28"/>
        <v>46.5184</v>
      </c>
      <c r="H148" s="9">
        <f t="shared" si="29"/>
        <v>0.7753066666666667</v>
      </c>
      <c r="I148" s="17"/>
    </row>
    <row r="149" spans="1:9" x14ac:dyDescent="0.25">
      <c r="A149" s="9">
        <v>40</v>
      </c>
      <c r="B149" s="17"/>
      <c r="C149" s="9">
        <v>17</v>
      </c>
      <c r="D149" s="17"/>
      <c r="E149" s="17"/>
      <c r="F149" s="9">
        <v>63178.5</v>
      </c>
      <c r="G149" s="9">
        <f t="shared" si="28"/>
        <v>63.1785</v>
      </c>
      <c r="H149" s="9">
        <f t="shared" si="29"/>
        <v>1.052975</v>
      </c>
      <c r="I149" s="17"/>
    </row>
    <row r="150" spans="1:9" x14ac:dyDescent="0.25">
      <c r="A150" s="9">
        <v>40</v>
      </c>
      <c r="B150" s="17"/>
      <c r="C150" s="9">
        <v>17</v>
      </c>
      <c r="D150" s="17"/>
      <c r="E150" s="17"/>
      <c r="F150" s="9">
        <v>63368.5</v>
      </c>
      <c r="G150" s="9">
        <f t="shared" si="28"/>
        <v>63.368499999999997</v>
      </c>
      <c r="H150" s="9">
        <f t="shared" si="29"/>
        <v>1.0561416666666665</v>
      </c>
      <c r="I150" s="17"/>
    </row>
    <row r="151" spans="1:9" x14ac:dyDescent="0.25">
      <c r="A151" s="9">
        <v>40</v>
      </c>
      <c r="B151" s="17"/>
      <c r="C151" s="9">
        <v>17</v>
      </c>
      <c r="D151" s="17"/>
      <c r="E151" s="17"/>
      <c r="F151" s="9">
        <v>43868.3</v>
      </c>
      <c r="G151" s="9">
        <f t="shared" si="28"/>
        <v>43.868300000000005</v>
      </c>
      <c r="H151" s="9">
        <f t="shared" si="29"/>
        <v>0.73113833333333345</v>
      </c>
      <c r="I151" s="17"/>
    </row>
    <row r="152" spans="1:9" x14ac:dyDescent="0.25">
      <c r="A152" s="6">
        <v>40</v>
      </c>
      <c r="B152" s="15">
        <v>8</v>
      </c>
      <c r="C152" s="6">
        <v>17</v>
      </c>
      <c r="D152" s="15" t="s">
        <v>17</v>
      </c>
      <c r="E152" s="15" t="s">
        <v>17</v>
      </c>
      <c r="F152" s="6">
        <v>20411.7</v>
      </c>
      <c r="G152" s="6">
        <f t="shared" si="28"/>
        <v>20.4117</v>
      </c>
      <c r="H152" s="6">
        <f t="shared" si="29"/>
        <v>0.34019499999999997</v>
      </c>
      <c r="I152" s="15">
        <f t="shared" ref="I152" si="34">SUM(F152:F156)/5</f>
        <v>18298.580000000002</v>
      </c>
    </row>
    <row r="153" spans="1:9" x14ac:dyDescent="0.25">
      <c r="A153" s="6">
        <v>40</v>
      </c>
      <c r="B153" s="15"/>
      <c r="C153" s="6">
        <v>17</v>
      </c>
      <c r="D153" s="15"/>
      <c r="E153" s="15"/>
      <c r="F153" s="6">
        <v>19244.900000000001</v>
      </c>
      <c r="G153" s="6">
        <f t="shared" si="28"/>
        <v>19.244900000000001</v>
      </c>
      <c r="H153" s="6">
        <f t="shared" si="29"/>
        <v>0.32074833333333336</v>
      </c>
      <c r="I153" s="15"/>
    </row>
    <row r="154" spans="1:9" x14ac:dyDescent="0.25">
      <c r="A154" s="6">
        <v>40</v>
      </c>
      <c r="B154" s="15"/>
      <c r="C154" s="6">
        <v>17</v>
      </c>
      <c r="D154" s="15"/>
      <c r="E154" s="15"/>
      <c r="F154" s="6">
        <v>19148.3</v>
      </c>
      <c r="G154" s="6">
        <f t="shared" si="28"/>
        <v>19.148299999999999</v>
      </c>
      <c r="H154" s="6">
        <f t="shared" si="29"/>
        <v>0.3191383333333333</v>
      </c>
      <c r="I154" s="15"/>
    </row>
    <row r="155" spans="1:9" x14ac:dyDescent="0.25">
      <c r="A155" s="6">
        <v>40</v>
      </c>
      <c r="B155" s="15"/>
      <c r="C155" s="6">
        <v>17</v>
      </c>
      <c r="D155" s="15"/>
      <c r="E155" s="15"/>
      <c r="F155" s="6">
        <v>17883.3</v>
      </c>
      <c r="G155" s="6">
        <f t="shared" si="28"/>
        <v>17.883299999999998</v>
      </c>
      <c r="H155" s="6">
        <f t="shared" si="29"/>
        <v>0.29805499999999996</v>
      </c>
      <c r="I155" s="15"/>
    </row>
    <row r="156" spans="1:9" x14ac:dyDescent="0.25">
      <c r="A156" s="6">
        <v>40</v>
      </c>
      <c r="B156" s="15"/>
      <c r="C156" s="6">
        <v>17</v>
      </c>
      <c r="D156" s="15"/>
      <c r="E156" s="15"/>
      <c r="F156" s="6">
        <v>14804.7</v>
      </c>
      <c r="G156" s="6">
        <f t="shared" si="28"/>
        <v>14.8047</v>
      </c>
      <c r="H156" s="6">
        <f t="shared" si="29"/>
        <v>0.24674500000000002</v>
      </c>
      <c r="I156" s="15"/>
    </row>
    <row r="157" spans="1:9" x14ac:dyDescent="0.25">
      <c r="A157" s="7">
        <v>40</v>
      </c>
      <c r="B157" s="12">
        <v>8</v>
      </c>
      <c r="C157" s="7">
        <v>17</v>
      </c>
      <c r="D157" s="12" t="s">
        <v>17</v>
      </c>
      <c r="E157" s="12" t="s">
        <v>18</v>
      </c>
      <c r="F157" s="7">
        <v>15140.7</v>
      </c>
      <c r="G157" s="7">
        <f t="shared" si="28"/>
        <v>15.140700000000001</v>
      </c>
      <c r="H157" s="7">
        <f t="shared" si="29"/>
        <v>0.25234499999999999</v>
      </c>
      <c r="I157" s="12">
        <f t="shared" ref="I157" si="35">SUM(F157:F161)/5</f>
        <v>18914.54</v>
      </c>
    </row>
    <row r="158" spans="1:9" x14ac:dyDescent="0.25">
      <c r="A158" s="7">
        <v>40</v>
      </c>
      <c r="B158" s="12"/>
      <c r="C158" s="7">
        <v>17</v>
      </c>
      <c r="D158" s="12"/>
      <c r="E158" s="12"/>
      <c r="F158" s="7">
        <v>19803.3</v>
      </c>
      <c r="G158" s="7">
        <f t="shared" si="28"/>
        <v>19.8033</v>
      </c>
      <c r="H158" s="7">
        <f t="shared" si="29"/>
        <v>0.33005499999999999</v>
      </c>
      <c r="I158" s="12"/>
    </row>
    <row r="159" spans="1:9" x14ac:dyDescent="0.25">
      <c r="A159" s="7">
        <v>40</v>
      </c>
      <c r="B159" s="12"/>
      <c r="C159" s="7">
        <v>17</v>
      </c>
      <c r="D159" s="12"/>
      <c r="E159" s="12"/>
      <c r="F159" s="7">
        <v>18517.3</v>
      </c>
      <c r="G159" s="7">
        <f t="shared" si="28"/>
        <v>18.517299999999999</v>
      </c>
      <c r="H159" s="7">
        <f t="shared" si="29"/>
        <v>0.30862166666666663</v>
      </c>
      <c r="I159" s="12"/>
    </row>
    <row r="160" spans="1:9" x14ac:dyDescent="0.25">
      <c r="A160" s="7">
        <v>40</v>
      </c>
      <c r="B160" s="12"/>
      <c r="C160" s="7">
        <v>17</v>
      </c>
      <c r="D160" s="12"/>
      <c r="E160" s="12"/>
      <c r="F160" s="7">
        <v>19508.400000000001</v>
      </c>
      <c r="G160" s="7">
        <f t="shared" si="28"/>
        <v>19.508400000000002</v>
      </c>
      <c r="H160" s="7">
        <f t="shared" si="29"/>
        <v>0.32514000000000004</v>
      </c>
      <c r="I160" s="12"/>
    </row>
    <row r="161" spans="1:9" x14ac:dyDescent="0.25">
      <c r="A161" s="7">
        <v>40</v>
      </c>
      <c r="B161" s="12"/>
      <c r="C161" s="7">
        <v>17</v>
      </c>
      <c r="D161" s="12"/>
      <c r="E161" s="12"/>
      <c r="F161" s="7">
        <v>21603</v>
      </c>
      <c r="G161" s="7">
        <f t="shared" si="28"/>
        <v>21.603000000000002</v>
      </c>
      <c r="H161" s="7">
        <f t="shared" si="29"/>
        <v>0.36005000000000004</v>
      </c>
      <c r="I161" s="12"/>
    </row>
    <row r="162" spans="1:9" x14ac:dyDescent="0.25">
      <c r="A162" s="8">
        <v>40</v>
      </c>
      <c r="B162" s="16">
        <v>8</v>
      </c>
      <c r="C162" s="8">
        <v>17</v>
      </c>
      <c r="D162" s="16" t="s">
        <v>18</v>
      </c>
      <c r="E162" s="16" t="s">
        <v>17</v>
      </c>
      <c r="F162" s="8">
        <v>63177.5</v>
      </c>
      <c r="G162" s="8">
        <f t="shared" si="28"/>
        <v>63.177500000000002</v>
      </c>
      <c r="H162" s="8">
        <f t="shared" si="29"/>
        <v>1.0529583333333334</v>
      </c>
      <c r="I162" s="16">
        <f t="shared" ref="I162" si="36">SUM(F162:F166)/5</f>
        <v>59564.719999999994</v>
      </c>
    </row>
    <row r="163" spans="1:9" x14ac:dyDescent="0.25">
      <c r="A163" s="8">
        <v>40</v>
      </c>
      <c r="B163" s="16"/>
      <c r="C163" s="8">
        <v>17</v>
      </c>
      <c r="D163" s="16"/>
      <c r="E163" s="16"/>
      <c r="F163" s="8">
        <v>63311.7</v>
      </c>
      <c r="G163" s="8">
        <f t="shared" si="28"/>
        <v>63.311699999999995</v>
      </c>
      <c r="H163" s="8">
        <f t="shared" si="29"/>
        <v>1.0551949999999999</v>
      </c>
      <c r="I163" s="16"/>
    </row>
    <row r="164" spans="1:9" x14ac:dyDescent="0.25">
      <c r="A164" s="8">
        <v>40</v>
      </c>
      <c r="B164" s="16"/>
      <c r="C164" s="8">
        <v>17</v>
      </c>
      <c r="D164" s="16"/>
      <c r="E164" s="16"/>
      <c r="F164" s="8">
        <v>64253.7</v>
      </c>
      <c r="G164" s="8">
        <f t="shared" si="28"/>
        <v>64.253699999999995</v>
      </c>
      <c r="H164" s="8">
        <f t="shared" si="29"/>
        <v>1.0708949999999999</v>
      </c>
      <c r="I164" s="16"/>
    </row>
    <row r="165" spans="1:9" x14ac:dyDescent="0.25">
      <c r="A165" s="8">
        <v>40</v>
      </c>
      <c r="B165" s="16"/>
      <c r="C165" s="8">
        <v>17</v>
      </c>
      <c r="D165" s="16"/>
      <c r="E165" s="16"/>
      <c r="F165" s="8">
        <v>63372.7</v>
      </c>
      <c r="G165" s="8">
        <f t="shared" si="28"/>
        <v>63.372699999999995</v>
      </c>
      <c r="H165" s="8">
        <f t="shared" si="29"/>
        <v>1.0562116666666665</v>
      </c>
      <c r="I165" s="16"/>
    </row>
    <row r="166" spans="1:9" x14ac:dyDescent="0.25">
      <c r="A166" s="8">
        <v>40</v>
      </c>
      <c r="B166" s="16"/>
      <c r="C166" s="8">
        <v>17</v>
      </c>
      <c r="D166" s="16"/>
      <c r="E166" s="16"/>
      <c r="F166" s="8">
        <v>43708</v>
      </c>
      <c r="G166" s="8">
        <f t="shared" si="28"/>
        <v>43.707999999999998</v>
      </c>
      <c r="H166" s="8">
        <f t="shared" si="29"/>
        <v>0.7284666666666666</v>
      </c>
      <c r="I166" s="16"/>
    </row>
    <row r="167" spans="1:9" x14ac:dyDescent="0.25">
      <c r="A167" s="9">
        <v>40</v>
      </c>
      <c r="B167" s="17">
        <v>8</v>
      </c>
      <c r="C167" s="9">
        <v>17</v>
      </c>
      <c r="D167" s="17" t="s">
        <v>18</v>
      </c>
      <c r="E167" s="17" t="s">
        <v>18</v>
      </c>
      <c r="F167" s="9">
        <v>49364.7</v>
      </c>
      <c r="G167" s="9">
        <f t="shared" si="28"/>
        <v>49.364699999999999</v>
      </c>
      <c r="H167" s="9">
        <f t="shared" si="29"/>
        <v>0.82274499999999995</v>
      </c>
      <c r="I167" s="17">
        <f t="shared" ref="I167" si="37">SUM(F167:F171)/5</f>
        <v>60408.339999999989</v>
      </c>
    </row>
    <row r="168" spans="1:9" x14ac:dyDescent="0.25">
      <c r="A168" s="9">
        <v>40</v>
      </c>
      <c r="B168" s="17"/>
      <c r="C168" s="9">
        <v>17</v>
      </c>
      <c r="D168" s="17"/>
      <c r="E168" s="17"/>
      <c r="F168" s="9">
        <v>62974.1</v>
      </c>
      <c r="G168" s="9">
        <f t="shared" si="28"/>
        <v>62.9741</v>
      </c>
      <c r="H168" s="9">
        <f t="shared" si="29"/>
        <v>1.0495683333333334</v>
      </c>
      <c r="I168" s="17"/>
    </row>
    <row r="169" spans="1:9" x14ac:dyDescent="0.25">
      <c r="A169" s="9">
        <v>40</v>
      </c>
      <c r="B169" s="17"/>
      <c r="C169" s="9">
        <v>17</v>
      </c>
      <c r="D169" s="17"/>
      <c r="E169" s="17"/>
      <c r="F169" s="9">
        <v>63194</v>
      </c>
      <c r="G169" s="9">
        <f t="shared" si="28"/>
        <v>63.194000000000003</v>
      </c>
      <c r="H169" s="9">
        <f t="shared" si="29"/>
        <v>1.0532333333333335</v>
      </c>
      <c r="I169" s="17"/>
    </row>
    <row r="170" spans="1:9" x14ac:dyDescent="0.25">
      <c r="A170" s="9">
        <v>40</v>
      </c>
      <c r="B170" s="17"/>
      <c r="C170" s="9">
        <v>17</v>
      </c>
      <c r="D170" s="17"/>
      <c r="E170" s="17"/>
      <c r="F170" s="9">
        <v>63414.9</v>
      </c>
      <c r="G170" s="9">
        <f t="shared" si="28"/>
        <v>63.414900000000003</v>
      </c>
      <c r="H170" s="9">
        <f t="shared" si="29"/>
        <v>1.056915</v>
      </c>
      <c r="I170" s="17"/>
    </row>
    <row r="171" spans="1:9" x14ac:dyDescent="0.25">
      <c r="A171" s="9">
        <v>40</v>
      </c>
      <c r="B171" s="17"/>
      <c r="C171" s="9">
        <v>17</v>
      </c>
      <c r="D171" s="17"/>
      <c r="E171" s="17"/>
      <c r="F171" s="9">
        <v>63094</v>
      </c>
      <c r="G171" s="9">
        <f t="shared" si="28"/>
        <v>63.094000000000001</v>
      </c>
      <c r="H171" s="9">
        <f t="shared" si="29"/>
        <v>1.0515666666666668</v>
      </c>
      <c r="I171" s="17"/>
    </row>
  </sheetData>
  <mergeCells count="136">
    <mergeCell ref="B17:B21"/>
    <mergeCell ref="B12:B16"/>
    <mergeCell ref="B7:B11"/>
    <mergeCell ref="B2:B6"/>
    <mergeCell ref="E2:E6"/>
    <mergeCell ref="E7:E11"/>
    <mergeCell ref="B42:B46"/>
    <mergeCell ref="B37:B41"/>
    <mergeCell ref="B32:B36"/>
    <mergeCell ref="B27:B31"/>
    <mergeCell ref="B22:B26"/>
    <mergeCell ref="B67:B71"/>
    <mergeCell ref="B62:B66"/>
    <mergeCell ref="B57:B61"/>
    <mergeCell ref="B52:B56"/>
    <mergeCell ref="B47:B51"/>
    <mergeCell ref="B92:B96"/>
    <mergeCell ref="B87:B91"/>
    <mergeCell ref="B82:B86"/>
    <mergeCell ref="B77:B81"/>
    <mergeCell ref="B72:B76"/>
    <mergeCell ref="B117:B121"/>
    <mergeCell ref="B112:B116"/>
    <mergeCell ref="B107:B111"/>
    <mergeCell ref="B102:B106"/>
    <mergeCell ref="B97:B101"/>
    <mergeCell ref="B142:B146"/>
    <mergeCell ref="B137:B141"/>
    <mergeCell ref="B132:B136"/>
    <mergeCell ref="B127:B131"/>
    <mergeCell ref="B122:B126"/>
    <mergeCell ref="B167:B171"/>
    <mergeCell ref="B162:B166"/>
    <mergeCell ref="B157:B161"/>
    <mergeCell ref="B152:B156"/>
    <mergeCell ref="B147:B151"/>
    <mergeCell ref="D157:D161"/>
    <mergeCell ref="E157:E161"/>
    <mergeCell ref="D162:D166"/>
    <mergeCell ref="E162:E166"/>
    <mergeCell ref="D167:D171"/>
    <mergeCell ref="E167:E171"/>
    <mergeCell ref="D142:D146"/>
    <mergeCell ref="E142:E146"/>
    <mergeCell ref="D147:D151"/>
    <mergeCell ref="E147:E151"/>
    <mergeCell ref="D152:D156"/>
    <mergeCell ref="E152:E156"/>
    <mergeCell ref="D127:D131"/>
    <mergeCell ref="E127:E131"/>
    <mergeCell ref="D132:D136"/>
    <mergeCell ref="E132:E136"/>
    <mergeCell ref="D137:D141"/>
    <mergeCell ref="E137:E141"/>
    <mergeCell ref="D112:D116"/>
    <mergeCell ref="E112:E116"/>
    <mergeCell ref="D117:D121"/>
    <mergeCell ref="E117:E121"/>
    <mergeCell ref="D122:D126"/>
    <mergeCell ref="E122:E126"/>
    <mergeCell ref="D97:D101"/>
    <mergeCell ref="E97:E101"/>
    <mergeCell ref="D102:D106"/>
    <mergeCell ref="E102:E106"/>
    <mergeCell ref="D107:D111"/>
    <mergeCell ref="E107:E111"/>
    <mergeCell ref="D82:D86"/>
    <mergeCell ref="E82:E86"/>
    <mergeCell ref="D87:D91"/>
    <mergeCell ref="E87:E91"/>
    <mergeCell ref="D92:D96"/>
    <mergeCell ref="E92:E96"/>
    <mergeCell ref="D67:D71"/>
    <mergeCell ref="E67:E71"/>
    <mergeCell ref="D72:D76"/>
    <mergeCell ref="E72:E76"/>
    <mergeCell ref="D77:D81"/>
    <mergeCell ref="E77:E81"/>
    <mergeCell ref="D52:D56"/>
    <mergeCell ref="D57:D61"/>
    <mergeCell ref="E57:E61"/>
    <mergeCell ref="E52:E56"/>
    <mergeCell ref="D62:D66"/>
    <mergeCell ref="E62:E66"/>
    <mergeCell ref="D37:D41"/>
    <mergeCell ref="E37:E41"/>
    <mergeCell ref="D42:D46"/>
    <mergeCell ref="E42:E46"/>
    <mergeCell ref="D47:D51"/>
    <mergeCell ref="E47:E51"/>
    <mergeCell ref="D22:D26"/>
    <mergeCell ref="E22:E26"/>
    <mergeCell ref="D27:D31"/>
    <mergeCell ref="E27:E31"/>
    <mergeCell ref="E32:E36"/>
    <mergeCell ref="D32:D36"/>
    <mergeCell ref="D2:D6"/>
    <mergeCell ref="D7:D11"/>
    <mergeCell ref="D12:D16"/>
    <mergeCell ref="E12:E16"/>
    <mergeCell ref="D17:D21"/>
    <mergeCell ref="E17:E21"/>
    <mergeCell ref="I152:I156"/>
    <mergeCell ref="I157:I161"/>
    <mergeCell ref="I162:I166"/>
    <mergeCell ref="I167:I171"/>
    <mergeCell ref="I122:I126"/>
    <mergeCell ref="I127:I131"/>
    <mergeCell ref="I132:I136"/>
    <mergeCell ref="I137:I141"/>
    <mergeCell ref="I142:I146"/>
    <mergeCell ref="I147:I151"/>
    <mergeCell ref="I117:I121"/>
    <mergeCell ref="I62:I66"/>
    <mergeCell ref="I67:I71"/>
    <mergeCell ref="I72:I76"/>
    <mergeCell ref="I77:I81"/>
    <mergeCell ref="I82:I86"/>
    <mergeCell ref="I87:I91"/>
    <mergeCell ref="I92:I96"/>
    <mergeCell ref="I97:I101"/>
    <mergeCell ref="I102:I106"/>
    <mergeCell ref="I107:I111"/>
    <mergeCell ref="I112:I116"/>
    <mergeCell ref="I57:I61"/>
    <mergeCell ref="I2:I6"/>
    <mergeCell ref="I7:I11"/>
    <mergeCell ref="I12:I16"/>
    <mergeCell ref="I17:I21"/>
    <mergeCell ref="I22:I26"/>
    <mergeCell ref="I27:I31"/>
    <mergeCell ref="I32:I36"/>
    <mergeCell ref="I37:I41"/>
    <mergeCell ref="I42:I46"/>
    <mergeCell ref="I47:I51"/>
    <mergeCell ref="I52:I56"/>
  </mergeCells>
  <pageMargins left="0.7" right="0.7" top="0.75" bottom="0.75" header="0.3" footer="0.3"/>
  <ignoredErrors>
    <ignoredError sqref="I7 I2 I167 I162 I12 I17 I22 I157 I152 I147 I142 I137 I132 I127 I122 I117 I112 I107 I102 I97 I92 I87 I82 I77 I72 I67 I62 I57 I52 I47 I42 I37 I32 I27"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CF8-E0D3-4596-B6F2-746E33A17FA4}">
  <dimension ref="A1:P171"/>
  <sheetViews>
    <sheetView tabSelected="1" topLeftCell="A7" workbookViewId="0">
      <selection activeCell="S23" sqref="S23"/>
    </sheetView>
  </sheetViews>
  <sheetFormatPr baseColWidth="10" defaultRowHeight="15" x14ac:dyDescent="0.25"/>
  <cols>
    <col min="8" max="8" width="25.85546875" customWidth="1"/>
  </cols>
  <sheetData>
    <row r="1" spans="1:16" ht="15.75" thickBot="1" x14ac:dyDescent="0.3">
      <c r="A1" t="s">
        <v>15</v>
      </c>
      <c r="B1" t="s">
        <v>16</v>
      </c>
      <c r="C1" t="s">
        <v>6</v>
      </c>
      <c r="D1" t="s">
        <v>4</v>
      </c>
      <c r="E1" t="s">
        <v>19</v>
      </c>
    </row>
    <row r="2" spans="1:16" ht="15.75" thickBot="1" x14ac:dyDescent="0.3">
      <c r="A2" s="13" t="s">
        <v>17</v>
      </c>
      <c r="B2" s="13"/>
      <c r="C2" s="10">
        <v>67314.5</v>
      </c>
      <c r="D2" s="13">
        <v>0</v>
      </c>
      <c r="E2" s="13">
        <f>SUM(C2:C6)/5</f>
        <v>67096.639999999985</v>
      </c>
      <c r="H2" s="36" t="s">
        <v>20</v>
      </c>
      <c r="I2" s="30">
        <v>1</v>
      </c>
      <c r="J2" s="30">
        <v>2</v>
      </c>
      <c r="K2" s="30">
        <v>3</v>
      </c>
      <c r="L2" s="30">
        <v>4</v>
      </c>
      <c r="M2" s="30">
        <v>5</v>
      </c>
      <c r="N2" s="30">
        <v>6</v>
      </c>
      <c r="O2" s="30">
        <v>7</v>
      </c>
      <c r="P2" s="31">
        <v>8</v>
      </c>
    </row>
    <row r="3" spans="1:16" x14ac:dyDescent="0.25">
      <c r="A3" s="13"/>
      <c r="B3" s="13"/>
      <c r="C3" s="10">
        <v>67088.899999999994</v>
      </c>
      <c r="D3" s="13"/>
      <c r="E3" s="13"/>
      <c r="H3" s="38" t="s">
        <v>21</v>
      </c>
      <c r="I3" s="20">
        <f>$E$7</f>
        <v>254726</v>
      </c>
      <c r="J3" s="20">
        <f t="shared" ref="J3:P3" si="0">$E$7</f>
        <v>254726</v>
      </c>
      <c r="K3" s="20">
        <f t="shared" si="0"/>
        <v>254726</v>
      </c>
      <c r="L3" s="20">
        <f t="shared" si="0"/>
        <v>254726</v>
      </c>
      <c r="M3" s="20">
        <f t="shared" si="0"/>
        <v>254726</v>
      </c>
      <c r="N3" s="20">
        <f t="shared" si="0"/>
        <v>254726</v>
      </c>
      <c r="O3" s="20">
        <f t="shared" si="0"/>
        <v>254726</v>
      </c>
      <c r="P3" s="21">
        <f t="shared" si="0"/>
        <v>254726</v>
      </c>
    </row>
    <row r="4" spans="1:16" x14ac:dyDescent="0.25">
      <c r="A4" s="13"/>
      <c r="B4" s="13"/>
      <c r="C4" s="10">
        <v>67185.7</v>
      </c>
      <c r="D4" s="13"/>
      <c r="E4" s="13"/>
      <c r="H4" s="37" t="s">
        <v>22</v>
      </c>
      <c r="I4" s="18">
        <f>$E$2</f>
        <v>67096.639999999985</v>
      </c>
      <c r="J4" s="18">
        <f t="shared" ref="J4:P4" si="1">$E$2</f>
        <v>67096.639999999985</v>
      </c>
      <c r="K4" s="18">
        <f t="shared" si="1"/>
        <v>67096.639999999985</v>
      </c>
      <c r="L4" s="18">
        <f t="shared" si="1"/>
        <v>67096.639999999985</v>
      </c>
      <c r="M4" s="18">
        <f t="shared" si="1"/>
        <v>67096.639999999985</v>
      </c>
      <c r="N4" s="18">
        <f t="shared" si="1"/>
        <v>67096.639999999985</v>
      </c>
      <c r="O4" s="18">
        <f t="shared" si="1"/>
        <v>67096.639999999985</v>
      </c>
      <c r="P4" s="19">
        <f t="shared" si="1"/>
        <v>67096.639999999985</v>
      </c>
    </row>
    <row r="5" spans="1:16" x14ac:dyDescent="0.25">
      <c r="A5" s="13"/>
      <c r="B5" s="13"/>
      <c r="C5" s="10">
        <v>66607.7</v>
      </c>
      <c r="D5" s="13"/>
      <c r="E5" s="13"/>
      <c r="H5" s="32" t="s">
        <v>23</v>
      </c>
      <c r="I5" s="22">
        <f>E27</f>
        <v>253193.2</v>
      </c>
      <c r="J5" s="22">
        <f>E47</f>
        <v>132197.20000000001</v>
      </c>
      <c r="K5" s="22">
        <f>E67</f>
        <v>79996.2</v>
      </c>
      <c r="L5" s="22">
        <f>E87</f>
        <v>74366.180000000008</v>
      </c>
      <c r="M5" s="22">
        <f>E107</f>
        <v>59759.96</v>
      </c>
      <c r="N5" s="22">
        <f>E127</f>
        <v>56189.319999999992</v>
      </c>
      <c r="O5" s="22">
        <f>E147</f>
        <v>56143.08</v>
      </c>
      <c r="P5" s="23">
        <f>E167</f>
        <v>60408.339999999989</v>
      </c>
    </row>
    <row r="6" spans="1:16" x14ac:dyDescent="0.25">
      <c r="A6" s="13"/>
      <c r="B6" s="13"/>
      <c r="C6" s="10">
        <v>67286.399999999994</v>
      </c>
      <c r="D6" s="13"/>
      <c r="E6" s="13"/>
      <c r="H6" s="33" t="s">
        <v>24</v>
      </c>
      <c r="I6" s="24">
        <f>E22</f>
        <v>252188.79999999999</v>
      </c>
      <c r="J6" s="24">
        <f>E42</f>
        <v>122818.9</v>
      </c>
      <c r="K6" s="24">
        <f>E62</f>
        <v>76386.06</v>
      </c>
      <c r="L6" s="24">
        <f>E82</f>
        <v>70993.66</v>
      </c>
      <c r="M6" s="24">
        <f>E102</f>
        <v>62424.220000000008</v>
      </c>
      <c r="N6" s="24">
        <f>E122</f>
        <v>56237.1</v>
      </c>
      <c r="O6" s="24">
        <f>E142</f>
        <v>60567.58</v>
      </c>
      <c r="P6" s="25">
        <f>E162</f>
        <v>59564.719999999994</v>
      </c>
    </row>
    <row r="7" spans="1:16" x14ac:dyDescent="0.25">
      <c r="A7" s="14" t="s">
        <v>18</v>
      </c>
      <c r="B7" s="14"/>
      <c r="C7" s="11">
        <v>255690</v>
      </c>
      <c r="D7" s="14">
        <v>0</v>
      </c>
      <c r="E7" s="14">
        <f>SUM(C7:C11)/5</f>
        <v>254726</v>
      </c>
      <c r="H7" s="34" t="s">
        <v>25</v>
      </c>
      <c r="I7" s="26">
        <f>E17</f>
        <v>65802.38</v>
      </c>
      <c r="J7" s="26">
        <f>E37</f>
        <v>34992.639999999999</v>
      </c>
      <c r="K7" s="26">
        <f>E57</f>
        <v>24258.9</v>
      </c>
      <c r="L7" s="26">
        <f>E77</f>
        <v>21608.659999999996</v>
      </c>
      <c r="M7" s="26">
        <f>E97</f>
        <v>17341.32</v>
      </c>
      <c r="N7" s="26">
        <f>E117</f>
        <v>19996.98</v>
      </c>
      <c r="O7" s="26">
        <f>E137</f>
        <v>19411.14</v>
      </c>
      <c r="P7" s="27">
        <f>E157</f>
        <v>18914.54</v>
      </c>
    </row>
    <row r="8" spans="1:16" ht="15.75" thickBot="1" x14ac:dyDescent="0.3">
      <c r="A8" s="14"/>
      <c r="B8" s="14"/>
      <c r="C8" s="11">
        <v>255234</v>
      </c>
      <c r="D8" s="14"/>
      <c r="E8" s="14"/>
      <c r="H8" s="35" t="s">
        <v>26</v>
      </c>
      <c r="I8" s="28">
        <f>E12</f>
        <v>66700.5</v>
      </c>
      <c r="J8" s="28">
        <f>E32</f>
        <v>32993.94</v>
      </c>
      <c r="K8" s="28">
        <f>E52</f>
        <v>26377.120000000003</v>
      </c>
      <c r="L8" s="28">
        <f>E72</f>
        <v>23896.339999999997</v>
      </c>
      <c r="M8" s="28">
        <f>E92</f>
        <v>18268.879999999997</v>
      </c>
      <c r="N8" s="28">
        <f>E112</f>
        <v>20798.82</v>
      </c>
      <c r="O8" s="28">
        <f>E132</f>
        <v>18812.939999999999</v>
      </c>
      <c r="P8" s="29">
        <f>E152</f>
        <v>18298.580000000002</v>
      </c>
    </row>
    <row r="9" spans="1:16" x14ac:dyDescent="0.25">
      <c r="A9" s="14"/>
      <c r="B9" s="14"/>
      <c r="C9" s="11">
        <v>254960</v>
      </c>
      <c r="D9" s="14"/>
      <c r="E9" s="14"/>
    </row>
    <row r="10" spans="1:16" x14ac:dyDescent="0.25">
      <c r="A10" s="14"/>
      <c r="B10" s="14"/>
      <c r="C10" s="11">
        <v>254264</v>
      </c>
      <c r="D10" s="14"/>
      <c r="E10" s="14"/>
    </row>
    <row r="11" spans="1:16" x14ac:dyDescent="0.25">
      <c r="A11" s="14"/>
      <c r="B11" s="14"/>
      <c r="C11" s="11">
        <v>253482</v>
      </c>
      <c r="D11" s="14"/>
      <c r="E11" s="14"/>
    </row>
    <row r="12" spans="1:16" x14ac:dyDescent="0.25">
      <c r="A12" s="15" t="s">
        <v>17</v>
      </c>
      <c r="B12" s="15" t="s">
        <v>17</v>
      </c>
      <c r="C12" s="6">
        <v>67401.8</v>
      </c>
      <c r="D12" s="15">
        <v>1</v>
      </c>
      <c r="E12" s="15">
        <f>SUM(C12:C16)/5</f>
        <v>66700.5</v>
      </c>
    </row>
    <row r="13" spans="1:16" x14ac:dyDescent="0.25">
      <c r="A13" s="15"/>
      <c r="B13" s="15"/>
      <c r="C13" s="6">
        <v>66515</v>
      </c>
      <c r="D13" s="15"/>
      <c r="E13" s="15"/>
    </row>
    <row r="14" spans="1:16" x14ac:dyDescent="0.25">
      <c r="A14" s="15"/>
      <c r="B14" s="15"/>
      <c r="C14" s="6">
        <v>66720.3</v>
      </c>
      <c r="D14" s="15"/>
      <c r="E14" s="15"/>
    </row>
    <row r="15" spans="1:16" x14ac:dyDescent="0.25">
      <c r="A15" s="15"/>
      <c r="B15" s="15"/>
      <c r="C15" s="6">
        <v>66057.2</v>
      </c>
      <c r="D15" s="15"/>
      <c r="E15" s="15"/>
    </row>
    <row r="16" spans="1:16" x14ac:dyDescent="0.25">
      <c r="A16" s="15"/>
      <c r="B16" s="15"/>
      <c r="C16" s="6">
        <v>66808.2</v>
      </c>
      <c r="D16" s="15"/>
      <c r="E16" s="15"/>
    </row>
    <row r="17" spans="1:5" x14ac:dyDescent="0.25">
      <c r="A17" s="12" t="s">
        <v>17</v>
      </c>
      <c r="B17" s="12" t="s">
        <v>18</v>
      </c>
      <c r="C17" s="7">
        <v>65876.600000000006</v>
      </c>
      <c r="D17" s="12">
        <v>1</v>
      </c>
      <c r="E17" s="12">
        <f>SUM(C17:C21)/5</f>
        <v>65802.38</v>
      </c>
    </row>
    <row r="18" spans="1:5" x14ac:dyDescent="0.25">
      <c r="A18" s="12"/>
      <c r="B18" s="12"/>
      <c r="C18" s="7">
        <v>65777.3</v>
      </c>
      <c r="D18" s="12"/>
      <c r="E18" s="12"/>
    </row>
    <row r="19" spans="1:5" x14ac:dyDescent="0.25">
      <c r="A19" s="12"/>
      <c r="B19" s="12"/>
      <c r="C19" s="7">
        <v>65897.7</v>
      </c>
      <c r="D19" s="12"/>
      <c r="E19" s="12"/>
    </row>
    <row r="20" spans="1:5" x14ac:dyDescent="0.25">
      <c r="A20" s="12"/>
      <c r="B20" s="12"/>
      <c r="C20" s="7">
        <v>65713.5</v>
      </c>
      <c r="D20" s="12"/>
      <c r="E20" s="12"/>
    </row>
    <row r="21" spans="1:5" x14ac:dyDescent="0.25">
      <c r="A21" s="12"/>
      <c r="B21" s="12"/>
      <c r="C21" s="7">
        <v>65746.8</v>
      </c>
      <c r="D21" s="12"/>
      <c r="E21" s="12"/>
    </row>
    <row r="22" spans="1:5" x14ac:dyDescent="0.25">
      <c r="A22" s="16" t="s">
        <v>18</v>
      </c>
      <c r="B22" s="16" t="s">
        <v>17</v>
      </c>
      <c r="C22" s="8">
        <v>251986</v>
      </c>
      <c r="D22" s="16">
        <v>1</v>
      </c>
      <c r="E22" s="16">
        <f>SUM(C22:C26)/5</f>
        <v>252188.79999999999</v>
      </c>
    </row>
    <row r="23" spans="1:5" x14ac:dyDescent="0.25">
      <c r="A23" s="16"/>
      <c r="B23" s="16"/>
      <c r="C23" s="8">
        <v>251990</v>
      </c>
      <c r="D23" s="16"/>
      <c r="E23" s="16"/>
    </row>
    <row r="24" spans="1:5" x14ac:dyDescent="0.25">
      <c r="A24" s="16"/>
      <c r="B24" s="16"/>
      <c r="C24" s="8">
        <v>251847</v>
      </c>
      <c r="D24" s="16"/>
      <c r="E24" s="16"/>
    </row>
    <row r="25" spans="1:5" x14ac:dyDescent="0.25">
      <c r="A25" s="16"/>
      <c r="B25" s="16"/>
      <c r="C25" s="8">
        <v>251876</v>
      </c>
      <c r="D25" s="16"/>
      <c r="E25" s="16"/>
    </row>
    <row r="26" spans="1:5" x14ac:dyDescent="0.25">
      <c r="A26" s="16"/>
      <c r="B26" s="16"/>
      <c r="C26" s="8">
        <v>253245</v>
      </c>
      <c r="D26" s="16"/>
      <c r="E26" s="16"/>
    </row>
    <row r="27" spans="1:5" x14ac:dyDescent="0.25">
      <c r="A27" s="17" t="s">
        <v>18</v>
      </c>
      <c r="B27" s="17" t="s">
        <v>18</v>
      </c>
      <c r="C27" s="9">
        <v>254483</v>
      </c>
      <c r="D27" s="17">
        <v>1</v>
      </c>
      <c r="E27" s="17">
        <f>SUM(C27:C31)/5</f>
        <v>253193.2</v>
      </c>
    </row>
    <row r="28" spans="1:5" x14ac:dyDescent="0.25">
      <c r="A28" s="17"/>
      <c r="B28" s="17"/>
      <c r="C28" s="9">
        <v>253111</v>
      </c>
      <c r="D28" s="17"/>
      <c r="E28" s="17"/>
    </row>
    <row r="29" spans="1:5" x14ac:dyDescent="0.25">
      <c r="A29" s="17"/>
      <c r="B29" s="17"/>
      <c r="C29" s="9">
        <v>251484</v>
      </c>
      <c r="D29" s="17"/>
      <c r="E29" s="17"/>
    </row>
    <row r="30" spans="1:5" x14ac:dyDescent="0.25">
      <c r="A30" s="17"/>
      <c r="B30" s="17"/>
      <c r="C30" s="9">
        <v>252818</v>
      </c>
      <c r="D30" s="17"/>
      <c r="E30" s="17"/>
    </row>
    <row r="31" spans="1:5" x14ac:dyDescent="0.25">
      <c r="A31" s="17"/>
      <c r="B31" s="17"/>
      <c r="C31" s="9">
        <v>254070</v>
      </c>
      <c r="D31" s="17"/>
      <c r="E31" s="17"/>
    </row>
    <row r="32" spans="1:5" x14ac:dyDescent="0.25">
      <c r="A32" s="15" t="s">
        <v>17</v>
      </c>
      <c r="B32" s="15" t="s">
        <v>17</v>
      </c>
      <c r="C32" s="6">
        <v>37708.400000000001</v>
      </c>
      <c r="D32" s="15">
        <v>2</v>
      </c>
      <c r="E32" s="15">
        <f>SUM(C32:C36)/5</f>
        <v>32993.94</v>
      </c>
    </row>
    <row r="33" spans="1:5" x14ac:dyDescent="0.25">
      <c r="A33" s="15"/>
      <c r="B33" s="15"/>
      <c r="C33" s="6">
        <v>29796.6</v>
      </c>
      <c r="D33" s="15"/>
      <c r="E33" s="15"/>
    </row>
    <row r="34" spans="1:5" x14ac:dyDescent="0.25">
      <c r="A34" s="15"/>
      <c r="B34" s="15"/>
      <c r="C34" s="6">
        <v>31599.7</v>
      </c>
      <c r="D34" s="15"/>
      <c r="E34" s="15"/>
    </row>
    <row r="35" spans="1:5" x14ac:dyDescent="0.25">
      <c r="A35" s="15"/>
      <c r="B35" s="15"/>
      <c r="C35" s="6">
        <v>28161.8</v>
      </c>
      <c r="D35" s="15"/>
      <c r="E35" s="15"/>
    </row>
    <row r="36" spans="1:5" x14ac:dyDescent="0.25">
      <c r="A36" s="15"/>
      <c r="B36" s="15"/>
      <c r="C36" s="6">
        <v>37703.199999999997</v>
      </c>
      <c r="D36" s="15"/>
      <c r="E36" s="15"/>
    </row>
    <row r="37" spans="1:5" x14ac:dyDescent="0.25">
      <c r="A37" s="12" t="s">
        <v>17</v>
      </c>
      <c r="B37" s="12" t="s">
        <v>18</v>
      </c>
      <c r="C37" s="7">
        <v>32682.3</v>
      </c>
      <c r="D37" s="12">
        <v>2</v>
      </c>
      <c r="E37" s="12">
        <f>SUM(C37:C41)/5</f>
        <v>34992.639999999999</v>
      </c>
    </row>
    <row r="38" spans="1:5" x14ac:dyDescent="0.25">
      <c r="A38" s="12"/>
      <c r="B38" s="12"/>
      <c r="C38" s="7">
        <v>37267.4</v>
      </c>
      <c r="D38" s="12"/>
      <c r="E38" s="12"/>
    </row>
    <row r="39" spans="1:5" x14ac:dyDescent="0.25">
      <c r="A39" s="12"/>
      <c r="B39" s="12"/>
      <c r="C39" s="7">
        <v>30943.9</v>
      </c>
      <c r="D39" s="12"/>
      <c r="E39" s="12"/>
    </row>
    <row r="40" spans="1:5" x14ac:dyDescent="0.25">
      <c r="A40" s="12"/>
      <c r="B40" s="12"/>
      <c r="C40" s="7">
        <v>37141.599999999999</v>
      </c>
      <c r="D40" s="12"/>
      <c r="E40" s="12"/>
    </row>
    <row r="41" spans="1:5" x14ac:dyDescent="0.25">
      <c r="A41" s="12"/>
      <c r="B41" s="12"/>
      <c r="C41" s="7">
        <v>36928</v>
      </c>
      <c r="D41" s="12"/>
      <c r="E41" s="12"/>
    </row>
    <row r="42" spans="1:5" x14ac:dyDescent="0.25">
      <c r="A42" s="16" t="s">
        <v>18</v>
      </c>
      <c r="B42" s="16" t="s">
        <v>17</v>
      </c>
      <c r="C42" s="8">
        <v>135634</v>
      </c>
      <c r="D42" s="16">
        <v>2</v>
      </c>
      <c r="E42" s="16">
        <f>SUM(C42:C46)/5</f>
        <v>122818.9</v>
      </c>
    </row>
    <row r="43" spans="1:5" x14ac:dyDescent="0.25">
      <c r="A43" s="16"/>
      <c r="B43" s="16"/>
      <c r="C43" s="8">
        <v>134952</v>
      </c>
      <c r="D43" s="16"/>
      <c r="E43" s="16"/>
    </row>
    <row r="44" spans="1:5" x14ac:dyDescent="0.25">
      <c r="A44" s="16"/>
      <c r="B44" s="16"/>
      <c r="C44" s="8">
        <v>118165</v>
      </c>
      <c r="D44" s="16"/>
      <c r="E44" s="16"/>
    </row>
    <row r="45" spans="1:5" x14ac:dyDescent="0.25">
      <c r="A45" s="16"/>
      <c r="B45" s="16"/>
      <c r="C45" s="8">
        <v>136298</v>
      </c>
      <c r="D45" s="16"/>
      <c r="E45" s="16"/>
    </row>
    <row r="46" spans="1:5" x14ac:dyDescent="0.25">
      <c r="A46" s="16"/>
      <c r="B46" s="16"/>
      <c r="C46" s="8">
        <v>89045.5</v>
      </c>
      <c r="D46" s="16"/>
      <c r="E46" s="16"/>
    </row>
    <row r="47" spans="1:5" x14ac:dyDescent="0.25">
      <c r="A47" s="17" t="s">
        <v>18</v>
      </c>
      <c r="B47" s="17" t="s">
        <v>18</v>
      </c>
      <c r="C47" s="9">
        <v>119013</v>
      </c>
      <c r="D47" s="17">
        <v>2</v>
      </c>
      <c r="E47" s="17">
        <f>SUM(C47:C51)/5</f>
        <v>132197.20000000001</v>
      </c>
    </row>
    <row r="48" spans="1:5" x14ac:dyDescent="0.25">
      <c r="A48" s="17"/>
      <c r="B48" s="17"/>
      <c r="C48" s="9">
        <v>135979</v>
      </c>
      <c r="D48" s="17"/>
      <c r="E48" s="17"/>
    </row>
    <row r="49" spans="1:5" x14ac:dyDescent="0.25">
      <c r="A49" s="17"/>
      <c r="B49" s="17"/>
      <c r="C49" s="9">
        <v>135776</v>
      </c>
      <c r="D49" s="17"/>
      <c r="E49" s="17"/>
    </row>
    <row r="50" spans="1:5" x14ac:dyDescent="0.25">
      <c r="A50" s="17"/>
      <c r="B50" s="17"/>
      <c r="C50" s="9">
        <v>135080</v>
      </c>
      <c r="D50" s="17"/>
      <c r="E50" s="17"/>
    </row>
    <row r="51" spans="1:5" x14ac:dyDescent="0.25">
      <c r="A51" s="17"/>
      <c r="B51" s="17"/>
      <c r="C51" s="9">
        <v>135138</v>
      </c>
      <c r="D51" s="17"/>
      <c r="E51" s="17"/>
    </row>
    <row r="52" spans="1:5" x14ac:dyDescent="0.25">
      <c r="A52" s="15" t="s">
        <v>17</v>
      </c>
      <c r="B52" s="15" t="s">
        <v>17</v>
      </c>
      <c r="C52" s="6">
        <v>28757.9</v>
      </c>
      <c r="D52" s="15">
        <v>3</v>
      </c>
      <c r="E52" s="15">
        <f>SUM(C52:C56)/5</f>
        <v>26377.120000000003</v>
      </c>
    </row>
    <row r="53" spans="1:5" x14ac:dyDescent="0.25">
      <c r="A53" s="15"/>
      <c r="B53" s="15"/>
      <c r="C53" s="6">
        <v>28475.3</v>
      </c>
      <c r="D53" s="15"/>
      <c r="E53" s="15"/>
    </row>
    <row r="54" spans="1:5" x14ac:dyDescent="0.25">
      <c r="A54" s="15"/>
      <c r="B54" s="15"/>
      <c r="C54" s="6">
        <v>25300</v>
      </c>
      <c r="D54" s="15"/>
      <c r="E54" s="15"/>
    </row>
    <row r="55" spans="1:5" x14ac:dyDescent="0.25">
      <c r="A55" s="15"/>
      <c r="B55" s="15"/>
      <c r="C55" s="6">
        <v>20617.3</v>
      </c>
      <c r="D55" s="15"/>
      <c r="E55" s="15"/>
    </row>
    <row r="56" spans="1:5" x14ac:dyDescent="0.25">
      <c r="A56" s="15"/>
      <c r="B56" s="15"/>
      <c r="C56" s="6">
        <v>28735.1</v>
      </c>
      <c r="D56" s="15"/>
      <c r="E56" s="15"/>
    </row>
    <row r="57" spans="1:5" x14ac:dyDescent="0.25">
      <c r="A57" s="12" t="s">
        <v>17</v>
      </c>
      <c r="B57" s="12" t="s">
        <v>18</v>
      </c>
      <c r="C57" s="7">
        <v>20201</v>
      </c>
      <c r="D57" s="12">
        <v>3</v>
      </c>
      <c r="E57" s="12">
        <f>SUM(C57:C61)/5</f>
        <v>24258.9</v>
      </c>
    </row>
    <row r="58" spans="1:5" x14ac:dyDescent="0.25">
      <c r="A58" s="12"/>
      <c r="B58" s="12"/>
      <c r="C58" s="7">
        <v>27399.1</v>
      </c>
      <c r="D58" s="12"/>
      <c r="E58" s="12"/>
    </row>
    <row r="59" spans="1:5" x14ac:dyDescent="0.25">
      <c r="A59" s="12"/>
      <c r="B59" s="12"/>
      <c r="C59" s="7">
        <v>26050.1</v>
      </c>
      <c r="D59" s="12"/>
      <c r="E59" s="12"/>
    </row>
    <row r="60" spans="1:5" x14ac:dyDescent="0.25">
      <c r="A60" s="12"/>
      <c r="B60" s="12"/>
      <c r="C60" s="7">
        <v>27546</v>
      </c>
      <c r="D60" s="12"/>
      <c r="E60" s="12"/>
    </row>
    <row r="61" spans="1:5" x14ac:dyDescent="0.25">
      <c r="A61" s="12"/>
      <c r="B61" s="12"/>
      <c r="C61" s="7">
        <v>20098.3</v>
      </c>
      <c r="D61" s="12"/>
      <c r="E61" s="12"/>
    </row>
    <row r="62" spans="1:5" x14ac:dyDescent="0.25">
      <c r="A62" s="16" t="s">
        <v>18</v>
      </c>
      <c r="B62" s="16" t="s">
        <v>17</v>
      </c>
      <c r="C62" s="8">
        <v>66627.7</v>
      </c>
      <c r="D62" s="16">
        <v>3</v>
      </c>
      <c r="E62" s="16">
        <f>SUM(C62:C66)/5</f>
        <v>76386.06</v>
      </c>
    </row>
    <row r="63" spans="1:5" x14ac:dyDescent="0.25">
      <c r="A63" s="16"/>
      <c r="B63" s="16"/>
      <c r="C63" s="8">
        <v>79299</v>
      </c>
      <c r="D63" s="16"/>
      <c r="E63" s="16"/>
    </row>
    <row r="64" spans="1:5" x14ac:dyDescent="0.25">
      <c r="A64" s="16"/>
      <c r="B64" s="16"/>
      <c r="C64" s="8">
        <v>69818.3</v>
      </c>
      <c r="D64" s="16"/>
      <c r="E64" s="16"/>
    </row>
    <row r="65" spans="1:5" x14ac:dyDescent="0.25">
      <c r="A65" s="16"/>
      <c r="B65" s="16"/>
      <c r="C65" s="8">
        <v>100542</v>
      </c>
      <c r="D65" s="16"/>
      <c r="E65" s="16"/>
    </row>
    <row r="66" spans="1:5" x14ac:dyDescent="0.25">
      <c r="A66" s="16"/>
      <c r="B66" s="16"/>
      <c r="C66" s="8">
        <v>65643.3</v>
      </c>
      <c r="D66" s="16"/>
      <c r="E66" s="16"/>
    </row>
    <row r="67" spans="1:5" x14ac:dyDescent="0.25">
      <c r="A67" s="17" t="s">
        <v>18</v>
      </c>
      <c r="B67" s="17" t="s">
        <v>18</v>
      </c>
      <c r="C67" s="9">
        <v>66242.600000000006</v>
      </c>
      <c r="D67" s="17">
        <v>3</v>
      </c>
      <c r="E67" s="17">
        <f>SUM(C67:C71)/5</f>
        <v>79996.2</v>
      </c>
    </row>
    <row r="68" spans="1:5" x14ac:dyDescent="0.25">
      <c r="A68" s="17"/>
      <c r="B68" s="17"/>
      <c r="C68" s="9">
        <v>87290.4</v>
      </c>
      <c r="D68" s="17"/>
      <c r="E68" s="17"/>
    </row>
    <row r="69" spans="1:5" x14ac:dyDescent="0.25">
      <c r="A69" s="17"/>
      <c r="B69" s="17"/>
      <c r="C69" s="9">
        <v>75023.899999999994</v>
      </c>
      <c r="D69" s="17"/>
      <c r="E69" s="17"/>
    </row>
    <row r="70" spans="1:5" x14ac:dyDescent="0.25">
      <c r="A70" s="17"/>
      <c r="B70" s="17"/>
      <c r="C70" s="9">
        <v>78421.100000000006</v>
      </c>
      <c r="D70" s="17"/>
      <c r="E70" s="17"/>
    </row>
    <row r="71" spans="1:5" x14ac:dyDescent="0.25">
      <c r="A71" s="17"/>
      <c r="B71" s="17"/>
      <c r="C71" s="9">
        <v>93003</v>
      </c>
      <c r="D71" s="17"/>
      <c r="E71" s="17"/>
    </row>
    <row r="72" spans="1:5" x14ac:dyDescent="0.25">
      <c r="A72" s="15" t="s">
        <v>17</v>
      </c>
      <c r="B72" s="15" t="s">
        <v>17</v>
      </c>
      <c r="C72" s="6">
        <v>23720.5</v>
      </c>
      <c r="D72" s="15">
        <v>4</v>
      </c>
      <c r="E72" s="15">
        <f>SUM(C72:C76)/5</f>
        <v>23896.339999999997</v>
      </c>
    </row>
    <row r="73" spans="1:5" x14ac:dyDescent="0.25">
      <c r="A73" s="15"/>
      <c r="B73" s="15"/>
      <c r="C73" s="6">
        <v>23819.3</v>
      </c>
      <c r="D73" s="15"/>
      <c r="E73" s="15"/>
    </row>
    <row r="74" spans="1:5" x14ac:dyDescent="0.25">
      <c r="A74" s="15"/>
      <c r="B74" s="15"/>
      <c r="C74" s="6">
        <v>24014.1</v>
      </c>
      <c r="D74" s="15"/>
      <c r="E74" s="15"/>
    </row>
    <row r="75" spans="1:5" x14ac:dyDescent="0.25">
      <c r="A75" s="15"/>
      <c r="B75" s="15"/>
      <c r="C75" s="6">
        <v>24041.7</v>
      </c>
      <c r="D75" s="15"/>
      <c r="E75" s="15"/>
    </row>
    <row r="76" spans="1:5" x14ac:dyDescent="0.25">
      <c r="A76" s="15"/>
      <c r="B76" s="15"/>
      <c r="C76" s="6">
        <v>23886.1</v>
      </c>
      <c r="D76" s="15"/>
      <c r="E76" s="15"/>
    </row>
    <row r="77" spans="1:5" x14ac:dyDescent="0.25">
      <c r="A77" s="12" t="s">
        <v>17</v>
      </c>
      <c r="B77" s="12" t="s">
        <v>18</v>
      </c>
      <c r="C77" s="7">
        <v>22353.8</v>
      </c>
      <c r="D77" s="12">
        <v>4</v>
      </c>
      <c r="E77" s="12">
        <f>SUM(C77:C81)/5</f>
        <v>21608.659999999996</v>
      </c>
    </row>
    <row r="78" spans="1:5" x14ac:dyDescent="0.25">
      <c r="A78" s="12"/>
      <c r="B78" s="12"/>
      <c r="C78" s="7">
        <v>22416.7</v>
      </c>
      <c r="D78" s="12"/>
      <c r="E78" s="12"/>
    </row>
    <row r="79" spans="1:5" x14ac:dyDescent="0.25">
      <c r="A79" s="12"/>
      <c r="B79" s="12"/>
      <c r="C79" s="7">
        <v>22572.400000000001</v>
      </c>
      <c r="D79" s="12"/>
      <c r="E79" s="12"/>
    </row>
    <row r="80" spans="1:5" x14ac:dyDescent="0.25">
      <c r="A80" s="12"/>
      <c r="B80" s="12"/>
      <c r="C80" s="7">
        <v>18301.8</v>
      </c>
      <c r="D80" s="12"/>
      <c r="E80" s="12"/>
    </row>
    <row r="81" spans="1:5" x14ac:dyDescent="0.25">
      <c r="A81" s="12"/>
      <c r="B81" s="12"/>
      <c r="C81" s="7">
        <v>22398.6</v>
      </c>
      <c r="D81" s="12"/>
      <c r="E81" s="12"/>
    </row>
    <row r="82" spans="1:5" x14ac:dyDescent="0.25">
      <c r="A82" s="16" t="s">
        <v>18</v>
      </c>
      <c r="B82" s="16" t="s">
        <v>17</v>
      </c>
      <c r="C82" s="8">
        <v>63248</v>
      </c>
      <c r="D82" s="16">
        <v>4</v>
      </c>
      <c r="E82" s="16">
        <f>SUM(C82:C86)/5</f>
        <v>70993.66</v>
      </c>
    </row>
    <row r="83" spans="1:5" x14ac:dyDescent="0.25">
      <c r="A83" s="16"/>
      <c r="B83" s="16"/>
      <c r="C83" s="8">
        <v>52942.3</v>
      </c>
      <c r="D83" s="16"/>
      <c r="E83" s="16"/>
    </row>
    <row r="84" spans="1:5" x14ac:dyDescent="0.25">
      <c r="A84" s="16"/>
      <c r="B84" s="16"/>
      <c r="C84" s="8">
        <v>77697.8</v>
      </c>
      <c r="D84" s="16"/>
      <c r="E84" s="16"/>
    </row>
    <row r="85" spans="1:5" x14ac:dyDescent="0.25">
      <c r="A85" s="16"/>
      <c r="B85" s="16"/>
      <c r="C85" s="8">
        <v>80676.899999999994</v>
      </c>
      <c r="D85" s="16"/>
      <c r="E85" s="16"/>
    </row>
    <row r="86" spans="1:5" x14ac:dyDescent="0.25">
      <c r="A86" s="16"/>
      <c r="B86" s="16"/>
      <c r="C86" s="8">
        <v>80403.3</v>
      </c>
      <c r="D86" s="16"/>
      <c r="E86" s="16"/>
    </row>
    <row r="87" spans="1:5" x14ac:dyDescent="0.25">
      <c r="A87" s="17" t="s">
        <v>18</v>
      </c>
      <c r="B87" s="17" t="s">
        <v>18</v>
      </c>
      <c r="C87" s="9">
        <v>80927</v>
      </c>
      <c r="D87" s="17">
        <v>4</v>
      </c>
      <c r="E87" s="17">
        <f>SUM(C87:C91)/5</f>
        <v>74366.180000000008</v>
      </c>
    </row>
    <row r="88" spans="1:5" x14ac:dyDescent="0.25">
      <c r="A88" s="17"/>
      <c r="B88" s="17"/>
      <c r="C88" s="9">
        <v>63149.599999999999</v>
      </c>
      <c r="D88" s="17"/>
      <c r="E88" s="17"/>
    </row>
    <row r="89" spans="1:5" x14ac:dyDescent="0.25">
      <c r="A89" s="17"/>
      <c r="B89" s="17"/>
      <c r="C89" s="9">
        <v>80701.899999999994</v>
      </c>
      <c r="D89" s="17"/>
      <c r="E89" s="17"/>
    </row>
    <row r="90" spans="1:5" x14ac:dyDescent="0.25">
      <c r="A90" s="17"/>
      <c r="B90" s="17"/>
      <c r="C90" s="9">
        <v>80289.8</v>
      </c>
      <c r="D90" s="17"/>
      <c r="E90" s="17"/>
    </row>
    <row r="91" spans="1:5" x14ac:dyDescent="0.25">
      <c r="A91" s="17"/>
      <c r="B91" s="17"/>
      <c r="C91" s="9">
        <v>66762.600000000006</v>
      </c>
      <c r="D91" s="17"/>
      <c r="E91" s="17"/>
    </row>
    <row r="92" spans="1:5" x14ac:dyDescent="0.25">
      <c r="A92" s="15" t="s">
        <v>17</v>
      </c>
      <c r="B92" s="15" t="s">
        <v>17</v>
      </c>
      <c r="C92" s="6">
        <v>14048.7</v>
      </c>
      <c r="D92" s="15">
        <v>5</v>
      </c>
      <c r="E92" s="15">
        <f>SUM(C92:C96)/5</f>
        <v>18268.879999999997</v>
      </c>
    </row>
    <row r="93" spans="1:5" x14ac:dyDescent="0.25">
      <c r="A93" s="15"/>
      <c r="B93" s="15"/>
      <c r="C93" s="6">
        <v>21845.3</v>
      </c>
      <c r="D93" s="15"/>
      <c r="E93" s="15"/>
    </row>
    <row r="94" spans="1:5" x14ac:dyDescent="0.25">
      <c r="A94" s="15"/>
      <c r="B94" s="15"/>
      <c r="C94" s="6">
        <v>19805.900000000001</v>
      </c>
      <c r="D94" s="15"/>
      <c r="E94" s="15"/>
    </row>
    <row r="95" spans="1:5" x14ac:dyDescent="0.25">
      <c r="A95" s="15"/>
      <c r="B95" s="15"/>
      <c r="C95" s="6">
        <v>21785.3</v>
      </c>
      <c r="D95" s="15"/>
      <c r="E95" s="15"/>
    </row>
    <row r="96" spans="1:5" x14ac:dyDescent="0.25">
      <c r="A96" s="15"/>
      <c r="B96" s="15"/>
      <c r="C96" s="6">
        <v>13859.2</v>
      </c>
      <c r="D96" s="15"/>
      <c r="E96" s="15"/>
    </row>
    <row r="97" spans="1:5" x14ac:dyDescent="0.25">
      <c r="A97" s="12" t="s">
        <v>17</v>
      </c>
      <c r="B97" s="12" t="s">
        <v>18</v>
      </c>
      <c r="C97" s="7">
        <v>19982.5</v>
      </c>
      <c r="D97" s="12">
        <v>5</v>
      </c>
      <c r="E97" s="12">
        <f>SUM(C97:C101)/5</f>
        <v>17341.32</v>
      </c>
    </row>
    <row r="98" spans="1:5" x14ac:dyDescent="0.25">
      <c r="A98" s="12"/>
      <c r="B98" s="12"/>
      <c r="C98" s="7">
        <v>19936.5</v>
      </c>
      <c r="D98" s="12"/>
      <c r="E98" s="12"/>
    </row>
    <row r="99" spans="1:5" x14ac:dyDescent="0.25">
      <c r="A99" s="12"/>
      <c r="B99" s="12"/>
      <c r="C99" s="7">
        <v>13014.2</v>
      </c>
      <c r="D99" s="12"/>
      <c r="E99" s="12"/>
    </row>
    <row r="100" spans="1:5" x14ac:dyDescent="0.25">
      <c r="A100" s="12"/>
      <c r="B100" s="12"/>
      <c r="C100" s="7">
        <v>14563.5</v>
      </c>
      <c r="D100" s="12"/>
      <c r="E100" s="12"/>
    </row>
    <row r="101" spans="1:5" x14ac:dyDescent="0.25">
      <c r="A101" s="12"/>
      <c r="B101" s="12"/>
      <c r="C101" s="7">
        <v>19209.900000000001</v>
      </c>
      <c r="D101" s="12"/>
      <c r="E101" s="12"/>
    </row>
    <row r="102" spans="1:5" x14ac:dyDescent="0.25">
      <c r="A102" s="16" t="s">
        <v>18</v>
      </c>
      <c r="B102" s="16" t="s">
        <v>17</v>
      </c>
      <c r="C102" s="8">
        <v>49427.199999999997</v>
      </c>
      <c r="D102" s="16">
        <v>5</v>
      </c>
      <c r="E102" s="16">
        <f>SUM(C102:C106)/5</f>
        <v>62424.220000000008</v>
      </c>
    </row>
    <row r="103" spans="1:5" x14ac:dyDescent="0.25">
      <c r="A103" s="16"/>
      <c r="B103" s="16"/>
      <c r="C103" s="8">
        <v>67775.399999999994</v>
      </c>
      <c r="D103" s="16"/>
      <c r="E103" s="16"/>
    </row>
    <row r="104" spans="1:5" x14ac:dyDescent="0.25">
      <c r="A104" s="16"/>
      <c r="B104" s="16"/>
      <c r="C104" s="8">
        <v>71355.600000000006</v>
      </c>
      <c r="D104" s="16"/>
      <c r="E104" s="16"/>
    </row>
    <row r="105" spans="1:5" x14ac:dyDescent="0.25">
      <c r="A105" s="16"/>
      <c r="B105" s="16"/>
      <c r="C105" s="8">
        <v>52638.2</v>
      </c>
      <c r="D105" s="16"/>
      <c r="E105" s="16"/>
    </row>
    <row r="106" spans="1:5" x14ac:dyDescent="0.25">
      <c r="A106" s="16"/>
      <c r="B106" s="16"/>
      <c r="C106" s="8">
        <v>70924.7</v>
      </c>
      <c r="D106" s="16"/>
      <c r="E106" s="16"/>
    </row>
    <row r="107" spans="1:5" x14ac:dyDescent="0.25">
      <c r="A107" s="17" t="s">
        <v>18</v>
      </c>
      <c r="B107" s="17" t="s">
        <v>18</v>
      </c>
      <c r="C107" s="9">
        <v>49046.6</v>
      </c>
      <c r="D107" s="17">
        <v>5</v>
      </c>
      <c r="E107" s="17">
        <f>SUM(C107:C111)/5</f>
        <v>59759.96</v>
      </c>
    </row>
    <row r="108" spans="1:5" x14ac:dyDescent="0.25">
      <c r="A108" s="17"/>
      <c r="B108" s="17"/>
      <c r="C108" s="9">
        <v>58493.9</v>
      </c>
      <c r="D108" s="17"/>
      <c r="E108" s="17"/>
    </row>
    <row r="109" spans="1:5" x14ac:dyDescent="0.25">
      <c r="A109" s="17"/>
      <c r="B109" s="17"/>
      <c r="C109" s="9">
        <v>61741</v>
      </c>
      <c r="D109" s="17"/>
      <c r="E109" s="17"/>
    </row>
    <row r="110" spans="1:5" x14ac:dyDescent="0.25">
      <c r="A110" s="17"/>
      <c r="B110" s="17"/>
      <c r="C110" s="9">
        <v>58516.6</v>
      </c>
      <c r="D110" s="17"/>
      <c r="E110" s="17"/>
    </row>
    <row r="111" spans="1:5" x14ac:dyDescent="0.25">
      <c r="A111" s="17"/>
      <c r="B111" s="17"/>
      <c r="C111" s="9">
        <v>71001.7</v>
      </c>
      <c r="D111" s="17"/>
      <c r="E111" s="17"/>
    </row>
    <row r="112" spans="1:5" x14ac:dyDescent="0.25">
      <c r="A112" s="15" t="s">
        <v>17</v>
      </c>
      <c r="B112" s="15" t="s">
        <v>17</v>
      </c>
      <c r="C112" s="6">
        <v>20837.8</v>
      </c>
      <c r="D112" s="15">
        <v>6</v>
      </c>
      <c r="E112" s="15">
        <f>SUM(C112:C116)/5</f>
        <v>20798.82</v>
      </c>
    </row>
    <row r="113" spans="1:5" x14ac:dyDescent="0.25">
      <c r="A113" s="15"/>
      <c r="B113" s="15"/>
      <c r="C113" s="6">
        <v>20744.900000000001</v>
      </c>
      <c r="D113" s="15"/>
      <c r="E113" s="15"/>
    </row>
    <row r="114" spans="1:5" x14ac:dyDescent="0.25">
      <c r="A114" s="15"/>
      <c r="B114" s="15"/>
      <c r="C114" s="6">
        <v>20356.099999999999</v>
      </c>
      <c r="D114" s="15"/>
      <c r="E114" s="15"/>
    </row>
    <row r="115" spans="1:5" x14ac:dyDescent="0.25">
      <c r="A115" s="15"/>
      <c r="B115" s="15"/>
      <c r="C115" s="6">
        <v>20857.900000000001</v>
      </c>
      <c r="D115" s="15"/>
      <c r="E115" s="15"/>
    </row>
    <row r="116" spans="1:5" x14ac:dyDescent="0.25">
      <c r="A116" s="15"/>
      <c r="B116" s="15"/>
      <c r="C116" s="6">
        <v>21197.4</v>
      </c>
      <c r="D116" s="15"/>
      <c r="E116" s="15"/>
    </row>
    <row r="117" spans="1:5" x14ac:dyDescent="0.25">
      <c r="A117" s="12" t="s">
        <v>17</v>
      </c>
      <c r="B117" s="12" t="s">
        <v>18</v>
      </c>
      <c r="C117" s="7">
        <v>21897.3</v>
      </c>
      <c r="D117" s="12">
        <v>6</v>
      </c>
      <c r="E117" s="12">
        <f>SUM(C117:C121)/5</f>
        <v>19996.98</v>
      </c>
    </row>
    <row r="118" spans="1:5" x14ac:dyDescent="0.25">
      <c r="A118" s="12"/>
      <c r="B118" s="12"/>
      <c r="C118" s="7">
        <v>23117.3</v>
      </c>
      <c r="D118" s="12"/>
      <c r="E118" s="12"/>
    </row>
    <row r="119" spans="1:5" x14ac:dyDescent="0.25">
      <c r="A119" s="12"/>
      <c r="B119" s="12"/>
      <c r="C119" s="7">
        <v>17171.8</v>
      </c>
      <c r="D119" s="12"/>
      <c r="E119" s="12"/>
    </row>
    <row r="120" spans="1:5" x14ac:dyDescent="0.25">
      <c r="A120" s="12"/>
      <c r="B120" s="12"/>
      <c r="C120" s="7">
        <v>19366.2</v>
      </c>
      <c r="D120" s="12"/>
      <c r="E120" s="12"/>
    </row>
    <row r="121" spans="1:5" x14ac:dyDescent="0.25">
      <c r="A121" s="12"/>
      <c r="B121" s="12"/>
      <c r="C121" s="7">
        <v>18432.3</v>
      </c>
      <c r="D121" s="12"/>
      <c r="E121" s="12"/>
    </row>
    <row r="122" spans="1:5" x14ac:dyDescent="0.25">
      <c r="A122" s="16" t="s">
        <v>18</v>
      </c>
      <c r="B122" s="16" t="s">
        <v>17</v>
      </c>
      <c r="C122" s="8">
        <v>46408.6</v>
      </c>
      <c r="D122" s="16">
        <v>6</v>
      </c>
      <c r="E122" s="16">
        <f>SUM(C122:C126)/5</f>
        <v>56237.1</v>
      </c>
    </row>
    <row r="123" spans="1:5" x14ac:dyDescent="0.25">
      <c r="A123" s="16"/>
      <c r="B123" s="16"/>
      <c r="C123" s="8">
        <v>66698.5</v>
      </c>
      <c r="D123" s="16"/>
      <c r="E123" s="16"/>
    </row>
    <row r="124" spans="1:5" x14ac:dyDescent="0.25">
      <c r="A124" s="16"/>
      <c r="B124" s="16"/>
      <c r="C124" s="8">
        <v>66667.100000000006</v>
      </c>
      <c r="D124" s="16"/>
      <c r="E124" s="16"/>
    </row>
    <row r="125" spans="1:5" x14ac:dyDescent="0.25">
      <c r="A125" s="16"/>
      <c r="B125" s="16"/>
      <c r="C125" s="8">
        <v>54779</v>
      </c>
      <c r="D125" s="16"/>
      <c r="E125" s="16"/>
    </row>
    <row r="126" spans="1:5" x14ac:dyDescent="0.25">
      <c r="A126" s="16"/>
      <c r="B126" s="16"/>
      <c r="C126" s="8">
        <v>46632.3</v>
      </c>
      <c r="D126" s="16"/>
      <c r="E126" s="16"/>
    </row>
    <row r="127" spans="1:5" x14ac:dyDescent="0.25">
      <c r="A127" s="17" t="s">
        <v>18</v>
      </c>
      <c r="B127" s="17" t="s">
        <v>18</v>
      </c>
      <c r="C127" s="9">
        <v>52135.8</v>
      </c>
      <c r="D127" s="17">
        <v>6</v>
      </c>
      <c r="E127" s="17">
        <f>SUM(C127:C131)/5</f>
        <v>56189.319999999992</v>
      </c>
    </row>
    <row r="128" spans="1:5" x14ac:dyDescent="0.25">
      <c r="A128" s="17"/>
      <c r="B128" s="17"/>
      <c r="C128" s="9">
        <v>60902.9</v>
      </c>
      <c r="D128" s="17"/>
      <c r="E128" s="17"/>
    </row>
    <row r="129" spans="1:5" x14ac:dyDescent="0.25">
      <c r="A129" s="17"/>
      <c r="B129" s="17"/>
      <c r="C129" s="9">
        <v>66441.3</v>
      </c>
      <c r="D129" s="17"/>
      <c r="E129" s="17"/>
    </row>
    <row r="130" spans="1:5" x14ac:dyDescent="0.25">
      <c r="A130" s="17"/>
      <c r="B130" s="17"/>
      <c r="C130" s="9">
        <v>49295.6</v>
      </c>
      <c r="D130" s="17"/>
      <c r="E130" s="17"/>
    </row>
    <row r="131" spans="1:5" x14ac:dyDescent="0.25">
      <c r="A131" s="17"/>
      <c r="B131" s="17"/>
      <c r="C131" s="9">
        <v>52171</v>
      </c>
      <c r="D131" s="17"/>
      <c r="E131" s="17"/>
    </row>
    <row r="132" spans="1:5" x14ac:dyDescent="0.25">
      <c r="A132" s="15" t="s">
        <v>17</v>
      </c>
      <c r="B132" s="15" t="s">
        <v>17</v>
      </c>
      <c r="C132" s="6">
        <v>16423.599999999999</v>
      </c>
      <c r="D132" s="15">
        <v>7</v>
      </c>
      <c r="E132" s="15">
        <f t="shared" ref="E132" si="2">SUM(C132:C136)/5</f>
        <v>18812.939999999999</v>
      </c>
    </row>
    <row r="133" spans="1:5" x14ac:dyDescent="0.25">
      <c r="A133" s="15"/>
      <c r="B133" s="15"/>
      <c r="C133" s="6">
        <v>14398.2</v>
      </c>
      <c r="D133" s="15"/>
      <c r="E133" s="15"/>
    </row>
    <row r="134" spans="1:5" x14ac:dyDescent="0.25">
      <c r="A134" s="15"/>
      <c r="B134" s="15"/>
      <c r="C134" s="6">
        <v>19444.599999999999</v>
      </c>
      <c r="D134" s="15"/>
      <c r="E134" s="15"/>
    </row>
    <row r="135" spans="1:5" x14ac:dyDescent="0.25">
      <c r="A135" s="15"/>
      <c r="B135" s="15"/>
      <c r="C135" s="6">
        <v>21745.8</v>
      </c>
      <c r="D135" s="15"/>
      <c r="E135" s="15"/>
    </row>
    <row r="136" spans="1:5" x14ac:dyDescent="0.25">
      <c r="A136" s="15"/>
      <c r="B136" s="15"/>
      <c r="C136" s="6">
        <v>22052.5</v>
      </c>
      <c r="D136" s="15"/>
      <c r="E136" s="15"/>
    </row>
    <row r="137" spans="1:5" x14ac:dyDescent="0.25">
      <c r="A137" s="12" t="s">
        <v>17</v>
      </c>
      <c r="B137" s="12" t="s">
        <v>18</v>
      </c>
      <c r="C137" s="7">
        <v>23509.3</v>
      </c>
      <c r="D137" s="12">
        <v>7</v>
      </c>
      <c r="E137" s="12">
        <f t="shared" ref="E137" si="3">SUM(C137:C141)/5</f>
        <v>19411.14</v>
      </c>
    </row>
    <row r="138" spans="1:5" x14ac:dyDescent="0.25">
      <c r="A138" s="12"/>
      <c r="B138" s="12"/>
      <c r="C138" s="7">
        <v>17576.3</v>
      </c>
      <c r="D138" s="12"/>
      <c r="E138" s="12"/>
    </row>
    <row r="139" spans="1:5" x14ac:dyDescent="0.25">
      <c r="A139" s="12"/>
      <c r="B139" s="12"/>
      <c r="C139" s="7">
        <v>24742.3</v>
      </c>
      <c r="D139" s="12"/>
      <c r="E139" s="12"/>
    </row>
    <row r="140" spans="1:5" x14ac:dyDescent="0.25">
      <c r="A140" s="12"/>
      <c r="B140" s="12"/>
      <c r="C140" s="7">
        <v>16103.3</v>
      </c>
      <c r="D140" s="12"/>
      <c r="E140" s="12"/>
    </row>
    <row r="141" spans="1:5" x14ac:dyDescent="0.25">
      <c r="A141" s="12"/>
      <c r="B141" s="12"/>
      <c r="C141" s="7">
        <v>15124.5</v>
      </c>
      <c r="D141" s="12"/>
      <c r="E141" s="12"/>
    </row>
    <row r="142" spans="1:5" x14ac:dyDescent="0.25">
      <c r="A142" s="16" t="s">
        <v>18</v>
      </c>
      <c r="B142" s="16" t="s">
        <v>17</v>
      </c>
      <c r="C142" s="8">
        <v>63485.8</v>
      </c>
      <c r="D142" s="16">
        <v>7</v>
      </c>
      <c r="E142" s="16">
        <f t="shared" ref="E142" si="4">SUM(C142:C146)/5</f>
        <v>60567.58</v>
      </c>
    </row>
    <row r="143" spans="1:5" x14ac:dyDescent="0.25">
      <c r="A143" s="16"/>
      <c r="B143" s="16"/>
      <c r="C143" s="8">
        <v>63448.9</v>
      </c>
      <c r="D143" s="16"/>
      <c r="E143" s="16"/>
    </row>
    <row r="144" spans="1:5" x14ac:dyDescent="0.25">
      <c r="A144" s="16"/>
      <c r="B144" s="16"/>
      <c r="C144" s="8">
        <v>63103.7</v>
      </c>
      <c r="D144" s="16"/>
      <c r="E144" s="16"/>
    </row>
    <row r="145" spans="1:5" x14ac:dyDescent="0.25">
      <c r="A145" s="16"/>
      <c r="B145" s="16"/>
      <c r="C145" s="8">
        <v>52141.3</v>
      </c>
      <c r="D145" s="16"/>
      <c r="E145" s="16"/>
    </row>
    <row r="146" spans="1:5" x14ac:dyDescent="0.25">
      <c r="A146" s="16"/>
      <c r="B146" s="16"/>
      <c r="C146" s="8">
        <v>60658.2</v>
      </c>
      <c r="D146" s="16"/>
      <c r="E146" s="16"/>
    </row>
    <row r="147" spans="1:5" x14ac:dyDescent="0.25">
      <c r="A147" s="17" t="s">
        <v>18</v>
      </c>
      <c r="B147" s="17" t="s">
        <v>18</v>
      </c>
      <c r="C147" s="9">
        <v>63781.7</v>
      </c>
      <c r="D147" s="17">
        <v>7</v>
      </c>
      <c r="E147" s="17">
        <f t="shared" ref="E147" si="5">SUM(C147:C151)/5</f>
        <v>56143.08</v>
      </c>
    </row>
    <row r="148" spans="1:5" x14ac:dyDescent="0.25">
      <c r="A148" s="17"/>
      <c r="B148" s="17"/>
      <c r="C148" s="9">
        <v>46518.400000000001</v>
      </c>
      <c r="D148" s="17"/>
      <c r="E148" s="17"/>
    </row>
    <row r="149" spans="1:5" x14ac:dyDescent="0.25">
      <c r="A149" s="17"/>
      <c r="B149" s="17"/>
      <c r="C149" s="9">
        <v>63178.5</v>
      </c>
      <c r="D149" s="17"/>
      <c r="E149" s="17"/>
    </row>
    <row r="150" spans="1:5" x14ac:dyDescent="0.25">
      <c r="A150" s="17"/>
      <c r="B150" s="17"/>
      <c r="C150" s="9">
        <v>63368.5</v>
      </c>
      <c r="D150" s="17"/>
      <c r="E150" s="17"/>
    </row>
    <row r="151" spans="1:5" x14ac:dyDescent="0.25">
      <c r="A151" s="17"/>
      <c r="B151" s="17"/>
      <c r="C151" s="9">
        <v>43868.3</v>
      </c>
      <c r="D151" s="17"/>
      <c r="E151" s="17"/>
    </row>
    <row r="152" spans="1:5" x14ac:dyDescent="0.25">
      <c r="A152" s="15" t="s">
        <v>17</v>
      </c>
      <c r="B152" s="15" t="s">
        <v>17</v>
      </c>
      <c r="C152" s="6">
        <v>20411.7</v>
      </c>
      <c r="D152" s="15">
        <v>8</v>
      </c>
      <c r="E152" s="15">
        <f t="shared" ref="E152" si="6">SUM(C152:C156)/5</f>
        <v>18298.580000000002</v>
      </c>
    </row>
    <row r="153" spans="1:5" x14ac:dyDescent="0.25">
      <c r="A153" s="15"/>
      <c r="B153" s="15"/>
      <c r="C153" s="6">
        <v>19244.900000000001</v>
      </c>
      <c r="D153" s="15"/>
      <c r="E153" s="15"/>
    </row>
    <row r="154" spans="1:5" x14ac:dyDescent="0.25">
      <c r="A154" s="15"/>
      <c r="B154" s="15"/>
      <c r="C154" s="6">
        <v>19148.3</v>
      </c>
      <c r="D154" s="15"/>
      <c r="E154" s="15"/>
    </row>
    <row r="155" spans="1:5" x14ac:dyDescent="0.25">
      <c r="A155" s="15"/>
      <c r="B155" s="15"/>
      <c r="C155" s="6">
        <v>17883.3</v>
      </c>
      <c r="D155" s="15"/>
      <c r="E155" s="15"/>
    </row>
    <row r="156" spans="1:5" x14ac:dyDescent="0.25">
      <c r="A156" s="15"/>
      <c r="B156" s="15"/>
      <c r="C156" s="6">
        <v>14804.7</v>
      </c>
      <c r="D156" s="15"/>
      <c r="E156" s="15"/>
    </row>
    <row r="157" spans="1:5" x14ac:dyDescent="0.25">
      <c r="A157" s="12" t="s">
        <v>17</v>
      </c>
      <c r="B157" s="12" t="s">
        <v>18</v>
      </c>
      <c r="C157" s="7">
        <v>15140.7</v>
      </c>
      <c r="D157" s="12">
        <v>8</v>
      </c>
      <c r="E157" s="12">
        <f t="shared" ref="E157" si="7">SUM(C157:C161)/5</f>
        <v>18914.54</v>
      </c>
    </row>
    <row r="158" spans="1:5" x14ac:dyDescent="0.25">
      <c r="A158" s="12"/>
      <c r="B158" s="12"/>
      <c r="C158" s="7">
        <v>19803.3</v>
      </c>
      <c r="D158" s="12"/>
      <c r="E158" s="12"/>
    </row>
    <row r="159" spans="1:5" x14ac:dyDescent="0.25">
      <c r="A159" s="12"/>
      <c r="B159" s="12"/>
      <c r="C159" s="7">
        <v>18517.3</v>
      </c>
      <c r="D159" s="12"/>
      <c r="E159" s="12"/>
    </row>
    <row r="160" spans="1:5" x14ac:dyDescent="0.25">
      <c r="A160" s="12"/>
      <c r="B160" s="12"/>
      <c r="C160" s="7">
        <v>19508.400000000001</v>
      </c>
      <c r="D160" s="12"/>
      <c r="E160" s="12"/>
    </row>
    <row r="161" spans="1:5" x14ac:dyDescent="0.25">
      <c r="A161" s="12"/>
      <c r="B161" s="12"/>
      <c r="C161" s="7">
        <v>21603</v>
      </c>
      <c r="D161" s="12"/>
      <c r="E161" s="12"/>
    </row>
    <row r="162" spans="1:5" x14ac:dyDescent="0.25">
      <c r="A162" s="16" t="s">
        <v>18</v>
      </c>
      <c r="B162" s="16" t="s">
        <v>17</v>
      </c>
      <c r="C162" s="8">
        <v>63177.5</v>
      </c>
      <c r="D162" s="16">
        <v>8</v>
      </c>
      <c r="E162" s="16">
        <f t="shared" ref="E162" si="8">SUM(C162:C166)/5</f>
        <v>59564.719999999994</v>
      </c>
    </row>
    <row r="163" spans="1:5" x14ac:dyDescent="0.25">
      <c r="A163" s="16"/>
      <c r="B163" s="16"/>
      <c r="C163" s="8">
        <v>63311.7</v>
      </c>
      <c r="D163" s="16"/>
      <c r="E163" s="16"/>
    </row>
    <row r="164" spans="1:5" x14ac:dyDescent="0.25">
      <c r="A164" s="16"/>
      <c r="B164" s="16"/>
      <c r="C164" s="8">
        <v>64253.7</v>
      </c>
      <c r="D164" s="16"/>
      <c r="E164" s="16"/>
    </row>
    <row r="165" spans="1:5" x14ac:dyDescent="0.25">
      <c r="A165" s="16"/>
      <c r="B165" s="16"/>
      <c r="C165" s="8">
        <v>63372.7</v>
      </c>
      <c r="D165" s="16"/>
      <c r="E165" s="16"/>
    </row>
    <row r="166" spans="1:5" x14ac:dyDescent="0.25">
      <c r="A166" s="16"/>
      <c r="B166" s="16"/>
      <c r="C166" s="8">
        <v>43708</v>
      </c>
      <c r="D166" s="16"/>
      <c r="E166" s="16"/>
    </row>
    <row r="167" spans="1:5" x14ac:dyDescent="0.25">
      <c r="A167" s="17" t="s">
        <v>18</v>
      </c>
      <c r="B167" s="17" t="s">
        <v>18</v>
      </c>
      <c r="C167" s="9">
        <v>49364.7</v>
      </c>
      <c r="D167" s="17">
        <v>8</v>
      </c>
      <c r="E167" s="17">
        <f t="shared" ref="E167" si="9">SUM(C167:C171)/5</f>
        <v>60408.339999999989</v>
      </c>
    </row>
    <row r="168" spans="1:5" x14ac:dyDescent="0.25">
      <c r="A168" s="17"/>
      <c r="B168" s="17"/>
      <c r="C168" s="9">
        <v>62974.1</v>
      </c>
      <c r="D168" s="17"/>
      <c r="E168" s="17"/>
    </row>
    <row r="169" spans="1:5" x14ac:dyDescent="0.25">
      <c r="A169" s="17"/>
      <c r="B169" s="17"/>
      <c r="C169" s="9">
        <v>63194</v>
      </c>
      <c r="D169" s="17"/>
      <c r="E169" s="17"/>
    </row>
    <row r="170" spans="1:5" x14ac:dyDescent="0.25">
      <c r="A170" s="17"/>
      <c r="B170" s="17"/>
      <c r="C170" s="9">
        <v>63414.9</v>
      </c>
      <c r="D170" s="17"/>
      <c r="E170" s="17"/>
    </row>
    <row r="171" spans="1:5" x14ac:dyDescent="0.25">
      <c r="A171" s="17"/>
      <c r="B171" s="17"/>
      <c r="C171" s="9">
        <v>63094</v>
      </c>
      <c r="D171" s="17"/>
      <c r="E171" s="17"/>
    </row>
  </sheetData>
  <mergeCells count="136">
    <mergeCell ref="E152:E156"/>
    <mergeCell ref="E157:E161"/>
    <mergeCell ref="E162:E166"/>
    <mergeCell ref="E167:E171"/>
    <mergeCell ref="E122:E126"/>
    <mergeCell ref="E127:E131"/>
    <mergeCell ref="E132:E136"/>
    <mergeCell ref="E137:E141"/>
    <mergeCell ref="E142:E146"/>
    <mergeCell ref="E147:E151"/>
    <mergeCell ref="E92:E96"/>
    <mergeCell ref="E97:E101"/>
    <mergeCell ref="E102:E106"/>
    <mergeCell ref="E107:E111"/>
    <mergeCell ref="E112:E116"/>
    <mergeCell ref="E117:E121"/>
    <mergeCell ref="E62:E66"/>
    <mergeCell ref="E67:E71"/>
    <mergeCell ref="E72:E76"/>
    <mergeCell ref="E77:E81"/>
    <mergeCell ref="E82:E86"/>
    <mergeCell ref="E87:E91"/>
    <mergeCell ref="E32:E36"/>
    <mergeCell ref="E37:E41"/>
    <mergeCell ref="E42:E46"/>
    <mergeCell ref="E47:E51"/>
    <mergeCell ref="E52:E56"/>
    <mergeCell ref="E57:E61"/>
    <mergeCell ref="E2:E6"/>
    <mergeCell ref="E7:E11"/>
    <mergeCell ref="E12:E16"/>
    <mergeCell ref="E17:E21"/>
    <mergeCell ref="E22:E26"/>
    <mergeCell ref="E27:E31"/>
    <mergeCell ref="D162:D166"/>
    <mergeCell ref="A162:A166"/>
    <mergeCell ref="B162:B166"/>
    <mergeCell ref="D167:D171"/>
    <mergeCell ref="A167:A171"/>
    <mergeCell ref="B167:B171"/>
    <mergeCell ref="D152:D156"/>
    <mergeCell ref="A152:A156"/>
    <mergeCell ref="B152:B156"/>
    <mergeCell ref="D157:D161"/>
    <mergeCell ref="A157:A161"/>
    <mergeCell ref="B157:B161"/>
    <mergeCell ref="D142:D146"/>
    <mergeCell ref="A142:A146"/>
    <mergeCell ref="B142:B146"/>
    <mergeCell ref="D147:D151"/>
    <mergeCell ref="A147:A151"/>
    <mergeCell ref="B147:B151"/>
    <mergeCell ref="D132:D136"/>
    <mergeCell ref="A132:A136"/>
    <mergeCell ref="B132:B136"/>
    <mergeCell ref="D137:D141"/>
    <mergeCell ref="A137:A141"/>
    <mergeCell ref="B137:B141"/>
    <mergeCell ref="D122:D126"/>
    <mergeCell ref="A122:A126"/>
    <mergeCell ref="B122:B126"/>
    <mergeCell ref="D127:D131"/>
    <mergeCell ref="A127:A131"/>
    <mergeCell ref="B127:B131"/>
    <mergeCell ref="D112:D116"/>
    <mergeCell ref="A112:A116"/>
    <mergeCell ref="B112:B116"/>
    <mergeCell ref="D117:D121"/>
    <mergeCell ref="A117:A121"/>
    <mergeCell ref="B117:B121"/>
    <mergeCell ref="D102:D106"/>
    <mergeCell ref="A102:A106"/>
    <mergeCell ref="B102:B106"/>
    <mergeCell ref="D107:D111"/>
    <mergeCell ref="A107:A111"/>
    <mergeCell ref="B107:B111"/>
    <mergeCell ref="D92:D96"/>
    <mergeCell ref="A92:A96"/>
    <mergeCell ref="B92:B96"/>
    <mergeCell ref="D97:D101"/>
    <mergeCell ref="A97:A101"/>
    <mergeCell ref="B97:B101"/>
    <mergeCell ref="D82:D86"/>
    <mergeCell ref="A82:A86"/>
    <mergeCell ref="B82:B86"/>
    <mergeCell ref="D87:D91"/>
    <mergeCell ref="A87:A91"/>
    <mergeCell ref="B87:B91"/>
    <mergeCell ref="D72:D76"/>
    <mergeCell ref="A72:A76"/>
    <mergeCell ref="B72:B76"/>
    <mergeCell ref="D77:D81"/>
    <mergeCell ref="A77:A81"/>
    <mergeCell ref="B77:B81"/>
    <mergeCell ref="D62:D66"/>
    <mergeCell ref="A62:A66"/>
    <mergeCell ref="B62:B66"/>
    <mergeCell ref="D67:D71"/>
    <mergeCell ref="A67:A71"/>
    <mergeCell ref="B67:B71"/>
    <mergeCell ref="D52:D56"/>
    <mergeCell ref="A52:A56"/>
    <mergeCell ref="B52:B56"/>
    <mergeCell ref="D57:D61"/>
    <mergeCell ref="A57:A61"/>
    <mergeCell ref="B57:B61"/>
    <mergeCell ref="D42:D46"/>
    <mergeCell ref="A42:A46"/>
    <mergeCell ref="B42:B46"/>
    <mergeCell ref="D47:D51"/>
    <mergeCell ref="A47:A51"/>
    <mergeCell ref="B47:B51"/>
    <mergeCell ref="D32:D36"/>
    <mergeCell ref="A32:A36"/>
    <mergeCell ref="B32:B36"/>
    <mergeCell ref="D37:D41"/>
    <mergeCell ref="A37:A41"/>
    <mergeCell ref="B37:B41"/>
    <mergeCell ref="D22:D26"/>
    <mergeCell ref="A22:A26"/>
    <mergeCell ref="B22:B26"/>
    <mergeCell ref="D27:D31"/>
    <mergeCell ref="A27:A31"/>
    <mergeCell ref="B27:B31"/>
    <mergeCell ref="D12:D16"/>
    <mergeCell ref="A12:A16"/>
    <mergeCell ref="B12:B16"/>
    <mergeCell ref="D17:D21"/>
    <mergeCell ref="A17:A21"/>
    <mergeCell ref="B17:B21"/>
    <mergeCell ref="D2:D6"/>
    <mergeCell ref="A2:A6"/>
    <mergeCell ref="B2:B6"/>
    <mergeCell ref="D7:D11"/>
    <mergeCell ref="A7:A11"/>
    <mergeCell ref="B7:B11"/>
  </mergeCells>
  <pageMargins left="0.7" right="0.7" top="0.75" bottom="0.75" header="0.3" footer="0.3"/>
  <ignoredErrors>
    <ignoredError sqref="E2 E7 E12 E17 E22 E27 E32 E37 E42 E47 E52 E57 E62 E67 E72 E77 E82 E87 E92 E97 E102 E107 E112 E117 E122 E127 E132 E137 E142 E147 E152 E157 E162 E167" formulaRange="1"/>
  </ignoredErrors>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Mediciones Previas</vt:lpstr>
      <vt:lpstr>Mediciones Optimización</vt:lpstr>
      <vt:lpstr>Tablas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López</dc:creator>
  <cp:lastModifiedBy>Jesús López</cp:lastModifiedBy>
  <dcterms:created xsi:type="dcterms:W3CDTF">2022-02-14T17:17:17Z</dcterms:created>
  <dcterms:modified xsi:type="dcterms:W3CDTF">2022-03-10T01:45:37Z</dcterms:modified>
</cp:coreProperties>
</file>