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rams" sheetId="1" state="visible" r:id="rId2"/>
    <sheet name="changes" sheetId="2" state="visible" r:id="rId3"/>
    <sheet name="metadata" sheetId="3" state="visible" r:id="rId4"/>
    <sheet name="power_laptop" sheetId="4" state="visible" r:id="rId5"/>
    <sheet name="time_lapto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<sst xmlns="http://schemas.openxmlformats.org/spreadsheetml/2006/main" count="93" uniqueCount="56">
  <si>
    <t xml:space="preserve">variable</t>
  </si>
  <si>
    <t xml:space="preserve">type</t>
  </si>
  <si>
    <t xml:space="preserve">param</t>
  </si>
  <si>
    <t xml:space="preserve">ref value</t>
  </si>
  <si>
    <t xml:space="preserve">mean growth</t>
  </si>
  <si>
    <t xml:space="preserve">initial_value_proportional_variation</t>
  </si>
  <si>
    <t xml:space="preserve">variability growth</t>
  </si>
  <si>
    <t xml:space="preserve">ref date</t>
  </si>
  <si>
    <t xml:space="preserve">unit</t>
  </si>
  <si>
    <t xml:space="preserve">label</t>
  </si>
  <si>
    <t xml:space="preserve">source</t>
  </si>
  <si>
    <t xml:space="preserve">comment</t>
  </si>
  <si>
    <t xml:space="preserve">control</t>
  </si>
  <si>
    <t xml:space="preserve">scenario notes</t>
  </si>
  <si>
    <t xml:space="preserve">description</t>
  </si>
  <si>
    <t xml:space="preserve">ui variable</t>
  </si>
  <si>
    <t xml:space="preserve">user name</t>
  </si>
  <si>
    <t xml:space="preserve">id</t>
  </si>
  <si>
    <t xml:space="preserve">order</t>
  </si>
  <si>
    <t xml:space="preserve">power_laptop</t>
  </si>
  <si>
    <t xml:space="preserve">exp</t>
  </si>
  <si>
    <t xml:space="preserve">W</t>
  </si>
  <si>
    <t xml:space="preserve">what does it mean? How do collect this info?</t>
  </si>
  <si>
    <t xml:space="preserve">d</t>
  </si>
  <si>
    <t xml:space="preserve">power draw of laptop</t>
  </si>
  <si>
    <t xml:space="preserve">time_laptop</t>
  </si>
  <si>
    <t xml:space="preserve">s</t>
  </si>
  <si>
    <t xml:space="preserve">time users use laptops for</t>
  </si>
  <si>
    <t xml:space="preserve">energy_intensity_network</t>
  </si>
  <si>
    <t xml:space="preserve">kWh/GB</t>
  </si>
  <si>
    <t xml:space="preserve">bitrate_laptop</t>
  </si>
  <si>
    <t xml:space="preserve">bps</t>
  </si>
  <si>
    <t xml:space="preserve">bitrate of laptop</t>
  </si>
  <si>
    <t xml:space="preserve">carbon_intensity</t>
  </si>
  <si>
    <t xml:space="preserve">kg/kWh</t>
  </si>
  <si>
    <t xml:space="preserve">carbon intensity of energy</t>
  </si>
  <si>
    <t xml:space="preserve">A</t>
  </si>
  <si>
    <t xml:space="preserve">s_to_Hr</t>
  </si>
  <si>
    <t xml:space="preserve">w_to_GW</t>
  </si>
  <si>
    <t xml:space="preserve">B</t>
  </si>
  <si>
    <t xml:space="preserve">b_to_GB</t>
  </si>
  <si>
    <t xml:space="preserve">to_year</t>
  </si>
  <si>
    <t xml:space="preserve">kwH_to_Gwh</t>
  </si>
  <si>
    <t xml:space="preserve">kg_to_Mt</t>
  </si>
  <si>
    <t xml:space="preserve">Laptop</t>
  </si>
  <si>
    <t xml:space="preserve">energy</t>
  </si>
  <si>
    <t xml:space="preserve">data_volume_laptop</t>
  </si>
  <si>
    <t xml:space="preserve">carbon</t>
  </si>
  <si>
    <t xml:space="preserve">Internet Network</t>
  </si>
  <si>
    <t xml:space="preserve">data_volume</t>
  </si>
  <si>
    <t xml:space="preserve">CDN</t>
  </si>
  <si>
    <t xml:space="preserve">31.7.18</t>
  </si>
  <si>
    <t xml:space="preserve">DS change all to lowercase</t>
  </si>
  <si>
    <t xml:space="preserve">version</t>
  </si>
  <si>
    <t xml:space="preserve">group</t>
  </si>
  <si>
    <t xml:space="preserve">scenario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</si>
</sst>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E+00"/>
    <numFmt numFmtId="167" formatCode="0.00000000000E+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3" min="3" style="1" width="2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4" t="s">
        <v>17</v>
      </c>
      <c r="S1" s="1" t="s">
        <v>18</v>
      </c>
    </row>
    <row r="2" customFormat="false" ht="15" hidden="false" customHeight="true" outlineLevel="0" collapsed="false">
      <c r="A2" s="1" t="s">
        <v>19</v>
      </c>
      <c r="B2" s="1" t="s">
        <v>20</v>
      </c>
      <c r="D2" s="1" t="n">
        <v>36000000</v>
      </c>
      <c r="E2" s="1" t="n">
        <v>0</v>
      </c>
      <c r="F2" s="5" t="n">
        <v>0.05</v>
      </c>
      <c r="G2" s="1" t="n">
        <v>0</v>
      </c>
      <c r="H2" s="6" t="n">
        <v>43617</v>
      </c>
      <c r="I2" s="1" t="s">
        <v>21</v>
      </c>
      <c r="O2" s="7" t="s">
        <v>22</v>
      </c>
      <c r="P2" s="7" t="s">
        <v>23</v>
      </c>
      <c r="Q2" s="7" t="s">
        <v>24</v>
      </c>
      <c r="R2" s="1" t="n">
        <v>0</v>
      </c>
      <c r="S2" s="1" t="n">
        <v>0</v>
      </c>
    </row>
    <row r="3" customFormat="false" ht="15" hidden="false" customHeight="true" outlineLevel="0" collapsed="false">
      <c r="A3" s="1" t="s">
        <v>25</v>
      </c>
      <c r="B3" s="1" t="s">
        <v>20</v>
      </c>
      <c r="D3" s="1" t="n">
        <v>20</v>
      </c>
      <c r="E3" s="1" t="n">
        <v>0</v>
      </c>
      <c r="F3" s="5" t="n">
        <v>0.05</v>
      </c>
      <c r="G3" s="1" t="n">
        <v>0</v>
      </c>
      <c r="H3" s="6" t="n">
        <v>43617</v>
      </c>
      <c r="I3" s="7" t="s">
        <v>26</v>
      </c>
      <c r="P3" s="7" t="s">
        <v>23</v>
      </c>
      <c r="Q3" s="1" t="s">
        <v>27</v>
      </c>
      <c r="R3" s="1" t="n">
        <v>1</v>
      </c>
      <c r="S3" s="1" t="n">
        <v>1</v>
      </c>
    </row>
    <row r="4" customFormat="false" ht="15" hidden="false" customHeight="true" outlineLevel="0" collapsed="false">
      <c r="A4" s="1" t="s">
        <v>28</v>
      </c>
      <c r="B4" s="1" t="s">
        <v>20</v>
      </c>
      <c r="D4" s="1" t="n">
        <v>20</v>
      </c>
      <c r="E4" s="1" t="n">
        <v>0</v>
      </c>
      <c r="F4" s="5" t="n">
        <v>0.05</v>
      </c>
      <c r="G4" s="1" t="n">
        <v>0</v>
      </c>
      <c r="H4" s="6" t="n">
        <v>42522</v>
      </c>
      <c r="I4" s="7" t="s">
        <v>29</v>
      </c>
      <c r="R4" s="1" t="n">
        <v>2</v>
      </c>
      <c r="S4" s="1" t="n">
        <v>2</v>
      </c>
    </row>
    <row r="5" customFormat="false" ht="15" hidden="false" customHeight="true" outlineLevel="0" collapsed="false">
      <c r="A5" s="1" t="s">
        <v>30</v>
      </c>
      <c r="B5" s="1" t="s">
        <v>20</v>
      </c>
      <c r="D5" s="8" t="n">
        <v>1000000</v>
      </c>
      <c r="E5" s="1" t="n">
        <v>0</v>
      </c>
      <c r="F5" s="5" t="n">
        <v>0.05</v>
      </c>
      <c r="G5" s="1" t="n">
        <v>0</v>
      </c>
      <c r="H5" s="6" t="n">
        <v>43617</v>
      </c>
      <c r="I5" s="7" t="s">
        <v>31</v>
      </c>
      <c r="P5" s="7" t="s">
        <v>23</v>
      </c>
      <c r="Q5" s="1" t="s">
        <v>32</v>
      </c>
      <c r="R5" s="1" t="n">
        <v>3</v>
      </c>
      <c r="S5" s="1" t="n">
        <v>3</v>
      </c>
    </row>
    <row r="6" customFormat="false" ht="15" hidden="false" customHeight="true" outlineLevel="0" collapsed="false">
      <c r="A6" s="1" t="s">
        <v>33</v>
      </c>
      <c r="B6" s="1" t="s">
        <v>20</v>
      </c>
      <c r="D6" s="1" t="n">
        <v>0.5</v>
      </c>
      <c r="E6" s="1" t="n">
        <v>0</v>
      </c>
      <c r="F6" s="5" t="n">
        <v>0.05</v>
      </c>
      <c r="G6" s="1" t="n">
        <v>0</v>
      </c>
      <c r="H6" s="6" t="n">
        <v>43617</v>
      </c>
      <c r="I6" s="1" t="s">
        <v>34</v>
      </c>
      <c r="P6" s="7" t="s">
        <v>23</v>
      </c>
      <c r="Q6" s="1" t="s">
        <v>35</v>
      </c>
      <c r="R6" s="1" t="n">
        <v>4</v>
      </c>
      <c r="S6" s="1" t="n">
        <v>4</v>
      </c>
    </row>
    <row r="7" customFormat="false" ht="15" hidden="false" customHeight="true" outlineLevel="0" collapsed="false">
      <c r="H7" s="6"/>
    </row>
    <row r="8" customFormat="false" ht="13.75" hidden="false" customHeight="true" outlineLevel="0" collapsed="false">
      <c r="B8" s="9" t="s">
        <v>36</v>
      </c>
      <c r="C8" s="10"/>
      <c r="E8" s="1"/>
    </row>
    <row r="9" customFormat="false" ht="13.75" hidden="false" customHeight="true" outlineLevel="0" collapsed="false">
      <c r="B9" s="11" t="s">
        <v>19</v>
      </c>
      <c r="C9" s="12" t="n">
        <v>72000000</v>
      </c>
      <c r="E9" s="1"/>
      <c r="F9" s="7"/>
    </row>
    <row r="10" customFormat="false" ht="13.75" hidden="false" customHeight="true" outlineLevel="0" collapsed="false">
      <c r="B10" s="11" t="s">
        <v>25</v>
      </c>
      <c r="C10" s="12" t="n">
        <v>10</v>
      </c>
      <c r="E10" s="9" t="s">
        <v>37</v>
      </c>
      <c r="F10" s="10" t="n">
        <f aca="false">1/(60*60)</f>
        <v>0.000277777777777778</v>
      </c>
    </row>
    <row r="11" customFormat="false" ht="13.75" hidden="false" customHeight="true" outlineLevel="0" collapsed="false">
      <c r="B11" s="11"/>
      <c r="C11" s="12"/>
      <c r="E11" s="11" t="s">
        <v>38</v>
      </c>
      <c r="F11" s="12" t="n">
        <f aca="false">1/(1000*1000*1000)</f>
        <v>1E-009</v>
      </c>
    </row>
    <row r="12" customFormat="false" ht="13.75" hidden="false" customHeight="true" outlineLevel="0" collapsed="false">
      <c r="B12" s="11" t="s">
        <v>39</v>
      </c>
      <c r="C12" s="12"/>
      <c r="E12" s="11" t="s">
        <v>40</v>
      </c>
      <c r="F12" s="12" t="n">
        <f aca="false">1/(8*1000*1000*1000)</f>
        <v>1.25E-010</v>
      </c>
    </row>
    <row r="13" customFormat="false" ht="13.75" hidden="false" customHeight="true" outlineLevel="0" collapsed="false">
      <c r="B13" s="11" t="s">
        <v>19</v>
      </c>
      <c r="C13" s="12" t="n">
        <v>80000000</v>
      </c>
      <c r="E13" s="11" t="s">
        <v>41</v>
      </c>
      <c r="F13" s="12" t="n">
        <v>1</v>
      </c>
    </row>
    <row r="14" customFormat="false" ht="13.75" hidden="false" customHeight="true" outlineLevel="0" collapsed="false">
      <c r="B14" s="13" t="s">
        <v>25</v>
      </c>
      <c r="C14" s="14" t="n">
        <v>5</v>
      </c>
      <c r="E14" s="11" t="s">
        <v>42</v>
      </c>
      <c r="F14" s="12" t="n">
        <f aca="false">1/(1000*1000)</f>
        <v>1E-006</v>
      </c>
    </row>
    <row r="15" customFormat="false" ht="13.75" hidden="false" customHeight="true" outlineLevel="0" collapsed="false">
      <c r="E15" s="13" t="s">
        <v>43</v>
      </c>
      <c r="F15" s="14" t="n">
        <f aca="false">1/(1000*1000*1000)</f>
        <v>1E-009</v>
      </c>
    </row>
    <row r="16" customFormat="false" ht="15" hidden="false" customHeight="false" outlineLevel="0" collapsed="false">
      <c r="E16" s="1"/>
    </row>
    <row r="17" customFormat="false" ht="13.75" hidden="false" customHeight="true" outlineLevel="0" collapsed="false">
      <c r="B17" s="9" t="s">
        <v>44</v>
      </c>
      <c r="C17" s="15"/>
      <c r="D17" s="15"/>
      <c r="E17" s="15" t="s">
        <v>45</v>
      </c>
      <c r="F17" s="15" t="s">
        <v>46</v>
      </c>
      <c r="G17" s="15" t="s">
        <v>47</v>
      </c>
      <c r="H17" s="15"/>
      <c r="I17" s="10"/>
    </row>
    <row r="18" customFormat="false" ht="13.75" hidden="false" customHeight="true" outlineLevel="0" collapsed="false">
      <c r="B18" s="11"/>
      <c r="D18" s="1" t="s">
        <v>36</v>
      </c>
      <c r="E18" s="16" t="n">
        <f aca="false">C9*F10*C10*F11*F13</f>
        <v>0.0002</v>
      </c>
      <c r="F18" s="1" t="n">
        <f aca="false">C10*D5*F12</f>
        <v>0.00125</v>
      </c>
      <c r="G18" s="1" t="n">
        <f aca="false">E18*D6/1000</f>
        <v>1E-007</v>
      </c>
      <c r="I18" s="12" t="n">
        <f aca="false">(E18+E19)/2</f>
        <v>0.000155555555555556</v>
      </c>
    </row>
    <row r="19" customFormat="false" ht="13.75" hidden="false" customHeight="true" outlineLevel="0" collapsed="false">
      <c r="B19" s="11"/>
      <c r="D19" s="1" t="s">
        <v>39</v>
      </c>
      <c r="E19" s="16" t="n">
        <f aca="false">C13*C14*F10*F11*F13</f>
        <v>0.000111111111111111</v>
      </c>
      <c r="F19" s="1" t="n">
        <f aca="false">C14*D5*F12</f>
        <v>0.000625</v>
      </c>
      <c r="G19" s="1" t="n">
        <f aca="false">E19*D6/1000</f>
        <v>5.55555555555556E-008</v>
      </c>
      <c r="I19" s="12" t="n">
        <f aca="false">(G18+G19)/2</f>
        <v>7.77777777777778E-008</v>
      </c>
    </row>
    <row r="20" customFormat="false" ht="13.75" hidden="false" customHeight="true" outlineLevel="0" collapsed="false">
      <c r="B20" s="11"/>
      <c r="E20" s="16"/>
      <c r="I20" s="12"/>
    </row>
    <row r="21" customFormat="false" ht="13.75" hidden="false" customHeight="true" outlineLevel="0" collapsed="false">
      <c r="B21" s="11" t="s">
        <v>48</v>
      </c>
      <c r="E21" s="16" t="s">
        <v>45</v>
      </c>
      <c r="F21" s="1" t="s">
        <v>49</v>
      </c>
      <c r="G21" s="1" t="s">
        <v>47</v>
      </c>
      <c r="I21" s="12"/>
    </row>
    <row r="22" customFormat="false" ht="13.75" hidden="false" customHeight="true" outlineLevel="0" collapsed="false">
      <c r="B22" s="11"/>
      <c r="D22" s="1" t="s">
        <v>36</v>
      </c>
      <c r="E22" s="16" t="n">
        <f aca="false">F18*D4*F13*F14</f>
        <v>2.5E-008</v>
      </c>
      <c r="F22" s="1" t="n">
        <f aca="false">F18</f>
        <v>0.00125</v>
      </c>
      <c r="G22" s="1" t="n">
        <f aca="false">E22*D6/F14*F15</f>
        <v>1.25E-011</v>
      </c>
      <c r="I22" s="12" t="n">
        <f aca="false">(E22+E23)/2</f>
        <v>1.875E-008</v>
      </c>
    </row>
    <row r="23" customFormat="false" ht="13.75" hidden="false" customHeight="true" outlineLevel="0" collapsed="false">
      <c r="B23" s="11"/>
      <c r="D23" s="1" t="s">
        <v>39</v>
      </c>
      <c r="E23" s="16" t="n">
        <f aca="false">F19*D4*F13*F14</f>
        <v>1.25E-008</v>
      </c>
      <c r="F23" s="1" t="n">
        <f aca="false">F19</f>
        <v>0.000625</v>
      </c>
      <c r="G23" s="1" t="n">
        <f aca="false">E23*D6/F14*F15</f>
        <v>6.25E-012</v>
      </c>
      <c r="I23" s="12" t="n">
        <f aca="false">(G22+G23)/2</f>
        <v>9.375E-012</v>
      </c>
    </row>
    <row r="24" customFormat="false" ht="13.75" hidden="false" customHeight="true" outlineLevel="0" collapsed="false">
      <c r="B24" s="11"/>
      <c r="E24" s="16"/>
      <c r="I24" s="17"/>
    </row>
    <row r="25" customFormat="false" ht="13.75" hidden="false" customHeight="true" outlineLevel="0" collapsed="false">
      <c r="B25" s="11" t="s">
        <v>50</v>
      </c>
      <c r="E25" s="16" t="s">
        <v>45</v>
      </c>
      <c r="G25" s="1" t="s">
        <v>47</v>
      </c>
      <c r="I25" s="12"/>
    </row>
    <row r="26" customFormat="false" ht="13.75" hidden="false" customHeight="true" outlineLevel="0" collapsed="false">
      <c r="B26" s="11"/>
      <c r="D26" s="1" t="s">
        <v>36</v>
      </c>
      <c r="E26" s="16" t="n">
        <f aca="false">F22*D4*F14*F13</f>
        <v>2.5E-008</v>
      </c>
      <c r="G26" s="1" t="n">
        <f aca="false">E26*D6/F14*F15</f>
        <v>1.25E-011</v>
      </c>
      <c r="I26" s="12" t="n">
        <f aca="false">(E26+E27)/2</f>
        <v>1.875E-008</v>
      </c>
    </row>
    <row r="27" customFormat="false" ht="13.75" hidden="false" customHeight="true" outlineLevel="0" collapsed="false">
      <c r="B27" s="13"/>
      <c r="C27" s="18"/>
      <c r="D27" s="18" t="s">
        <v>39</v>
      </c>
      <c r="E27" s="19" t="n">
        <f aca="false">F23*D4*F14*F13</f>
        <v>1.25E-008</v>
      </c>
      <c r="F27" s="18"/>
      <c r="G27" s="18" t="n">
        <f aca="false">E27*D6/F14*F15</f>
        <v>6.25E-012</v>
      </c>
      <c r="H27" s="18"/>
      <c r="I27" s="14" t="n">
        <f aca="false">(G26+G27)/2</f>
        <v>9.375E-012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sheetData>
    <row r="1" customFormat="false" ht="15" hidden="false" customHeight="true" outlineLevel="0" collapsed="false">
      <c r="A1" s="20" t="s">
        <v>51</v>
      </c>
      <c r="B1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sheetData>
    <row r="1" customFormat="false" ht="15" hidden="false" customHeight="true" outlineLevel="0" collapsed="false">
      <c r="A1" s="20" t="s">
        <v>53</v>
      </c>
      <c r="B1" s="2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17</v>
      </c>
    </row>
    <row r="2" customFormat="false" ht="15" hidden="false" customHeight="false" outlineLevel="0" collapsed="false">
      <c r="A2" s="0" t="s">
        <v>36</v>
      </c>
      <c r="C2" s="0" t="n">
        <v>72000000</v>
      </c>
      <c r="D2" s="0" t="n">
        <v>0</v>
      </c>
      <c r="E2" s="0" t="n">
        <v>0.1</v>
      </c>
      <c r="F2" s="0" t="n">
        <v>0</v>
      </c>
    </row>
    <row r="3" customFormat="false" ht="15" hidden="false" customHeight="false" outlineLevel="0" collapsed="false">
      <c r="A3" s="0" t="s">
        <v>39</v>
      </c>
      <c r="C3" s="0" t="n">
        <v>80000000</v>
      </c>
      <c r="D3" s="0" t="n">
        <v>0</v>
      </c>
      <c r="E3" s="0" t="n">
        <v>0.1</v>
      </c>
      <c r="F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17</v>
      </c>
    </row>
    <row r="2" customFormat="false" ht="15" hidden="false" customHeight="false" outlineLevel="0" collapsed="false">
      <c r="A2" s="0" t="s">
        <v>36</v>
      </c>
      <c r="C2" s="0" t="n">
        <v>10</v>
      </c>
      <c r="D2" s="0" t="n">
        <v>0</v>
      </c>
      <c r="E2" s="0" t="n">
        <v>0.1</v>
      </c>
      <c r="F2" s="0" t="n">
        <v>0</v>
      </c>
    </row>
    <row r="3" customFormat="false" ht="15" hidden="false" customHeight="false" outlineLevel="0" collapsed="false">
      <c r="A3" s="0" t="s">
        <v>39</v>
      </c>
      <c r="C3" s="0" t="n">
        <v>5</v>
      </c>
      <c r="D3" s="0" t="n">
        <v>0</v>
      </c>
      <c r="E3" s="0" t="n">
        <v>0.1</v>
      </c>
      <c r="F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2020-04-23T17:14:05Z</dcterms:created>
  <dc:creator>openpyxl</dc:creator>
  <dc:description/>
  <dc:language>en-GB</dc:language>
  <cp:lastModifiedBy/>
  <dcterms:modified xsi:type="dcterms:W3CDTF">2021-09-15T16:21:53Z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