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dpreist/CodingStuff/DIMPACT/eam-core-provenance/tests/data/"/>
    </mc:Choice>
  </mc:AlternateContent>
  <xr:revisionPtr revIDLastSave="0" documentId="13_ncr:1_{12FA1A04-8A0B-1E45-8A99-5975394BB3ED}" xr6:coauthVersionLast="46" xr6:coauthVersionMax="46" xr10:uidLastSave="{00000000-0000-0000-0000-000000000000}"/>
  <bookViews>
    <workbookView xWindow="0" yWindow="460" windowWidth="16380" windowHeight="8200" tabRatio="500" xr2:uid="{00000000-000D-0000-FFFF-FFFF00000000}"/>
  </bookViews>
  <sheets>
    <sheet name="params" sheetId="1" r:id="rId1"/>
    <sheet name="changes" sheetId="2" r:id="rId2"/>
    <sheet name="meta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1" l="1"/>
  <c r="D14" i="1"/>
  <c r="D12" i="1"/>
  <c r="D19" i="1" s="1"/>
  <c r="D11" i="1"/>
  <c r="D10" i="1"/>
  <c r="C18" i="1" s="1"/>
  <c r="E18" i="1" l="1"/>
  <c r="D23" i="1"/>
  <c r="C27" i="1" s="1"/>
  <c r="E27" i="1" s="1"/>
  <c r="C23" i="1"/>
  <c r="E23" i="1" s="1"/>
  <c r="C19" i="1"/>
  <c r="E19" i="1" s="1"/>
  <c r="D18" i="1"/>
  <c r="D22" i="1" l="1"/>
  <c r="C26" i="1" s="1"/>
  <c r="C22" i="1"/>
  <c r="G18" i="1"/>
  <c r="G19" i="1"/>
  <c r="E22" i="1" l="1"/>
  <c r="G23" i="1" s="1"/>
  <c r="G22" i="1"/>
  <c r="G26" i="1"/>
  <c r="E26" i="1"/>
  <c r="G27" i="1" s="1"/>
</calcChain>
</file>

<file path=xl/sharedStrings.xml><?xml version="1.0" encoding="utf-8"?>
<sst xmlns="http://schemas.openxmlformats.org/spreadsheetml/2006/main" count="66" uniqueCount="51">
  <si>
    <t>variable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</si>
  <si>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</si>
  <si>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</si>
  <si>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</si>
  <si>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</si>
  <si>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</si>
  <si>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</si>
  <si>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</si>
  <si>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</si>
  <si>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</si>
  <si>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</si>
  <si>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</si>
  <si>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</si>
  <si>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</si>
  <si>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description</t>
  </si>
  <si>
    <t>ui variable</t>
  </si>
  <si>
    <t>user name</t>
  </si>
  <si>
    <t>id</t>
  </si>
  <si>
    <t>order</t>
  </si>
  <si>
    <t>power_laptop</t>
  </si>
  <si>
    <t>exp</t>
  </si>
  <si>
    <t>W</t>
  </si>
  <si>
    <t>what does it mean? How do collect this info?</t>
  </si>
  <si>
    <t>d</t>
  </si>
  <si>
    <t>power draw of laptop</t>
  </si>
  <si>
    <t>time_laptop</t>
  </si>
  <si>
    <t>s</t>
  </si>
  <si>
    <t>time users use laptops for</t>
  </si>
  <si>
    <t>energy_intensity_network</t>
  </si>
  <si>
    <t>kWh/GB</t>
  </si>
  <si>
    <t>bitrate_laptop</t>
  </si>
  <si>
    <t>bps</t>
  </si>
  <si>
    <t>bitrate of laptop</t>
  </si>
  <si>
    <t>carbon_intensity</t>
  </si>
  <si>
    <t>kg/kWh</t>
  </si>
  <si>
    <t>carbon intensity of energy</t>
  </si>
  <si>
    <t>A</t>
  </si>
  <si>
    <t>s_to_Hr</t>
  </si>
  <si>
    <t>w_to_GW</t>
  </si>
  <si>
    <t>B</t>
  </si>
  <si>
    <t>b_to_GB</t>
  </si>
  <si>
    <t>to_year</t>
  </si>
  <si>
    <t>kwH_to_Gwh</t>
  </si>
  <si>
    <t>kg_to_Mt</t>
  </si>
  <si>
    <t>energy</t>
  </si>
  <si>
    <t>data_volume_laptop</t>
  </si>
  <si>
    <t>carbon</t>
  </si>
  <si>
    <t>data_volume</t>
  </si>
  <si>
    <t>31.7.18</t>
  </si>
  <si>
    <t>DS change all to lowercase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</si>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</sst>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rgb="FF548235"/>
        <bgColor rgb="FF339966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14" fontId="0" fillId="0" borderId="0" xfId="0" applyNumberFormat="1"/>
    <xf numFmtId="11" fontId="2" fillId="0" borderId="0" xfId="0" applyNumberFormat="1" applyFont="1"/>
    <xf numFmtId="0" fontId="0" fillId="0" borderId="1" xfId="0" applyFont="1" applyBorder="1"/>
    <xf numFmtId="0" fontId="0" fillId="0" borderId="2" xfId="0" applyBorder="1"/>
    <xf numFmtId="0" fontId="0" fillId="0" borderId="3" xfId="0" applyFont="1" applyBorder="1"/>
    <xf numFmtId="0" fontId="0" fillId="0" borderId="4" xfId="0" applyBorder="1"/>
    <xf numFmtId="0" fontId="0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7" xfId="0" applyFont="1" applyBorder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1" fontId="0" fillId="0" borderId="4" xfId="0" applyNumberFormat="1" applyBorder="1"/>
    <xf numFmtId="0" fontId="0" fillId="0" borderId="8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zoomScaleNormal="100" workbookViewId="0">
      <selection activeCell="C1" sqref="B1:C1048576"/>
    </sheetView>
  </sheetViews>
  <sheetFormatPr baseColWidth="10" defaultColWidth="11.5" defaultRowHeight="15" x14ac:dyDescent="0.2"/>
  <cols>
    <col min="3" max="3" width="13.1640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3" t="s">
        <v>17</v>
      </c>
      <c r="S1" t="s">
        <v>18</v>
      </c>
    </row>
    <row r="2" spans="1:19" x14ac:dyDescent="0.2">
      <c r="A2" t="s">
        <v>19</v>
      </c>
      <c r="B2" t="s">
        <v>20</v>
      </c>
      <c r="D2">
        <v>36000000</v>
      </c>
      <c r="E2">
        <v>0</v>
      </c>
      <c r="F2" s="4">
        <v>0</v>
      </c>
      <c r="G2">
        <v>0</v>
      </c>
      <c r="H2" s="5">
        <v>43617</v>
      </c>
      <c r="I2" t="s">
        <v>21</v>
      </c>
      <c r="O2" s="4" t="s">
        <v>22</v>
      </c>
      <c r="P2" s="4" t="s">
        <v>23</v>
      </c>
      <c r="Q2" s="4" t="s">
        <v>24</v>
      </c>
      <c r="R2">
        <v>0</v>
      </c>
      <c r="S2">
        <v>0</v>
      </c>
    </row>
    <row r="3" spans="1:19" x14ac:dyDescent="0.2">
      <c r="A3" t="s">
        <v>25</v>
      </c>
      <c r="B3" t="s">
        <v>20</v>
      </c>
      <c r="D3">
        <v>20</v>
      </c>
      <c r="E3">
        <v>0</v>
      </c>
      <c r="F3" s="4">
        <v>0</v>
      </c>
      <c r="G3">
        <v>0</v>
      </c>
      <c r="H3" s="5">
        <v>43617</v>
      </c>
      <c r="I3" s="4" t="s">
        <v>26</v>
      </c>
      <c r="P3" s="4" t="s">
        <v>23</v>
      </c>
      <c r="Q3" t="s">
        <v>27</v>
      </c>
      <c r="R3">
        <v>1</v>
      </c>
      <c r="S3">
        <v>1</v>
      </c>
    </row>
    <row r="4" spans="1:19" x14ac:dyDescent="0.2">
      <c r="A4" t="s">
        <v>28</v>
      </c>
      <c r="B4" t="s">
        <v>20</v>
      </c>
      <c r="D4">
        <v>20</v>
      </c>
      <c r="E4">
        <v>0</v>
      </c>
      <c r="F4" s="4">
        <v>0</v>
      </c>
      <c r="G4">
        <v>0</v>
      </c>
      <c r="H4" s="5">
        <v>42522</v>
      </c>
      <c r="I4" s="4" t="s">
        <v>29</v>
      </c>
      <c r="R4">
        <v>2</v>
      </c>
      <c r="S4">
        <v>2</v>
      </c>
    </row>
    <row r="5" spans="1:19" x14ac:dyDescent="0.2">
      <c r="A5" t="s">
        <v>30</v>
      </c>
      <c r="B5" t="s">
        <v>20</v>
      </c>
      <c r="D5" s="6">
        <v>1000000</v>
      </c>
      <c r="E5">
        <v>0</v>
      </c>
      <c r="F5" s="4">
        <v>0</v>
      </c>
      <c r="G5">
        <v>0</v>
      </c>
      <c r="H5" s="5">
        <v>43617</v>
      </c>
      <c r="I5" s="4" t="s">
        <v>31</v>
      </c>
      <c r="P5" s="4" t="s">
        <v>23</v>
      </c>
      <c r="Q5" t="s">
        <v>32</v>
      </c>
      <c r="R5">
        <v>3</v>
      </c>
      <c r="S5">
        <v>3</v>
      </c>
    </row>
    <row r="6" spans="1:19" x14ac:dyDescent="0.2">
      <c r="A6" t="s">
        <v>33</v>
      </c>
      <c r="B6" t="s">
        <v>20</v>
      </c>
      <c r="D6">
        <v>0.5</v>
      </c>
      <c r="E6">
        <v>0</v>
      </c>
      <c r="F6" s="4">
        <v>0</v>
      </c>
      <c r="G6">
        <v>0</v>
      </c>
      <c r="H6" s="5">
        <v>43617</v>
      </c>
      <c r="I6" t="s">
        <v>34</v>
      </c>
      <c r="P6" s="4" t="s">
        <v>23</v>
      </c>
      <c r="Q6" t="s">
        <v>35</v>
      </c>
      <c r="R6">
        <v>4</v>
      </c>
      <c r="S6">
        <v>4</v>
      </c>
    </row>
    <row r="7" spans="1:19" x14ac:dyDescent="0.2">
      <c r="H7" s="5"/>
    </row>
    <row r="9" spans="1:19" x14ac:dyDescent="0.2">
      <c r="D9" s="4"/>
    </row>
    <row r="10" spans="1:19" x14ac:dyDescent="0.2">
      <c r="C10" s="7" t="s">
        <v>37</v>
      </c>
      <c r="D10" s="8">
        <f>1/(60*60)</f>
        <v>2.7777777777777778E-4</v>
      </c>
    </row>
    <row r="11" spans="1:19" x14ac:dyDescent="0.2">
      <c r="C11" s="9" t="s">
        <v>38</v>
      </c>
      <c r="D11" s="10">
        <f>1/(1000*1000*1000)</f>
        <v>1.0000000000000001E-9</v>
      </c>
    </row>
    <row r="12" spans="1:19" x14ac:dyDescent="0.2">
      <c r="C12" s="9" t="s">
        <v>40</v>
      </c>
      <c r="D12" s="10">
        <f>1/(8*1000*1000*1000)</f>
        <v>1.2500000000000001E-10</v>
      </c>
    </row>
    <row r="13" spans="1:19" x14ac:dyDescent="0.2">
      <c r="C13" s="9" t="s">
        <v>41</v>
      </c>
      <c r="D13" s="10">
        <v>13</v>
      </c>
    </row>
    <row r="14" spans="1:19" x14ac:dyDescent="0.2">
      <c r="C14" s="9" t="s">
        <v>42</v>
      </c>
      <c r="D14" s="10">
        <f>1/(1000*1000)</f>
        <v>9.9999999999999995E-7</v>
      </c>
    </row>
    <row r="15" spans="1:19" x14ac:dyDescent="0.2">
      <c r="C15" s="11" t="s">
        <v>43</v>
      </c>
      <c r="D15" s="12">
        <f>1/(1000*1000*1000)</f>
        <v>1.0000000000000001E-9</v>
      </c>
    </row>
    <row r="17" spans="2:7" x14ac:dyDescent="0.2">
      <c r="B17" s="13"/>
      <c r="C17" s="14" t="s">
        <v>44</v>
      </c>
      <c r="D17" s="14" t="s">
        <v>45</v>
      </c>
      <c r="E17" s="14" t="s">
        <v>46</v>
      </c>
      <c r="F17" s="13"/>
      <c r="G17" s="8"/>
    </row>
    <row r="18" spans="2:7" x14ac:dyDescent="0.2">
      <c r="B18" t="s">
        <v>36</v>
      </c>
      <c r="C18" s="15" t="e">
        <f>#REF!*D10*#REF!*D11*D13</f>
        <v>#REF!</v>
      </c>
      <c r="D18" s="16" t="e">
        <f>#REF!*D5*D12</f>
        <v>#REF!</v>
      </c>
      <c r="E18" t="e">
        <f>C18*D6/1000</f>
        <v>#REF!</v>
      </c>
      <c r="G18" s="10" t="e">
        <f>(C18+C19)/2</f>
        <v>#REF!</v>
      </c>
    </row>
    <row r="19" spans="2:7" x14ac:dyDescent="0.2">
      <c r="B19" t="s">
        <v>39</v>
      </c>
      <c r="C19" s="15" t="e">
        <f>#REF!*#REF!*D10*D11*D13</f>
        <v>#REF!</v>
      </c>
      <c r="D19" s="16" t="e">
        <f>#REF!*D5*D12</f>
        <v>#REF!</v>
      </c>
      <c r="E19" s="17" t="e">
        <f>C19*D6/1000</f>
        <v>#REF!</v>
      </c>
      <c r="G19" s="10" t="e">
        <f>(E18+E19)/2</f>
        <v>#REF!</v>
      </c>
    </row>
    <row r="20" spans="2:7" x14ac:dyDescent="0.2">
      <c r="G20" s="10"/>
    </row>
    <row r="21" spans="2:7" x14ac:dyDescent="0.2">
      <c r="C21" s="18" t="s">
        <v>44</v>
      </c>
      <c r="D21" s="18" t="s">
        <v>47</v>
      </c>
      <c r="E21" s="18" t="s">
        <v>46</v>
      </c>
      <c r="G21" s="10"/>
    </row>
    <row r="22" spans="2:7" x14ac:dyDescent="0.2">
      <c r="B22" t="s">
        <v>36</v>
      </c>
      <c r="C22" t="e">
        <f>D18*D4*D13*D14</f>
        <v>#REF!</v>
      </c>
      <c r="D22" t="e">
        <f>D18</f>
        <v>#REF!</v>
      </c>
      <c r="E22" t="e">
        <f>C22*D6/D14*D15</f>
        <v>#REF!</v>
      </c>
      <c r="G22" s="10" t="e">
        <f>(C22+C23)/2</f>
        <v>#REF!</v>
      </c>
    </row>
    <row r="23" spans="2:7" x14ac:dyDescent="0.2">
      <c r="B23" t="s">
        <v>39</v>
      </c>
      <c r="C23" t="e">
        <f>D19*D4*D13*D14</f>
        <v>#REF!</v>
      </c>
      <c r="D23" t="e">
        <f>D19</f>
        <v>#REF!</v>
      </c>
      <c r="E23" s="17" t="e">
        <f>C23*D6/D14*D15</f>
        <v>#REF!</v>
      </c>
      <c r="G23" s="10" t="e">
        <f>(E22+E23)/2</f>
        <v>#REF!</v>
      </c>
    </row>
    <row r="24" spans="2:7" x14ac:dyDescent="0.2">
      <c r="G24" s="19"/>
    </row>
    <row r="25" spans="2:7" x14ac:dyDescent="0.2">
      <c r="C25" t="s">
        <v>44</v>
      </c>
      <c r="E25" t="s">
        <v>46</v>
      </c>
      <c r="G25" s="10"/>
    </row>
    <row r="26" spans="2:7" x14ac:dyDescent="0.2">
      <c r="B26" t="s">
        <v>36</v>
      </c>
      <c r="C26" t="e">
        <f>D22*D4*D14*D13</f>
        <v>#REF!</v>
      </c>
      <c r="E26" t="e">
        <f>C26*D6/D14*D15</f>
        <v>#REF!</v>
      </c>
      <c r="G26" s="10" t="e">
        <f>(C26+C27)/2</f>
        <v>#REF!</v>
      </c>
    </row>
    <row r="27" spans="2:7" x14ac:dyDescent="0.2">
      <c r="B27" s="20" t="s">
        <v>39</v>
      </c>
      <c r="C27" s="20" t="e">
        <f>D23*D4*D14*D13</f>
        <v>#REF!</v>
      </c>
      <c r="D27" s="20"/>
      <c r="E27" s="20" t="e">
        <f>C27*D6/D14*D15</f>
        <v>#REF!</v>
      </c>
      <c r="F27" s="20"/>
      <c r="G27" s="12" t="e">
        <f>(E26+E27)/2</f>
        <v>#REF!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21" t="s">
        <v>48</v>
      </c>
      <c r="B1" s="21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21" t="s">
        <v>50</v>
      </c>
      <c r="B1" s="21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changes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5</cp:revision>
  <dcterms:created xsi:type="dcterms:W3CDTF">2020-04-23T17:14:05Z</dcterms:created>
  <dcterms:modified xsi:type="dcterms:W3CDTF">2021-09-02T10:57:45Z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