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changes" sheetId="2" state="visible" r:id="rId3"/>
    <sheet name="meta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<sst xmlns="http://schemas.openxmlformats.org/spreadsheetml/2006/main" count="77" uniqueCount="56">
  <si>
    <t xml:space="preserve">variable</t>
  </si>
  <si>
    <t xml:space="preserve">scenario</t>
  </si>
  <si>
    <t xml:space="preserve">group</t>
  </si>
  <si>
    <t xml:space="preserve">type</t>
  </si>
  <si>
    <t xml:space="preserve">param</t>
  </si>
  <si>
    <t xml:space="preserve">ref value</t>
  </si>
  <si>
    <t xml:space="preserve">mean growth</t>
  </si>
  <si>
    <t xml:space="preserve">initial_value_proportional_variation</t>
  </si>
  <si>
    <t xml:space="preserve">variability growth</t>
  </si>
  <si>
    <t xml:space="preserve">ref date</t>
  </si>
  <si>
    <t xml:space="preserve">unit</t>
  </si>
  <si>
    <t xml:space="preserve">label</t>
  </si>
  <si>
    <t xml:space="preserve">source</t>
  </si>
  <si>
    <t xml:space="preserve">comment</t>
  </si>
  <si>
    <t xml:space="preserve">control</t>
  </si>
  <si>
    <t xml:space="preserve">scenario notes</t>
  </si>
  <si>
    <t xml:space="preserve">description</t>
  </si>
  <si>
    <t xml:space="preserve">ui variable</t>
  </si>
  <si>
    <t xml:space="preserve">user name</t>
  </si>
  <si>
    <t xml:space="preserve">id</t>
  </si>
  <si>
    <t xml:space="preserve">order</t>
  </si>
  <si>
    <t xml:space="preserve">power_laptop</t>
  </si>
  <si>
    <t xml:space="preserve">exp</t>
  </si>
  <si>
    <t xml:space="preserve">W</t>
  </si>
  <si>
    <t xml:space="preserve">what does it mean? How do collect this info?</t>
  </si>
  <si>
    <t xml:space="preserve">d</t>
  </si>
  <si>
    <t xml:space="preserve">power draw of laptop</t>
  </si>
  <si>
    <t xml:space="preserve">time_laptop</t>
  </si>
  <si>
    <t xml:space="preserve">s</t>
  </si>
  <si>
    <t xml:space="preserve">time users use laptops for</t>
  </si>
  <si>
    <t xml:space="preserve">energy_intensity_network</t>
  </si>
  <si>
    <t xml:space="preserve">kWh/GB</t>
  </si>
  <si>
    <t xml:space="preserve">bitrate_laptop</t>
  </si>
  <si>
    <t xml:space="preserve">bps</t>
  </si>
  <si>
    <t xml:space="preserve">bitrate of laptop</t>
  </si>
  <si>
    <t xml:space="preserve">carbon_intensity</t>
  </si>
  <si>
    <t xml:space="preserve">kg/kWh</t>
  </si>
  <si>
    <t xml:space="preserve">carbon intensity of energy</t>
  </si>
  <si>
    <t xml:space="preserve">A</t>
  </si>
  <si>
    <t xml:space="preserve">s_to_Hr</t>
  </si>
  <si>
    <t xml:space="preserve">w_to_GW</t>
  </si>
  <si>
    <t xml:space="preserve">B</t>
  </si>
  <si>
    <t xml:space="preserve">b_to_GB</t>
  </si>
  <si>
    <t xml:space="preserve">to_year</t>
  </si>
  <si>
    <t xml:space="preserve">kwH_to_Gwh</t>
  </si>
  <si>
    <t xml:space="preserve">kg_to_Mt</t>
  </si>
  <si>
    <t xml:space="preserve">Laptop</t>
  </si>
  <si>
    <t xml:space="preserve">energy</t>
  </si>
  <si>
    <t xml:space="preserve">data_volume_laptop</t>
  </si>
  <si>
    <t xml:space="preserve">carbon</t>
  </si>
  <si>
    <t xml:space="preserve">Internet Network</t>
  </si>
  <si>
    <t xml:space="preserve">data_volume</t>
  </si>
  <si>
    <t xml:space="preserve">CDN</t>
  </si>
  <si>
    <t xml:space="preserve">31.7.18</t>
  </si>
  <si>
    <t xml:space="preserve">DS change all to lowercase</t>
  </si>
  <si>
    <t xml:space="preserve">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</si>
</sst>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E+00"/>
    <numFmt numFmtId="167" formatCode="0.0000"/>
    <numFmt numFmtId="168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078125" defaultRowHeight="15" zeroHeight="false" outlineLevelRow="0" outlineLevelCol="0"/>
  <cols>
    <col collapsed="false" customWidth="true" hidden="false" outlineLevel="0" max="5" min="5" style="0" width="13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D2" s="0" t="s">
        <v>22</v>
      </c>
      <c r="F2" s="0" t="n">
        <v>36000000</v>
      </c>
      <c r="G2" s="0" t="n">
        <v>0</v>
      </c>
      <c r="H2" s="4" t="n">
        <v>0</v>
      </c>
      <c r="I2" s="0" t="n">
        <v>0</v>
      </c>
      <c r="J2" s="5" t="n">
        <v>43617</v>
      </c>
      <c r="K2" s="0" t="s">
        <v>23</v>
      </c>
      <c r="Q2" s="4" t="s">
        <v>24</v>
      </c>
      <c r="R2" s="4" t="s">
        <v>25</v>
      </c>
      <c r="S2" s="4" t="s">
        <v>26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27</v>
      </c>
      <c r="D3" s="0" t="s">
        <v>22</v>
      </c>
      <c r="F3" s="0" t="n">
        <v>20</v>
      </c>
      <c r="G3" s="0" t="n">
        <v>0</v>
      </c>
      <c r="H3" s="4" t="n">
        <v>0</v>
      </c>
      <c r="I3" s="0" t="n">
        <v>0</v>
      </c>
      <c r="J3" s="5" t="n">
        <v>43617</v>
      </c>
      <c r="K3" s="4" t="s">
        <v>28</v>
      </c>
      <c r="R3" s="4" t="s">
        <v>25</v>
      </c>
      <c r="S3" s="0" t="s">
        <v>29</v>
      </c>
      <c r="T3" s="0" t="n">
        <v>1</v>
      </c>
      <c r="U3" s="0" t="n">
        <v>1</v>
      </c>
    </row>
    <row r="4" customFormat="false" ht="15" hidden="false" customHeight="false" outlineLevel="0" collapsed="false">
      <c r="A4" s="0" t="s">
        <v>30</v>
      </c>
      <c r="D4" s="0" t="s">
        <v>22</v>
      </c>
      <c r="F4" s="0" t="n">
        <v>20</v>
      </c>
      <c r="G4" s="0" t="n">
        <v>0</v>
      </c>
      <c r="H4" s="4" t="n">
        <v>0</v>
      </c>
      <c r="I4" s="0" t="n">
        <v>0</v>
      </c>
      <c r="J4" s="5" t="n">
        <v>42522</v>
      </c>
      <c r="K4" s="4" t="s">
        <v>31</v>
      </c>
      <c r="T4" s="0" t="n">
        <v>2</v>
      </c>
      <c r="U4" s="0" t="n">
        <v>2</v>
      </c>
    </row>
    <row r="5" customFormat="false" ht="15" hidden="false" customHeight="false" outlineLevel="0" collapsed="false">
      <c r="A5" s="0" t="s">
        <v>32</v>
      </c>
      <c r="D5" s="0" t="s">
        <v>22</v>
      </c>
      <c r="F5" s="6" t="n">
        <v>1000000</v>
      </c>
      <c r="G5" s="0" t="n">
        <v>0</v>
      </c>
      <c r="H5" s="4" t="n">
        <v>0</v>
      </c>
      <c r="I5" s="0" t="n">
        <v>0</v>
      </c>
      <c r="J5" s="5" t="n">
        <v>43617</v>
      </c>
      <c r="K5" s="4" t="s">
        <v>33</v>
      </c>
      <c r="R5" s="4" t="s">
        <v>25</v>
      </c>
      <c r="S5" s="0" t="s">
        <v>34</v>
      </c>
      <c r="T5" s="0" t="n">
        <v>3</v>
      </c>
      <c r="U5" s="0" t="n">
        <v>3</v>
      </c>
    </row>
    <row r="6" customFormat="false" ht="15" hidden="false" customHeight="false" outlineLevel="0" collapsed="false">
      <c r="A6" s="0" t="s">
        <v>35</v>
      </c>
      <c r="D6" s="0" t="s">
        <v>22</v>
      </c>
      <c r="F6" s="0" t="n">
        <v>0.5</v>
      </c>
      <c r="G6" s="0" t="n">
        <v>0</v>
      </c>
      <c r="H6" s="4" t="n">
        <v>0</v>
      </c>
      <c r="I6" s="0" t="n">
        <v>0</v>
      </c>
      <c r="J6" s="5" t="n">
        <v>43617</v>
      </c>
      <c r="K6" s="0" t="s">
        <v>36</v>
      </c>
      <c r="R6" s="4" t="s">
        <v>25</v>
      </c>
      <c r="S6" s="0" t="s">
        <v>37</v>
      </c>
      <c r="T6" s="0" t="n">
        <v>4</v>
      </c>
      <c r="U6" s="0" t="n">
        <v>4</v>
      </c>
    </row>
    <row r="7" customFormat="false" ht="15" hidden="false" customHeight="false" outlineLevel="0" collapsed="false">
      <c r="J7" s="5"/>
    </row>
    <row r="8" customFormat="false" ht="13.8" hidden="false" customHeight="false" outlineLevel="0" collapsed="false">
      <c r="B8" s="7" t="s">
        <v>38</v>
      </c>
      <c r="C8" s="8"/>
    </row>
    <row r="9" customFormat="false" ht="13.8" hidden="false" customHeight="false" outlineLevel="0" collapsed="false">
      <c r="B9" s="9" t="s">
        <v>21</v>
      </c>
      <c r="C9" s="10" t="n">
        <v>72000000</v>
      </c>
      <c r="F9" s="4"/>
    </row>
    <row r="10" customFormat="false" ht="13.8" hidden="false" customHeight="false" outlineLevel="0" collapsed="false">
      <c r="B10" s="9" t="s">
        <v>27</v>
      </c>
      <c r="C10" s="11" t="n">
        <v>10</v>
      </c>
      <c r="E10" s="7" t="s">
        <v>39</v>
      </c>
      <c r="F10" s="8" t="n">
        <f aca="false">1/(60*60)</f>
        <v>0.000277777777777778</v>
      </c>
    </row>
    <row r="11" customFormat="false" ht="13.8" hidden="false" customHeight="false" outlineLevel="0" collapsed="false">
      <c r="B11" s="9"/>
      <c r="C11" s="11"/>
      <c r="E11" s="9" t="s">
        <v>40</v>
      </c>
      <c r="F11" s="11" t="n">
        <f aca="false">1/(1000*1000*1000)</f>
        <v>1E-009</v>
      </c>
    </row>
    <row r="12" customFormat="false" ht="13.8" hidden="false" customHeight="false" outlineLevel="0" collapsed="false">
      <c r="B12" s="9" t="s">
        <v>41</v>
      </c>
      <c r="C12" s="11"/>
      <c r="E12" s="9" t="s">
        <v>42</v>
      </c>
      <c r="F12" s="11" t="n">
        <f aca="false">1/(8*1000*1000*1000)</f>
        <v>1.25E-010</v>
      </c>
    </row>
    <row r="13" customFormat="false" ht="13.8" hidden="false" customHeight="false" outlineLevel="0" collapsed="false">
      <c r="B13" s="9" t="s">
        <v>21</v>
      </c>
      <c r="C13" s="10" t="n">
        <v>80000000</v>
      </c>
      <c r="E13" s="9" t="s">
        <v>43</v>
      </c>
      <c r="F13" s="11" t="n">
        <v>13</v>
      </c>
    </row>
    <row r="14" customFormat="false" ht="13.8" hidden="false" customHeight="false" outlineLevel="0" collapsed="false">
      <c r="B14" s="12" t="s">
        <v>27</v>
      </c>
      <c r="C14" s="13" t="n">
        <v>5</v>
      </c>
      <c r="E14" s="9" t="s">
        <v>44</v>
      </c>
      <c r="F14" s="11" t="n">
        <f aca="false">1/(1000*1000)</f>
        <v>1E-006</v>
      </c>
    </row>
    <row r="15" customFormat="false" ht="13.8" hidden="false" customHeight="false" outlineLevel="0" collapsed="false">
      <c r="E15" s="12" t="s">
        <v>45</v>
      </c>
      <c r="F15" s="13" t="n">
        <f aca="false">1/(1000*1000*1000)</f>
        <v>1E-009</v>
      </c>
    </row>
    <row r="17" customFormat="false" ht="13.8" hidden="false" customHeight="false" outlineLevel="0" collapsed="false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customFormat="false" ht="13.8" hidden="false" customHeight="false" outlineLevel="0" collapsed="false">
      <c r="B18" s="9"/>
      <c r="D18" s="0" t="s">
        <v>38</v>
      </c>
      <c r="E18" s="16" t="n">
        <f aca="false">C9*F10*C10*F11*F13</f>
        <v>0.0026</v>
      </c>
      <c r="F18" s="17" t="n">
        <f aca="false">C10*F5*F12</f>
        <v>0.00125</v>
      </c>
      <c r="G18" s="0" t="n">
        <f aca="false">E18*F6/1000</f>
        <v>1.3E-006</v>
      </c>
      <c r="I18" s="11" t="n">
        <f aca="false">(E18+E19)/2</f>
        <v>0.00202222222222222</v>
      </c>
    </row>
    <row r="19" customFormat="false" ht="13.8" hidden="false" customHeight="false" outlineLevel="0" collapsed="false">
      <c r="B19" s="9"/>
      <c r="D19" s="0" t="s">
        <v>41</v>
      </c>
      <c r="E19" s="16" t="n">
        <f aca="false">C13*C14*F10*F11*F13</f>
        <v>0.00144444444444444</v>
      </c>
      <c r="F19" s="17" t="n">
        <f aca="false">C14*F5*F12</f>
        <v>0.000625</v>
      </c>
      <c r="G19" s="18" t="n">
        <f aca="false">E19*F6/1000</f>
        <v>7.22222222222222E-007</v>
      </c>
      <c r="I19" s="11" t="n">
        <f aca="false">(G18+G19)/2</f>
        <v>1.01111111111111E-006</v>
      </c>
    </row>
    <row r="20" customFormat="false" ht="13.8" hidden="false" customHeight="false" outlineLevel="0" collapsed="false">
      <c r="B20" s="9"/>
      <c r="I20" s="11"/>
    </row>
    <row r="21" customFormat="false" ht="13.8" hidden="false" customHeight="false" outlineLevel="0" collapsed="false">
      <c r="B21" s="9" t="s">
        <v>50</v>
      </c>
      <c r="E21" s="19" t="s">
        <v>47</v>
      </c>
      <c r="F21" s="19" t="s">
        <v>51</v>
      </c>
      <c r="G21" s="19" t="s">
        <v>49</v>
      </c>
      <c r="I21" s="11"/>
    </row>
    <row r="22" customFormat="false" ht="13.8" hidden="false" customHeight="false" outlineLevel="0" collapsed="false">
      <c r="B22" s="9"/>
      <c r="D22" s="0" t="s">
        <v>38</v>
      </c>
      <c r="E22" s="0" t="n">
        <f aca="false">F18*F4*F13*F14</f>
        <v>3.25E-007</v>
      </c>
      <c r="F22" s="0" t="n">
        <f aca="false">F18</f>
        <v>0.00125</v>
      </c>
      <c r="G22" s="0" t="n">
        <f aca="false">E22*F6/F14*F15</f>
        <v>1.625E-010</v>
      </c>
      <c r="I22" s="11" t="n">
        <f aca="false">(E22+E23)/2</f>
        <v>2.4375E-007</v>
      </c>
    </row>
    <row r="23" customFormat="false" ht="13.8" hidden="false" customHeight="false" outlineLevel="0" collapsed="false">
      <c r="B23" s="9"/>
      <c r="D23" s="0" t="s">
        <v>41</v>
      </c>
      <c r="E23" s="0" t="n">
        <f aca="false">F19*F4*F13*F14</f>
        <v>1.625E-007</v>
      </c>
      <c r="F23" s="0" t="n">
        <f aca="false">F19</f>
        <v>0.000625</v>
      </c>
      <c r="G23" s="18" t="n">
        <f aca="false">E23*F6/F14*F15</f>
        <v>8.125E-011</v>
      </c>
      <c r="I23" s="11" t="n">
        <f aca="false">(G22+G23)/2</f>
        <v>1.21875E-010</v>
      </c>
    </row>
    <row r="24" customFormat="false" ht="13.8" hidden="false" customHeight="false" outlineLevel="0" collapsed="false">
      <c r="B24" s="9"/>
      <c r="I24" s="20"/>
    </row>
    <row r="25" customFormat="false" ht="13.8" hidden="false" customHeight="false" outlineLevel="0" collapsed="false">
      <c r="B25" s="9" t="s">
        <v>52</v>
      </c>
      <c r="E25" s="0" t="s">
        <v>47</v>
      </c>
      <c r="G25" s="0" t="s">
        <v>49</v>
      </c>
      <c r="I25" s="11"/>
    </row>
    <row r="26" customFormat="false" ht="13.8" hidden="false" customHeight="false" outlineLevel="0" collapsed="false">
      <c r="B26" s="9"/>
      <c r="D26" s="0" t="s">
        <v>38</v>
      </c>
      <c r="E26" s="0" t="n">
        <f aca="false">F22*F4*F14*F13</f>
        <v>3.25E-007</v>
      </c>
      <c r="G26" s="0" t="n">
        <f aca="false">E26*F6/F14*F15</f>
        <v>1.625E-010</v>
      </c>
      <c r="I26" s="11" t="n">
        <f aca="false">(E26+E27)/2</f>
        <v>2.4375E-007</v>
      </c>
    </row>
    <row r="27" customFormat="false" ht="13.8" hidden="false" customHeight="false" outlineLevel="0" collapsed="false">
      <c r="B27" s="12"/>
      <c r="C27" s="21"/>
      <c r="D27" s="21" t="s">
        <v>41</v>
      </c>
      <c r="E27" s="21" t="n">
        <f aca="false">F23*F4*F14*F13</f>
        <v>1.625E-007</v>
      </c>
      <c r="F27" s="21"/>
      <c r="G27" s="21" t="n">
        <f aca="false">E27*F6/F14*F15</f>
        <v>8.125E-011</v>
      </c>
      <c r="H27" s="21"/>
      <c r="I27" s="13" t="n">
        <f aca="false">(G26+G27)/2</f>
        <v>1.21875E-010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sheetData>
    <row r="1" customFormat="false" ht="15" hidden="false" customHeight="true" outlineLevel="0" collapsed="false">
      <c r="A1" s="22" t="s">
        <v>53</v>
      </c>
      <c r="B1" s="22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sheetData>
    <row r="1" customFormat="false" ht="15" hidden="false" customHeight="true" outlineLevel="0" collapsed="false">
      <c r="A1" s="22" t="s">
        <v>55</v>
      </c>
      <c r="B1" s="2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2020-04-23T17:14:05Z</dcterms:created>
  <dc:creator>openpyxl</dc:creator>
  <dc:description/>
  <dc:language>en-GB</dc:language>
  <cp:lastModifiedBy/>
  <dcterms:modified xsi:type="dcterms:W3CDTF">2021-08-13T14:22:51Z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