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Table S4\"/>
    </mc:Choice>
  </mc:AlternateContent>
  <xr:revisionPtr revIDLastSave="0" documentId="13_ncr:1_{F0B86A8A-0641-4E0D-895E-1A63FC7B1E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37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E47" i="1"/>
  <c r="E48" i="1"/>
  <c r="E46" i="1"/>
  <c r="E10" i="1" s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E44" i="1"/>
  <c r="E45" i="1"/>
  <c r="E43" i="1"/>
  <c r="E9" i="1" s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U4" i="1" s="1"/>
  <c r="V41" i="1"/>
  <c r="W41" i="1"/>
  <c r="X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E41" i="1"/>
  <c r="E42" i="1"/>
  <c r="E40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F39" i="1"/>
  <c r="G39" i="1"/>
  <c r="H39" i="1"/>
  <c r="I39" i="1"/>
  <c r="J39" i="1"/>
  <c r="K39" i="1"/>
  <c r="L39" i="1"/>
  <c r="M39" i="1"/>
  <c r="N39" i="1"/>
  <c r="O39" i="1"/>
  <c r="O3" i="1" s="1"/>
  <c r="P39" i="1"/>
  <c r="Q39" i="1"/>
  <c r="R39" i="1"/>
  <c r="S39" i="1"/>
  <c r="T39" i="1"/>
  <c r="U39" i="1"/>
  <c r="V39" i="1"/>
  <c r="W39" i="1"/>
  <c r="X39" i="1"/>
  <c r="E38" i="1"/>
  <c r="E39" i="1"/>
  <c r="Y35" i="1"/>
  <c r="Y48" i="1" s="1"/>
  <c r="Y34" i="1"/>
  <c r="Y33" i="1"/>
  <c r="Y32" i="1"/>
  <c r="Y31" i="1"/>
  <c r="Y30" i="1"/>
  <c r="Y29" i="1"/>
  <c r="Y28" i="1"/>
  <c r="Y27" i="1"/>
  <c r="Y26" i="1"/>
  <c r="Y25" i="1"/>
  <c r="Y44" i="1" s="1"/>
  <c r="Y24" i="1"/>
  <c r="Y43" i="1" s="1"/>
  <c r="Y23" i="1"/>
  <c r="Y42" i="1" s="1"/>
  <c r="Y22" i="1"/>
  <c r="Y21" i="1"/>
  <c r="Y20" i="1"/>
  <c r="Y19" i="1"/>
  <c r="Y18" i="1"/>
  <c r="Y17" i="1"/>
  <c r="Y16" i="1"/>
  <c r="Y15" i="1"/>
  <c r="Y14" i="1"/>
  <c r="Y13" i="1"/>
  <c r="Y38" i="1" s="1"/>
  <c r="Y12" i="1"/>
  <c r="Y37" i="1" s="1"/>
  <c r="P6" i="1" l="1"/>
  <c r="Y39" i="1"/>
  <c r="Y3" i="1" s="1"/>
  <c r="Y45" i="1"/>
  <c r="P7" i="1"/>
  <c r="Y40" i="1"/>
  <c r="Y46" i="1"/>
  <c r="O7" i="1"/>
  <c r="T8" i="1"/>
  <c r="H4" i="1"/>
  <c r="T10" i="1"/>
  <c r="H10" i="1"/>
  <c r="M8" i="1"/>
  <c r="X7" i="1"/>
  <c r="L7" i="1"/>
  <c r="P3" i="1"/>
  <c r="W7" i="1"/>
  <c r="K7" i="1"/>
  <c r="P10" i="1"/>
  <c r="R10" i="1"/>
  <c r="F6" i="1"/>
  <c r="T9" i="1"/>
  <c r="H5" i="1"/>
  <c r="Q10" i="1"/>
  <c r="X3" i="1"/>
  <c r="E6" i="1"/>
  <c r="W3" i="1"/>
  <c r="S6" i="1"/>
  <c r="G10" i="1"/>
  <c r="O10" i="1"/>
  <c r="X4" i="1"/>
  <c r="L8" i="1"/>
  <c r="V5" i="1"/>
  <c r="J9" i="1"/>
  <c r="Q9" i="1"/>
  <c r="R6" i="1"/>
  <c r="F10" i="1"/>
  <c r="N10" i="1"/>
  <c r="V7" i="1"/>
  <c r="J7" i="1"/>
  <c r="T4" i="1"/>
  <c r="W4" i="1"/>
  <c r="K4" i="1"/>
  <c r="U5" i="1"/>
  <c r="I9" i="1"/>
  <c r="Q6" i="1"/>
  <c r="N3" i="1"/>
  <c r="S4" i="1"/>
  <c r="V4" i="1"/>
  <c r="J4" i="1"/>
  <c r="T5" i="1"/>
  <c r="H9" i="1"/>
  <c r="Y41" i="1"/>
  <c r="M3" i="1"/>
  <c r="M4" i="1"/>
  <c r="U8" i="1"/>
  <c r="I4" i="1"/>
  <c r="S9" i="1"/>
  <c r="G5" i="1"/>
  <c r="V9" i="1"/>
  <c r="J5" i="1"/>
  <c r="R9" i="1"/>
  <c r="F5" i="1"/>
  <c r="Y4" i="1"/>
  <c r="Y8" i="1"/>
  <c r="T7" i="1"/>
  <c r="T3" i="1"/>
  <c r="V3" i="1"/>
  <c r="K8" i="1"/>
  <c r="G7" i="1"/>
  <c r="G3" i="1"/>
  <c r="X10" i="1"/>
  <c r="J8" i="1"/>
  <c r="W10" i="1"/>
  <c r="I8" i="1"/>
  <c r="S8" i="1"/>
  <c r="V10" i="1"/>
  <c r="H8" i="1"/>
  <c r="F8" i="1"/>
  <c r="L4" i="1"/>
  <c r="S10" i="1"/>
  <c r="Q8" i="1"/>
  <c r="L3" i="1"/>
  <c r="I5" i="1"/>
  <c r="X8" i="1"/>
  <c r="U9" i="1"/>
  <c r="P8" i="1"/>
  <c r="K3" i="1"/>
  <c r="E7" i="1"/>
  <c r="W8" i="1"/>
  <c r="I7" i="1"/>
  <c r="I3" i="1"/>
  <c r="H7" i="1"/>
  <c r="H3" i="1"/>
  <c r="W9" i="1"/>
  <c r="W5" i="1"/>
  <c r="K9" i="1"/>
  <c r="K5" i="1"/>
  <c r="M10" i="1"/>
  <c r="M6" i="1"/>
  <c r="N7" i="1"/>
  <c r="S7" i="1"/>
  <c r="S3" i="1"/>
  <c r="L10" i="1"/>
  <c r="S5" i="1"/>
  <c r="M7" i="1"/>
  <c r="G9" i="1"/>
  <c r="R7" i="1"/>
  <c r="R3" i="1"/>
  <c r="F7" i="1"/>
  <c r="F3" i="1"/>
  <c r="K10" i="1"/>
  <c r="R5" i="1"/>
  <c r="O6" i="1"/>
  <c r="F9" i="1"/>
  <c r="Q7" i="1"/>
  <c r="Q3" i="1"/>
  <c r="E8" i="1"/>
  <c r="E4" i="1"/>
  <c r="G8" i="1"/>
  <c r="J10" i="1"/>
  <c r="Q5" i="1"/>
  <c r="N6" i="1"/>
  <c r="R8" i="1"/>
  <c r="U10" i="1"/>
  <c r="I10" i="1"/>
  <c r="G6" i="1"/>
  <c r="O8" i="1"/>
  <c r="P9" i="1"/>
  <c r="P5" i="1"/>
  <c r="J3" i="1"/>
  <c r="V8" i="1"/>
  <c r="Y47" i="1"/>
  <c r="Y6" i="1" s="1"/>
  <c r="N8" i="1"/>
  <c r="O9" i="1"/>
  <c r="O5" i="1"/>
  <c r="N9" i="1"/>
  <c r="N5" i="1"/>
  <c r="G4" i="1"/>
  <c r="Y9" i="1"/>
  <c r="Y5" i="1"/>
  <c r="M9" i="1"/>
  <c r="M5" i="1"/>
  <c r="U7" i="1"/>
  <c r="U3" i="1"/>
  <c r="X9" i="1"/>
  <c r="X5" i="1"/>
  <c r="L9" i="1"/>
  <c r="L5" i="1"/>
  <c r="R4" i="1"/>
  <c r="F4" i="1"/>
  <c r="X6" i="1"/>
  <c r="L6" i="1"/>
  <c r="Q4" i="1"/>
  <c r="E5" i="1"/>
  <c r="W6" i="1"/>
  <c r="K6" i="1"/>
  <c r="P4" i="1"/>
  <c r="V6" i="1"/>
  <c r="J6" i="1"/>
  <c r="O4" i="1"/>
  <c r="U6" i="1"/>
  <c r="I6" i="1"/>
  <c r="N4" i="1"/>
  <c r="T6" i="1"/>
  <c r="H6" i="1"/>
  <c r="Y7" i="1" l="1"/>
  <c r="Y10" i="1"/>
</calcChain>
</file>

<file path=xl/sharedStrings.xml><?xml version="1.0" encoding="utf-8"?>
<sst xmlns="http://schemas.openxmlformats.org/spreadsheetml/2006/main" count="132" uniqueCount="42">
  <si>
    <t>Glutamine</t>
    <phoneticPr fontId="1"/>
  </si>
  <si>
    <t>Proline</t>
    <phoneticPr fontId="1"/>
  </si>
  <si>
    <t>Glycine</t>
    <phoneticPr fontId="1"/>
  </si>
  <si>
    <t>Alanine</t>
    <phoneticPr fontId="1"/>
  </si>
  <si>
    <t>Valine</t>
    <phoneticPr fontId="1"/>
  </si>
  <si>
    <t>Cystine</t>
    <phoneticPr fontId="1"/>
  </si>
  <si>
    <t>Methionine</t>
    <phoneticPr fontId="1"/>
  </si>
  <si>
    <t>Isoleucine</t>
    <phoneticPr fontId="1"/>
  </si>
  <si>
    <t>Leucine</t>
    <phoneticPr fontId="1"/>
  </si>
  <si>
    <t>Phenylalanine</t>
    <phoneticPr fontId="1"/>
  </si>
  <si>
    <t>Histidine</t>
    <phoneticPr fontId="1"/>
  </si>
  <si>
    <t>Lysine</t>
    <phoneticPr fontId="1"/>
  </si>
  <si>
    <t>Arginine</t>
    <phoneticPr fontId="1"/>
  </si>
  <si>
    <t>Aspartate</t>
  </si>
  <si>
    <t>Threonine</t>
  </si>
  <si>
    <t>Serine</t>
  </si>
  <si>
    <t>Asparagine</t>
  </si>
  <si>
    <t>Glutamate</t>
  </si>
  <si>
    <t>Without microorganisms</t>
  </si>
  <si>
    <t>With microorganisms</t>
  </si>
  <si>
    <t>Tryptophan</t>
    <phoneticPr fontId="1"/>
  </si>
  <si>
    <t>10% TE</t>
    <phoneticPr fontId="1"/>
  </si>
  <si>
    <t>20% TE</t>
    <phoneticPr fontId="1"/>
  </si>
  <si>
    <t>40% TE</t>
    <phoneticPr fontId="1"/>
  </si>
  <si>
    <t>60% TE</t>
    <phoneticPr fontId="1"/>
  </si>
  <si>
    <t>10% TE</t>
  </si>
  <si>
    <t>20% TE</t>
  </si>
  <si>
    <t>40% TE</t>
  </si>
  <si>
    <t>60% TE</t>
  </si>
  <si>
    <t>Consumption/production</t>
  </si>
  <si>
    <t>Consumption/production</t>
    <phoneticPr fontId="1"/>
  </si>
  <si>
    <t>mM</t>
  </si>
  <si>
    <t>mM</t>
    <phoneticPr fontId="1"/>
  </si>
  <si>
    <t>Amino acids</t>
    <phoneticPr fontId="1"/>
  </si>
  <si>
    <t>mean</t>
  </si>
  <si>
    <t>standard deviation</t>
  </si>
  <si>
    <t>n = 1</t>
  </si>
  <si>
    <t>n = 2</t>
  </si>
  <si>
    <t>n = 3</t>
  </si>
  <si>
    <t>Total</t>
    <phoneticPr fontId="1"/>
  </si>
  <si>
    <t>Concentration</t>
    <phoneticPr fontId="1"/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</si>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</sst>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0"/>
  <sheetViews>
    <sheetView tabSelected="1" topLeftCell="A25" zoomScaleNormal="100" workbookViewId="0">
      <selection activeCell="S36" sqref="S36"/>
    </sheetView>
  </sheetViews>
  <sheetFormatPr defaultRowHeight="13" x14ac:dyDescent="0.2"/>
  <sheetData>
    <row r="1" spans="1:25" ht="14" x14ac:dyDescent="0.2">
      <c r="A1" s="3" t="s">
        <v>33</v>
      </c>
      <c r="B1" s="3"/>
      <c r="C1" s="3"/>
      <c r="D1" s="3"/>
    </row>
    <row r="2" spans="1:25" ht="28" x14ac:dyDescent="0.2">
      <c r="A2" s="3" t="s">
        <v>30</v>
      </c>
      <c r="B2" s="3"/>
      <c r="C2" s="3"/>
      <c r="D2" s="3"/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41</v>
      </c>
      <c r="T2" s="2" t="s">
        <v>9</v>
      </c>
      <c r="U2" s="2" t="s">
        <v>10</v>
      </c>
      <c r="V2" s="2" t="s">
        <v>20</v>
      </c>
      <c r="W2" s="2" t="s">
        <v>11</v>
      </c>
      <c r="X2" s="2" t="s">
        <v>12</v>
      </c>
      <c r="Y2" s="1" t="s">
        <v>39</v>
      </c>
    </row>
    <row r="3" spans="1:25" ht="14" x14ac:dyDescent="0.2">
      <c r="A3" s="3" t="s">
        <v>32</v>
      </c>
      <c r="B3" s="3" t="s">
        <v>34</v>
      </c>
      <c r="C3" s="3" t="s">
        <v>21</v>
      </c>
      <c r="D3" s="3"/>
      <c r="E3" s="1">
        <f>AVERAGE(E37:E39)</f>
        <v>0.18779999999999997</v>
      </c>
      <c r="F3" s="1">
        <f t="shared" ref="F3:Y3" si="0">AVERAGE(F37:F39)</f>
        <v>-8.1066666666666662E-2</v>
      </c>
      <c r="G3" s="1">
        <f t="shared" si="0"/>
        <v>-7.3999999999999996E-2</v>
      </c>
      <c r="H3" s="1">
        <f t="shared" si="0"/>
        <v>0</v>
      </c>
      <c r="I3" s="1">
        <f t="shared" si="0"/>
        <v>-4.9666666666666748E-3</v>
      </c>
      <c r="J3" s="1">
        <f t="shared" si="0"/>
        <v>0</v>
      </c>
      <c r="K3" s="1">
        <f t="shared" si="0"/>
        <v>-6.703333333333332E-2</v>
      </c>
      <c r="L3" s="1">
        <f t="shared" si="0"/>
        <v>-9.5966666666666645E-2</v>
      </c>
      <c r="M3" s="1">
        <f t="shared" si="0"/>
        <v>-0.34673333333333334</v>
      </c>
      <c r="N3" s="1">
        <f t="shared" si="0"/>
        <v>-0.17849999999999999</v>
      </c>
      <c r="O3" s="1">
        <f t="shared" si="0"/>
        <v>-1.4000000000000002E-3</v>
      </c>
      <c r="P3" s="1">
        <f t="shared" si="0"/>
        <v>-4.0199999999999993E-2</v>
      </c>
      <c r="Q3" s="1">
        <f t="shared" si="0"/>
        <v>-0.13443333333333335</v>
      </c>
      <c r="R3" s="1">
        <f t="shared" si="0"/>
        <v>-0.35980000000000006</v>
      </c>
      <c r="S3" s="1">
        <f t="shared" si="0"/>
        <v>-0.13623333333333332</v>
      </c>
      <c r="T3" s="1">
        <f t="shared" si="0"/>
        <v>-0.17029999999999998</v>
      </c>
      <c r="U3" s="1">
        <f t="shared" si="0"/>
        <v>-1.72E-2</v>
      </c>
      <c r="V3" s="1">
        <f t="shared" si="0"/>
        <v>-8.666666666666668E-3</v>
      </c>
      <c r="W3" s="1">
        <f t="shared" si="0"/>
        <v>-0.16153333333333333</v>
      </c>
      <c r="X3" s="1">
        <f t="shared" si="0"/>
        <v>-0.27689999999999998</v>
      </c>
      <c r="Y3" s="1">
        <f t="shared" si="0"/>
        <v>-1.9671333333333327</v>
      </c>
    </row>
    <row r="4" spans="1:25" ht="14" x14ac:dyDescent="0.2">
      <c r="A4" s="3"/>
      <c r="B4" s="3"/>
      <c r="C4" s="3" t="s">
        <v>22</v>
      </c>
      <c r="D4" s="3"/>
      <c r="E4" s="1">
        <f>AVERAGE(E40:E42)</f>
        <v>0.10979999999999975</v>
      </c>
      <c r="F4" s="1">
        <f t="shared" ref="F4:Y4" si="1">AVERAGE(F40:F42)</f>
        <v>-0.25603333333333333</v>
      </c>
      <c r="G4" s="1">
        <f t="shared" si="1"/>
        <v>-0.14153333333333332</v>
      </c>
      <c r="H4" s="1">
        <f t="shared" si="1"/>
        <v>0</v>
      </c>
      <c r="I4" s="1">
        <f t="shared" si="1"/>
        <v>-0.15479999999999997</v>
      </c>
      <c r="J4" s="1">
        <f t="shared" si="1"/>
        <v>0</v>
      </c>
      <c r="K4" s="1">
        <f t="shared" si="1"/>
        <v>-0.1689333333333333</v>
      </c>
      <c r="L4" s="1">
        <f t="shared" si="1"/>
        <v>-0.13313333333333333</v>
      </c>
      <c r="M4" s="1">
        <f t="shared" si="1"/>
        <v>-0.71886666666666665</v>
      </c>
      <c r="N4" s="1">
        <f t="shared" si="1"/>
        <v>-0.39296666666666669</v>
      </c>
      <c r="O4" s="1">
        <f t="shared" si="1"/>
        <v>-2.5666666666666663E-3</v>
      </c>
      <c r="P4" s="1">
        <f t="shared" si="1"/>
        <v>-8.4100000000000008E-2</v>
      </c>
      <c r="Q4" s="1">
        <f t="shared" si="1"/>
        <v>-0.29106666666666664</v>
      </c>
      <c r="R4" s="1">
        <f t="shared" si="1"/>
        <v>-0.88963333333333328</v>
      </c>
      <c r="S4" s="1">
        <f t="shared" si="1"/>
        <v>-0.31209999999999999</v>
      </c>
      <c r="T4" s="1">
        <f t="shared" si="1"/>
        <v>-0.3516333333333333</v>
      </c>
      <c r="U4" s="1">
        <f t="shared" si="1"/>
        <v>-3.2000000000000008E-2</v>
      </c>
      <c r="V4" s="1">
        <f t="shared" si="1"/>
        <v>-9.4666666666666666E-3</v>
      </c>
      <c r="W4" s="1">
        <f t="shared" si="1"/>
        <v>-0.33453333333333335</v>
      </c>
      <c r="X4" s="1">
        <f t="shared" si="1"/>
        <v>-0.52649999999999997</v>
      </c>
      <c r="Y4" s="1">
        <f t="shared" si="1"/>
        <v>-4.6900666666666675</v>
      </c>
    </row>
    <row r="5" spans="1:25" ht="14" x14ac:dyDescent="0.2">
      <c r="A5" s="3"/>
      <c r="B5" s="3"/>
      <c r="C5" s="3" t="s">
        <v>23</v>
      </c>
      <c r="D5" s="3"/>
      <c r="E5" s="1">
        <f>AVERAGE(E43:E45)</f>
        <v>9.866666666666675E-2</v>
      </c>
      <c r="F5" s="1">
        <f t="shared" ref="F5:Y5" si="2">AVERAGE(F43:F45)</f>
        <v>-0.26350000000000001</v>
      </c>
      <c r="G5" s="1">
        <f t="shared" si="2"/>
        <v>-7.5766666666666801E-2</v>
      </c>
      <c r="H5" s="1">
        <f t="shared" si="2"/>
        <v>4.7000000000000002E-3</v>
      </c>
      <c r="I5" s="1">
        <f t="shared" si="2"/>
        <v>0.2403333333333332</v>
      </c>
      <c r="J5" s="1">
        <f t="shared" si="2"/>
        <v>-0.22153333333333333</v>
      </c>
      <c r="K5" s="1">
        <f t="shared" si="2"/>
        <v>0.11266666666666669</v>
      </c>
      <c r="L5" s="1">
        <f t="shared" si="2"/>
        <v>-7.4699999999999989E-2</v>
      </c>
      <c r="M5" s="1">
        <f t="shared" si="2"/>
        <v>-0.99223333333333341</v>
      </c>
      <c r="N5" s="1">
        <f t="shared" si="2"/>
        <v>-0.55696666666666672</v>
      </c>
      <c r="O5" s="1">
        <f t="shared" si="2"/>
        <v>-5.1333333333333335E-3</v>
      </c>
      <c r="P5" s="1">
        <f t="shared" si="2"/>
        <v>-0.1109</v>
      </c>
      <c r="Q5" s="1">
        <f t="shared" si="2"/>
        <v>-0.40796666666666664</v>
      </c>
      <c r="R5" s="1">
        <f t="shared" si="2"/>
        <v>-1.3063333333333333</v>
      </c>
      <c r="S5" s="1">
        <f t="shared" si="2"/>
        <v>-0.48510000000000009</v>
      </c>
      <c r="T5" s="1">
        <f t="shared" si="2"/>
        <v>-0.4752333333333334</v>
      </c>
      <c r="U5" s="1">
        <f t="shared" si="2"/>
        <v>5.6666666666666898E-4</v>
      </c>
      <c r="V5" s="1">
        <f t="shared" si="2"/>
        <v>-7.9666666666666653E-3</v>
      </c>
      <c r="W5" s="1">
        <f t="shared" si="2"/>
        <v>-0.26673333333333338</v>
      </c>
      <c r="X5" s="1">
        <f t="shared" si="2"/>
        <v>-0.48749999999999988</v>
      </c>
      <c r="Y5" s="1">
        <f t="shared" si="2"/>
        <v>-5.2806333333333368</v>
      </c>
    </row>
    <row r="6" spans="1:25" ht="14" x14ac:dyDescent="0.2">
      <c r="A6" s="3"/>
      <c r="B6" s="3"/>
      <c r="C6" s="3" t="s">
        <v>24</v>
      </c>
      <c r="D6" s="3"/>
      <c r="E6" s="1">
        <f>AVERAGE(E46:E48)</f>
        <v>-0.24133333333333309</v>
      </c>
      <c r="F6" s="1">
        <f t="shared" ref="F6:Y6" si="3">AVERAGE(F46:F48)</f>
        <v>-3.4433333333333392E-2</v>
      </c>
      <c r="G6" s="1">
        <f t="shared" si="3"/>
        <v>-6.4900000000000027E-2</v>
      </c>
      <c r="H6" s="1">
        <f t="shared" si="3"/>
        <v>2.2333333333333333E-3</v>
      </c>
      <c r="I6" s="1">
        <f t="shared" si="3"/>
        <v>0.24333333333333318</v>
      </c>
      <c r="J6" s="1">
        <f t="shared" si="3"/>
        <v>0</v>
      </c>
      <c r="K6" s="1">
        <f t="shared" si="3"/>
        <v>0.48763333333333342</v>
      </c>
      <c r="L6" s="1">
        <f t="shared" si="3"/>
        <v>0.13139999999999988</v>
      </c>
      <c r="M6" s="1">
        <f t="shared" si="3"/>
        <v>-0.54330000000000001</v>
      </c>
      <c r="N6" s="1">
        <f t="shared" si="3"/>
        <v>-0.26883333333333331</v>
      </c>
      <c r="O6" s="1">
        <f t="shared" si="3"/>
        <v>-3.9000000000000007E-3</v>
      </c>
      <c r="P6" s="1">
        <f t="shared" si="3"/>
        <v>-5.053333333333334E-2</v>
      </c>
      <c r="Q6" s="1">
        <f t="shared" si="3"/>
        <v>-0.16056666666666666</v>
      </c>
      <c r="R6" s="1">
        <f t="shared" si="3"/>
        <v>-0.97633333333333316</v>
      </c>
      <c r="S6" s="1">
        <f t="shared" si="3"/>
        <v>-0.30766666666666664</v>
      </c>
      <c r="T6" s="1">
        <f t="shared" si="3"/>
        <v>-0.29636666666666661</v>
      </c>
      <c r="U6" s="1">
        <f t="shared" si="3"/>
        <v>1.1366666666666664E-2</v>
      </c>
      <c r="V6" s="1">
        <f t="shared" si="3"/>
        <v>7.3333333333333237E-4</v>
      </c>
      <c r="W6" s="1">
        <f t="shared" si="3"/>
        <v>-3.7899999999999968E-2</v>
      </c>
      <c r="X6" s="1">
        <f t="shared" si="3"/>
        <v>-0.16720000000000015</v>
      </c>
      <c r="Y6" s="1">
        <f t="shared" si="3"/>
        <v>-2.2765666666666653</v>
      </c>
    </row>
    <row r="7" spans="1:25" ht="14" x14ac:dyDescent="0.2">
      <c r="A7" s="3"/>
      <c r="B7" s="4" t="s">
        <v>35</v>
      </c>
      <c r="C7" s="3" t="s">
        <v>25</v>
      </c>
      <c r="D7" s="3"/>
      <c r="E7" s="1">
        <f>_xlfn.STDEV.S(E37:E39)</f>
        <v>0.19485663960973987</v>
      </c>
      <c r="F7" s="1">
        <f t="shared" ref="F7:Y7" si="4">_xlfn.STDEV.S(F37:F39)</f>
        <v>2.2287739529466246E-2</v>
      </c>
      <c r="G7" s="1">
        <f t="shared" si="4"/>
        <v>2.170069123323037E-2</v>
      </c>
      <c r="H7" s="1">
        <f t="shared" si="4"/>
        <v>0</v>
      </c>
      <c r="I7" s="1">
        <f t="shared" si="4"/>
        <v>8.035927658542813E-2</v>
      </c>
      <c r="J7" s="1">
        <f t="shared" si="4"/>
        <v>0</v>
      </c>
      <c r="K7" s="1">
        <f t="shared" si="4"/>
        <v>2.0359846102889195E-2</v>
      </c>
      <c r="L7" s="1">
        <f t="shared" si="4"/>
        <v>4.4019238218457761E-2</v>
      </c>
      <c r="M7" s="1">
        <f t="shared" si="4"/>
        <v>5.2361659000964331E-2</v>
      </c>
      <c r="N7" s="1">
        <f t="shared" si="4"/>
        <v>6.8401973655735998E-2</v>
      </c>
      <c r="O7" s="1">
        <f t="shared" si="4"/>
        <v>6.9999999999999988E-4</v>
      </c>
      <c r="P7" s="1">
        <f t="shared" si="4"/>
        <v>7.9504716841204484E-3</v>
      </c>
      <c r="Q7" s="1">
        <f t="shared" si="4"/>
        <v>5.4946185794223501E-2</v>
      </c>
      <c r="R7" s="1">
        <f t="shared" si="4"/>
        <v>9.757463809822696E-2</v>
      </c>
      <c r="S7" s="1">
        <f t="shared" si="4"/>
        <v>3.3067405905715289E-2</v>
      </c>
      <c r="T7" s="1">
        <f t="shared" si="4"/>
        <v>4.8936182932468292E-2</v>
      </c>
      <c r="U7" s="1">
        <f t="shared" si="4"/>
        <v>5.5018178813915726E-3</v>
      </c>
      <c r="V7" s="1">
        <f t="shared" si="4"/>
        <v>2.0550750189064467E-3</v>
      </c>
      <c r="W7" s="1">
        <f t="shared" si="4"/>
        <v>5.3948339486339418E-2</v>
      </c>
      <c r="X7" s="1">
        <f t="shared" si="4"/>
        <v>4.9644435740574179E-2</v>
      </c>
      <c r="Y7" s="1">
        <f t="shared" si="4"/>
        <v>0.47330101767620786</v>
      </c>
    </row>
    <row r="8" spans="1:25" ht="14" x14ac:dyDescent="0.2">
      <c r="A8" s="3"/>
      <c r="B8" s="4"/>
      <c r="C8" s="3" t="s">
        <v>26</v>
      </c>
      <c r="D8" s="3"/>
      <c r="E8" s="1">
        <f>_xlfn.STDEV.S(E40:E42)</f>
        <v>0.21908381957597872</v>
      </c>
      <c r="F8" s="1">
        <f t="shared" ref="F8:Y8" si="5">_xlfn.STDEV.S(F40:F42)</f>
        <v>0.15916916577444684</v>
      </c>
      <c r="G8" s="1">
        <f t="shared" si="5"/>
        <v>7.6199300084274613E-2</v>
      </c>
      <c r="H8" s="1">
        <f t="shared" si="5"/>
        <v>0</v>
      </c>
      <c r="I8" s="1">
        <f t="shared" si="5"/>
        <v>0.13378082822288101</v>
      </c>
      <c r="J8" s="1">
        <f t="shared" si="5"/>
        <v>0</v>
      </c>
      <c r="K8" s="1">
        <f t="shared" si="5"/>
        <v>8.0041884868694554E-2</v>
      </c>
      <c r="L8" s="1">
        <f t="shared" si="5"/>
        <v>7.5446758269214792E-2</v>
      </c>
      <c r="M8" s="1">
        <f t="shared" si="5"/>
        <v>0.36108043886831293</v>
      </c>
      <c r="N8" s="1">
        <f t="shared" si="5"/>
        <v>0.20822205294668786</v>
      </c>
      <c r="O8" s="1">
        <f t="shared" si="5"/>
        <v>7.7674534651540265E-4</v>
      </c>
      <c r="P8" s="1">
        <f t="shared" si="5"/>
        <v>1.8392661580097638E-2</v>
      </c>
      <c r="Q8" s="1">
        <f t="shared" si="5"/>
        <v>0.14085795445530713</v>
      </c>
      <c r="R8" s="1">
        <f t="shared" si="5"/>
        <v>0.31255211298811159</v>
      </c>
      <c r="S8" s="1">
        <f t="shared" si="5"/>
        <v>0.12689519297435972</v>
      </c>
      <c r="T8" s="1">
        <f t="shared" si="5"/>
        <v>0.12472587275033732</v>
      </c>
      <c r="U8" s="1">
        <f t="shared" si="5"/>
        <v>1.6182706819317959E-2</v>
      </c>
      <c r="V8" s="1">
        <f t="shared" si="5"/>
        <v>2.3158871590242326E-3</v>
      </c>
      <c r="W8" s="1">
        <f t="shared" si="5"/>
        <v>0.12736660996247523</v>
      </c>
      <c r="X8" s="1">
        <f t="shared" si="5"/>
        <v>0.14125023893785119</v>
      </c>
      <c r="Y8" s="1">
        <f t="shared" si="5"/>
        <v>1.5859048184974214</v>
      </c>
    </row>
    <row r="9" spans="1:25" ht="14" x14ac:dyDescent="0.2">
      <c r="A9" s="3"/>
      <c r="B9" s="4"/>
      <c r="C9" s="3" t="s">
        <v>27</v>
      </c>
      <c r="D9" s="3"/>
      <c r="E9" s="1">
        <f>_xlfn.STDEV.S(E43:E45)</f>
        <v>0.120271914150118</v>
      </c>
      <c r="F9" s="1">
        <f t="shared" ref="F9:Y9" si="6">_xlfn.STDEV.S(F43:F45)</f>
        <v>0.165932395872536</v>
      </c>
      <c r="G9" s="1">
        <f t="shared" si="6"/>
        <v>9.5667828099802302E-2</v>
      </c>
      <c r="H9" s="1">
        <f t="shared" si="6"/>
        <v>2.6907248094147416E-3</v>
      </c>
      <c r="I9" s="1">
        <f t="shared" si="6"/>
        <v>0.24489657681015728</v>
      </c>
      <c r="J9" s="1">
        <f t="shared" si="6"/>
        <v>0.38370698890342525</v>
      </c>
      <c r="K9" s="1">
        <f t="shared" si="6"/>
        <v>0.14067211284875666</v>
      </c>
      <c r="L9" s="1">
        <f t="shared" si="6"/>
        <v>0.26309897377222885</v>
      </c>
      <c r="M9" s="1">
        <f t="shared" si="6"/>
        <v>7.2894810057598444E-2</v>
      </c>
      <c r="N9" s="1">
        <f t="shared" si="6"/>
        <v>0.16406816672753255</v>
      </c>
      <c r="O9" s="1">
        <f t="shared" si="6"/>
        <v>3.0924639582917261E-3</v>
      </c>
      <c r="P9" s="1">
        <f t="shared" si="6"/>
        <v>3.6416891685040809E-2</v>
      </c>
      <c r="Q9" s="1">
        <f t="shared" si="6"/>
        <v>0.20156597761857875</v>
      </c>
      <c r="R9" s="1">
        <f t="shared" si="6"/>
        <v>0.38677771824826357</v>
      </c>
      <c r="S9" s="1">
        <f t="shared" si="6"/>
        <v>0.10236332350993728</v>
      </c>
      <c r="T9" s="1">
        <f t="shared" si="6"/>
        <v>0.13529894062162243</v>
      </c>
      <c r="U9" s="1">
        <f t="shared" si="6"/>
        <v>2.946902328434612E-2</v>
      </c>
      <c r="V9" s="1">
        <f t="shared" si="6"/>
        <v>5.8756559917453755E-3</v>
      </c>
      <c r="W9" s="1">
        <f t="shared" si="6"/>
        <v>0.11116412790704268</v>
      </c>
      <c r="X9" s="1">
        <f t="shared" si="6"/>
        <v>0.16726924403487972</v>
      </c>
      <c r="Y9" s="1">
        <f t="shared" si="6"/>
        <v>1.7670309401177207</v>
      </c>
    </row>
    <row r="10" spans="1:25" ht="14" x14ac:dyDescent="0.2">
      <c r="A10" s="3"/>
      <c r="B10" s="4"/>
      <c r="C10" s="3" t="s">
        <v>28</v>
      </c>
      <c r="D10" s="3"/>
      <c r="E10" s="1">
        <f>_xlfn.STDEV.S(E46:E48)</f>
        <v>0.30431781632584842</v>
      </c>
      <c r="F10" s="1">
        <f t="shared" ref="F10:Y10" si="7">_xlfn.STDEV.S(F46:F48)</f>
        <v>9.4577023284375686E-2</v>
      </c>
      <c r="G10" s="1">
        <f t="shared" si="7"/>
        <v>0.28564794765585133</v>
      </c>
      <c r="H10" s="1">
        <f t="shared" si="7"/>
        <v>5.1316014394468899E-4</v>
      </c>
      <c r="I10" s="1">
        <f t="shared" si="7"/>
        <v>0.2285723809503965</v>
      </c>
      <c r="J10" s="1">
        <f t="shared" si="7"/>
        <v>0</v>
      </c>
      <c r="K10" s="1">
        <f t="shared" si="7"/>
        <v>0.32396821346134136</v>
      </c>
      <c r="L10" s="1">
        <f t="shared" si="7"/>
        <v>0.41009231887466496</v>
      </c>
      <c r="M10" s="1">
        <f t="shared" si="7"/>
        <v>0.61042569572389438</v>
      </c>
      <c r="N10" s="1">
        <f t="shared" si="7"/>
        <v>8.3480915982836051E-2</v>
      </c>
      <c r="O10" s="1">
        <f t="shared" si="7"/>
        <v>3.109662361093243E-3</v>
      </c>
      <c r="P10" s="1">
        <f t="shared" si="7"/>
        <v>6.7953243729297674E-2</v>
      </c>
      <c r="Q10" s="1">
        <f t="shared" si="7"/>
        <v>8.3433346650684817E-2</v>
      </c>
      <c r="R10" s="1">
        <f t="shared" si="7"/>
        <v>0.35656619768751696</v>
      </c>
      <c r="S10" s="1">
        <f t="shared" si="7"/>
        <v>0.12089922800966661</v>
      </c>
      <c r="T10" s="1">
        <f t="shared" si="7"/>
        <v>0.10803005754572816</v>
      </c>
      <c r="U10" s="1">
        <f t="shared" si="7"/>
        <v>2.4237436608134398E-2</v>
      </c>
      <c r="V10" s="1">
        <f t="shared" si="7"/>
        <v>4.0426888741694348E-3</v>
      </c>
      <c r="W10" s="1">
        <f t="shared" si="7"/>
        <v>0.10452669515487417</v>
      </c>
      <c r="X10" s="1">
        <f t="shared" si="7"/>
        <v>0.11327351852926611</v>
      </c>
      <c r="Y10" s="1">
        <f t="shared" si="7"/>
        <v>1.5483436580208347</v>
      </c>
    </row>
    <row r="11" spans="1:25" ht="28" x14ac:dyDescent="0.2">
      <c r="A11" s="3" t="s">
        <v>40</v>
      </c>
      <c r="B11" s="3"/>
      <c r="C11" s="3"/>
      <c r="D11" s="3"/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0</v>
      </c>
      <c r="K11" s="2" t="s">
        <v>1</v>
      </c>
      <c r="L11" s="2" t="s">
        <v>2</v>
      </c>
      <c r="M11" s="2" t="s">
        <v>3</v>
      </c>
      <c r="N11" s="2" t="s">
        <v>4</v>
      </c>
      <c r="O11" s="2" t="s">
        <v>5</v>
      </c>
      <c r="P11" s="2" t="s">
        <v>6</v>
      </c>
      <c r="Q11" s="2" t="s">
        <v>7</v>
      </c>
      <c r="R11" s="2" t="s">
        <v>8</v>
      </c>
      <c r="S11" s="2" t="s">
        <v>41</v>
      </c>
      <c r="T11" s="2" t="s">
        <v>9</v>
      </c>
      <c r="U11" s="2" t="s">
        <v>10</v>
      </c>
      <c r="V11" s="2" t="s">
        <v>20</v>
      </c>
      <c r="W11" s="2" t="s">
        <v>11</v>
      </c>
      <c r="X11" s="2" t="s">
        <v>12</v>
      </c>
      <c r="Y11" s="1" t="s">
        <v>39</v>
      </c>
    </row>
    <row r="12" spans="1:25" ht="14" x14ac:dyDescent="0.2">
      <c r="A12" s="3" t="s">
        <v>32</v>
      </c>
      <c r="B12" s="1" t="s">
        <v>36</v>
      </c>
      <c r="C12" s="3" t="s">
        <v>21</v>
      </c>
      <c r="D12" s="4" t="s">
        <v>18</v>
      </c>
      <c r="E12" s="1">
        <v>1.5318000000000001</v>
      </c>
      <c r="F12" s="1">
        <v>0.18149999999999999</v>
      </c>
      <c r="G12" s="1">
        <v>0.34720000000000001</v>
      </c>
      <c r="H12" s="1">
        <v>0</v>
      </c>
      <c r="I12" s="1">
        <v>0.9294</v>
      </c>
      <c r="J12" s="1">
        <v>0</v>
      </c>
      <c r="K12" s="1">
        <v>0.21540000000000001</v>
      </c>
      <c r="L12" s="1">
        <v>0.87709999999999999</v>
      </c>
      <c r="M12" s="1">
        <v>0.91790000000000005</v>
      </c>
      <c r="N12" s="1">
        <v>0.1026</v>
      </c>
      <c r="O12" s="1">
        <v>3.5999999999999999E-3</v>
      </c>
      <c r="P12" s="1">
        <v>4.9000000000000002E-2</v>
      </c>
      <c r="Q12" s="1">
        <v>6.93E-2</v>
      </c>
      <c r="R12" s="1">
        <v>0.32450000000000001</v>
      </c>
      <c r="S12" s="1">
        <v>0.12180000000000001</v>
      </c>
      <c r="T12" s="1">
        <v>0.11840000000000001</v>
      </c>
      <c r="U12" s="1">
        <v>4.3700000000000003E-2</v>
      </c>
      <c r="V12" s="1">
        <v>0</v>
      </c>
      <c r="W12" s="1">
        <v>0.2175</v>
      </c>
      <c r="X12" s="1">
        <v>0.34139999999999998</v>
      </c>
      <c r="Y12" s="1">
        <f>SUM(E12:X12)</f>
        <v>6.3921000000000019</v>
      </c>
    </row>
    <row r="13" spans="1:25" ht="14" x14ac:dyDescent="0.2">
      <c r="A13" s="3"/>
      <c r="B13" s="1" t="s">
        <v>37</v>
      </c>
      <c r="C13" s="3"/>
      <c r="D13" s="4"/>
      <c r="E13" s="1">
        <v>1.4355</v>
      </c>
      <c r="F13" s="1">
        <v>0.18840000000000001</v>
      </c>
      <c r="G13" s="1">
        <v>0.34329999999999999</v>
      </c>
      <c r="H13" s="1">
        <v>0</v>
      </c>
      <c r="I13" s="1">
        <v>0.92220000000000002</v>
      </c>
      <c r="J13" s="1">
        <v>0</v>
      </c>
      <c r="K13" s="1">
        <v>0.21210000000000001</v>
      </c>
      <c r="L13" s="1">
        <v>0.91100000000000003</v>
      </c>
      <c r="M13" s="1">
        <v>0.90500000000000003</v>
      </c>
      <c r="N13" s="1">
        <v>0.1086</v>
      </c>
      <c r="O13" s="1">
        <v>3.0999999999999999E-3</v>
      </c>
      <c r="P13" s="1">
        <v>5.3600000000000002E-2</v>
      </c>
      <c r="Q13" s="1">
        <v>7.4099999999999999E-2</v>
      </c>
      <c r="R13" s="1">
        <v>0.33529999999999999</v>
      </c>
      <c r="S13" s="1">
        <v>0.1222</v>
      </c>
      <c r="T13" s="1">
        <v>0.12590000000000001</v>
      </c>
      <c r="U13" s="1">
        <v>4.7E-2</v>
      </c>
      <c r="V13" s="1">
        <v>0</v>
      </c>
      <c r="W13" s="1">
        <v>0.19800000000000001</v>
      </c>
      <c r="X13" s="1">
        <v>0.32819999999999999</v>
      </c>
      <c r="Y13" s="1">
        <f t="shared" ref="Y13:Y35" si="8">SUM(E13:X13)</f>
        <v>6.3134999999999994</v>
      </c>
    </row>
    <row r="14" spans="1:25" ht="14" x14ac:dyDescent="0.2">
      <c r="A14" s="3"/>
      <c r="B14" s="1" t="s">
        <v>38</v>
      </c>
      <c r="C14" s="3"/>
      <c r="D14" s="4"/>
      <c r="E14" s="1">
        <v>1.1135999999999999</v>
      </c>
      <c r="F14" s="1">
        <v>0.13519999999999999</v>
      </c>
      <c r="G14" s="1">
        <v>0.26250000000000001</v>
      </c>
      <c r="H14" s="1">
        <v>0</v>
      </c>
      <c r="I14" s="1">
        <v>0.65649999999999997</v>
      </c>
      <c r="J14" s="1">
        <v>0</v>
      </c>
      <c r="K14" s="1">
        <v>0.1673</v>
      </c>
      <c r="L14" s="1">
        <v>0.68659999999999999</v>
      </c>
      <c r="M14" s="1">
        <v>0.65859999999999996</v>
      </c>
      <c r="N14" s="1">
        <v>7.8399999999999997E-2</v>
      </c>
      <c r="O14" s="1">
        <v>2.8E-3</v>
      </c>
      <c r="P14" s="1">
        <v>4.2900000000000001E-2</v>
      </c>
      <c r="Q14" s="1">
        <v>5.5E-2</v>
      </c>
      <c r="R14" s="1">
        <v>0.2616</v>
      </c>
      <c r="S14" s="1">
        <v>9.4299999999999995E-2</v>
      </c>
      <c r="T14" s="1">
        <v>9.4299999999999995E-2</v>
      </c>
      <c r="U14" s="1">
        <v>3.49E-2</v>
      </c>
      <c r="V14" s="1">
        <v>2.0999999999999999E-3</v>
      </c>
      <c r="W14" s="1">
        <v>0.1552</v>
      </c>
      <c r="X14" s="1">
        <v>0.22420000000000001</v>
      </c>
      <c r="Y14" s="1">
        <f t="shared" si="8"/>
        <v>4.7259999999999991</v>
      </c>
    </row>
    <row r="15" spans="1:25" ht="14" x14ac:dyDescent="0.2">
      <c r="A15" s="3"/>
      <c r="B15" s="1" t="s">
        <v>36</v>
      </c>
      <c r="C15" s="3"/>
      <c r="D15" s="4" t="s">
        <v>19</v>
      </c>
      <c r="E15" s="1">
        <v>1.119</v>
      </c>
      <c r="F15" s="1">
        <v>0.27279999999999999</v>
      </c>
      <c r="G15" s="1">
        <v>0.40139999999999998</v>
      </c>
      <c r="H15" s="1">
        <v>0</v>
      </c>
      <c r="I15" s="1">
        <v>0.84809999999999997</v>
      </c>
      <c r="J15" s="1">
        <v>0</v>
      </c>
      <c r="K15" s="1">
        <v>0.2858</v>
      </c>
      <c r="L15" s="1">
        <v>1.0224</v>
      </c>
      <c r="M15" s="1">
        <v>1.2824</v>
      </c>
      <c r="N15" s="1">
        <v>0.3372</v>
      </c>
      <c r="O15" s="1">
        <v>5.0000000000000001E-3</v>
      </c>
      <c r="P15" s="1">
        <v>8.5699999999999998E-2</v>
      </c>
      <c r="Q15" s="1">
        <v>0.25090000000000001</v>
      </c>
      <c r="R15" s="1">
        <v>0.74590000000000001</v>
      </c>
      <c r="S15" s="1">
        <v>0.26889999999999997</v>
      </c>
      <c r="T15" s="1">
        <v>0.31619999999999998</v>
      </c>
      <c r="U15" s="1">
        <v>5.8999999999999997E-2</v>
      </c>
      <c r="V15" s="1">
        <v>8.5000000000000006E-3</v>
      </c>
      <c r="W15" s="1">
        <v>0.40339999999999998</v>
      </c>
      <c r="X15" s="1">
        <v>0.64549999999999996</v>
      </c>
      <c r="Y15" s="1">
        <f>SUM(E15:X15)</f>
        <v>8.3581000000000003</v>
      </c>
    </row>
    <row r="16" spans="1:25" ht="14" x14ac:dyDescent="0.2">
      <c r="A16" s="3"/>
      <c r="B16" s="1" t="s">
        <v>37</v>
      </c>
      <c r="C16" s="3"/>
      <c r="D16" s="4"/>
      <c r="E16" s="1">
        <v>1.3608</v>
      </c>
      <c r="F16" s="1">
        <v>0.2848</v>
      </c>
      <c r="G16" s="1">
        <v>0.4405</v>
      </c>
      <c r="H16" s="1">
        <v>0</v>
      </c>
      <c r="I16" s="1">
        <v>0.99990000000000001</v>
      </c>
      <c r="J16" s="1">
        <v>0</v>
      </c>
      <c r="K16" s="1">
        <v>0.29759999999999998</v>
      </c>
      <c r="L16" s="1">
        <v>0.97170000000000001</v>
      </c>
      <c r="M16" s="1">
        <v>1.2928999999999999</v>
      </c>
      <c r="N16" s="1">
        <v>0.30719999999999997</v>
      </c>
      <c r="O16" s="1">
        <v>5.1999999999999998E-3</v>
      </c>
      <c r="P16" s="1">
        <v>0.10290000000000001</v>
      </c>
      <c r="Q16" s="1">
        <v>0.22170000000000001</v>
      </c>
      <c r="R16" s="1">
        <v>0.746</v>
      </c>
      <c r="S16" s="1">
        <v>0.28470000000000001</v>
      </c>
      <c r="T16" s="1">
        <v>0.32519999999999999</v>
      </c>
      <c r="U16" s="1">
        <v>7.0400000000000004E-2</v>
      </c>
      <c r="V16" s="1">
        <v>1.0800000000000001E-2</v>
      </c>
      <c r="W16" s="1">
        <v>0.39700000000000002</v>
      </c>
      <c r="X16" s="1">
        <v>0.63519999999999999</v>
      </c>
      <c r="Y16" s="1">
        <f t="shared" si="8"/>
        <v>8.7545000000000002</v>
      </c>
    </row>
    <row r="17" spans="1:25" ht="14" x14ac:dyDescent="0.2">
      <c r="A17" s="3"/>
      <c r="B17" s="1" t="s">
        <v>38</v>
      </c>
      <c r="C17" s="3"/>
      <c r="D17" s="4"/>
      <c r="E17" s="1">
        <v>1.0377000000000001</v>
      </c>
      <c r="F17" s="1">
        <v>0.19070000000000001</v>
      </c>
      <c r="G17" s="1">
        <v>0.33310000000000001</v>
      </c>
      <c r="H17" s="1">
        <v>0</v>
      </c>
      <c r="I17" s="1">
        <v>0.67500000000000004</v>
      </c>
      <c r="J17" s="1">
        <v>0</v>
      </c>
      <c r="K17" s="1">
        <v>0.21249999999999999</v>
      </c>
      <c r="L17" s="1">
        <v>0.76849999999999996</v>
      </c>
      <c r="M17" s="1">
        <v>0.94640000000000002</v>
      </c>
      <c r="N17" s="1">
        <v>0.1807</v>
      </c>
      <c r="O17" s="1">
        <v>3.5000000000000001E-3</v>
      </c>
      <c r="P17" s="1">
        <v>7.7499999999999999E-2</v>
      </c>
      <c r="Q17" s="1">
        <v>0.12909999999999999</v>
      </c>
      <c r="R17" s="1">
        <v>0.50890000000000002</v>
      </c>
      <c r="S17" s="1">
        <v>0.19339999999999999</v>
      </c>
      <c r="T17" s="1">
        <v>0.20810000000000001</v>
      </c>
      <c r="U17" s="1">
        <v>4.7800000000000002E-2</v>
      </c>
      <c r="V17" s="1">
        <v>8.8000000000000005E-3</v>
      </c>
      <c r="W17" s="1">
        <v>0.25490000000000002</v>
      </c>
      <c r="X17" s="1">
        <v>0.44379999999999997</v>
      </c>
      <c r="Y17" s="1">
        <f t="shared" si="8"/>
        <v>6.2203999999999979</v>
      </c>
    </row>
    <row r="18" spans="1:25" ht="14" x14ac:dyDescent="0.2">
      <c r="A18" s="3"/>
      <c r="B18" s="1" t="s">
        <v>36</v>
      </c>
      <c r="C18" s="3" t="s">
        <v>22</v>
      </c>
      <c r="D18" s="4" t="s">
        <v>18</v>
      </c>
      <c r="E18" s="1">
        <v>3.0379999999999998</v>
      </c>
      <c r="F18" s="1">
        <v>0.3619</v>
      </c>
      <c r="G18" s="1">
        <v>0.65510000000000002</v>
      </c>
      <c r="H18" s="1">
        <v>0</v>
      </c>
      <c r="I18" s="1">
        <v>1.9113</v>
      </c>
      <c r="J18" s="1">
        <v>0</v>
      </c>
      <c r="K18" s="1">
        <v>0.41210000000000002</v>
      </c>
      <c r="L18" s="1">
        <v>1.7604</v>
      </c>
      <c r="M18" s="1">
        <v>1.7625</v>
      </c>
      <c r="N18" s="1">
        <v>0.19239999999999999</v>
      </c>
      <c r="O18" s="1">
        <v>7.4000000000000003E-3</v>
      </c>
      <c r="P18" s="1">
        <v>0.10489999999999999</v>
      </c>
      <c r="Q18" s="1">
        <v>0.14829999999999999</v>
      </c>
      <c r="R18" s="1">
        <v>0.61</v>
      </c>
      <c r="S18" s="1">
        <v>0.23350000000000001</v>
      </c>
      <c r="T18" s="1">
        <v>0.23860000000000001</v>
      </c>
      <c r="U18" s="1">
        <v>8.6400000000000005E-2</v>
      </c>
      <c r="V18" s="1">
        <v>9.4999999999999998E-3</v>
      </c>
      <c r="W18" s="1">
        <v>0.39950000000000002</v>
      </c>
      <c r="X18" s="1">
        <v>0.66879999999999995</v>
      </c>
      <c r="Y18" s="1">
        <f t="shared" si="8"/>
        <v>12.600599999999996</v>
      </c>
    </row>
    <row r="19" spans="1:25" ht="14" x14ac:dyDescent="0.2">
      <c r="A19" s="3"/>
      <c r="B19" s="1" t="s">
        <v>37</v>
      </c>
      <c r="C19" s="3"/>
      <c r="D19" s="4"/>
      <c r="E19" s="1">
        <v>2.996</v>
      </c>
      <c r="F19" s="1">
        <v>0.40129999999999999</v>
      </c>
      <c r="G19" s="1">
        <v>0.69940000000000002</v>
      </c>
      <c r="H19" s="1">
        <v>0</v>
      </c>
      <c r="I19" s="1">
        <v>1.9518</v>
      </c>
      <c r="J19" s="1">
        <v>0</v>
      </c>
      <c r="K19" s="1">
        <v>0.45450000000000002</v>
      </c>
      <c r="L19" s="1">
        <v>1.8050999999999999</v>
      </c>
      <c r="M19" s="1">
        <v>1.796</v>
      </c>
      <c r="N19" s="1">
        <v>0.21690000000000001</v>
      </c>
      <c r="O19" s="1">
        <v>6.7999999999999996E-3</v>
      </c>
      <c r="P19" s="1">
        <v>0.1118</v>
      </c>
      <c r="Q19" s="1">
        <v>0.15110000000000001</v>
      </c>
      <c r="R19" s="1">
        <v>0.68810000000000004</v>
      </c>
      <c r="S19" s="1">
        <v>0.25819999999999999</v>
      </c>
      <c r="T19" s="1">
        <v>0.24390000000000001</v>
      </c>
      <c r="U19" s="1">
        <v>9.2899999999999996E-2</v>
      </c>
      <c r="V19" s="1">
        <v>1.04E-2</v>
      </c>
      <c r="W19" s="1">
        <v>0.42930000000000001</v>
      </c>
      <c r="X19" s="1">
        <v>0.64190000000000003</v>
      </c>
      <c r="Y19" s="1">
        <f t="shared" si="8"/>
        <v>12.955400000000003</v>
      </c>
    </row>
    <row r="20" spans="1:25" ht="14" x14ac:dyDescent="0.2">
      <c r="A20" s="3"/>
      <c r="B20" s="1" t="s">
        <v>38</v>
      </c>
      <c r="C20" s="3"/>
      <c r="D20" s="4"/>
      <c r="E20" s="1">
        <v>2.0897999999999999</v>
      </c>
      <c r="F20" s="1">
        <v>0.27989999999999998</v>
      </c>
      <c r="G20" s="1">
        <v>0.53369999999999995</v>
      </c>
      <c r="H20" s="1">
        <v>0</v>
      </c>
      <c r="I20" s="1">
        <v>1.2399</v>
      </c>
      <c r="J20" s="1">
        <v>0</v>
      </c>
      <c r="K20" s="1">
        <v>0.35060000000000002</v>
      </c>
      <c r="L20" s="1">
        <v>1.4059999999999999</v>
      </c>
      <c r="M20" s="1">
        <v>1.4771000000000001</v>
      </c>
      <c r="N20" s="1">
        <v>0.16819999999999999</v>
      </c>
      <c r="O20" s="1">
        <v>6.0000000000000001E-3</v>
      </c>
      <c r="P20" s="1">
        <v>8.6999999999999994E-2</v>
      </c>
      <c r="Q20" s="1">
        <v>0.1164</v>
      </c>
      <c r="R20" s="1">
        <v>0.52880000000000005</v>
      </c>
      <c r="S20" s="1">
        <v>0.20119999999999999</v>
      </c>
      <c r="T20" s="1">
        <v>0.19489999999999999</v>
      </c>
      <c r="U20" s="1">
        <v>7.0999999999999994E-2</v>
      </c>
      <c r="V20" s="1">
        <v>1.0999999999999999E-2</v>
      </c>
      <c r="W20" s="1">
        <v>0.31319999999999998</v>
      </c>
      <c r="X20" s="1">
        <v>0.4839</v>
      </c>
      <c r="Y20" s="1">
        <f t="shared" si="8"/>
        <v>9.5585999999999984</v>
      </c>
    </row>
    <row r="21" spans="1:25" ht="14" x14ac:dyDescent="0.2">
      <c r="A21" s="3"/>
      <c r="B21" s="1" t="s">
        <v>36</v>
      </c>
      <c r="C21" s="3"/>
      <c r="D21" s="4" t="s">
        <v>19</v>
      </c>
      <c r="E21" s="1">
        <v>2.7320000000000002</v>
      </c>
      <c r="F21" s="1">
        <v>0.78259999999999996</v>
      </c>
      <c r="G21" s="1">
        <v>0.88429999999999997</v>
      </c>
      <c r="H21" s="1">
        <v>0</v>
      </c>
      <c r="I21" s="1">
        <v>1.9776</v>
      </c>
      <c r="J21" s="1">
        <v>0</v>
      </c>
      <c r="K21" s="1">
        <v>0.66500000000000004</v>
      </c>
      <c r="L21" s="1">
        <v>1.9805999999999999</v>
      </c>
      <c r="M21" s="1">
        <v>2.8332000000000002</v>
      </c>
      <c r="N21" s="1">
        <v>0.8004</v>
      </c>
      <c r="O21" s="1">
        <v>1.06E-2</v>
      </c>
      <c r="P21" s="1">
        <v>0.19850000000000001</v>
      </c>
      <c r="Q21" s="1">
        <v>0.5605</v>
      </c>
      <c r="R21" s="1">
        <v>1.7763</v>
      </c>
      <c r="S21" s="1">
        <v>0.64929999999999999</v>
      </c>
      <c r="T21" s="1">
        <v>0.69979999999999998</v>
      </c>
      <c r="U21" s="1">
        <v>0.13300000000000001</v>
      </c>
      <c r="V21" s="1">
        <v>2.0899999999999998E-2</v>
      </c>
      <c r="W21" s="1">
        <v>0.83889999999999998</v>
      </c>
      <c r="X21" s="1">
        <v>1.3030999999999999</v>
      </c>
      <c r="Y21" s="1">
        <f t="shared" si="8"/>
        <v>18.846599999999999</v>
      </c>
    </row>
    <row r="22" spans="1:25" ht="14" x14ac:dyDescent="0.2">
      <c r="A22" s="3"/>
      <c r="B22" s="1" t="s">
        <v>37</v>
      </c>
      <c r="C22" s="3"/>
      <c r="D22" s="4"/>
      <c r="E22" s="1">
        <v>2.8460000000000001</v>
      </c>
      <c r="F22" s="1">
        <v>0.64570000000000005</v>
      </c>
      <c r="G22" s="1">
        <v>0.80359999999999998</v>
      </c>
      <c r="H22" s="1">
        <v>0</v>
      </c>
      <c r="I22" s="1">
        <v>2.0411999999999999</v>
      </c>
      <c r="J22" s="1">
        <v>0</v>
      </c>
      <c r="K22" s="1">
        <v>0.6149</v>
      </c>
      <c r="L22" s="1">
        <v>1.8920999999999999</v>
      </c>
      <c r="M22" s="1">
        <v>2.5327000000000002</v>
      </c>
      <c r="N22" s="1">
        <v>0.59550000000000003</v>
      </c>
      <c r="O22" s="1">
        <v>9.5999999999999992E-3</v>
      </c>
      <c r="P22" s="1">
        <v>0.20760000000000001</v>
      </c>
      <c r="Q22" s="1">
        <v>0.47560000000000002</v>
      </c>
      <c r="R22" s="1">
        <v>1.6400999999999999</v>
      </c>
      <c r="S22" s="1">
        <v>0.60809999999999997</v>
      </c>
      <c r="T22" s="1">
        <v>0.62170000000000003</v>
      </c>
      <c r="U22" s="1">
        <v>0.12770000000000001</v>
      </c>
      <c r="V22" s="1">
        <v>2.0500000000000001E-2</v>
      </c>
      <c r="W22" s="1">
        <v>0.80069999999999997</v>
      </c>
      <c r="X22" s="1">
        <v>1.2204999999999999</v>
      </c>
      <c r="Y22" s="1">
        <f t="shared" si="8"/>
        <v>17.703800000000001</v>
      </c>
    </row>
    <row r="23" spans="1:25" ht="14" x14ac:dyDescent="0.2">
      <c r="A23" s="3"/>
      <c r="B23" s="1" t="s">
        <v>38</v>
      </c>
      <c r="C23" s="3"/>
      <c r="D23" s="4"/>
      <c r="E23" s="1">
        <v>2.2164000000000001</v>
      </c>
      <c r="F23" s="1">
        <v>0.38290000000000002</v>
      </c>
      <c r="G23" s="1">
        <v>0.62490000000000001</v>
      </c>
      <c r="H23" s="1">
        <v>0</v>
      </c>
      <c r="I23" s="1">
        <v>1.5486</v>
      </c>
      <c r="J23" s="1">
        <v>0</v>
      </c>
      <c r="K23" s="1">
        <v>0.44409999999999999</v>
      </c>
      <c r="L23" s="1">
        <v>1.4982</v>
      </c>
      <c r="M23" s="1">
        <v>1.8263</v>
      </c>
      <c r="N23" s="1">
        <v>0.36049999999999999</v>
      </c>
      <c r="O23" s="1">
        <v>7.7000000000000002E-3</v>
      </c>
      <c r="P23" s="1">
        <v>0.14990000000000001</v>
      </c>
      <c r="Q23" s="1">
        <v>0.25290000000000001</v>
      </c>
      <c r="R23" s="1">
        <v>1.0793999999999999</v>
      </c>
      <c r="S23" s="1">
        <v>0.37180000000000002</v>
      </c>
      <c r="T23" s="1">
        <v>0.4108</v>
      </c>
      <c r="U23" s="1">
        <v>8.5599999999999996E-2</v>
      </c>
      <c r="V23" s="1">
        <v>1.7899999999999999E-2</v>
      </c>
      <c r="W23" s="1">
        <v>0.50600000000000001</v>
      </c>
      <c r="X23" s="1">
        <v>0.85050000000000003</v>
      </c>
      <c r="Y23" s="1">
        <f>SUM(E23:X23)</f>
        <v>12.634399999999999</v>
      </c>
    </row>
    <row r="24" spans="1:25" ht="14" x14ac:dyDescent="0.2">
      <c r="A24" s="3"/>
      <c r="B24" s="1" t="s">
        <v>36</v>
      </c>
      <c r="C24" s="3" t="s">
        <v>23</v>
      </c>
      <c r="D24" s="4" t="s">
        <v>18</v>
      </c>
      <c r="E24" s="1">
        <v>5.976</v>
      </c>
      <c r="F24" s="1">
        <v>0.73329999999999995</v>
      </c>
      <c r="G24" s="1">
        <v>1.2509999999999999</v>
      </c>
      <c r="H24" s="1">
        <v>6.8999999999999999E-3</v>
      </c>
      <c r="I24" s="1">
        <v>3.5219999999999998</v>
      </c>
      <c r="J24" s="1">
        <v>0</v>
      </c>
      <c r="K24" s="1">
        <v>0.85760000000000003</v>
      </c>
      <c r="L24" s="1">
        <v>3.9923999999999999</v>
      </c>
      <c r="M24" s="1">
        <v>3.5813999999999999</v>
      </c>
      <c r="N24" s="1">
        <v>0.41239999999999999</v>
      </c>
      <c r="O24" s="1">
        <v>1.38E-2</v>
      </c>
      <c r="P24" s="1">
        <v>0.2072</v>
      </c>
      <c r="Q24" s="1">
        <v>0.29909999999999998</v>
      </c>
      <c r="R24" s="1">
        <v>1.4402999999999999</v>
      </c>
      <c r="S24" s="1">
        <v>0.47699999999999998</v>
      </c>
      <c r="T24" s="1">
        <v>0.47939999999999999</v>
      </c>
      <c r="U24" s="1">
        <v>0.18540000000000001</v>
      </c>
      <c r="V24" s="1">
        <v>1.8800000000000001E-2</v>
      </c>
      <c r="W24" s="1">
        <v>0.81679999999999997</v>
      </c>
      <c r="X24" s="1">
        <v>1.3479000000000001</v>
      </c>
      <c r="Y24" s="1">
        <f t="shared" si="8"/>
        <v>25.618699999999997</v>
      </c>
    </row>
    <row r="25" spans="1:25" ht="14" x14ac:dyDescent="0.2">
      <c r="A25" s="3"/>
      <c r="B25" s="1" t="s">
        <v>37</v>
      </c>
      <c r="C25" s="3"/>
      <c r="D25" s="4"/>
      <c r="E25" s="1">
        <v>5.8540000000000001</v>
      </c>
      <c r="F25" s="1">
        <v>0.73440000000000005</v>
      </c>
      <c r="G25" s="1">
        <v>1.2582</v>
      </c>
      <c r="H25" s="1">
        <v>7.4999999999999997E-3</v>
      </c>
      <c r="I25" s="1">
        <v>3.4319999999999999</v>
      </c>
      <c r="J25" s="1">
        <v>0</v>
      </c>
      <c r="K25" s="1">
        <v>0.88929999999999998</v>
      </c>
      <c r="L25" s="1">
        <v>3.6309</v>
      </c>
      <c r="M25" s="1">
        <v>3.7671000000000001</v>
      </c>
      <c r="N25" s="1">
        <v>0.4234</v>
      </c>
      <c r="O25" s="1">
        <v>1.2500000000000001E-2</v>
      </c>
      <c r="P25" s="1">
        <v>0.21840000000000001</v>
      </c>
      <c r="Q25" s="1">
        <v>0.30919999999999997</v>
      </c>
      <c r="R25" s="1">
        <v>1.4363999999999999</v>
      </c>
      <c r="S25" s="1">
        <v>0.52349999999999997</v>
      </c>
      <c r="T25" s="1">
        <v>0.49830000000000002</v>
      </c>
      <c r="U25" s="1">
        <v>0.18079999999999999</v>
      </c>
      <c r="V25" s="1">
        <v>2.0299999999999999E-2</v>
      </c>
      <c r="W25" s="1">
        <v>0.81899999999999995</v>
      </c>
      <c r="X25" s="1">
        <v>1.2909999999999999</v>
      </c>
      <c r="Y25" s="1">
        <f t="shared" si="8"/>
        <v>25.3062</v>
      </c>
    </row>
    <row r="26" spans="1:25" ht="14" x14ac:dyDescent="0.2">
      <c r="A26" s="3"/>
      <c r="B26" s="1" t="s">
        <v>38</v>
      </c>
      <c r="C26" s="3"/>
      <c r="D26" s="4"/>
      <c r="E26" s="1">
        <v>4.6319999999999997</v>
      </c>
      <c r="F26" s="1">
        <v>0.57650000000000001</v>
      </c>
      <c r="G26" s="1">
        <v>0.99509999999999998</v>
      </c>
      <c r="H26" s="1">
        <v>5.4999999999999997E-3</v>
      </c>
      <c r="I26" s="1">
        <v>2.778</v>
      </c>
      <c r="J26" s="1">
        <v>0</v>
      </c>
      <c r="K26" s="1">
        <v>0.69650000000000001</v>
      </c>
      <c r="L26" s="1">
        <v>2.7269999999999999</v>
      </c>
      <c r="M26" s="1">
        <v>2.8942999999999999</v>
      </c>
      <c r="N26" s="1">
        <v>0.32240000000000002</v>
      </c>
      <c r="O26" s="1">
        <v>1.0800000000000001E-2</v>
      </c>
      <c r="P26" s="1">
        <v>0.1628</v>
      </c>
      <c r="Q26" s="1">
        <v>0.23319999999999999</v>
      </c>
      <c r="R26" s="1">
        <v>1.2816000000000001</v>
      </c>
      <c r="S26" s="1">
        <v>0.41549999999999998</v>
      </c>
      <c r="T26" s="1">
        <v>0.39389999999999997</v>
      </c>
      <c r="U26" s="1">
        <v>0.14560000000000001</v>
      </c>
      <c r="V26" s="1">
        <v>2.1700000000000001E-2</v>
      </c>
      <c r="W26" s="1">
        <v>0.63290000000000002</v>
      </c>
      <c r="X26" s="1">
        <v>0.93120000000000003</v>
      </c>
      <c r="Y26" s="1">
        <f t="shared" si="8"/>
        <v>19.8565</v>
      </c>
    </row>
    <row r="27" spans="1:25" ht="14" x14ac:dyDescent="0.2">
      <c r="A27" s="3"/>
      <c r="B27" s="1" t="s">
        <v>36</v>
      </c>
      <c r="C27" s="3"/>
      <c r="D27" s="4" t="s">
        <v>19</v>
      </c>
      <c r="E27" s="1">
        <v>5.7619999999999996</v>
      </c>
      <c r="F27" s="1">
        <v>0.90180000000000005</v>
      </c>
      <c r="G27" s="1">
        <v>1.2171000000000001</v>
      </c>
      <c r="H27" s="1">
        <v>0</v>
      </c>
      <c r="I27" s="1">
        <v>2.9990000000000001</v>
      </c>
      <c r="J27" s="1">
        <v>0</v>
      </c>
      <c r="K27" s="1">
        <v>0.58250000000000002</v>
      </c>
      <c r="L27" s="1">
        <v>3.7704</v>
      </c>
      <c r="M27" s="1">
        <v>4.6527000000000003</v>
      </c>
      <c r="N27" s="1">
        <v>1.0358000000000001</v>
      </c>
      <c r="O27" s="1">
        <v>1.7000000000000001E-2</v>
      </c>
      <c r="P27" s="1">
        <v>0.27679999999999999</v>
      </c>
      <c r="Q27" s="1">
        <v>0.6663</v>
      </c>
      <c r="R27" s="1">
        <v>2.79</v>
      </c>
      <c r="S27" s="1">
        <v>0.92610000000000003</v>
      </c>
      <c r="T27" s="1">
        <v>0.89200000000000002</v>
      </c>
      <c r="U27" s="1">
        <v>0.1522</v>
      </c>
      <c r="V27" s="1">
        <v>2.06E-2</v>
      </c>
      <c r="W27" s="1">
        <v>1.0074000000000001</v>
      </c>
      <c r="X27" s="1">
        <v>1.6883999999999999</v>
      </c>
      <c r="Y27" s="1">
        <f t="shared" si="8"/>
        <v>29.358100000000007</v>
      </c>
    </row>
    <row r="28" spans="1:25" ht="14" x14ac:dyDescent="0.2">
      <c r="A28" s="3"/>
      <c r="B28" s="1" t="s">
        <v>37</v>
      </c>
      <c r="C28" s="3"/>
      <c r="D28" s="4"/>
      <c r="E28" s="1">
        <v>5.88</v>
      </c>
      <c r="F28" s="1">
        <v>1.1895</v>
      </c>
      <c r="G28" s="1">
        <v>1.4003000000000001</v>
      </c>
      <c r="H28" s="1">
        <v>5.7999999999999996E-3</v>
      </c>
      <c r="I28" s="1">
        <v>3.34</v>
      </c>
      <c r="J28" s="1">
        <v>0</v>
      </c>
      <c r="K28" s="1">
        <v>0.85829999999999995</v>
      </c>
      <c r="L28" s="1">
        <v>3.9104999999999999</v>
      </c>
      <c r="M28" s="1">
        <v>4.7447999999999997</v>
      </c>
      <c r="N28" s="1">
        <v>1.1008</v>
      </c>
      <c r="O28" s="1">
        <v>2.12E-2</v>
      </c>
      <c r="P28" s="1">
        <v>0.35680000000000001</v>
      </c>
      <c r="Q28" s="1">
        <v>0.93600000000000005</v>
      </c>
      <c r="R28" s="1">
        <v>3.1059999999999999</v>
      </c>
      <c r="S28" s="1">
        <v>1.1241000000000001</v>
      </c>
      <c r="T28" s="1">
        <v>1.1288</v>
      </c>
      <c r="U28" s="1">
        <v>0.2049</v>
      </c>
      <c r="V28" s="1">
        <v>3.3799999999999997E-2</v>
      </c>
      <c r="W28" s="1">
        <v>1.2133</v>
      </c>
      <c r="X28" s="1">
        <v>1.9604999999999999</v>
      </c>
      <c r="Y28" s="1">
        <f t="shared" si="8"/>
        <v>32.5154</v>
      </c>
    </row>
    <row r="29" spans="1:25" ht="14" x14ac:dyDescent="0.2">
      <c r="A29" s="3"/>
      <c r="B29" s="1" t="s">
        <v>38</v>
      </c>
      <c r="C29" s="3"/>
      <c r="D29" s="4"/>
      <c r="E29" s="1">
        <v>4.524</v>
      </c>
      <c r="F29" s="1">
        <v>0.74339999999999995</v>
      </c>
      <c r="G29" s="1">
        <v>1.1142000000000001</v>
      </c>
      <c r="H29" s="1">
        <v>0</v>
      </c>
      <c r="I29" s="1">
        <v>2.6720000000000002</v>
      </c>
      <c r="J29" s="1">
        <v>0.66459999999999997</v>
      </c>
      <c r="K29" s="1">
        <v>0.66459999999999997</v>
      </c>
      <c r="L29" s="1">
        <v>2.8935</v>
      </c>
      <c r="M29" s="1">
        <v>3.8220000000000001</v>
      </c>
      <c r="N29" s="1">
        <v>0.6925</v>
      </c>
      <c r="O29" s="1">
        <v>1.43E-2</v>
      </c>
      <c r="P29" s="1">
        <v>0.28749999999999998</v>
      </c>
      <c r="Q29" s="1">
        <v>0.46310000000000001</v>
      </c>
      <c r="R29" s="1">
        <v>2.1812999999999998</v>
      </c>
      <c r="S29" s="1">
        <v>0.82110000000000005</v>
      </c>
      <c r="T29" s="1">
        <v>0.77649999999999997</v>
      </c>
      <c r="U29" s="1">
        <v>0.153</v>
      </c>
      <c r="V29" s="1">
        <v>3.0300000000000001E-2</v>
      </c>
      <c r="W29" s="1">
        <v>0.84819999999999995</v>
      </c>
      <c r="X29" s="1">
        <v>1.3836999999999999</v>
      </c>
      <c r="Y29" s="1">
        <f t="shared" si="8"/>
        <v>24.7498</v>
      </c>
    </row>
    <row r="30" spans="1:25" ht="14" x14ac:dyDescent="0.2">
      <c r="A30" s="3"/>
      <c r="B30" s="1" t="s">
        <v>36</v>
      </c>
      <c r="C30" s="3" t="s">
        <v>24</v>
      </c>
      <c r="D30" s="4" t="s">
        <v>18</v>
      </c>
      <c r="E30" s="1">
        <v>9.4819999999999993</v>
      </c>
      <c r="F30" s="1">
        <v>1.0914999999999999</v>
      </c>
      <c r="G30" s="1">
        <v>2.1861000000000002</v>
      </c>
      <c r="H30" s="1">
        <v>8.8000000000000005E-3</v>
      </c>
      <c r="I30" s="1">
        <v>5.508</v>
      </c>
      <c r="J30" s="1">
        <v>0</v>
      </c>
      <c r="K30" s="1">
        <v>1.2984</v>
      </c>
      <c r="L30" s="1">
        <v>5.5464000000000002</v>
      </c>
      <c r="M30" s="1">
        <v>5.6498999999999997</v>
      </c>
      <c r="N30" s="1">
        <v>0.64419999999999999</v>
      </c>
      <c r="O30" s="1">
        <v>1.9699999999999999E-2</v>
      </c>
      <c r="P30" s="1">
        <v>0.3286</v>
      </c>
      <c r="Q30" s="1">
        <v>0.4415</v>
      </c>
      <c r="R30" s="1">
        <v>2.0952000000000002</v>
      </c>
      <c r="S30" s="1">
        <v>0.71460000000000001</v>
      </c>
      <c r="T30" s="1">
        <v>0.73029999999999995</v>
      </c>
      <c r="U30" s="1">
        <v>0.29070000000000001</v>
      </c>
      <c r="V30" s="1">
        <v>3.0099999999999998E-2</v>
      </c>
      <c r="W30" s="1">
        <v>1.2988</v>
      </c>
      <c r="X30" s="1">
        <v>2.0299999999999998</v>
      </c>
      <c r="Y30" s="1">
        <f t="shared" si="8"/>
        <v>39.394799999999996</v>
      </c>
    </row>
    <row r="31" spans="1:25" ht="14" x14ac:dyDescent="0.2">
      <c r="A31" s="3"/>
      <c r="B31" s="1" t="s">
        <v>37</v>
      </c>
      <c r="C31" s="3"/>
      <c r="D31" s="4"/>
      <c r="E31" s="1">
        <v>8.9700000000000006</v>
      </c>
      <c r="F31" s="1">
        <v>1.1357999999999999</v>
      </c>
      <c r="G31" s="1">
        <v>2.0015999999999998</v>
      </c>
      <c r="H31" s="1">
        <v>8.6999999999999994E-3</v>
      </c>
      <c r="I31" s="1">
        <v>5.3220000000000001</v>
      </c>
      <c r="J31" s="1">
        <v>0</v>
      </c>
      <c r="K31" s="1">
        <v>1.3122</v>
      </c>
      <c r="L31" s="1">
        <v>5.7911999999999999</v>
      </c>
      <c r="M31" s="1">
        <v>6.2907000000000002</v>
      </c>
      <c r="N31" s="1">
        <v>0.65580000000000005</v>
      </c>
      <c r="O31" s="1">
        <v>1.8800000000000001E-2</v>
      </c>
      <c r="P31" s="1">
        <v>0.33339999999999997</v>
      </c>
      <c r="Q31" s="1">
        <v>0.48039999999999999</v>
      </c>
      <c r="R31" s="1">
        <v>1.9572000000000001</v>
      </c>
      <c r="S31" s="1">
        <v>0.74880000000000002</v>
      </c>
      <c r="T31" s="1">
        <v>0.76859999999999995</v>
      </c>
      <c r="U31" s="1">
        <v>0.28510000000000002</v>
      </c>
      <c r="V31" s="1">
        <v>3.2199999999999999E-2</v>
      </c>
      <c r="W31" s="1">
        <v>1.2614000000000001</v>
      </c>
      <c r="X31" s="1">
        <v>2.0299</v>
      </c>
      <c r="Y31" s="1">
        <f t="shared" si="8"/>
        <v>39.403800000000004</v>
      </c>
    </row>
    <row r="32" spans="1:25" ht="14" x14ac:dyDescent="0.2">
      <c r="A32" s="3"/>
      <c r="B32" s="1" t="s">
        <v>38</v>
      </c>
      <c r="C32" s="3"/>
      <c r="D32" s="4"/>
      <c r="E32" s="1">
        <v>6.99</v>
      </c>
      <c r="F32" s="1">
        <v>0.86429999999999996</v>
      </c>
      <c r="G32" s="1">
        <v>1.4277</v>
      </c>
      <c r="H32" s="1">
        <v>7.4999999999999997E-3</v>
      </c>
      <c r="I32" s="1">
        <v>4.0339999999999998</v>
      </c>
      <c r="J32" s="1">
        <v>0</v>
      </c>
      <c r="K32" s="1">
        <v>1.1081000000000001</v>
      </c>
      <c r="L32" s="1">
        <v>4.2012</v>
      </c>
      <c r="M32" s="1">
        <v>4.3422000000000001</v>
      </c>
      <c r="N32" s="1">
        <v>0.48399999999999999</v>
      </c>
      <c r="O32" s="1">
        <v>1.7299999999999999E-2</v>
      </c>
      <c r="P32" s="1">
        <v>0.2571</v>
      </c>
      <c r="Q32" s="1">
        <v>0.36649999999999999</v>
      </c>
      <c r="R32" s="1">
        <v>1.6149</v>
      </c>
      <c r="S32" s="1">
        <v>0.59409999999999996</v>
      </c>
      <c r="T32" s="1">
        <v>0.59960000000000002</v>
      </c>
      <c r="U32" s="1">
        <v>0.21479999999999999</v>
      </c>
      <c r="V32" s="1">
        <v>3.4200000000000001E-2</v>
      </c>
      <c r="W32" s="1">
        <v>0.92359999999999998</v>
      </c>
      <c r="X32" s="1">
        <v>1.4035</v>
      </c>
      <c r="Y32" s="1">
        <f t="shared" si="8"/>
        <v>29.4846</v>
      </c>
    </row>
    <row r="33" spans="1:25" ht="14" x14ac:dyDescent="0.2">
      <c r="A33" s="3"/>
      <c r="B33" s="1" t="s">
        <v>36</v>
      </c>
      <c r="C33" s="3"/>
      <c r="D33" s="4" t="s">
        <v>19</v>
      </c>
      <c r="E33" s="1">
        <v>9.4039999999999999</v>
      </c>
      <c r="F33" s="1">
        <v>1.0167999999999999</v>
      </c>
      <c r="G33" s="1">
        <v>2.0175000000000001</v>
      </c>
      <c r="H33" s="1">
        <v>6.0000000000000001E-3</v>
      </c>
      <c r="I33" s="1">
        <v>5.1660000000000004</v>
      </c>
      <c r="J33" s="1">
        <v>0</v>
      </c>
      <c r="K33" s="1">
        <v>0.48880000000000001</v>
      </c>
      <c r="L33" s="1">
        <v>5.2644000000000002</v>
      </c>
      <c r="M33" s="1">
        <v>6.1821000000000002</v>
      </c>
      <c r="N33" s="1">
        <v>0.92659999999999998</v>
      </c>
      <c r="O33" s="1">
        <v>2.29E-2</v>
      </c>
      <c r="P33" s="1">
        <v>0.3024</v>
      </c>
      <c r="Q33" s="1">
        <v>0.57320000000000004</v>
      </c>
      <c r="R33" s="1">
        <v>3.1320000000000001</v>
      </c>
      <c r="S33" s="1">
        <v>0.99239999999999995</v>
      </c>
      <c r="T33" s="1">
        <v>1.0429999999999999</v>
      </c>
      <c r="U33" s="1">
        <v>0.25140000000000001</v>
      </c>
      <c r="V33" s="1">
        <v>2.47E-2</v>
      </c>
      <c r="W33" s="1">
        <v>1.2181</v>
      </c>
      <c r="X33" s="1">
        <v>2.1099000000000001</v>
      </c>
      <c r="Y33" s="1">
        <f t="shared" si="8"/>
        <v>40.142199999999995</v>
      </c>
    </row>
    <row r="34" spans="1:25" ht="14" x14ac:dyDescent="0.2">
      <c r="A34" s="3"/>
      <c r="B34" s="1" t="s">
        <v>37</v>
      </c>
      <c r="C34" s="3"/>
      <c r="D34" s="4"/>
      <c r="E34" s="1">
        <v>9.4979999999999993</v>
      </c>
      <c r="F34" s="1">
        <v>1.2213000000000001</v>
      </c>
      <c r="G34" s="1">
        <v>1.9815</v>
      </c>
      <c r="H34" s="1">
        <v>6.6E-3</v>
      </c>
      <c r="I34" s="1">
        <v>4.9160000000000004</v>
      </c>
      <c r="J34" s="1">
        <v>0</v>
      </c>
      <c r="K34" s="1">
        <v>0.8206</v>
      </c>
      <c r="L34" s="1">
        <v>5.3463000000000003</v>
      </c>
      <c r="M34" s="1">
        <v>6.2291999999999996</v>
      </c>
      <c r="N34" s="1">
        <v>1.0004999999999999</v>
      </c>
      <c r="O34" s="1">
        <v>2.6100000000000002E-2</v>
      </c>
      <c r="P34" s="1">
        <v>0.4365</v>
      </c>
      <c r="Q34" s="1">
        <v>0.73499999999999999</v>
      </c>
      <c r="R34" s="1">
        <v>3.2559999999999998</v>
      </c>
      <c r="S34" s="1">
        <v>1.1895</v>
      </c>
      <c r="T34" s="1">
        <v>1.1638999999999999</v>
      </c>
      <c r="U34" s="1">
        <v>0.28620000000000001</v>
      </c>
      <c r="V34" s="1">
        <v>3.39E-2</v>
      </c>
      <c r="W34" s="1">
        <v>1.3391999999999999</v>
      </c>
      <c r="X34" s="1">
        <v>2.1564000000000001</v>
      </c>
      <c r="Y34" s="1">
        <f t="shared" si="8"/>
        <v>41.642699999999998</v>
      </c>
    </row>
    <row r="35" spans="1:25" ht="14" x14ac:dyDescent="0.2">
      <c r="A35" s="3"/>
      <c r="B35" s="1" t="s">
        <v>38</v>
      </c>
      <c r="C35" s="3"/>
      <c r="D35" s="4"/>
      <c r="E35" s="1">
        <v>7.2640000000000002</v>
      </c>
      <c r="F35" s="1">
        <v>0.95679999999999998</v>
      </c>
      <c r="G35" s="1">
        <v>1.8110999999999999</v>
      </c>
      <c r="H35" s="1">
        <v>5.7000000000000002E-3</v>
      </c>
      <c r="I35" s="1">
        <v>4.0519999999999996</v>
      </c>
      <c r="J35" s="1">
        <v>0</v>
      </c>
      <c r="K35" s="1">
        <v>0.94640000000000002</v>
      </c>
      <c r="L35" s="1">
        <v>4.5339</v>
      </c>
      <c r="M35" s="1">
        <v>5.5014000000000003</v>
      </c>
      <c r="N35" s="1">
        <v>0.66339999999999999</v>
      </c>
      <c r="O35" s="1">
        <v>1.8499999999999999E-2</v>
      </c>
      <c r="P35" s="1">
        <v>0.33179999999999998</v>
      </c>
      <c r="Q35" s="1">
        <v>0.46189999999999998</v>
      </c>
      <c r="R35" s="1">
        <v>2.2082999999999999</v>
      </c>
      <c r="S35" s="1">
        <v>0.79859999999999998</v>
      </c>
      <c r="T35" s="1">
        <v>0.78069999999999995</v>
      </c>
      <c r="U35" s="1">
        <v>0.21890000000000001</v>
      </c>
      <c r="V35" s="1">
        <v>3.5700000000000003E-2</v>
      </c>
      <c r="W35" s="1">
        <v>1.0402</v>
      </c>
      <c r="X35" s="1">
        <v>1.6987000000000001</v>
      </c>
      <c r="Y35" s="1">
        <f t="shared" si="8"/>
        <v>33.328000000000003</v>
      </c>
    </row>
    <row r="36" spans="1:25" ht="28" x14ac:dyDescent="0.2">
      <c r="A36" s="3" t="s">
        <v>29</v>
      </c>
      <c r="B36" s="3"/>
      <c r="C36" s="3"/>
      <c r="D36" s="3"/>
      <c r="E36" s="2" t="s">
        <v>13</v>
      </c>
      <c r="F36" s="2" t="s">
        <v>14</v>
      </c>
      <c r="G36" s="2" t="s">
        <v>15</v>
      </c>
      <c r="H36" s="2" t="s">
        <v>16</v>
      </c>
      <c r="I36" s="2" t="s">
        <v>17</v>
      </c>
      <c r="J36" s="2" t="s">
        <v>0</v>
      </c>
      <c r="K36" s="2" t="s">
        <v>1</v>
      </c>
      <c r="L36" s="2" t="s">
        <v>2</v>
      </c>
      <c r="M36" s="2" t="s">
        <v>3</v>
      </c>
      <c r="N36" s="2" t="s">
        <v>4</v>
      </c>
      <c r="O36" s="2" t="s">
        <v>5</v>
      </c>
      <c r="P36" s="2" t="s">
        <v>6</v>
      </c>
      <c r="Q36" s="2" t="s">
        <v>7</v>
      </c>
      <c r="R36" s="2" t="s">
        <v>8</v>
      </c>
      <c r="S36" s="2" t="s">
        <v>41</v>
      </c>
      <c r="T36" s="2" t="s">
        <v>9</v>
      </c>
      <c r="U36" s="2" t="s">
        <v>10</v>
      </c>
      <c r="V36" s="2" t="s">
        <v>20</v>
      </c>
      <c r="W36" s="2" t="s">
        <v>11</v>
      </c>
      <c r="X36" s="2" t="s">
        <v>12</v>
      </c>
      <c r="Y36" s="1" t="s">
        <v>39</v>
      </c>
    </row>
    <row r="37" spans="1:25" ht="14" x14ac:dyDescent="0.2">
      <c r="B37" s="1" t="s">
        <v>36</v>
      </c>
      <c r="C37" s="3" t="s">
        <v>25</v>
      </c>
      <c r="D37" s="3"/>
      <c r="E37" s="1">
        <f>E12-E15</f>
        <v>0.41280000000000006</v>
      </c>
      <c r="F37" s="1">
        <f t="shared" ref="F37:Y39" si="9">F12-F15</f>
        <v>-9.1299999999999992E-2</v>
      </c>
      <c r="G37" s="1">
        <f t="shared" si="9"/>
        <v>-5.419999999999997E-2</v>
      </c>
      <c r="H37" s="1">
        <f t="shared" si="9"/>
        <v>0</v>
      </c>
      <c r="I37" s="1">
        <f t="shared" si="9"/>
        <v>8.1300000000000039E-2</v>
      </c>
      <c r="J37" s="1">
        <f t="shared" si="9"/>
        <v>0</v>
      </c>
      <c r="K37" s="1">
        <f t="shared" si="9"/>
        <v>-7.039999999999999E-2</v>
      </c>
      <c r="L37" s="1">
        <f t="shared" si="9"/>
        <v>-0.14529999999999998</v>
      </c>
      <c r="M37" s="1">
        <f t="shared" si="9"/>
        <v>-0.36449999999999994</v>
      </c>
      <c r="N37" s="1">
        <f t="shared" si="9"/>
        <v>-0.2346</v>
      </c>
      <c r="O37" s="1">
        <f t="shared" si="9"/>
        <v>-1.4000000000000002E-3</v>
      </c>
      <c r="P37" s="1">
        <f t="shared" si="9"/>
        <v>-3.6699999999999997E-2</v>
      </c>
      <c r="Q37" s="1">
        <f t="shared" si="9"/>
        <v>-0.18160000000000001</v>
      </c>
      <c r="R37" s="1">
        <f t="shared" si="9"/>
        <v>-0.4214</v>
      </c>
      <c r="S37" s="1">
        <f t="shared" si="9"/>
        <v>-0.14709999999999995</v>
      </c>
      <c r="T37" s="1">
        <f t="shared" si="9"/>
        <v>-0.19779999999999998</v>
      </c>
      <c r="U37" s="1">
        <f t="shared" si="9"/>
        <v>-1.5299999999999994E-2</v>
      </c>
      <c r="V37" s="1">
        <f t="shared" si="9"/>
        <v>-8.5000000000000006E-3</v>
      </c>
      <c r="W37" s="1">
        <f t="shared" si="9"/>
        <v>-0.18589999999999998</v>
      </c>
      <c r="X37" s="1">
        <f t="shared" si="9"/>
        <v>-0.30409999999999998</v>
      </c>
      <c r="Y37" s="1">
        <f t="shared" si="9"/>
        <v>-1.9659999999999984</v>
      </c>
    </row>
    <row r="38" spans="1:25" ht="14" x14ac:dyDescent="0.2">
      <c r="A38" s="1" t="s">
        <v>31</v>
      </c>
      <c r="B38" s="1" t="s">
        <v>37</v>
      </c>
      <c r="C38" s="3"/>
      <c r="D38" s="3"/>
      <c r="E38" s="1">
        <f t="shared" ref="E38:T39" si="10">E13-E16</f>
        <v>7.4699999999999989E-2</v>
      </c>
      <c r="F38" s="1">
        <f t="shared" si="10"/>
        <v>-9.6399999999999986E-2</v>
      </c>
      <c r="G38" s="1">
        <f t="shared" si="10"/>
        <v>-9.7200000000000009E-2</v>
      </c>
      <c r="H38" s="1">
        <f t="shared" si="10"/>
        <v>0</v>
      </c>
      <c r="I38" s="1">
        <f t="shared" si="10"/>
        <v>-7.7699999999999991E-2</v>
      </c>
      <c r="J38" s="1">
        <f t="shared" si="10"/>
        <v>0</v>
      </c>
      <c r="K38" s="1">
        <f t="shared" si="10"/>
        <v>-8.5499999999999965E-2</v>
      </c>
      <c r="L38" s="1">
        <f t="shared" si="10"/>
        <v>-6.0699999999999976E-2</v>
      </c>
      <c r="M38" s="1">
        <f t="shared" si="10"/>
        <v>-0.38789999999999991</v>
      </c>
      <c r="N38" s="1">
        <f t="shared" si="10"/>
        <v>-0.19859999999999997</v>
      </c>
      <c r="O38" s="1">
        <f t="shared" si="10"/>
        <v>-2.0999999999999999E-3</v>
      </c>
      <c r="P38" s="1">
        <f t="shared" si="10"/>
        <v>-4.9300000000000004E-2</v>
      </c>
      <c r="Q38" s="1">
        <f t="shared" si="10"/>
        <v>-0.14760000000000001</v>
      </c>
      <c r="R38" s="1">
        <f t="shared" si="10"/>
        <v>-0.41070000000000001</v>
      </c>
      <c r="S38" s="1">
        <f t="shared" si="10"/>
        <v>-0.16250000000000001</v>
      </c>
      <c r="T38" s="1">
        <f t="shared" si="10"/>
        <v>-0.19929999999999998</v>
      </c>
      <c r="U38" s="1">
        <f t="shared" si="9"/>
        <v>-2.3400000000000004E-2</v>
      </c>
      <c r="V38" s="1">
        <f t="shared" si="9"/>
        <v>-1.0800000000000001E-2</v>
      </c>
      <c r="W38" s="1">
        <f t="shared" si="9"/>
        <v>-0.19900000000000001</v>
      </c>
      <c r="X38" s="1">
        <f t="shared" si="9"/>
        <v>-0.307</v>
      </c>
      <c r="Y38" s="1">
        <f t="shared" si="9"/>
        <v>-2.4410000000000007</v>
      </c>
    </row>
    <row r="39" spans="1:25" ht="14" x14ac:dyDescent="0.2">
      <c r="A39" s="1"/>
      <c r="B39" s="1" t="s">
        <v>38</v>
      </c>
      <c r="C39" s="3"/>
      <c r="D39" s="3"/>
      <c r="E39" s="1">
        <f t="shared" si="10"/>
        <v>7.5899999999999856E-2</v>
      </c>
      <c r="F39" s="1">
        <f t="shared" si="9"/>
        <v>-5.5500000000000022E-2</v>
      </c>
      <c r="G39" s="1">
        <f t="shared" si="9"/>
        <v>-7.0599999999999996E-2</v>
      </c>
      <c r="H39" s="1">
        <f t="shared" si="9"/>
        <v>0</v>
      </c>
      <c r="I39" s="1">
        <f t="shared" si="9"/>
        <v>-1.8500000000000072E-2</v>
      </c>
      <c r="J39" s="1">
        <f t="shared" si="9"/>
        <v>0</v>
      </c>
      <c r="K39" s="1">
        <f t="shared" si="9"/>
        <v>-4.519999999999999E-2</v>
      </c>
      <c r="L39" s="1">
        <f t="shared" si="9"/>
        <v>-8.1899999999999973E-2</v>
      </c>
      <c r="M39" s="1">
        <f t="shared" si="9"/>
        <v>-0.28780000000000006</v>
      </c>
      <c r="N39" s="1">
        <f t="shared" si="9"/>
        <v>-0.1023</v>
      </c>
      <c r="O39" s="1">
        <f t="shared" si="9"/>
        <v>-7.000000000000001E-4</v>
      </c>
      <c r="P39" s="1">
        <f t="shared" si="9"/>
        <v>-3.4599999999999999E-2</v>
      </c>
      <c r="Q39" s="1">
        <f t="shared" si="9"/>
        <v>-7.4099999999999999E-2</v>
      </c>
      <c r="R39" s="1">
        <f t="shared" si="9"/>
        <v>-0.24730000000000002</v>
      </c>
      <c r="S39" s="1">
        <f t="shared" si="9"/>
        <v>-9.9099999999999994E-2</v>
      </c>
      <c r="T39" s="1">
        <f t="shared" si="9"/>
        <v>-0.11380000000000001</v>
      </c>
      <c r="U39" s="1">
        <f t="shared" si="9"/>
        <v>-1.2900000000000002E-2</v>
      </c>
      <c r="V39" s="1">
        <f t="shared" si="9"/>
        <v>-6.7000000000000011E-3</v>
      </c>
      <c r="W39" s="1">
        <f t="shared" si="9"/>
        <v>-9.9700000000000011E-2</v>
      </c>
      <c r="X39" s="1">
        <f t="shared" si="9"/>
        <v>-0.21959999999999996</v>
      </c>
      <c r="Y39" s="1">
        <f t="shared" si="9"/>
        <v>-1.4943999999999988</v>
      </c>
    </row>
    <row r="40" spans="1:25" ht="14" x14ac:dyDescent="0.2">
      <c r="A40" s="1"/>
      <c r="B40" s="1" t="s">
        <v>36</v>
      </c>
      <c r="C40" s="3" t="s">
        <v>26</v>
      </c>
      <c r="D40" s="3"/>
      <c r="E40" s="1">
        <f>E18-E21</f>
        <v>0.30599999999999961</v>
      </c>
      <c r="F40" s="1">
        <f t="shared" ref="F40:Y42" si="11">F18-F21</f>
        <v>-0.42069999999999996</v>
      </c>
      <c r="G40" s="1">
        <f t="shared" si="11"/>
        <v>-0.22919999999999996</v>
      </c>
      <c r="H40" s="1">
        <f t="shared" si="11"/>
        <v>0</v>
      </c>
      <c r="I40" s="1">
        <f t="shared" si="11"/>
        <v>-6.6300000000000026E-2</v>
      </c>
      <c r="J40" s="1">
        <f t="shared" si="11"/>
        <v>0</v>
      </c>
      <c r="K40" s="1">
        <f t="shared" si="11"/>
        <v>-0.25290000000000001</v>
      </c>
      <c r="L40" s="1">
        <f t="shared" si="11"/>
        <v>-0.22019999999999995</v>
      </c>
      <c r="M40" s="1">
        <f t="shared" si="11"/>
        <v>-1.0707000000000002</v>
      </c>
      <c r="N40" s="1">
        <f t="shared" si="11"/>
        <v>-0.60799999999999998</v>
      </c>
      <c r="O40" s="1">
        <f t="shared" si="11"/>
        <v>-3.1999999999999997E-3</v>
      </c>
      <c r="P40" s="1">
        <f t="shared" si="11"/>
        <v>-9.3600000000000017E-2</v>
      </c>
      <c r="Q40" s="1">
        <f t="shared" si="11"/>
        <v>-0.41220000000000001</v>
      </c>
      <c r="R40" s="1">
        <f t="shared" si="11"/>
        <v>-1.1663000000000001</v>
      </c>
      <c r="S40" s="1">
        <f t="shared" si="11"/>
        <v>-0.41579999999999995</v>
      </c>
      <c r="T40" s="1">
        <f t="shared" si="11"/>
        <v>-0.46119999999999994</v>
      </c>
      <c r="U40" s="1">
        <f t="shared" si="11"/>
        <v>-4.6600000000000003E-2</v>
      </c>
      <c r="V40" s="1">
        <f t="shared" si="11"/>
        <v>-1.1399999999999999E-2</v>
      </c>
      <c r="W40" s="1">
        <f t="shared" si="11"/>
        <v>-0.43939999999999996</v>
      </c>
      <c r="X40" s="1">
        <f t="shared" si="11"/>
        <v>-0.63429999999999997</v>
      </c>
      <c r="Y40" s="1">
        <f t="shared" si="11"/>
        <v>-6.2460000000000022</v>
      </c>
    </row>
    <row r="41" spans="1:25" ht="14" x14ac:dyDescent="0.2">
      <c r="A41" s="1"/>
      <c r="B41" s="1" t="s">
        <v>37</v>
      </c>
      <c r="C41" s="3"/>
      <c r="D41" s="3"/>
      <c r="E41" s="1">
        <f t="shared" ref="E41:T42" si="12">E19-E22</f>
        <v>0.14999999999999991</v>
      </c>
      <c r="F41" s="1">
        <f t="shared" si="12"/>
        <v>-0.24440000000000006</v>
      </c>
      <c r="G41" s="1">
        <f t="shared" si="12"/>
        <v>-0.10419999999999996</v>
      </c>
      <c r="H41" s="1">
        <f t="shared" si="12"/>
        <v>0</v>
      </c>
      <c r="I41" s="1">
        <f t="shared" si="12"/>
        <v>-8.9399999999999924E-2</v>
      </c>
      <c r="J41" s="1">
        <f t="shared" si="12"/>
        <v>0</v>
      </c>
      <c r="K41" s="1">
        <f t="shared" si="12"/>
        <v>-0.16039999999999999</v>
      </c>
      <c r="L41" s="1">
        <f t="shared" si="12"/>
        <v>-8.6999999999999966E-2</v>
      </c>
      <c r="M41" s="1">
        <f t="shared" si="12"/>
        <v>-0.73670000000000013</v>
      </c>
      <c r="N41" s="1">
        <f t="shared" si="12"/>
        <v>-0.37860000000000005</v>
      </c>
      <c r="O41" s="1">
        <f t="shared" si="12"/>
        <v>-2.7999999999999995E-3</v>
      </c>
      <c r="P41" s="1">
        <f t="shared" si="12"/>
        <v>-9.580000000000001E-2</v>
      </c>
      <c r="Q41" s="1">
        <f t="shared" si="12"/>
        <v>-0.32450000000000001</v>
      </c>
      <c r="R41" s="1">
        <f t="shared" si="12"/>
        <v>-0.95199999999999985</v>
      </c>
      <c r="S41" s="1">
        <f t="shared" si="12"/>
        <v>-0.34989999999999999</v>
      </c>
      <c r="T41" s="1">
        <f t="shared" si="12"/>
        <v>-0.37780000000000002</v>
      </c>
      <c r="U41" s="1">
        <f t="shared" si="11"/>
        <v>-3.4800000000000011E-2</v>
      </c>
      <c r="V41" s="1">
        <f t="shared" si="11"/>
        <v>-1.0100000000000001E-2</v>
      </c>
      <c r="W41" s="1">
        <f t="shared" si="11"/>
        <v>-0.37139999999999995</v>
      </c>
      <c r="X41" s="1">
        <f t="shared" si="11"/>
        <v>-0.57859999999999989</v>
      </c>
      <c r="Y41" s="1">
        <f t="shared" si="11"/>
        <v>-4.7483999999999984</v>
      </c>
    </row>
    <row r="42" spans="1:25" ht="14" x14ac:dyDescent="0.2">
      <c r="A42" s="1"/>
      <c r="B42" s="1" t="s">
        <v>38</v>
      </c>
      <c r="C42" s="3"/>
      <c r="D42" s="3"/>
      <c r="E42" s="1">
        <f t="shared" si="12"/>
        <v>-0.12660000000000027</v>
      </c>
      <c r="F42" s="1">
        <f t="shared" si="11"/>
        <v>-0.10300000000000004</v>
      </c>
      <c r="G42" s="1">
        <f t="shared" si="11"/>
        <v>-9.1200000000000059E-2</v>
      </c>
      <c r="H42" s="1">
        <f t="shared" si="11"/>
        <v>0</v>
      </c>
      <c r="I42" s="1">
        <f t="shared" si="11"/>
        <v>-0.30869999999999997</v>
      </c>
      <c r="J42" s="1">
        <f t="shared" si="11"/>
        <v>0</v>
      </c>
      <c r="K42" s="1">
        <f t="shared" si="11"/>
        <v>-9.3499999999999972E-2</v>
      </c>
      <c r="L42" s="1">
        <f t="shared" si="11"/>
        <v>-9.220000000000006E-2</v>
      </c>
      <c r="M42" s="1">
        <f t="shared" si="11"/>
        <v>-0.34919999999999995</v>
      </c>
      <c r="N42" s="1">
        <f t="shared" si="11"/>
        <v>-0.1923</v>
      </c>
      <c r="O42" s="1">
        <f t="shared" si="11"/>
        <v>-1.7000000000000001E-3</v>
      </c>
      <c r="P42" s="1">
        <f t="shared" si="11"/>
        <v>-6.2900000000000011E-2</v>
      </c>
      <c r="Q42" s="1">
        <f t="shared" si="11"/>
        <v>-0.13650000000000001</v>
      </c>
      <c r="R42" s="1">
        <f t="shared" si="11"/>
        <v>-0.55059999999999987</v>
      </c>
      <c r="S42" s="1">
        <f t="shared" si="11"/>
        <v>-0.17060000000000003</v>
      </c>
      <c r="T42" s="1">
        <f t="shared" si="11"/>
        <v>-0.21590000000000001</v>
      </c>
      <c r="U42" s="1">
        <f t="shared" si="11"/>
        <v>-1.4600000000000002E-2</v>
      </c>
      <c r="V42" s="1">
        <f t="shared" si="11"/>
        <v>-6.8999999999999999E-3</v>
      </c>
      <c r="W42" s="1">
        <f t="shared" si="11"/>
        <v>-0.19280000000000003</v>
      </c>
      <c r="X42" s="1">
        <f t="shared" si="11"/>
        <v>-0.36660000000000004</v>
      </c>
      <c r="Y42" s="1">
        <f t="shared" si="11"/>
        <v>-3.075800000000001</v>
      </c>
    </row>
    <row r="43" spans="1:25" ht="14" x14ac:dyDescent="0.2">
      <c r="A43" s="1"/>
      <c r="B43" s="1" t="s">
        <v>36</v>
      </c>
      <c r="C43" s="3" t="s">
        <v>27</v>
      </c>
      <c r="D43" s="3"/>
      <c r="E43" s="1">
        <f>E24-E27</f>
        <v>0.21400000000000041</v>
      </c>
      <c r="F43" s="1">
        <f t="shared" ref="F43:Y45" si="13">F24-F27</f>
        <v>-0.16850000000000009</v>
      </c>
      <c r="G43" s="1">
        <f t="shared" si="13"/>
        <v>3.3899999999999819E-2</v>
      </c>
      <c r="H43" s="1">
        <f t="shared" si="13"/>
        <v>6.8999999999999999E-3</v>
      </c>
      <c r="I43" s="1">
        <f t="shared" si="13"/>
        <v>0.52299999999999969</v>
      </c>
      <c r="J43" s="1">
        <f t="shared" si="13"/>
        <v>0</v>
      </c>
      <c r="K43" s="1">
        <f t="shared" si="13"/>
        <v>0.27510000000000001</v>
      </c>
      <c r="L43" s="1">
        <f t="shared" si="13"/>
        <v>0.22199999999999998</v>
      </c>
      <c r="M43" s="1">
        <f t="shared" si="13"/>
        <v>-1.0713000000000004</v>
      </c>
      <c r="N43" s="1">
        <f t="shared" si="13"/>
        <v>-0.62340000000000007</v>
      </c>
      <c r="O43" s="1">
        <f t="shared" si="13"/>
        <v>-3.2000000000000015E-3</v>
      </c>
      <c r="P43" s="1">
        <f t="shared" si="13"/>
        <v>-6.9599999999999995E-2</v>
      </c>
      <c r="Q43" s="1">
        <f t="shared" si="13"/>
        <v>-0.36720000000000003</v>
      </c>
      <c r="R43" s="1">
        <f t="shared" si="13"/>
        <v>-1.3497000000000001</v>
      </c>
      <c r="S43" s="1">
        <f t="shared" si="13"/>
        <v>-0.44910000000000005</v>
      </c>
      <c r="T43" s="1">
        <f t="shared" si="13"/>
        <v>-0.41260000000000002</v>
      </c>
      <c r="U43" s="1">
        <f t="shared" si="13"/>
        <v>3.3200000000000007E-2</v>
      </c>
      <c r="V43" s="1">
        <f t="shared" si="13"/>
        <v>-1.7999999999999995E-3</v>
      </c>
      <c r="W43" s="1">
        <f t="shared" si="13"/>
        <v>-0.1906000000000001</v>
      </c>
      <c r="X43" s="1">
        <f t="shared" si="13"/>
        <v>-0.3404999999999998</v>
      </c>
      <c r="Y43" s="1">
        <f t="shared" si="13"/>
        <v>-3.7394000000000105</v>
      </c>
    </row>
    <row r="44" spans="1:25" ht="14" x14ac:dyDescent="0.2">
      <c r="A44" s="1"/>
      <c r="B44" s="1" t="s">
        <v>37</v>
      </c>
      <c r="C44" s="3"/>
      <c r="D44" s="3"/>
      <c r="E44" s="1">
        <f t="shared" ref="E44:T45" si="14">E25-E28</f>
        <v>-2.5999999999999801E-2</v>
      </c>
      <c r="F44" s="1">
        <f t="shared" si="14"/>
        <v>-0.45509999999999995</v>
      </c>
      <c r="G44" s="1">
        <f t="shared" si="14"/>
        <v>-0.14210000000000012</v>
      </c>
      <c r="H44" s="1">
        <f t="shared" si="14"/>
        <v>1.7000000000000001E-3</v>
      </c>
      <c r="I44" s="1">
        <f t="shared" si="14"/>
        <v>9.2000000000000082E-2</v>
      </c>
      <c r="J44" s="1">
        <f t="shared" si="14"/>
        <v>0</v>
      </c>
      <c r="K44" s="1">
        <f t="shared" si="14"/>
        <v>3.1000000000000028E-2</v>
      </c>
      <c r="L44" s="1">
        <f t="shared" si="14"/>
        <v>-0.27959999999999985</v>
      </c>
      <c r="M44" s="1">
        <f t="shared" si="14"/>
        <v>-0.97769999999999957</v>
      </c>
      <c r="N44" s="1">
        <f t="shared" si="14"/>
        <v>-0.6774</v>
      </c>
      <c r="O44" s="1">
        <f t="shared" si="14"/>
        <v>-8.6999999999999994E-3</v>
      </c>
      <c r="P44" s="1">
        <f t="shared" si="14"/>
        <v>-0.1384</v>
      </c>
      <c r="Q44" s="1">
        <f t="shared" si="14"/>
        <v>-0.62680000000000002</v>
      </c>
      <c r="R44" s="1">
        <f t="shared" si="14"/>
        <v>-1.6696</v>
      </c>
      <c r="S44" s="1">
        <f t="shared" si="14"/>
        <v>-0.60060000000000013</v>
      </c>
      <c r="T44" s="1">
        <f t="shared" si="14"/>
        <v>-0.63050000000000006</v>
      </c>
      <c r="U44" s="1">
        <f t="shared" si="13"/>
        <v>-2.410000000000001E-2</v>
      </c>
      <c r="V44" s="1">
        <f t="shared" si="13"/>
        <v>-1.3499999999999998E-2</v>
      </c>
      <c r="W44" s="1">
        <f t="shared" si="13"/>
        <v>-0.39430000000000009</v>
      </c>
      <c r="X44" s="1">
        <f t="shared" si="13"/>
        <v>-0.66949999999999998</v>
      </c>
      <c r="Y44" s="1">
        <f t="shared" si="13"/>
        <v>-7.2091999999999992</v>
      </c>
    </row>
    <row r="45" spans="1:25" ht="14" x14ac:dyDescent="0.2">
      <c r="A45" s="1"/>
      <c r="B45" s="1" t="s">
        <v>38</v>
      </c>
      <c r="C45" s="3"/>
      <c r="D45" s="3"/>
      <c r="E45" s="1">
        <f t="shared" si="14"/>
        <v>0.10799999999999965</v>
      </c>
      <c r="F45" s="1">
        <f t="shared" si="13"/>
        <v>-0.16689999999999994</v>
      </c>
      <c r="G45" s="1">
        <f t="shared" si="13"/>
        <v>-0.11910000000000009</v>
      </c>
      <c r="H45" s="1">
        <f t="shared" si="13"/>
        <v>5.4999999999999997E-3</v>
      </c>
      <c r="I45" s="1">
        <f t="shared" si="13"/>
        <v>0.10599999999999987</v>
      </c>
      <c r="J45" s="1">
        <f t="shared" si="13"/>
        <v>-0.66459999999999997</v>
      </c>
      <c r="K45" s="1">
        <f t="shared" si="13"/>
        <v>3.1900000000000039E-2</v>
      </c>
      <c r="L45" s="1">
        <f t="shared" si="13"/>
        <v>-0.16650000000000009</v>
      </c>
      <c r="M45" s="1">
        <f t="shared" si="13"/>
        <v>-0.92770000000000019</v>
      </c>
      <c r="N45" s="1">
        <f t="shared" si="13"/>
        <v>-0.37009999999999998</v>
      </c>
      <c r="O45" s="1">
        <f t="shared" si="13"/>
        <v>-3.4999999999999996E-3</v>
      </c>
      <c r="P45" s="1">
        <f t="shared" si="13"/>
        <v>-0.12469999999999998</v>
      </c>
      <c r="Q45" s="1">
        <f t="shared" si="13"/>
        <v>-0.22990000000000002</v>
      </c>
      <c r="R45" s="1">
        <f t="shared" si="13"/>
        <v>-0.89969999999999972</v>
      </c>
      <c r="S45" s="1">
        <f t="shared" si="13"/>
        <v>-0.40560000000000007</v>
      </c>
      <c r="T45" s="1">
        <f t="shared" si="13"/>
        <v>-0.3826</v>
      </c>
      <c r="U45" s="1">
        <f t="shared" si="13"/>
        <v>-7.3999999999999899E-3</v>
      </c>
      <c r="V45" s="1">
        <f t="shared" si="13"/>
        <v>-8.6E-3</v>
      </c>
      <c r="W45" s="1">
        <f t="shared" si="13"/>
        <v>-0.21529999999999994</v>
      </c>
      <c r="X45" s="1">
        <f t="shared" si="13"/>
        <v>-0.4524999999999999</v>
      </c>
      <c r="Y45" s="1">
        <f t="shared" si="13"/>
        <v>-4.8933</v>
      </c>
    </row>
    <row r="46" spans="1:25" ht="14" x14ac:dyDescent="0.2">
      <c r="A46" s="1"/>
      <c r="B46" s="1" t="s">
        <v>36</v>
      </c>
      <c r="C46" s="3" t="s">
        <v>28</v>
      </c>
      <c r="D46" s="3"/>
      <c r="E46" s="1">
        <f>E30-E33</f>
        <v>7.7999999999999403E-2</v>
      </c>
      <c r="F46" s="1">
        <f t="shared" ref="F46:Y48" si="15">F30-F33</f>
        <v>7.4699999999999989E-2</v>
      </c>
      <c r="G46" s="1">
        <f t="shared" si="15"/>
        <v>0.16860000000000008</v>
      </c>
      <c r="H46" s="1">
        <f t="shared" si="15"/>
        <v>2.8000000000000004E-3</v>
      </c>
      <c r="I46" s="1">
        <f t="shared" si="15"/>
        <v>0.34199999999999964</v>
      </c>
      <c r="J46" s="1">
        <f t="shared" si="15"/>
        <v>0</v>
      </c>
      <c r="K46" s="1">
        <f t="shared" si="15"/>
        <v>0.80959999999999999</v>
      </c>
      <c r="L46" s="1">
        <f t="shared" si="15"/>
        <v>0.28200000000000003</v>
      </c>
      <c r="M46" s="1">
        <f t="shared" si="15"/>
        <v>-0.53220000000000045</v>
      </c>
      <c r="N46" s="1">
        <f t="shared" si="15"/>
        <v>-0.28239999999999998</v>
      </c>
      <c r="O46" s="1">
        <f t="shared" si="15"/>
        <v>-3.2000000000000015E-3</v>
      </c>
      <c r="P46" s="1">
        <f t="shared" si="15"/>
        <v>2.6200000000000001E-2</v>
      </c>
      <c r="Q46" s="1">
        <f t="shared" si="15"/>
        <v>-0.13170000000000004</v>
      </c>
      <c r="R46" s="1">
        <f t="shared" si="15"/>
        <v>-1.0367999999999999</v>
      </c>
      <c r="S46" s="1">
        <f t="shared" si="15"/>
        <v>-0.27779999999999994</v>
      </c>
      <c r="T46" s="1">
        <f t="shared" si="15"/>
        <v>-0.31269999999999998</v>
      </c>
      <c r="U46" s="1">
        <f t="shared" si="15"/>
        <v>3.9300000000000002E-2</v>
      </c>
      <c r="V46" s="1">
        <f t="shared" si="15"/>
        <v>5.3999999999999986E-3</v>
      </c>
      <c r="W46" s="1">
        <f t="shared" si="15"/>
        <v>8.0699999999999994E-2</v>
      </c>
      <c r="X46" s="1">
        <f t="shared" si="15"/>
        <v>-7.9900000000000304E-2</v>
      </c>
      <c r="Y46" s="1">
        <f t="shared" si="15"/>
        <v>-0.74739999999999895</v>
      </c>
    </row>
    <row r="47" spans="1:25" ht="14" x14ac:dyDescent="0.2">
      <c r="A47" s="1"/>
      <c r="B47" s="1" t="s">
        <v>37</v>
      </c>
      <c r="C47" s="3"/>
      <c r="D47" s="3"/>
      <c r="E47" s="1">
        <f t="shared" ref="E47:T48" si="16">E31-E34</f>
        <v>-0.52799999999999869</v>
      </c>
      <c r="F47" s="1">
        <f t="shared" si="16"/>
        <v>-8.5500000000000131E-2</v>
      </c>
      <c r="G47" s="1">
        <f t="shared" si="16"/>
        <v>2.0099999999999785E-2</v>
      </c>
      <c r="H47" s="1">
        <f t="shared" si="16"/>
        <v>2.0999999999999994E-3</v>
      </c>
      <c r="I47" s="1">
        <f t="shared" si="16"/>
        <v>0.40599999999999969</v>
      </c>
      <c r="J47" s="1">
        <f t="shared" si="16"/>
        <v>0</v>
      </c>
      <c r="K47" s="1">
        <f t="shared" si="16"/>
        <v>0.49160000000000004</v>
      </c>
      <c r="L47" s="1">
        <f t="shared" si="16"/>
        <v>0.44489999999999963</v>
      </c>
      <c r="M47" s="1">
        <f t="shared" si="16"/>
        <v>6.1500000000000554E-2</v>
      </c>
      <c r="N47" s="1">
        <f t="shared" si="16"/>
        <v>-0.3446999999999999</v>
      </c>
      <c r="O47" s="1">
        <f t="shared" si="16"/>
        <v>-7.3000000000000009E-3</v>
      </c>
      <c r="P47" s="1">
        <f t="shared" si="16"/>
        <v>-0.10310000000000002</v>
      </c>
      <c r="Q47" s="1">
        <f t="shared" si="16"/>
        <v>-0.25459999999999999</v>
      </c>
      <c r="R47" s="1">
        <f t="shared" si="16"/>
        <v>-1.2987999999999997</v>
      </c>
      <c r="S47" s="1">
        <f t="shared" si="16"/>
        <v>-0.44069999999999998</v>
      </c>
      <c r="T47" s="1">
        <f t="shared" si="16"/>
        <v>-0.39529999999999998</v>
      </c>
      <c r="U47" s="1">
        <f t="shared" si="15"/>
        <v>-1.0999999999999899E-3</v>
      </c>
      <c r="V47" s="1">
        <f t="shared" si="15"/>
        <v>-1.7000000000000001E-3</v>
      </c>
      <c r="W47" s="1">
        <f t="shared" si="15"/>
        <v>-7.7799999999999869E-2</v>
      </c>
      <c r="X47" s="1">
        <f t="shared" si="15"/>
        <v>-0.12650000000000006</v>
      </c>
      <c r="Y47" s="1">
        <f t="shared" si="15"/>
        <v>-2.2388999999999939</v>
      </c>
    </row>
    <row r="48" spans="1:25" ht="14" x14ac:dyDescent="0.2">
      <c r="A48" s="1"/>
      <c r="B48" s="1" t="s">
        <v>38</v>
      </c>
      <c r="C48" s="3"/>
      <c r="D48" s="3"/>
      <c r="E48" s="1">
        <f t="shared" si="16"/>
        <v>-0.27400000000000002</v>
      </c>
      <c r="F48" s="1">
        <f t="shared" si="15"/>
        <v>-9.2500000000000027E-2</v>
      </c>
      <c r="G48" s="1">
        <f t="shared" si="15"/>
        <v>-0.38339999999999996</v>
      </c>
      <c r="H48" s="1">
        <f t="shared" si="15"/>
        <v>1.7999999999999995E-3</v>
      </c>
      <c r="I48" s="1">
        <f t="shared" si="15"/>
        <v>-1.7999999999999794E-2</v>
      </c>
      <c r="J48" s="1">
        <f t="shared" si="15"/>
        <v>0</v>
      </c>
      <c r="K48" s="1">
        <f t="shared" si="15"/>
        <v>0.16170000000000007</v>
      </c>
      <c r="L48" s="1">
        <f t="shared" si="15"/>
        <v>-0.3327</v>
      </c>
      <c r="M48" s="1">
        <f t="shared" si="15"/>
        <v>-1.1592000000000002</v>
      </c>
      <c r="N48" s="1">
        <f t="shared" si="15"/>
        <v>-0.1794</v>
      </c>
      <c r="O48" s="1">
        <f t="shared" si="15"/>
        <v>-1.1999999999999997E-3</v>
      </c>
      <c r="P48" s="1">
        <f t="shared" si="15"/>
        <v>-7.4699999999999989E-2</v>
      </c>
      <c r="Q48" s="1">
        <f t="shared" si="15"/>
        <v>-9.5399999999999985E-2</v>
      </c>
      <c r="R48" s="1">
        <f t="shared" si="15"/>
        <v>-0.59339999999999993</v>
      </c>
      <c r="S48" s="1">
        <f t="shared" si="15"/>
        <v>-0.20450000000000002</v>
      </c>
      <c r="T48" s="1">
        <f t="shared" si="15"/>
        <v>-0.18109999999999993</v>
      </c>
      <c r="U48" s="1">
        <f t="shared" si="15"/>
        <v>-4.1000000000000203E-3</v>
      </c>
      <c r="V48" s="1">
        <f t="shared" si="15"/>
        <v>-1.5000000000000013E-3</v>
      </c>
      <c r="W48" s="1">
        <f t="shared" si="15"/>
        <v>-0.11660000000000004</v>
      </c>
      <c r="X48" s="1">
        <f t="shared" si="15"/>
        <v>-0.29520000000000013</v>
      </c>
      <c r="Y48" s="1">
        <f t="shared" si="15"/>
        <v>-3.8434000000000026</v>
      </c>
    </row>
    <row r="49" spans="1:25" ht="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</sheetData>
  <mergeCells count="32">
    <mergeCell ref="C43:D45"/>
    <mergeCell ref="C46:D48"/>
    <mergeCell ref="A1:D1"/>
    <mergeCell ref="A3:A10"/>
    <mergeCell ref="B3:B6"/>
    <mergeCell ref="B7:B10"/>
    <mergeCell ref="A12:A35"/>
    <mergeCell ref="C12:C17"/>
    <mergeCell ref="D12:D14"/>
    <mergeCell ref="D15:D17"/>
    <mergeCell ref="C18:C23"/>
    <mergeCell ref="C24:C29"/>
    <mergeCell ref="A2:D2"/>
    <mergeCell ref="A11:D11"/>
    <mergeCell ref="A36:D36"/>
    <mergeCell ref="D33:D35"/>
    <mergeCell ref="C30:C35"/>
    <mergeCell ref="C37:D39"/>
    <mergeCell ref="C40:D42"/>
    <mergeCell ref="D18:D20"/>
    <mergeCell ref="D21:D23"/>
    <mergeCell ref="D24:D26"/>
    <mergeCell ref="D27:D29"/>
    <mergeCell ref="D30:D32"/>
    <mergeCell ref="C8:D8"/>
    <mergeCell ref="C9:D9"/>
    <mergeCell ref="C10:D10"/>
    <mergeCell ref="C3:D3"/>
    <mergeCell ref="C4:D4"/>
    <mergeCell ref="C5:D5"/>
    <mergeCell ref="C6:D6"/>
    <mergeCell ref="C7:D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2023-04-02T23:09:34Z</dcterms:created>
  <dcterms:modified xsi:type="dcterms:W3CDTF">2025-04-05T04:19:07Z</dcterms:modified>
</cp:coreProperties>
</file>