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ARAGUCHI.Yuji\Documents\hara\発表用\論文\Original papers\P30\data (20250405)\Table S7\"/>
    </mc:Choice>
  </mc:AlternateContent>
  <xr:revisionPtr revIDLastSave="0" documentId="13_ncr:1_{2EE3B6DE-60AA-4445-AE3B-48107935251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mino aci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E47" i="1"/>
  <c r="E48" i="1"/>
  <c r="E46" i="1"/>
  <c r="E10" i="1" s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E44" i="1"/>
  <c r="E45" i="1"/>
  <c r="E43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E41" i="1"/>
  <c r="E42" i="1"/>
  <c r="E40" i="1"/>
  <c r="E8" i="1" s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E38" i="1"/>
  <c r="E39" i="1"/>
  <c r="E37" i="1"/>
  <c r="E9" i="1" l="1"/>
  <c r="T9" i="1"/>
  <c r="P5" i="1"/>
  <c r="O5" i="1"/>
  <c r="W7" i="1"/>
  <c r="H10" i="1"/>
  <c r="V7" i="1"/>
  <c r="M7" i="1"/>
  <c r="G9" i="1"/>
  <c r="R10" i="1"/>
  <c r="F10" i="1"/>
  <c r="S5" i="1"/>
  <c r="Q9" i="1"/>
  <c r="J7" i="1"/>
  <c r="M8" i="1"/>
  <c r="H5" i="1"/>
  <c r="G10" i="1"/>
  <c r="Y7" i="1"/>
  <c r="I7" i="1"/>
  <c r="L8" i="1"/>
  <c r="T7" i="1"/>
  <c r="H7" i="1"/>
  <c r="G4" i="1"/>
  <c r="W8" i="1"/>
  <c r="K4" i="1"/>
  <c r="N9" i="1"/>
  <c r="Q10" i="1"/>
  <c r="N7" i="1"/>
  <c r="X8" i="1"/>
  <c r="K7" i="1"/>
  <c r="N8" i="1"/>
  <c r="T10" i="1"/>
  <c r="Y8" i="1"/>
  <c r="P9" i="1"/>
  <c r="S10" i="1"/>
  <c r="U7" i="1"/>
  <c r="S9" i="1"/>
  <c r="H9" i="1"/>
  <c r="Y3" i="1"/>
  <c r="G5" i="1"/>
  <c r="S7" i="1"/>
  <c r="G7" i="1"/>
  <c r="F4" i="1"/>
  <c r="V8" i="1"/>
  <c r="J8" i="1"/>
  <c r="Y9" i="1"/>
  <c r="M9" i="1"/>
  <c r="P10" i="1"/>
  <c r="V3" i="1"/>
  <c r="R3" i="1"/>
  <c r="F7" i="1"/>
  <c r="U8" i="1"/>
  <c r="I8" i="1"/>
  <c r="X9" i="1"/>
  <c r="L9" i="1"/>
  <c r="O10" i="1"/>
  <c r="U3" i="1"/>
  <c r="Q7" i="1"/>
  <c r="T8" i="1"/>
  <c r="H8" i="1"/>
  <c r="W9" i="1"/>
  <c r="K9" i="1"/>
  <c r="N10" i="1"/>
  <c r="N3" i="1"/>
  <c r="P7" i="1"/>
  <c r="S8" i="1"/>
  <c r="G8" i="1"/>
  <c r="V9" i="1"/>
  <c r="J9" i="1"/>
  <c r="Y10" i="1"/>
  <c r="M10" i="1"/>
  <c r="M3" i="1"/>
  <c r="O7" i="1"/>
  <c r="R4" i="1"/>
  <c r="F8" i="1"/>
  <c r="U9" i="1"/>
  <c r="I9" i="1"/>
  <c r="X6" i="1"/>
  <c r="L6" i="1"/>
  <c r="J3" i="1"/>
  <c r="Q8" i="1"/>
  <c r="W10" i="1"/>
  <c r="K10" i="1"/>
  <c r="I3" i="1"/>
  <c r="P8" i="1"/>
  <c r="O9" i="1"/>
  <c r="V10" i="1"/>
  <c r="J10" i="1"/>
  <c r="T5" i="1"/>
  <c r="X7" i="1"/>
  <c r="L7" i="1"/>
  <c r="O8" i="1"/>
  <c r="R9" i="1"/>
  <c r="F9" i="1"/>
  <c r="U10" i="1"/>
  <c r="I10" i="1"/>
  <c r="W4" i="1"/>
  <c r="Q6" i="1"/>
  <c r="E7" i="1"/>
  <c r="K8" i="1"/>
  <c r="V4" i="1"/>
  <c r="J4" i="1"/>
  <c r="P6" i="1"/>
  <c r="X3" i="1"/>
  <c r="L3" i="1"/>
  <c r="U4" i="1"/>
  <c r="I4" i="1"/>
  <c r="R5" i="1"/>
  <c r="F5" i="1"/>
  <c r="O6" i="1"/>
  <c r="W3" i="1"/>
  <c r="K3" i="1"/>
  <c r="T4" i="1"/>
  <c r="H4" i="1"/>
  <c r="Q5" i="1"/>
  <c r="E6" i="1"/>
  <c r="N6" i="1"/>
  <c r="R8" i="1"/>
  <c r="X10" i="1"/>
  <c r="L10" i="1"/>
  <c r="T3" i="1"/>
  <c r="H3" i="1"/>
  <c r="Q4" i="1"/>
  <c r="E5" i="1"/>
  <c r="N5" i="1"/>
  <c r="W6" i="1"/>
  <c r="K6" i="1"/>
  <c r="S4" i="1"/>
  <c r="Y6" i="1"/>
  <c r="M6" i="1"/>
  <c r="S3" i="1"/>
  <c r="G3" i="1"/>
  <c r="P4" i="1"/>
  <c r="Y5" i="1"/>
  <c r="M5" i="1"/>
  <c r="V6" i="1"/>
  <c r="J6" i="1"/>
  <c r="F3" i="1"/>
  <c r="O4" i="1"/>
  <c r="X5" i="1"/>
  <c r="L5" i="1"/>
  <c r="U6" i="1"/>
  <c r="I6" i="1"/>
  <c r="R7" i="1"/>
  <c r="Q3" i="1"/>
  <c r="E4" i="1"/>
  <c r="N4" i="1"/>
  <c r="W5" i="1"/>
  <c r="K5" i="1"/>
  <c r="T6" i="1"/>
  <c r="H6" i="1"/>
  <c r="P3" i="1"/>
  <c r="Y4" i="1"/>
  <c r="M4" i="1"/>
  <c r="V5" i="1"/>
  <c r="J5" i="1"/>
  <c r="S6" i="1"/>
  <c r="G6" i="1"/>
  <c r="O3" i="1"/>
  <c r="X4" i="1"/>
  <c r="L4" i="1"/>
  <c r="U5" i="1"/>
  <c r="I5" i="1"/>
  <c r="R6" i="1"/>
  <c r="F6" i="1"/>
</calcChain>
</file>

<file path=xl/sharedStrings.xml><?xml version="1.0" encoding="utf-8"?>
<sst xmlns="http://schemas.openxmlformats.org/spreadsheetml/2006/main" count="132" uniqueCount="62">
  <si>
    <t>Threonine</t>
    <phoneticPr fontId="1"/>
  </si>
  <si>
    <t>Serine</t>
    <phoneticPr fontId="1"/>
  </si>
  <si>
    <t>Asparagine</t>
    <phoneticPr fontId="1"/>
  </si>
  <si>
    <t>Glutamine</t>
    <phoneticPr fontId="1"/>
  </si>
  <si>
    <t>Proline</t>
    <phoneticPr fontId="1"/>
  </si>
  <si>
    <t>Glycine</t>
    <phoneticPr fontId="1"/>
  </si>
  <si>
    <t>Alanine</t>
    <phoneticPr fontId="1"/>
  </si>
  <si>
    <t>Valine</t>
    <phoneticPr fontId="1"/>
  </si>
  <si>
    <t>Cystine</t>
    <phoneticPr fontId="1"/>
  </si>
  <si>
    <t>Methionine</t>
    <phoneticPr fontId="1"/>
  </si>
  <si>
    <t>Isoleucine</t>
    <phoneticPr fontId="1"/>
  </si>
  <si>
    <t>Leucine</t>
    <phoneticPr fontId="1"/>
  </si>
  <si>
    <t>Phenylalanine</t>
    <phoneticPr fontId="1"/>
  </si>
  <si>
    <t>Histidine</t>
    <phoneticPr fontId="1"/>
  </si>
  <si>
    <t>Lysine</t>
    <phoneticPr fontId="1"/>
  </si>
  <si>
    <t>Arginine</t>
    <phoneticPr fontId="1"/>
  </si>
  <si>
    <t>CM</t>
    <phoneticPr fontId="1"/>
  </si>
  <si>
    <t>Aspartate</t>
    <phoneticPr fontId="1"/>
  </si>
  <si>
    <t>Glutamate</t>
    <phoneticPr fontId="1"/>
  </si>
  <si>
    <t>CM</t>
  </si>
  <si>
    <t>Without microorganisms</t>
  </si>
  <si>
    <t>With microorganisms</t>
  </si>
  <si>
    <t>Tryptophan</t>
    <phoneticPr fontId="1"/>
  </si>
  <si>
    <t>20% TE</t>
    <phoneticPr fontId="1"/>
  </si>
  <si>
    <t>40% TE</t>
    <phoneticPr fontId="1"/>
  </si>
  <si>
    <t>60% TE</t>
    <phoneticPr fontId="1"/>
  </si>
  <si>
    <t>Amino acids</t>
    <phoneticPr fontId="1"/>
  </si>
  <si>
    <t>Total</t>
    <phoneticPr fontId="1"/>
  </si>
  <si>
    <t>20% TE</t>
  </si>
  <si>
    <t>40% TE</t>
  </si>
  <si>
    <t>60% TE</t>
  </si>
  <si>
    <t>mM</t>
  </si>
  <si>
    <t>mM</t>
    <phoneticPr fontId="1"/>
  </si>
  <si>
    <t>Consumption/production</t>
    <phoneticPr fontId="1"/>
  </si>
  <si>
    <t>mean</t>
  </si>
  <si>
    <t>standard deviation</t>
  </si>
  <si>
    <t>n = 1</t>
  </si>
  <si>
    <t>n = 2</t>
  </si>
  <si>
    <t>n = 3</t>
  </si>
  <si>
    <t>Aspartate</t>
  </si>
  <si>
    <t>Threonine</t>
  </si>
  <si>
    <t>Serine</t>
  </si>
  <si>
    <t>Asparagine</t>
  </si>
  <si>
    <t>Glutamate</t>
  </si>
  <si>
    <t>Glutamine</t>
  </si>
  <si>
    <t>Proline</t>
  </si>
  <si>
    <t>Glycine</t>
  </si>
  <si>
    <t>Alanine</t>
  </si>
  <si>
    <t>Valine</t>
  </si>
  <si>
    <t>Cystine</t>
  </si>
  <si>
    <t>Methionine</t>
  </si>
  <si>
    <t>Isoleucine</t>
  </si>
  <si>
    <t>Leucine</t>
  </si>
  <si>
    <t>Phenylalanine</t>
  </si>
  <si>
    <t>Histidine</t>
  </si>
  <si>
    <t>Tryptophan</t>
  </si>
  <si>
    <t>Lysine</t>
  </si>
  <si>
    <t>Arginine</t>
  </si>
  <si>
    <t>Total</t>
  </si>
  <si>
    <t>Concentration</t>
    <phoneticPr fontId="1"/>
  </si>
  <si>
    <t>Cunsumption/production</t>
    <phoneticPr fontId="1"/>
  </si>
  <si>
    <t>Tyrosine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</si>
</sst>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0"/>
  <sheetViews>
    <sheetView tabSelected="1" zoomScaleNormal="100" workbookViewId="0">
      <selection activeCell="S2" sqref="S2"/>
    </sheetView>
  </sheetViews>
  <sheetFormatPr defaultRowHeight="14" x14ac:dyDescent="0.2"/>
  <cols>
    <col min="1" max="2" width="8.7265625" style="1"/>
  </cols>
  <sheetData>
    <row r="1" spans="1:25" x14ac:dyDescent="0.2">
      <c r="A1" s="4" t="s">
        <v>26</v>
      </c>
      <c r="B1" s="4"/>
      <c r="C1" s="4"/>
      <c r="D1" s="4"/>
    </row>
    <row r="2" spans="1:25" ht="28" x14ac:dyDescent="0.2">
      <c r="A2" s="4" t="s">
        <v>33</v>
      </c>
      <c r="B2" s="4"/>
      <c r="C2" s="4"/>
      <c r="D2" s="4"/>
      <c r="E2" s="2" t="s">
        <v>17</v>
      </c>
      <c r="F2" s="2" t="s">
        <v>0</v>
      </c>
      <c r="G2" s="2" t="s">
        <v>1</v>
      </c>
      <c r="H2" s="2" t="s">
        <v>2</v>
      </c>
      <c r="I2" s="2" t="s">
        <v>18</v>
      </c>
      <c r="J2" s="2" t="s">
        <v>3</v>
      </c>
      <c r="K2" s="2" t="s">
        <v>4</v>
      </c>
      <c r="L2" s="2" t="s">
        <v>5</v>
      </c>
      <c r="M2" s="2" t="s">
        <v>6</v>
      </c>
      <c r="N2" s="2" t="s">
        <v>7</v>
      </c>
      <c r="O2" s="2" t="s">
        <v>8</v>
      </c>
      <c r="P2" s="2" t="s">
        <v>9</v>
      </c>
      <c r="Q2" s="2" t="s">
        <v>10</v>
      </c>
      <c r="R2" s="2" t="s">
        <v>11</v>
      </c>
      <c r="S2" s="2" t="s">
        <v>61</v>
      </c>
      <c r="T2" s="2" t="s">
        <v>12</v>
      </c>
      <c r="U2" s="2" t="s">
        <v>13</v>
      </c>
      <c r="V2" s="2" t="s">
        <v>22</v>
      </c>
      <c r="W2" s="2" t="s">
        <v>14</v>
      </c>
      <c r="X2" s="2" t="s">
        <v>15</v>
      </c>
      <c r="Y2" s="1" t="s">
        <v>27</v>
      </c>
    </row>
    <row r="3" spans="1:25" x14ac:dyDescent="0.2">
      <c r="A3" s="4" t="s">
        <v>32</v>
      </c>
      <c r="B3" s="4" t="s">
        <v>34</v>
      </c>
      <c r="C3" s="1" t="s">
        <v>16</v>
      </c>
      <c r="D3" s="1"/>
      <c r="E3" s="1">
        <f>AVERAGE(E37:E39)</f>
        <v>1.3339333333333332</v>
      </c>
      <c r="F3" s="1">
        <f t="shared" ref="F3:Y3" si="0">AVERAGE(F37:F39)</f>
        <v>1.9759666666666666</v>
      </c>
      <c r="G3" s="1">
        <f t="shared" si="0"/>
        <v>2.2993333333333332</v>
      </c>
      <c r="H3" s="1">
        <f t="shared" si="0"/>
        <v>1.4302999999999999</v>
      </c>
      <c r="I3" s="1">
        <f t="shared" si="0"/>
        <v>3.7275000000000005</v>
      </c>
      <c r="J3" s="1">
        <f t="shared" si="0"/>
        <v>1.7699999999999997E-2</v>
      </c>
      <c r="K3" s="1">
        <f t="shared" si="0"/>
        <v>2.4499999999999966E-2</v>
      </c>
      <c r="L3" s="1">
        <f t="shared" si="0"/>
        <v>0.89153333333333329</v>
      </c>
      <c r="M3" s="1">
        <f t="shared" si="0"/>
        <v>2.734833333333333</v>
      </c>
      <c r="N3" s="1">
        <f t="shared" si="0"/>
        <v>3.0586333333333333</v>
      </c>
      <c r="O3" s="1">
        <f t="shared" si="0"/>
        <v>1.5899999999999997E-2</v>
      </c>
      <c r="P3" s="1">
        <f t="shared" si="0"/>
        <v>0.48730000000000001</v>
      </c>
      <c r="Q3" s="1">
        <f t="shared" si="0"/>
        <v>2.4390999999999998</v>
      </c>
      <c r="R3" s="1">
        <f t="shared" si="0"/>
        <v>5.8804666666666661</v>
      </c>
      <c r="S3" s="1">
        <f t="shared" si="0"/>
        <v>0.26933333333333337</v>
      </c>
      <c r="T3" s="1">
        <f t="shared" si="0"/>
        <v>2.2380999999999998</v>
      </c>
      <c r="U3" s="1">
        <f t="shared" si="0"/>
        <v>0.84289999999999987</v>
      </c>
      <c r="V3" s="1">
        <f t="shared" si="0"/>
        <v>0.31809999999999999</v>
      </c>
      <c r="W3" s="1">
        <f t="shared" si="0"/>
        <v>2.4062666666666668</v>
      </c>
      <c r="X3" s="1">
        <f t="shared" si="0"/>
        <v>1.7596000000000001</v>
      </c>
      <c r="Y3" s="1">
        <f t="shared" si="0"/>
        <v>34.151299999999999</v>
      </c>
    </row>
    <row r="4" spans="1:25" x14ac:dyDescent="0.2">
      <c r="A4" s="4"/>
      <c r="B4" s="4"/>
      <c r="C4" s="2" t="s">
        <v>23</v>
      </c>
      <c r="D4" s="1"/>
      <c r="E4" s="1">
        <f>AVERAGE(E40:E42)</f>
        <v>2.6184999999999996</v>
      </c>
      <c r="F4" s="1">
        <f t="shared" ref="F4:Y4" si="1">AVERAGE(F40:F42)</f>
        <v>0.20413333333333331</v>
      </c>
      <c r="G4" s="1">
        <f t="shared" si="1"/>
        <v>0.35183333333333328</v>
      </c>
      <c r="H4" s="1">
        <f t="shared" si="1"/>
        <v>0</v>
      </c>
      <c r="I4" s="1">
        <f t="shared" si="1"/>
        <v>0.98260000000000003</v>
      </c>
      <c r="J4" s="1">
        <f t="shared" si="1"/>
        <v>0</v>
      </c>
      <c r="K4" s="1">
        <f t="shared" si="1"/>
        <v>0.21676666666666666</v>
      </c>
      <c r="L4" s="1">
        <f t="shared" si="1"/>
        <v>0.96033333333333337</v>
      </c>
      <c r="M4" s="1">
        <f t="shared" si="1"/>
        <v>0.98139999999999994</v>
      </c>
      <c r="N4" s="1">
        <f t="shared" si="1"/>
        <v>0.11843333333333333</v>
      </c>
      <c r="O4" s="1">
        <f t="shared" si="1"/>
        <v>0</v>
      </c>
      <c r="P4" s="1">
        <f t="shared" si="1"/>
        <v>2.3266666666666668E-2</v>
      </c>
      <c r="Q4" s="1">
        <f t="shared" si="1"/>
        <v>0.10366666666666667</v>
      </c>
      <c r="R4" s="1">
        <f t="shared" si="1"/>
        <v>0.33003333333333335</v>
      </c>
      <c r="S4" s="1">
        <f t="shared" si="1"/>
        <v>0.11223333333333334</v>
      </c>
      <c r="T4" s="1">
        <f t="shared" si="1"/>
        <v>0.13150000000000001</v>
      </c>
      <c r="U4" s="1">
        <f t="shared" si="1"/>
        <v>-1.6000000000000018E-3</v>
      </c>
      <c r="V4" s="1">
        <f t="shared" si="1"/>
        <v>7.9333333333333322E-3</v>
      </c>
      <c r="W4" s="1">
        <f t="shared" si="1"/>
        <v>0.17906666666666668</v>
      </c>
      <c r="X4" s="1">
        <f t="shared" si="1"/>
        <v>0.25106666666666666</v>
      </c>
      <c r="Y4" s="1">
        <f t="shared" si="1"/>
        <v>7.5711666666666666</v>
      </c>
    </row>
    <row r="5" spans="1:25" x14ac:dyDescent="0.2">
      <c r="A5" s="4"/>
      <c r="B5" s="4"/>
      <c r="C5" s="2" t="s">
        <v>24</v>
      </c>
      <c r="D5" s="1"/>
      <c r="E5" s="1">
        <f>AVERAGE(E43:E45)</f>
        <v>5.2787333333333333</v>
      </c>
      <c r="F5" s="1">
        <f t="shared" ref="F5:Y5" si="2">AVERAGE(F43:F45)</f>
        <v>0.3751666666666667</v>
      </c>
      <c r="G5" s="1">
        <f t="shared" si="2"/>
        <v>0.65073333333333327</v>
      </c>
      <c r="H5" s="1">
        <f t="shared" si="2"/>
        <v>6.6333333333333322E-3</v>
      </c>
      <c r="I5" s="1">
        <f t="shared" si="2"/>
        <v>1.5177666666666667</v>
      </c>
      <c r="J5" s="1">
        <f t="shared" si="2"/>
        <v>-7.899999999999999E-3</v>
      </c>
      <c r="K5" s="1">
        <f t="shared" si="2"/>
        <v>-0.10696666666666671</v>
      </c>
      <c r="L5" s="1">
        <f t="shared" si="2"/>
        <v>1.6882666666666666</v>
      </c>
      <c r="M5" s="1">
        <f t="shared" si="2"/>
        <v>1.7821</v>
      </c>
      <c r="N5" s="1">
        <f t="shared" si="2"/>
        <v>0.22796666666666665</v>
      </c>
      <c r="O5" s="1">
        <f t="shared" si="2"/>
        <v>1.0666666666666665E-3</v>
      </c>
      <c r="P5" s="1">
        <f t="shared" si="2"/>
        <v>-0.19066666666666668</v>
      </c>
      <c r="Q5" s="1">
        <f t="shared" si="2"/>
        <v>0.20106666666666664</v>
      </c>
      <c r="R5" s="1">
        <f t="shared" si="2"/>
        <v>0.58100000000000007</v>
      </c>
      <c r="S5" s="1">
        <f t="shared" si="2"/>
        <v>-1.2902333333333331</v>
      </c>
      <c r="T5" s="1">
        <f t="shared" si="2"/>
        <v>-0.76893333333333336</v>
      </c>
      <c r="U5" s="1">
        <f t="shared" si="2"/>
        <v>-0.219</v>
      </c>
      <c r="V5" s="1">
        <f t="shared" si="2"/>
        <v>-5.4766666666666665E-2</v>
      </c>
      <c r="W5" s="1">
        <f t="shared" si="2"/>
        <v>0.24029999999999999</v>
      </c>
      <c r="X5" s="1">
        <f t="shared" si="2"/>
        <v>0.49956666666666666</v>
      </c>
      <c r="Y5" s="1">
        <f t="shared" si="2"/>
        <v>10.411900000000001</v>
      </c>
    </row>
    <row r="6" spans="1:25" x14ac:dyDescent="0.2">
      <c r="A6" s="4"/>
      <c r="B6" s="4"/>
      <c r="C6" s="2" t="s">
        <v>25</v>
      </c>
      <c r="D6" s="1"/>
      <c r="E6" s="1">
        <f>AVERAGE(E46:E48)</f>
        <v>0.35200000000000031</v>
      </c>
      <c r="F6" s="1">
        <f t="shared" ref="F6:Y6" si="3">AVERAGE(F46:F48)</f>
        <v>-0.13246666666666665</v>
      </c>
      <c r="G6" s="1">
        <f t="shared" si="3"/>
        <v>-0.11426666666666667</v>
      </c>
      <c r="H6" s="1">
        <f t="shared" si="3"/>
        <v>-1.3333333333333329E-3</v>
      </c>
      <c r="I6" s="1">
        <f t="shared" si="3"/>
        <v>-0.2280000000000002</v>
      </c>
      <c r="J6" s="1">
        <f t="shared" si="3"/>
        <v>-1.5866666666666668E-2</v>
      </c>
      <c r="K6" s="1">
        <f t="shared" si="3"/>
        <v>-3.0799999999999977E-2</v>
      </c>
      <c r="L6" s="1">
        <f t="shared" si="3"/>
        <v>-0.61763333333333315</v>
      </c>
      <c r="M6" s="1">
        <f t="shared" si="3"/>
        <v>-0.34359999999999991</v>
      </c>
      <c r="N6" s="1">
        <f t="shared" si="3"/>
        <v>-0.1918333333333333</v>
      </c>
      <c r="O6" s="1">
        <f t="shared" si="3"/>
        <v>-3.3333333333333332E-4</v>
      </c>
      <c r="P6" s="1">
        <f t="shared" si="3"/>
        <v>-4.5699999999999991E-2</v>
      </c>
      <c r="Q6" s="1">
        <f t="shared" si="3"/>
        <v>-0.1089</v>
      </c>
      <c r="R6" s="1">
        <f t="shared" si="3"/>
        <v>-0.1431</v>
      </c>
      <c r="S6" s="1">
        <f t="shared" si="3"/>
        <v>-0.21333333333333337</v>
      </c>
      <c r="T6" s="1">
        <f t="shared" si="3"/>
        <v>-0.14696666666666663</v>
      </c>
      <c r="U6" s="1">
        <f t="shared" si="3"/>
        <v>-2.8000000000000008E-2</v>
      </c>
      <c r="V6" s="1">
        <f t="shared" si="3"/>
        <v>-9.4000000000000004E-3</v>
      </c>
      <c r="W6" s="1">
        <f t="shared" si="3"/>
        <v>-7.6633333333333331E-2</v>
      </c>
      <c r="X6" s="1">
        <f t="shared" si="3"/>
        <v>-5.2033333333333376E-2</v>
      </c>
      <c r="Y6" s="1">
        <f t="shared" si="3"/>
        <v>-2.1482000000000028</v>
      </c>
    </row>
    <row r="7" spans="1:25" x14ac:dyDescent="0.2">
      <c r="A7" s="4"/>
      <c r="B7" s="3" t="s">
        <v>35</v>
      </c>
      <c r="C7" s="2" t="s">
        <v>19</v>
      </c>
      <c r="D7" s="1"/>
      <c r="E7" s="1">
        <f>_xlfn.STDEV.S(E37:E39)</f>
        <v>3.8309441830093556E-2</v>
      </c>
      <c r="F7" s="1">
        <f t="shared" ref="F7:Y7" si="4">_xlfn.STDEV.S(F37:F39)</f>
        <v>0.11290670189733344</v>
      </c>
      <c r="G7" s="1">
        <f t="shared" si="4"/>
        <v>4.6070525646375239E-2</v>
      </c>
      <c r="H7" s="1">
        <f t="shared" si="4"/>
        <v>0.11458049572243958</v>
      </c>
      <c r="I7" s="1">
        <f t="shared" si="4"/>
        <v>0.23721502903484035</v>
      </c>
      <c r="J7" s="1">
        <f t="shared" si="4"/>
        <v>2.6457513110645942E-4</v>
      </c>
      <c r="K7" s="1">
        <f t="shared" si="4"/>
        <v>0.24248098894552542</v>
      </c>
      <c r="L7" s="1">
        <f t="shared" si="4"/>
        <v>2.0151757574299389E-2</v>
      </c>
      <c r="M7" s="1">
        <f t="shared" si="4"/>
        <v>0.12978290847924989</v>
      </c>
      <c r="N7" s="1">
        <f t="shared" si="4"/>
        <v>0.71568522643221533</v>
      </c>
      <c r="O7" s="1">
        <f t="shared" si="4"/>
        <v>1.4422205101855957E-3</v>
      </c>
      <c r="P7" s="1">
        <f t="shared" si="4"/>
        <v>5.7141228548220777E-2</v>
      </c>
      <c r="Q7" s="1">
        <f t="shared" si="4"/>
        <v>6.6752602945503198E-2</v>
      </c>
      <c r="R7" s="1">
        <f t="shared" si="4"/>
        <v>0.24617047616099985</v>
      </c>
      <c r="S7" s="1">
        <f t="shared" si="4"/>
        <v>8.6094908869998391E-3</v>
      </c>
      <c r="T7" s="1">
        <f t="shared" si="4"/>
        <v>3.1168413498283965E-2</v>
      </c>
      <c r="U7" s="1">
        <f t="shared" si="4"/>
        <v>5.8411557075633599E-2</v>
      </c>
      <c r="V7" s="1">
        <f t="shared" si="4"/>
        <v>1.343986607076127E-2</v>
      </c>
      <c r="W7" s="1">
        <f t="shared" si="4"/>
        <v>0.84927695325690611</v>
      </c>
      <c r="X7" s="1">
        <f t="shared" si="4"/>
        <v>5.8528540046715684E-2</v>
      </c>
      <c r="Y7" s="1">
        <f t="shared" si="4"/>
        <v>2.3126586410449823</v>
      </c>
    </row>
    <row r="8" spans="1:25" x14ac:dyDescent="0.2">
      <c r="A8" s="4"/>
      <c r="B8" s="3"/>
      <c r="C8" s="2" t="s">
        <v>28</v>
      </c>
      <c r="D8" s="1"/>
      <c r="E8" s="1">
        <f>_xlfn.STDEV.S(E40:E42)</f>
        <v>0.16962555821573583</v>
      </c>
      <c r="F8" s="1">
        <f t="shared" ref="F8:Y8" si="5">_xlfn.STDEV.S(F40:F42)</f>
        <v>2.545787370016063E-2</v>
      </c>
      <c r="G8" s="1">
        <f t="shared" si="5"/>
        <v>3.3186794562496277E-2</v>
      </c>
      <c r="H8" s="1">
        <f t="shared" si="5"/>
        <v>0</v>
      </c>
      <c r="I8" s="1">
        <f t="shared" si="5"/>
        <v>9.1347085339380157E-2</v>
      </c>
      <c r="J8" s="1">
        <f t="shared" si="5"/>
        <v>0</v>
      </c>
      <c r="K8" s="1">
        <f t="shared" si="5"/>
        <v>2.6738050290425544E-2</v>
      </c>
      <c r="L8" s="1">
        <f t="shared" si="5"/>
        <v>6.798539058748819E-2</v>
      </c>
      <c r="M8" s="1">
        <f t="shared" si="5"/>
        <v>7.6118131874081119E-2</v>
      </c>
      <c r="N8" s="1">
        <f t="shared" si="5"/>
        <v>8.7133996426959123E-3</v>
      </c>
      <c r="O8" s="1">
        <f t="shared" si="5"/>
        <v>0</v>
      </c>
      <c r="P8" s="1">
        <f t="shared" si="5"/>
        <v>3.5111584033383242E-2</v>
      </c>
      <c r="Q8" s="1">
        <f t="shared" si="5"/>
        <v>1.3032779186855512E-2</v>
      </c>
      <c r="R8" s="1">
        <f t="shared" si="5"/>
        <v>1.7390035460956754E-2</v>
      </c>
      <c r="S8" s="1">
        <f t="shared" si="5"/>
        <v>4.9841883324502581E-2</v>
      </c>
      <c r="T8" s="1">
        <f t="shared" si="5"/>
        <v>1.122541758688736E-2</v>
      </c>
      <c r="U8" s="1">
        <f t="shared" si="5"/>
        <v>3.3289788224018492E-2</v>
      </c>
      <c r="V8" s="1">
        <f t="shared" si="5"/>
        <v>4.5092497528228924E-4</v>
      </c>
      <c r="W8" s="1">
        <f t="shared" si="5"/>
        <v>9.0179450726500642E-3</v>
      </c>
      <c r="X8" s="1">
        <f t="shared" si="5"/>
        <v>3.0323313363373284E-2</v>
      </c>
      <c r="Y8" s="1">
        <f t="shared" si="5"/>
        <v>0.67808533632082946</v>
      </c>
    </row>
    <row r="9" spans="1:25" x14ac:dyDescent="0.2">
      <c r="A9" s="4"/>
      <c r="B9" s="3"/>
      <c r="C9" s="2" t="s">
        <v>29</v>
      </c>
      <c r="D9" s="1"/>
      <c r="E9" s="1">
        <f>_xlfn.STDEV.S(E43:E45)</f>
        <v>0.37690625271190914</v>
      </c>
      <c r="F9" s="1">
        <f t="shared" ref="F9:Y9" si="6">_xlfn.STDEV.S(F43:F45)</f>
        <v>2.5248036227265933E-2</v>
      </c>
      <c r="G9" s="1">
        <f t="shared" si="6"/>
        <v>1.7856744757467204E-2</v>
      </c>
      <c r="H9" s="1">
        <f t="shared" si="6"/>
        <v>8.0829037686547614E-4</v>
      </c>
      <c r="I9" s="1">
        <f t="shared" si="6"/>
        <v>4.1715984146767103E-2</v>
      </c>
      <c r="J9" s="1">
        <f t="shared" si="6"/>
        <v>7.1714712576987994E-3</v>
      </c>
      <c r="K9" s="1">
        <f t="shared" si="6"/>
        <v>8.1543199185053622E-2</v>
      </c>
      <c r="L9" s="1">
        <f t="shared" si="6"/>
        <v>9.9692644329124544E-2</v>
      </c>
      <c r="M9" s="1">
        <f t="shared" si="6"/>
        <v>0.13452330653087594</v>
      </c>
      <c r="N9" s="1">
        <f t="shared" si="6"/>
        <v>2.764947256880923E-2</v>
      </c>
      <c r="O9" s="1">
        <f t="shared" si="6"/>
        <v>2.0502032419575712E-3</v>
      </c>
      <c r="P9" s="1">
        <f t="shared" si="6"/>
        <v>5.9654449400973614E-2</v>
      </c>
      <c r="Q9" s="1">
        <f t="shared" si="6"/>
        <v>1.9621756632201219E-2</v>
      </c>
      <c r="R9" s="1">
        <f t="shared" si="6"/>
        <v>1.6550226584551627E-2</v>
      </c>
      <c r="S9" s="1">
        <f t="shared" si="6"/>
        <v>0.19101744248453792</v>
      </c>
      <c r="T9" s="1">
        <f t="shared" si="6"/>
        <v>0.35513952657136511</v>
      </c>
      <c r="U9" s="1">
        <f t="shared" si="6"/>
        <v>2.8916950046641965E-2</v>
      </c>
      <c r="V9" s="1">
        <f t="shared" si="6"/>
        <v>7.6696371057132515E-3</v>
      </c>
      <c r="W9" s="1">
        <f t="shared" si="6"/>
        <v>2.3138928237928374E-2</v>
      </c>
      <c r="X9" s="1">
        <f t="shared" si="6"/>
        <v>4.1977652784944218E-2</v>
      </c>
      <c r="Y9" s="1">
        <f t="shared" si="6"/>
        <v>0.28809354383602503</v>
      </c>
    </row>
    <row r="10" spans="1:25" x14ac:dyDescent="0.2">
      <c r="A10" s="4"/>
      <c r="B10" s="3"/>
      <c r="C10" s="2" t="s">
        <v>30</v>
      </c>
      <c r="D10" s="1"/>
      <c r="E10" s="1">
        <f>_xlfn.STDEV.S(E46:E48)</f>
        <v>1.2467445608463665</v>
      </c>
      <c r="F10" s="1">
        <f t="shared" ref="F10:Y10" si="7">_xlfn.STDEV.S(F46:F48)</f>
        <v>5.2848872583370517E-2</v>
      </c>
      <c r="G10" s="1">
        <f t="shared" si="7"/>
        <v>0.12845778813810133</v>
      </c>
      <c r="H10" s="1">
        <f t="shared" si="7"/>
        <v>6.8068592855540476E-4</v>
      </c>
      <c r="I10" s="1">
        <f t="shared" si="7"/>
        <v>0.19840362899906841</v>
      </c>
      <c r="J10" s="1">
        <f t="shared" si="7"/>
        <v>1.8112242636772875E-2</v>
      </c>
      <c r="K10" s="1">
        <f t="shared" si="7"/>
        <v>5.2166751863615246E-2</v>
      </c>
      <c r="L10" s="1">
        <f t="shared" si="7"/>
        <v>0.27887533654544167</v>
      </c>
      <c r="M10" s="1">
        <f t="shared" si="7"/>
        <v>8.9789921483427251E-2</v>
      </c>
      <c r="N10" s="1">
        <f t="shared" si="7"/>
        <v>9.0108009262958116E-2</v>
      </c>
      <c r="O10" s="1">
        <f t="shared" si="7"/>
        <v>1.0066445913694336E-3</v>
      </c>
      <c r="P10" s="1">
        <f t="shared" si="7"/>
        <v>8.9420355624432388E-3</v>
      </c>
      <c r="Q10" s="1">
        <f t="shared" si="7"/>
        <v>4.4521792416748023E-2</v>
      </c>
      <c r="R10" s="1">
        <f t="shared" si="7"/>
        <v>0.16307725163247011</v>
      </c>
      <c r="S10" s="1">
        <f t="shared" si="7"/>
        <v>0.10676129136224111</v>
      </c>
      <c r="T10" s="1">
        <f t="shared" si="7"/>
        <v>6.9076793015696233E-2</v>
      </c>
      <c r="U10" s="1">
        <f t="shared" si="7"/>
        <v>1.4136477637657833E-2</v>
      </c>
      <c r="V10" s="1">
        <f t="shared" si="7"/>
        <v>3.799999999999997E-3</v>
      </c>
      <c r="W10" s="1">
        <f t="shared" si="7"/>
        <v>8.5383448825479911E-3</v>
      </c>
      <c r="X10" s="1">
        <f t="shared" si="7"/>
        <v>1.9714038990864758E-2</v>
      </c>
      <c r="Y10" s="1">
        <f t="shared" si="7"/>
        <v>1.1218046131122883</v>
      </c>
    </row>
    <row r="11" spans="1:25" ht="28" x14ac:dyDescent="0.2">
      <c r="A11" s="4" t="s">
        <v>59</v>
      </c>
      <c r="B11" s="4"/>
      <c r="C11" s="4"/>
      <c r="D11" s="4"/>
      <c r="E11" s="2" t="s">
        <v>39</v>
      </c>
      <c r="F11" s="2" t="s">
        <v>40</v>
      </c>
      <c r="G11" s="2" t="s">
        <v>41</v>
      </c>
      <c r="H11" s="2" t="s">
        <v>42</v>
      </c>
      <c r="I11" s="2" t="s">
        <v>43</v>
      </c>
      <c r="J11" s="2" t="s">
        <v>44</v>
      </c>
      <c r="K11" s="2" t="s">
        <v>45</v>
      </c>
      <c r="L11" s="2" t="s">
        <v>46</v>
      </c>
      <c r="M11" s="2" t="s">
        <v>47</v>
      </c>
      <c r="N11" s="2" t="s">
        <v>48</v>
      </c>
      <c r="O11" s="2" t="s">
        <v>49</v>
      </c>
      <c r="P11" s="2" t="s">
        <v>50</v>
      </c>
      <c r="Q11" s="2" t="s">
        <v>51</v>
      </c>
      <c r="R11" s="2" t="s">
        <v>52</v>
      </c>
      <c r="S11" s="2" t="s">
        <v>61</v>
      </c>
      <c r="T11" s="2" t="s">
        <v>53</v>
      </c>
      <c r="U11" s="2" t="s">
        <v>54</v>
      </c>
      <c r="V11" s="2" t="s">
        <v>55</v>
      </c>
      <c r="W11" s="2" t="s">
        <v>56</v>
      </c>
      <c r="X11" s="2" t="s">
        <v>57</v>
      </c>
      <c r="Y11" s="2" t="s">
        <v>58</v>
      </c>
    </row>
    <row r="12" spans="1:25" x14ac:dyDescent="0.2">
      <c r="A12" s="4" t="s">
        <v>32</v>
      </c>
      <c r="B12" s="1" t="s">
        <v>36</v>
      </c>
      <c r="C12" s="3" t="s">
        <v>19</v>
      </c>
      <c r="D12" s="3" t="s">
        <v>20</v>
      </c>
      <c r="E12" s="1">
        <v>1.3914</v>
      </c>
      <c r="F12" s="1">
        <v>1.8540000000000001</v>
      </c>
      <c r="G12" s="1">
        <v>2.2599</v>
      </c>
      <c r="H12" s="1">
        <v>1.4091</v>
      </c>
      <c r="I12" s="1">
        <v>3.5659999999999998</v>
      </c>
      <c r="J12" s="1">
        <v>1.7399999999999999E-2</v>
      </c>
      <c r="K12" s="1">
        <v>1.1955</v>
      </c>
      <c r="L12" s="1">
        <v>0.872</v>
      </c>
      <c r="M12" s="1">
        <v>2.6061999999999999</v>
      </c>
      <c r="N12" s="1">
        <v>2.6581999999999999</v>
      </c>
      <c r="O12" s="1">
        <v>1.7100000000000001E-2</v>
      </c>
      <c r="P12" s="1">
        <v>1.1563000000000001</v>
      </c>
      <c r="Q12" s="1">
        <v>2.4079999999999999</v>
      </c>
      <c r="R12" s="1">
        <v>5.85</v>
      </c>
      <c r="S12" s="1">
        <v>0.26050000000000001</v>
      </c>
      <c r="T12" s="1">
        <v>2.2774000000000001</v>
      </c>
      <c r="U12" s="1">
        <v>0.82789999999999997</v>
      </c>
      <c r="V12" s="1">
        <v>0.3785</v>
      </c>
      <c r="W12" s="1">
        <v>4.2342000000000004</v>
      </c>
      <c r="X12" s="1">
        <v>1.8259000000000001</v>
      </c>
      <c r="Y12" s="1">
        <v>37.065499999999993</v>
      </c>
    </row>
    <row r="13" spans="1:25" x14ac:dyDescent="0.2">
      <c r="A13" s="4"/>
      <c r="B13" s="1" t="s">
        <v>37</v>
      </c>
      <c r="C13" s="3"/>
      <c r="D13" s="3"/>
      <c r="E13" s="1">
        <v>1.3137000000000001</v>
      </c>
      <c r="F13" s="1">
        <v>2.0718000000000001</v>
      </c>
      <c r="G13" s="1">
        <v>2.2953000000000001</v>
      </c>
      <c r="H13" s="1">
        <v>1.554</v>
      </c>
      <c r="I13" s="1">
        <v>3.6320000000000001</v>
      </c>
      <c r="J13" s="1">
        <v>1.7899999999999999E-2</v>
      </c>
      <c r="K13" s="1">
        <v>1.2004999999999999</v>
      </c>
      <c r="L13" s="1">
        <v>0.90129999999999999</v>
      </c>
      <c r="M13" s="1">
        <v>2.8639000000000001</v>
      </c>
      <c r="N13" s="1">
        <v>3.8028</v>
      </c>
      <c r="O13" s="1">
        <v>1.43E-2</v>
      </c>
      <c r="P13" s="1">
        <v>1.1479999999999999</v>
      </c>
      <c r="Q13" s="1">
        <v>2.4159999999999999</v>
      </c>
      <c r="R13" s="1">
        <v>6.2359999999999998</v>
      </c>
      <c r="S13" s="1">
        <v>0.26979999999999998</v>
      </c>
      <c r="T13" s="1">
        <v>2.2201</v>
      </c>
      <c r="U13" s="1">
        <v>0.8296</v>
      </c>
      <c r="V13" s="1">
        <v>0.40970000000000001</v>
      </c>
      <c r="W13" s="1">
        <v>4.1639999999999997</v>
      </c>
      <c r="X13" s="1">
        <v>1.7378</v>
      </c>
      <c r="Y13" s="1">
        <v>39.098500000000001</v>
      </c>
    </row>
    <row r="14" spans="1:25" x14ac:dyDescent="0.2">
      <c r="A14" s="4"/>
      <c r="B14" s="1" t="s">
        <v>38</v>
      </c>
      <c r="C14" s="3"/>
      <c r="D14" s="3"/>
      <c r="E14" s="1">
        <v>1.3535999999999999</v>
      </c>
      <c r="F14" s="1">
        <v>2.0045999999999999</v>
      </c>
      <c r="G14" s="1">
        <v>2.3483999999999998</v>
      </c>
      <c r="H14" s="1">
        <v>1.3278000000000001</v>
      </c>
      <c r="I14" s="1">
        <v>4.0060000000000002</v>
      </c>
      <c r="J14" s="1">
        <v>1.78E-2</v>
      </c>
      <c r="K14" s="1">
        <v>1.1818</v>
      </c>
      <c r="L14" s="1">
        <v>0.90990000000000004</v>
      </c>
      <c r="M14" s="1">
        <v>2.7538999999999998</v>
      </c>
      <c r="N14" s="1">
        <v>3.5175000000000001</v>
      </c>
      <c r="O14" s="1">
        <v>1.6299999999999999E-2</v>
      </c>
      <c r="P14" s="1">
        <v>1.1412</v>
      </c>
      <c r="Q14" s="1">
        <v>2.516</v>
      </c>
      <c r="R14" s="1">
        <v>6.048</v>
      </c>
      <c r="S14" s="1">
        <v>0.2777</v>
      </c>
      <c r="T14" s="1">
        <v>2.2233999999999998</v>
      </c>
      <c r="U14" s="1">
        <v>0.91679999999999995</v>
      </c>
      <c r="V14" s="1">
        <v>0.3911</v>
      </c>
      <c r="W14" s="1">
        <v>4.1660000000000004</v>
      </c>
      <c r="X14" s="1">
        <v>1.7151000000000001</v>
      </c>
      <c r="Y14" s="1">
        <v>38.832900000000002</v>
      </c>
    </row>
    <row r="15" spans="1:25" x14ac:dyDescent="0.2">
      <c r="A15" s="4"/>
      <c r="B15" s="1" t="s">
        <v>36</v>
      </c>
      <c r="C15" s="3"/>
      <c r="D15" s="3" t="s">
        <v>21</v>
      </c>
      <c r="E15" s="1">
        <v>2.7400000000000001E-2</v>
      </c>
      <c r="F15" s="1">
        <v>2.5000000000000001E-3</v>
      </c>
      <c r="G15" s="1">
        <v>2.8999999999999998E-3</v>
      </c>
      <c r="H15" s="1">
        <v>0</v>
      </c>
      <c r="I15" s="1">
        <v>7.4000000000000003E-3</v>
      </c>
      <c r="J15" s="1">
        <v>0</v>
      </c>
      <c r="K15" s="1">
        <v>1.3199000000000001</v>
      </c>
      <c r="L15" s="1">
        <v>3.2000000000000002E-3</v>
      </c>
      <c r="M15" s="1">
        <v>7.4000000000000003E-3</v>
      </c>
      <c r="N15" s="1">
        <v>0.42480000000000001</v>
      </c>
      <c r="O15" s="1">
        <v>0</v>
      </c>
      <c r="P15" s="1">
        <v>0.67620000000000002</v>
      </c>
      <c r="Q15" s="1">
        <v>1.1900000000000001E-2</v>
      </c>
      <c r="R15" s="1">
        <v>0.253</v>
      </c>
      <c r="S15" s="1">
        <v>0</v>
      </c>
      <c r="T15" s="1">
        <v>3.5000000000000001E-3</v>
      </c>
      <c r="U15" s="1">
        <v>2.0899999999999998E-2</v>
      </c>
      <c r="V15" s="1">
        <v>7.5700000000000003E-2</v>
      </c>
      <c r="W15" s="1">
        <v>2.3864999999999998</v>
      </c>
      <c r="X15" s="1">
        <v>0</v>
      </c>
      <c r="Y15" s="1">
        <v>5.2232000000000003</v>
      </c>
    </row>
    <row r="16" spans="1:25" x14ac:dyDescent="0.2">
      <c r="A16" s="4"/>
      <c r="B16" s="1" t="s">
        <v>37</v>
      </c>
      <c r="C16" s="3"/>
      <c r="D16" s="3"/>
      <c r="E16" s="1">
        <v>2.29E-2</v>
      </c>
      <c r="F16" s="1">
        <v>0</v>
      </c>
      <c r="G16" s="1">
        <v>2.7000000000000001E-3</v>
      </c>
      <c r="H16" s="1">
        <v>0</v>
      </c>
      <c r="I16" s="1">
        <v>6.7999999999999996E-3</v>
      </c>
      <c r="J16" s="1">
        <v>0</v>
      </c>
      <c r="K16" s="1">
        <v>1.3069</v>
      </c>
      <c r="L16" s="1">
        <v>2.7000000000000001E-3</v>
      </c>
      <c r="M16" s="1">
        <v>6.6E-3</v>
      </c>
      <c r="N16" s="1">
        <v>0.36959999999999998</v>
      </c>
      <c r="O16" s="1">
        <v>0</v>
      </c>
      <c r="P16" s="1">
        <v>0.71389999999999998</v>
      </c>
      <c r="Q16" s="1">
        <v>1.0800000000000001E-2</v>
      </c>
      <c r="R16" s="1">
        <v>0.2321</v>
      </c>
      <c r="S16" s="1">
        <v>0</v>
      </c>
      <c r="T16" s="1">
        <v>3.0999999999999999E-3</v>
      </c>
      <c r="U16" s="1">
        <v>1.8200000000000001E-2</v>
      </c>
      <c r="V16" s="1">
        <v>8.1699999999999995E-2</v>
      </c>
      <c r="W16" s="1">
        <v>2.1764999999999999</v>
      </c>
      <c r="X16" s="1">
        <v>0</v>
      </c>
      <c r="Y16" s="1">
        <v>4.9544999999999995</v>
      </c>
    </row>
    <row r="17" spans="1:25" x14ac:dyDescent="0.2">
      <c r="A17" s="4"/>
      <c r="B17" s="1" t="s">
        <v>38</v>
      </c>
      <c r="C17" s="3"/>
      <c r="D17" s="3"/>
      <c r="E17" s="1">
        <v>6.6E-3</v>
      </c>
      <c r="F17" s="1">
        <v>0</v>
      </c>
      <c r="G17" s="1">
        <v>0</v>
      </c>
      <c r="H17" s="1">
        <v>0</v>
      </c>
      <c r="I17" s="1">
        <v>7.3000000000000001E-3</v>
      </c>
      <c r="J17" s="1">
        <v>0</v>
      </c>
      <c r="K17" s="1">
        <v>0.87749999999999995</v>
      </c>
      <c r="L17" s="1">
        <v>2.7000000000000001E-3</v>
      </c>
      <c r="M17" s="1">
        <v>5.4999999999999997E-3</v>
      </c>
      <c r="N17" s="1">
        <v>8.2000000000000007E-3</v>
      </c>
      <c r="O17" s="1">
        <v>0</v>
      </c>
      <c r="P17" s="1">
        <v>0.59350000000000003</v>
      </c>
      <c r="Q17" s="1">
        <v>0</v>
      </c>
      <c r="R17" s="1">
        <v>7.4999999999999997E-3</v>
      </c>
      <c r="S17" s="1">
        <v>0</v>
      </c>
      <c r="T17" s="1">
        <v>0</v>
      </c>
      <c r="U17" s="1">
        <v>6.4999999999999997E-3</v>
      </c>
      <c r="V17" s="1">
        <v>6.7599999999999993E-2</v>
      </c>
      <c r="W17" s="1">
        <v>0.78239999999999998</v>
      </c>
      <c r="X17" s="1">
        <v>0</v>
      </c>
      <c r="Y17" s="1">
        <v>2.3653</v>
      </c>
    </row>
    <row r="18" spans="1:25" x14ac:dyDescent="0.2">
      <c r="A18" s="4"/>
      <c r="B18" s="1" t="s">
        <v>36</v>
      </c>
      <c r="C18" s="3" t="s">
        <v>23</v>
      </c>
      <c r="D18" s="3" t="s">
        <v>20</v>
      </c>
      <c r="E18" s="1">
        <v>2.4540000000000002</v>
      </c>
      <c r="F18" s="1">
        <v>0.17519999999999999</v>
      </c>
      <c r="G18" s="1">
        <v>0.31459999999999999</v>
      </c>
      <c r="H18" s="1">
        <v>0</v>
      </c>
      <c r="I18" s="1">
        <v>0.92310000000000003</v>
      </c>
      <c r="J18" s="1">
        <v>0</v>
      </c>
      <c r="K18" s="1">
        <v>0.18859999999999999</v>
      </c>
      <c r="L18" s="1">
        <v>0.89790000000000003</v>
      </c>
      <c r="M18" s="1">
        <v>0.90129999999999999</v>
      </c>
      <c r="N18" s="1">
        <v>0.1111</v>
      </c>
      <c r="O18" s="1">
        <v>0</v>
      </c>
      <c r="P18" s="1">
        <v>4.82E-2</v>
      </c>
      <c r="Q18" s="1">
        <v>9.1200000000000003E-2</v>
      </c>
      <c r="R18" s="1">
        <v>0.31459999999999999</v>
      </c>
      <c r="S18" s="1">
        <v>0.1207</v>
      </c>
      <c r="T18" s="1">
        <v>0.1217</v>
      </c>
      <c r="U18" s="1">
        <v>3.3099999999999997E-2</v>
      </c>
      <c r="V18" s="1">
        <v>7.4999999999999997E-3</v>
      </c>
      <c r="W18" s="1">
        <v>0.1711</v>
      </c>
      <c r="X18" s="1">
        <v>0.2172</v>
      </c>
      <c r="Y18" s="1">
        <v>7.0911000000000008</v>
      </c>
    </row>
    <row r="19" spans="1:25" x14ac:dyDescent="0.2">
      <c r="A19" s="4"/>
      <c r="B19" s="1" t="s">
        <v>37</v>
      </c>
      <c r="C19" s="3"/>
      <c r="D19" s="3"/>
      <c r="E19" s="1">
        <v>2.7959999999999998</v>
      </c>
      <c r="F19" s="1">
        <v>0.22550000000000001</v>
      </c>
      <c r="G19" s="1">
        <v>0.38059999999999999</v>
      </c>
      <c r="H19" s="1">
        <v>0</v>
      </c>
      <c r="I19" s="1">
        <v>1.0986</v>
      </c>
      <c r="J19" s="1">
        <v>0</v>
      </c>
      <c r="K19" s="1">
        <v>0.24179999999999999</v>
      </c>
      <c r="L19" s="1">
        <v>1.0346</v>
      </c>
      <c r="M19" s="1">
        <v>1.0414000000000001</v>
      </c>
      <c r="N19" s="1">
        <v>0.125</v>
      </c>
      <c r="O19" s="1">
        <v>0</v>
      </c>
      <c r="P19" s="1">
        <v>5.8000000000000003E-2</v>
      </c>
      <c r="Q19" s="1">
        <v>0.1172</v>
      </c>
      <c r="R19" s="1">
        <v>0.34789999999999999</v>
      </c>
      <c r="S19" s="1">
        <v>0.156</v>
      </c>
      <c r="T19" s="1">
        <v>0.14510000000000001</v>
      </c>
      <c r="U19" s="1">
        <v>3.9300000000000002E-2</v>
      </c>
      <c r="V19" s="1">
        <v>8.3999999999999995E-3</v>
      </c>
      <c r="W19" s="1">
        <v>0.188</v>
      </c>
      <c r="X19" s="1">
        <v>0.26029999999999998</v>
      </c>
      <c r="Y19" s="1">
        <v>8.2637</v>
      </c>
    </row>
    <row r="20" spans="1:25" x14ac:dyDescent="0.2">
      <c r="A20" s="4"/>
      <c r="B20" s="1" t="s">
        <v>38</v>
      </c>
      <c r="C20" s="3"/>
      <c r="D20" s="3"/>
      <c r="E20" s="1">
        <v>2.63</v>
      </c>
      <c r="F20" s="1">
        <v>0.21659999999999999</v>
      </c>
      <c r="G20" s="1">
        <v>0.36599999999999999</v>
      </c>
      <c r="H20" s="1">
        <v>0</v>
      </c>
      <c r="I20" s="1">
        <v>0.99119999999999997</v>
      </c>
      <c r="J20" s="1">
        <v>0</v>
      </c>
      <c r="K20" s="1">
        <v>0.21990000000000001</v>
      </c>
      <c r="L20" s="1">
        <v>0.9637</v>
      </c>
      <c r="M20" s="1">
        <v>1.0346</v>
      </c>
      <c r="N20" s="1">
        <v>0.12720000000000001</v>
      </c>
      <c r="O20" s="1">
        <v>0</v>
      </c>
      <c r="P20" s="1">
        <v>4.9299999999999997E-2</v>
      </c>
      <c r="Q20" s="1">
        <v>0.1046</v>
      </c>
      <c r="R20" s="1">
        <v>0.34670000000000001</v>
      </c>
      <c r="S20" s="1">
        <v>0.1368</v>
      </c>
      <c r="T20" s="1">
        <v>0.1361</v>
      </c>
      <c r="U20" s="1">
        <v>3.8899999999999997E-2</v>
      </c>
      <c r="V20" s="1">
        <v>7.9000000000000008E-3</v>
      </c>
      <c r="W20" s="1">
        <v>0.18990000000000001</v>
      </c>
      <c r="X20" s="1">
        <v>0.2757</v>
      </c>
      <c r="Y20" s="1">
        <v>7.8350999999999997</v>
      </c>
    </row>
    <row r="21" spans="1:25" x14ac:dyDescent="0.2">
      <c r="A21" s="4"/>
      <c r="B21" s="1" t="s">
        <v>36</v>
      </c>
      <c r="C21" s="3"/>
      <c r="D21" s="3" t="s">
        <v>21</v>
      </c>
      <c r="E21" s="1">
        <v>6.7999999999999996E-3</v>
      </c>
      <c r="F21" s="1">
        <v>0</v>
      </c>
      <c r="G21" s="1">
        <v>0</v>
      </c>
      <c r="H21" s="1">
        <v>0</v>
      </c>
      <c r="I21" s="1">
        <v>2.7300000000000001E-2</v>
      </c>
      <c r="J21" s="1">
        <v>0</v>
      </c>
      <c r="K21" s="1">
        <v>0</v>
      </c>
      <c r="L21" s="1">
        <v>3.5000000000000001E-3</v>
      </c>
      <c r="M21" s="1">
        <v>7.6E-3</v>
      </c>
      <c r="N21" s="1">
        <v>2.7000000000000001E-3</v>
      </c>
      <c r="O21" s="1">
        <v>0</v>
      </c>
      <c r="P21" s="1">
        <v>6.3299999999999995E-2</v>
      </c>
      <c r="Q21" s="1">
        <v>0</v>
      </c>
      <c r="R21" s="1">
        <v>4.4999999999999997E-3</v>
      </c>
      <c r="S21" s="1">
        <v>6.4600000000000005E-2</v>
      </c>
      <c r="T21" s="1">
        <v>2.0999999999999999E-3</v>
      </c>
      <c r="U21" s="1">
        <v>6.3600000000000004E-2</v>
      </c>
      <c r="V21" s="1">
        <v>0</v>
      </c>
      <c r="W21" s="1">
        <v>2.3999999999999998E-3</v>
      </c>
      <c r="X21" s="1">
        <v>0</v>
      </c>
      <c r="Y21" s="1">
        <v>0.24840000000000001</v>
      </c>
    </row>
    <row r="22" spans="1:25" x14ac:dyDescent="0.2">
      <c r="A22" s="4"/>
      <c r="B22" s="1" t="s">
        <v>37</v>
      </c>
      <c r="C22" s="3"/>
      <c r="D22" s="3"/>
      <c r="E22" s="1">
        <v>9.5999999999999992E-3</v>
      </c>
      <c r="F22" s="1">
        <v>2.3999999999999998E-3</v>
      </c>
      <c r="G22" s="1">
        <v>2.3E-3</v>
      </c>
      <c r="H22" s="1">
        <v>0</v>
      </c>
      <c r="I22" s="1">
        <v>2.07E-2</v>
      </c>
      <c r="J22" s="1">
        <v>0</v>
      </c>
      <c r="K22" s="1">
        <v>0</v>
      </c>
      <c r="L22" s="1">
        <v>4.4000000000000003E-3</v>
      </c>
      <c r="M22" s="1">
        <v>1.11E-2</v>
      </c>
      <c r="N22" s="1">
        <v>2.2000000000000001E-3</v>
      </c>
      <c r="O22" s="1">
        <v>0</v>
      </c>
      <c r="P22" s="1">
        <v>4.1999999999999997E-3</v>
      </c>
      <c r="Q22" s="1">
        <v>0</v>
      </c>
      <c r="R22" s="1">
        <v>5.7999999999999996E-3</v>
      </c>
      <c r="S22" s="1">
        <v>4.7000000000000002E-3</v>
      </c>
      <c r="T22" s="1">
        <v>3.2000000000000002E-3</v>
      </c>
      <c r="U22" s="1">
        <v>4.4999999999999997E-3</v>
      </c>
      <c r="V22" s="1">
        <v>0</v>
      </c>
      <c r="W22" s="1">
        <v>4.5999999999999999E-3</v>
      </c>
      <c r="X22" s="1">
        <v>0</v>
      </c>
      <c r="Y22" s="1">
        <v>7.9699999999999993E-2</v>
      </c>
    </row>
    <row r="23" spans="1:25" x14ac:dyDescent="0.2">
      <c r="A23" s="4"/>
      <c r="B23" s="1" t="s">
        <v>38</v>
      </c>
      <c r="C23" s="3"/>
      <c r="D23" s="3"/>
      <c r="E23" s="1">
        <v>8.0999999999999996E-3</v>
      </c>
      <c r="F23" s="1">
        <v>2.5000000000000001E-3</v>
      </c>
      <c r="G23" s="1">
        <v>3.3999999999999998E-3</v>
      </c>
      <c r="H23" s="1">
        <v>0</v>
      </c>
      <c r="I23" s="1">
        <v>1.7100000000000001E-2</v>
      </c>
      <c r="J23" s="1">
        <v>0</v>
      </c>
      <c r="K23" s="1">
        <v>0</v>
      </c>
      <c r="L23" s="1">
        <v>7.3000000000000001E-3</v>
      </c>
      <c r="M23" s="1">
        <v>1.44E-2</v>
      </c>
      <c r="N23" s="1">
        <v>3.0999999999999999E-3</v>
      </c>
      <c r="O23" s="1">
        <v>0</v>
      </c>
      <c r="P23" s="1">
        <v>1.8200000000000001E-2</v>
      </c>
      <c r="Q23" s="1">
        <v>2E-3</v>
      </c>
      <c r="R23" s="1">
        <v>8.8000000000000005E-3</v>
      </c>
      <c r="S23" s="1">
        <v>7.4999999999999997E-3</v>
      </c>
      <c r="T23" s="1">
        <v>3.0999999999999999E-3</v>
      </c>
      <c r="U23" s="1">
        <v>4.8000000000000001E-2</v>
      </c>
      <c r="V23" s="1">
        <v>0</v>
      </c>
      <c r="W23" s="1">
        <v>4.7999999999999996E-3</v>
      </c>
      <c r="X23" s="1">
        <v>0</v>
      </c>
      <c r="Y23" s="1">
        <v>0.14830000000000002</v>
      </c>
    </row>
    <row r="24" spans="1:25" x14ac:dyDescent="0.2">
      <c r="A24" s="4"/>
      <c r="B24" s="1" t="s">
        <v>36</v>
      </c>
      <c r="C24" s="3" t="s">
        <v>24</v>
      </c>
      <c r="D24" s="3" t="s">
        <v>20</v>
      </c>
      <c r="E24" s="1">
        <v>4.9260000000000002</v>
      </c>
      <c r="F24" s="1">
        <v>0.36820000000000003</v>
      </c>
      <c r="G24" s="1">
        <v>0.64190000000000003</v>
      </c>
      <c r="H24" s="1">
        <v>5.8999999999999999E-3</v>
      </c>
      <c r="I24" s="1">
        <v>1.857</v>
      </c>
      <c r="J24" s="1">
        <v>0</v>
      </c>
      <c r="K24" s="1">
        <v>0.37519999999999998</v>
      </c>
      <c r="L24" s="1">
        <v>1.6511</v>
      </c>
      <c r="M24" s="1">
        <v>1.8893</v>
      </c>
      <c r="N24" s="1">
        <v>0.20469999999999999</v>
      </c>
      <c r="O24" s="1">
        <v>3.0999999999999999E-3</v>
      </c>
      <c r="P24" s="1">
        <v>9.01E-2</v>
      </c>
      <c r="Q24" s="1">
        <v>0.18790000000000001</v>
      </c>
      <c r="R24" s="1">
        <v>0.58909999999999996</v>
      </c>
      <c r="S24" s="1">
        <v>0.26550000000000001</v>
      </c>
      <c r="T24" s="1">
        <v>0.2351</v>
      </c>
      <c r="U24" s="1">
        <v>6.7299999999999999E-2</v>
      </c>
      <c r="V24" s="1">
        <v>1.5100000000000001E-2</v>
      </c>
      <c r="W24" s="1">
        <v>0.34379999999999999</v>
      </c>
      <c r="X24" s="1">
        <v>0.45639999999999997</v>
      </c>
      <c r="Y24" s="1">
        <v>14.172699999999999</v>
      </c>
    </row>
    <row r="25" spans="1:25" x14ac:dyDescent="0.2">
      <c r="A25" s="4"/>
      <c r="B25" s="1" t="s">
        <v>37</v>
      </c>
      <c r="C25" s="3"/>
      <c r="D25" s="3"/>
      <c r="E25" s="1">
        <v>5.702</v>
      </c>
      <c r="F25" s="1">
        <v>0.43580000000000002</v>
      </c>
      <c r="G25" s="1">
        <v>0.68620000000000003</v>
      </c>
      <c r="H25" s="1">
        <v>7.4999999999999997E-3</v>
      </c>
      <c r="I25" s="1">
        <v>2.0259999999999998</v>
      </c>
      <c r="J25" s="1">
        <v>0</v>
      </c>
      <c r="K25" s="1">
        <v>0.47699999999999998</v>
      </c>
      <c r="L25" s="1">
        <v>1.9637</v>
      </c>
      <c r="M25" s="1">
        <v>2.1768000000000001</v>
      </c>
      <c r="N25" s="1">
        <v>0.26069999999999999</v>
      </c>
      <c r="O25" s="1">
        <v>3.3999999999999998E-3</v>
      </c>
      <c r="P25" s="1">
        <v>0.1079</v>
      </c>
      <c r="Q25" s="1">
        <v>0.22339999999999999</v>
      </c>
      <c r="R25" s="1">
        <v>0.65590000000000004</v>
      </c>
      <c r="S25" s="1">
        <v>0.29370000000000002</v>
      </c>
      <c r="T25" s="1">
        <v>0.26490000000000002</v>
      </c>
      <c r="U25" s="1">
        <v>8.1000000000000003E-2</v>
      </c>
      <c r="V25" s="1">
        <v>1.47E-2</v>
      </c>
      <c r="W25" s="1">
        <v>0.40720000000000001</v>
      </c>
      <c r="X25" s="1">
        <v>0.5444</v>
      </c>
      <c r="Y25" s="1">
        <v>16.3322</v>
      </c>
    </row>
    <row r="26" spans="1:25" x14ac:dyDescent="0.2">
      <c r="A26" s="4"/>
      <c r="B26" s="1" t="s">
        <v>38</v>
      </c>
      <c r="C26" s="3"/>
      <c r="D26" s="3"/>
      <c r="E26" s="1">
        <v>5.3239999999999998</v>
      </c>
      <c r="F26" s="1">
        <v>0.41830000000000001</v>
      </c>
      <c r="G26" s="1">
        <v>0.72709999999999997</v>
      </c>
      <c r="H26" s="1">
        <v>6.4999999999999997E-3</v>
      </c>
      <c r="I26" s="1">
        <v>1.9701</v>
      </c>
      <c r="J26" s="1">
        <v>0</v>
      </c>
      <c r="K26" s="1">
        <v>0.41189999999999999</v>
      </c>
      <c r="L26" s="1">
        <v>1.9097999999999999</v>
      </c>
      <c r="M26" s="1">
        <v>1.9513</v>
      </c>
      <c r="N26" s="1">
        <v>0.24360000000000001</v>
      </c>
      <c r="O26" s="1">
        <v>3.8E-3</v>
      </c>
      <c r="P26" s="1">
        <v>0.10290000000000001</v>
      </c>
      <c r="Q26" s="1">
        <v>0.2024</v>
      </c>
      <c r="R26" s="1">
        <v>0.63870000000000005</v>
      </c>
      <c r="S26" s="1">
        <v>0.2918</v>
      </c>
      <c r="T26" s="1">
        <v>0.27</v>
      </c>
      <c r="U26" s="1">
        <v>6.8099999999999994E-2</v>
      </c>
      <c r="V26" s="1">
        <v>1.4999999999999999E-2</v>
      </c>
      <c r="W26" s="1">
        <v>0.38229999999999997</v>
      </c>
      <c r="X26" s="1">
        <v>0.56089999999999995</v>
      </c>
      <c r="Y26" s="1">
        <v>15.498500000000002</v>
      </c>
    </row>
    <row r="27" spans="1:25" x14ac:dyDescent="0.2">
      <c r="A27" s="4"/>
      <c r="B27" s="1" t="s">
        <v>36</v>
      </c>
      <c r="C27" s="3"/>
      <c r="D27" s="3" t="s">
        <v>21</v>
      </c>
      <c r="E27" s="1">
        <v>1.89E-2</v>
      </c>
      <c r="F27" s="1">
        <v>1.06E-2</v>
      </c>
      <c r="G27" s="1">
        <v>9.2999999999999992E-3</v>
      </c>
      <c r="H27" s="1">
        <v>0</v>
      </c>
      <c r="I27" s="1">
        <v>0.38740000000000002</v>
      </c>
      <c r="J27" s="1">
        <v>0</v>
      </c>
      <c r="K27" s="1">
        <v>0.39190000000000003</v>
      </c>
      <c r="L27" s="1">
        <v>6.8199999999999997E-2</v>
      </c>
      <c r="M27" s="1">
        <v>0.14799999999999999</v>
      </c>
      <c r="N27" s="1">
        <v>7.0000000000000001E-3</v>
      </c>
      <c r="O27" s="1">
        <v>0</v>
      </c>
      <c r="P27" s="1">
        <v>0.21190000000000001</v>
      </c>
      <c r="Q27" s="1">
        <v>5.8999999999999999E-3</v>
      </c>
      <c r="R27" s="1">
        <v>1.3599999999999999E-2</v>
      </c>
      <c r="S27" s="1">
        <v>1.3512</v>
      </c>
      <c r="T27" s="1">
        <v>0.60019999999999996</v>
      </c>
      <c r="U27" s="1">
        <v>0.25900000000000001</v>
      </c>
      <c r="V27" s="1">
        <v>6.4899999999999999E-2</v>
      </c>
      <c r="W27" s="1">
        <v>0.1215</v>
      </c>
      <c r="X27" s="1">
        <v>5.3E-3</v>
      </c>
      <c r="Y27" s="1">
        <v>3.6748000000000003</v>
      </c>
    </row>
    <row r="28" spans="1:25" x14ac:dyDescent="0.2">
      <c r="A28" s="4"/>
      <c r="B28" s="1" t="s">
        <v>37</v>
      </c>
      <c r="C28" s="3"/>
      <c r="D28" s="3"/>
      <c r="E28" s="1">
        <v>4.1300000000000003E-2</v>
      </c>
      <c r="F28" s="1">
        <v>3.1699999999999999E-2</v>
      </c>
      <c r="G28" s="1">
        <v>3.49E-2</v>
      </c>
      <c r="H28" s="1">
        <v>0</v>
      </c>
      <c r="I28" s="1">
        <v>0.48370000000000002</v>
      </c>
      <c r="J28" s="1">
        <v>9.7000000000000003E-3</v>
      </c>
      <c r="K28" s="1">
        <v>0.60589999999999999</v>
      </c>
      <c r="L28" s="1">
        <v>0.18260000000000001</v>
      </c>
      <c r="M28" s="1">
        <v>0.2445</v>
      </c>
      <c r="N28" s="1">
        <v>8.8000000000000005E-3</v>
      </c>
      <c r="O28" s="1">
        <v>4.4000000000000003E-3</v>
      </c>
      <c r="P28" s="1">
        <v>0.33169999999999999</v>
      </c>
      <c r="Q28" s="1">
        <v>2.2000000000000001E-3</v>
      </c>
      <c r="R28" s="1">
        <v>5.6300000000000003E-2</v>
      </c>
      <c r="S28" s="1">
        <v>1.7577</v>
      </c>
      <c r="T28" s="1">
        <v>1.2975000000000001</v>
      </c>
      <c r="U28" s="1">
        <v>0.33029999999999998</v>
      </c>
      <c r="V28" s="1">
        <v>6.5600000000000006E-2</v>
      </c>
      <c r="W28" s="1">
        <v>0.17499999999999999</v>
      </c>
      <c r="X28" s="1">
        <v>2.12E-2</v>
      </c>
      <c r="Y28" s="1">
        <v>5.6850000000000005</v>
      </c>
    </row>
    <row r="29" spans="1:25" x14ac:dyDescent="0.2">
      <c r="A29" s="4"/>
      <c r="B29" s="1" t="s">
        <v>38</v>
      </c>
      <c r="C29" s="3"/>
      <c r="D29" s="3"/>
      <c r="E29" s="1">
        <v>5.5599999999999997E-2</v>
      </c>
      <c r="F29" s="1">
        <v>5.45E-2</v>
      </c>
      <c r="G29" s="1">
        <v>5.8799999999999998E-2</v>
      </c>
      <c r="H29" s="1">
        <v>0</v>
      </c>
      <c r="I29" s="1">
        <v>0.42870000000000003</v>
      </c>
      <c r="J29" s="1">
        <v>1.4E-2</v>
      </c>
      <c r="K29" s="1">
        <v>0.58720000000000006</v>
      </c>
      <c r="L29" s="1">
        <v>0.20899999999999999</v>
      </c>
      <c r="M29" s="1">
        <v>0.27860000000000001</v>
      </c>
      <c r="N29" s="1">
        <v>9.2999999999999992E-3</v>
      </c>
      <c r="O29" s="1">
        <v>2.7000000000000001E-3</v>
      </c>
      <c r="P29" s="1">
        <v>0.32929999999999998</v>
      </c>
      <c r="Q29" s="1">
        <v>2.3999999999999998E-3</v>
      </c>
      <c r="R29" s="1">
        <v>7.0800000000000002E-2</v>
      </c>
      <c r="S29" s="1">
        <v>1.6128</v>
      </c>
      <c r="T29" s="1">
        <v>1.1791</v>
      </c>
      <c r="U29" s="1">
        <v>0.28410000000000002</v>
      </c>
      <c r="V29" s="1">
        <v>7.8600000000000003E-2</v>
      </c>
      <c r="W29" s="1">
        <v>0.1159</v>
      </c>
      <c r="X29" s="1">
        <v>3.6499999999999998E-2</v>
      </c>
      <c r="Y29" s="1">
        <v>5.4079000000000015</v>
      </c>
    </row>
    <row r="30" spans="1:25" x14ac:dyDescent="0.2">
      <c r="A30" s="4"/>
      <c r="B30" s="1" t="s">
        <v>36</v>
      </c>
      <c r="C30" s="3" t="s">
        <v>25</v>
      </c>
      <c r="D30" s="3" t="s">
        <v>20</v>
      </c>
      <c r="E30" s="1">
        <v>7.3940000000000001</v>
      </c>
      <c r="F30" s="1">
        <v>0.53520000000000001</v>
      </c>
      <c r="G30" s="1">
        <v>0.89349999999999996</v>
      </c>
      <c r="H30" s="1">
        <v>9.9000000000000008E-3</v>
      </c>
      <c r="I30" s="1">
        <v>2.3839999999999999</v>
      </c>
      <c r="J30" s="1">
        <v>0</v>
      </c>
      <c r="K30" s="1">
        <v>0.60229999999999995</v>
      </c>
      <c r="L30" s="1">
        <v>2.3812000000000002</v>
      </c>
      <c r="M30" s="1">
        <v>2.7336</v>
      </c>
      <c r="N30" s="1">
        <v>0.33210000000000001</v>
      </c>
      <c r="O30" s="1">
        <v>4.3E-3</v>
      </c>
      <c r="P30" s="1">
        <v>0.1467</v>
      </c>
      <c r="Q30" s="1">
        <v>0.28560000000000002</v>
      </c>
      <c r="R30" s="1">
        <v>0.88200000000000001</v>
      </c>
      <c r="S30" s="1">
        <v>0.41489999999999999</v>
      </c>
      <c r="T30" s="1">
        <v>0.35160000000000002</v>
      </c>
      <c r="U30" s="1">
        <v>9.3799999999999994E-2</v>
      </c>
      <c r="V30" s="1">
        <v>2.1499999999999998E-2</v>
      </c>
      <c r="W30" s="1">
        <v>0.53710000000000002</v>
      </c>
      <c r="X30" s="1">
        <v>0.73839999999999995</v>
      </c>
      <c r="Y30" s="1">
        <v>20.741699999999998</v>
      </c>
    </row>
    <row r="31" spans="1:25" x14ac:dyDescent="0.2">
      <c r="A31" s="4"/>
      <c r="B31" s="1" t="s">
        <v>37</v>
      </c>
      <c r="C31" s="3"/>
      <c r="D31" s="3"/>
      <c r="E31" s="1">
        <v>8.3840000000000003</v>
      </c>
      <c r="F31" s="1">
        <v>0.62909999999999999</v>
      </c>
      <c r="G31" s="1">
        <v>1.0819000000000001</v>
      </c>
      <c r="H31" s="1">
        <v>1.11E-2</v>
      </c>
      <c r="I31" s="1">
        <v>2.7959999999999998</v>
      </c>
      <c r="J31" s="1">
        <v>0</v>
      </c>
      <c r="K31" s="1">
        <v>0.68489999999999995</v>
      </c>
      <c r="L31" s="1">
        <v>2.8087</v>
      </c>
      <c r="M31" s="1">
        <v>3.2673000000000001</v>
      </c>
      <c r="N31" s="1">
        <v>0.36730000000000002</v>
      </c>
      <c r="O31" s="1">
        <v>4.5999999999999999E-3</v>
      </c>
      <c r="P31" s="1">
        <v>0.17130000000000001</v>
      </c>
      <c r="Q31" s="1">
        <v>0.33439999999999998</v>
      </c>
      <c r="R31" s="1">
        <v>1.1900999999999999</v>
      </c>
      <c r="S31" s="1">
        <v>0.42649999999999999</v>
      </c>
      <c r="T31" s="1">
        <v>0.4133</v>
      </c>
      <c r="U31" s="1">
        <v>0.1221</v>
      </c>
      <c r="V31" s="1">
        <v>2.46E-2</v>
      </c>
      <c r="W31" s="1">
        <v>0.6159</v>
      </c>
      <c r="X31" s="1">
        <v>0.79049999999999998</v>
      </c>
      <c r="Y31" s="1">
        <v>24.123599999999996</v>
      </c>
    </row>
    <row r="32" spans="1:25" x14ac:dyDescent="0.2">
      <c r="A32" s="4"/>
      <c r="B32" s="1" t="s">
        <v>38</v>
      </c>
      <c r="C32" s="3"/>
      <c r="D32" s="3"/>
      <c r="E32" s="1">
        <v>7.5979999999999999</v>
      </c>
      <c r="F32" s="1">
        <v>0.58630000000000004</v>
      </c>
      <c r="G32" s="1">
        <v>0.98140000000000005</v>
      </c>
      <c r="H32" s="1">
        <v>9.9000000000000008E-3</v>
      </c>
      <c r="I32" s="1">
        <v>2.7719999999999998</v>
      </c>
      <c r="J32" s="1">
        <v>0</v>
      </c>
      <c r="K32" s="1">
        <v>0.65880000000000005</v>
      </c>
      <c r="L32" s="1">
        <v>2.5661</v>
      </c>
      <c r="M32" s="1">
        <v>2.8689</v>
      </c>
      <c r="N32" s="1">
        <v>0.35830000000000001</v>
      </c>
      <c r="O32" s="1">
        <v>5.3E-3</v>
      </c>
      <c r="P32" s="1">
        <v>0.15340000000000001</v>
      </c>
      <c r="Q32" s="1">
        <v>0.31169999999999998</v>
      </c>
      <c r="R32" s="1">
        <v>0.97709999999999997</v>
      </c>
      <c r="S32" s="1">
        <v>0.42880000000000001</v>
      </c>
      <c r="T32" s="1">
        <v>0.38579999999999998</v>
      </c>
      <c r="U32" s="1">
        <v>9.6500000000000002E-2</v>
      </c>
      <c r="V32" s="1">
        <v>2.3400000000000001E-2</v>
      </c>
      <c r="W32" s="1">
        <v>0.57450000000000001</v>
      </c>
      <c r="X32" s="1">
        <v>0.76700000000000002</v>
      </c>
      <c r="Y32" s="1">
        <v>22.123199999999997</v>
      </c>
    </row>
    <row r="33" spans="1:26" x14ac:dyDescent="0.2">
      <c r="A33" s="4"/>
      <c r="B33" s="1" t="s">
        <v>36</v>
      </c>
      <c r="C33" s="3"/>
      <c r="D33" s="3" t="s">
        <v>21</v>
      </c>
      <c r="E33" s="1">
        <v>8.4339999999999993</v>
      </c>
      <c r="F33" s="1">
        <v>0.67720000000000002</v>
      </c>
      <c r="G33" s="1">
        <v>1.1317999999999999</v>
      </c>
      <c r="H33" s="1">
        <v>1.0699999999999999E-2</v>
      </c>
      <c r="I33" s="1">
        <v>2.782</v>
      </c>
      <c r="J33" s="1">
        <v>0</v>
      </c>
      <c r="K33" s="1">
        <v>0.67979999999999996</v>
      </c>
      <c r="L33" s="1">
        <v>2.7359</v>
      </c>
      <c r="M33" s="1">
        <v>3.1806000000000001</v>
      </c>
      <c r="N33" s="1">
        <v>0.42020000000000002</v>
      </c>
      <c r="O33" s="1">
        <v>5.7000000000000002E-3</v>
      </c>
      <c r="P33" s="1">
        <v>0.184</v>
      </c>
      <c r="Q33" s="1">
        <v>0.35199999999999998</v>
      </c>
      <c r="R33" s="1">
        <v>1.0085999999999999</v>
      </c>
      <c r="S33" s="1">
        <v>0.50770000000000004</v>
      </c>
      <c r="T33" s="1">
        <v>0.44059999999999999</v>
      </c>
      <c r="U33" s="1">
        <v>0.111</v>
      </c>
      <c r="V33" s="1">
        <v>2.7099999999999999E-2</v>
      </c>
      <c r="W33" s="1">
        <v>0.62270000000000003</v>
      </c>
      <c r="X33" s="1">
        <v>0.81100000000000005</v>
      </c>
      <c r="Y33" s="1">
        <v>24.122600000000006</v>
      </c>
    </row>
    <row r="34" spans="1:26" x14ac:dyDescent="0.2">
      <c r="A34" s="4"/>
      <c r="B34" s="1" t="s">
        <v>37</v>
      </c>
      <c r="C34" s="3"/>
      <c r="D34" s="3"/>
      <c r="E34" s="1">
        <v>7.0179999999999998</v>
      </c>
      <c r="F34" s="1">
        <v>0.7046</v>
      </c>
      <c r="G34" s="1">
        <v>1.0637000000000001</v>
      </c>
      <c r="H34" s="1">
        <v>1.2200000000000001E-2</v>
      </c>
      <c r="I34" s="1">
        <v>3.0720000000000001</v>
      </c>
      <c r="J34" s="1">
        <v>3.56E-2</v>
      </c>
      <c r="K34" s="1">
        <v>0.72529999999999994</v>
      </c>
      <c r="L34" s="1">
        <v>3.7187999999999999</v>
      </c>
      <c r="M34" s="1">
        <v>3.5657999999999999</v>
      </c>
      <c r="N34" s="1">
        <v>0.60399999999999998</v>
      </c>
      <c r="O34" s="1">
        <v>4.7999999999999996E-3</v>
      </c>
      <c r="P34" s="1">
        <v>0.216</v>
      </c>
      <c r="Q34" s="1">
        <v>0.4395</v>
      </c>
      <c r="R34" s="1">
        <v>1.179</v>
      </c>
      <c r="S34" s="1">
        <v>0.72250000000000003</v>
      </c>
      <c r="T34" s="1">
        <v>0.54179999999999995</v>
      </c>
      <c r="U34" s="1">
        <v>0.1449</v>
      </c>
      <c r="V34" s="1">
        <v>3.4000000000000002E-2</v>
      </c>
      <c r="W34" s="1">
        <v>0.6845</v>
      </c>
      <c r="X34" s="1">
        <v>0.82379999999999998</v>
      </c>
      <c r="Y34" s="1">
        <v>25.310799999999993</v>
      </c>
    </row>
    <row r="35" spans="1:26" x14ac:dyDescent="0.2">
      <c r="A35" s="4"/>
      <c r="B35" s="1" t="s">
        <v>38</v>
      </c>
      <c r="C35" s="3"/>
      <c r="D35" s="3"/>
      <c r="E35" s="1">
        <v>6.8680000000000003</v>
      </c>
      <c r="F35" s="1">
        <v>0.76619999999999999</v>
      </c>
      <c r="G35" s="1">
        <v>1.1041000000000001</v>
      </c>
      <c r="H35" s="1">
        <v>1.2E-2</v>
      </c>
      <c r="I35" s="1">
        <v>2.782</v>
      </c>
      <c r="J35" s="1">
        <v>1.2E-2</v>
      </c>
      <c r="K35" s="1">
        <v>0.63329999999999997</v>
      </c>
      <c r="L35" s="1">
        <v>3.1541999999999999</v>
      </c>
      <c r="M35" s="1">
        <v>3.1541999999999999</v>
      </c>
      <c r="N35" s="1">
        <v>0.60899999999999999</v>
      </c>
      <c r="O35" s="1">
        <v>4.7000000000000002E-3</v>
      </c>
      <c r="P35" s="1">
        <v>0.20849999999999999</v>
      </c>
      <c r="Q35" s="1">
        <v>0.46689999999999998</v>
      </c>
      <c r="R35" s="1">
        <v>1.2908999999999999</v>
      </c>
      <c r="S35" s="1">
        <v>0.68</v>
      </c>
      <c r="T35" s="1">
        <v>0.60919999999999996</v>
      </c>
      <c r="U35" s="1">
        <v>0.14050000000000001</v>
      </c>
      <c r="V35" s="1">
        <v>3.6600000000000001E-2</v>
      </c>
      <c r="W35" s="1">
        <v>0.6502</v>
      </c>
      <c r="X35" s="1">
        <v>0.81720000000000004</v>
      </c>
      <c r="Y35" s="1">
        <v>23.999700000000001</v>
      </c>
    </row>
    <row r="36" spans="1:26" ht="28" x14ac:dyDescent="0.2">
      <c r="A36" s="4" t="s">
        <v>60</v>
      </c>
      <c r="B36" s="4"/>
      <c r="C36" s="4"/>
      <c r="D36" s="4"/>
      <c r="E36" s="2" t="s">
        <v>39</v>
      </c>
      <c r="F36" s="2" t="s">
        <v>40</v>
      </c>
      <c r="G36" s="2" t="s">
        <v>41</v>
      </c>
      <c r="H36" s="2" t="s">
        <v>42</v>
      </c>
      <c r="I36" s="2" t="s">
        <v>43</v>
      </c>
      <c r="J36" s="2" t="s">
        <v>44</v>
      </c>
      <c r="K36" s="2" t="s">
        <v>45</v>
      </c>
      <c r="L36" s="2" t="s">
        <v>46</v>
      </c>
      <c r="M36" s="2" t="s">
        <v>47</v>
      </c>
      <c r="N36" s="2" t="s">
        <v>48</v>
      </c>
      <c r="O36" s="2" t="s">
        <v>49</v>
      </c>
      <c r="P36" s="2" t="s">
        <v>50</v>
      </c>
      <c r="Q36" s="2" t="s">
        <v>51</v>
      </c>
      <c r="R36" s="2" t="s">
        <v>52</v>
      </c>
      <c r="S36" s="2" t="s">
        <v>61</v>
      </c>
      <c r="T36" s="2" t="s">
        <v>53</v>
      </c>
      <c r="U36" s="2" t="s">
        <v>54</v>
      </c>
      <c r="V36" s="2" t="s">
        <v>55</v>
      </c>
      <c r="W36" s="2" t="s">
        <v>56</v>
      </c>
      <c r="X36" s="2" t="s">
        <v>57</v>
      </c>
      <c r="Y36" s="2" t="s">
        <v>58</v>
      </c>
    </row>
    <row r="37" spans="1:26" x14ac:dyDescent="0.2">
      <c r="A37" s="4" t="s">
        <v>31</v>
      </c>
      <c r="B37" s="1" t="s">
        <v>36</v>
      </c>
      <c r="C37" s="3" t="s">
        <v>19</v>
      </c>
      <c r="D37" s="3"/>
      <c r="E37" s="1">
        <f>E12-E15</f>
        <v>1.3639999999999999</v>
      </c>
      <c r="F37" s="1">
        <f t="shared" ref="F37:Y39" si="8">F12-F15</f>
        <v>1.8515000000000001</v>
      </c>
      <c r="G37" s="1">
        <f t="shared" si="8"/>
        <v>2.2570000000000001</v>
      </c>
      <c r="H37" s="1">
        <f t="shared" si="8"/>
        <v>1.4091</v>
      </c>
      <c r="I37" s="1">
        <f t="shared" si="8"/>
        <v>3.5585999999999998</v>
      </c>
      <c r="J37" s="1">
        <f t="shared" si="8"/>
        <v>1.7399999999999999E-2</v>
      </c>
      <c r="K37" s="1">
        <f t="shared" si="8"/>
        <v>-0.12440000000000007</v>
      </c>
      <c r="L37" s="1">
        <f t="shared" si="8"/>
        <v>0.86880000000000002</v>
      </c>
      <c r="M37" s="1">
        <f t="shared" si="8"/>
        <v>2.5987999999999998</v>
      </c>
      <c r="N37" s="1">
        <f t="shared" si="8"/>
        <v>2.2334000000000001</v>
      </c>
      <c r="O37" s="1">
        <f t="shared" si="8"/>
        <v>1.7100000000000001E-2</v>
      </c>
      <c r="P37" s="1">
        <f t="shared" si="8"/>
        <v>0.48010000000000008</v>
      </c>
      <c r="Q37" s="1">
        <f t="shared" si="8"/>
        <v>2.3961000000000001</v>
      </c>
      <c r="R37" s="1">
        <f t="shared" si="8"/>
        <v>5.5969999999999995</v>
      </c>
      <c r="S37" s="1">
        <f t="shared" si="8"/>
        <v>0.26050000000000001</v>
      </c>
      <c r="T37" s="1">
        <f t="shared" si="8"/>
        <v>2.2739000000000003</v>
      </c>
      <c r="U37" s="1">
        <f t="shared" si="8"/>
        <v>0.80699999999999994</v>
      </c>
      <c r="V37" s="1">
        <f t="shared" si="8"/>
        <v>0.30280000000000001</v>
      </c>
      <c r="W37" s="1">
        <f t="shared" si="8"/>
        <v>1.8477000000000006</v>
      </c>
      <c r="X37" s="1">
        <f t="shared" si="8"/>
        <v>1.8259000000000001</v>
      </c>
      <c r="Y37" s="1">
        <f t="shared" si="8"/>
        <v>31.842299999999994</v>
      </c>
      <c r="Z37" s="1"/>
    </row>
    <row r="38" spans="1:26" x14ac:dyDescent="0.2">
      <c r="A38" s="4"/>
      <c r="B38" s="1" t="s">
        <v>37</v>
      </c>
      <c r="C38" s="3"/>
      <c r="D38" s="3"/>
      <c r="E38" s="1">
        <f t="shared" ref="E38:T39" si="9">E13-E16</f>
        <v>1.2908000000000002</v>
      </c>
      <c r="F38" s="1">
        <f t="shared" si="9"/>
        <v>2.0718000000000001</v>
      </c>
      <c r="G38" s="1">
        <f t="shared" si="9"/>
        <v>2.2926000000000002</v>
      </c>
      <c r="H38" s="1">
        <f t="shared" si="9"/>
        <v>1.554</v>
      </c>
      <c r="I38" s="1">
        <f t="shared" si="9"/>
        <v>3.6252</v>
      </c>
      <c r="J38" s="1">
        <f t="shared" si="9"/>
        <v>1.7899999999999999E-2</v>
      </c>
      <c r="K38" s="1">
        <f t="shared" si="9"/>
        <v>-0.10640000000000005</v>
      </c>
      <c r="L38" s="1">
        <f t="shared" si="9"/>
        <v>0.89859999999999995</v>
      </c>
      <c r="M38" s="1">
        <f t="shared" si="9"/>
        <v>2.8573</v>
      </c>
      <c r="N38" s="1">
        <f t="shared" si="9"/>
        <v>3.4331999999999998</v>
      </c>
      <c r="O38" s="1">
        <f t="shared" si="9"/>
        <v>1.43E-2</v>
      </c>
      <c r="P38" s="1">
        <f t="shared" si="9"/>
        <v>0.43409999999999993</v>
      </c>
      <c r="Q38" s="1">
        <f t="shared" si="9"/>
        <v>2.4051999999999998</v>
      </c>
      <c r="R38" s="1">
        <f t="shared" si="9"/>
        <v>6.0038999999999998</v>
      </c>
      <c r="S38" s="1">
        <f t="shared" si="9"/>
        <v>0.26979999999999998</v>
      </c>
      <c r="T38" s="1">
        <f t="shared" si="9"/>
        <v>2.2170000000000001</v>
      </c>
      <c r="U38" s="1">
        <f t="shared" si="8"/>
        <v>0.81140000000000001</v>
      </c>
      <c r="V38" s="1">
        <f t="shared" si="8"/>
        <v>0.32800000000000001</v>
      </c>
      <c r="W38" s="1">
        <f t="shared" si="8"/>
        <v>1.9874999999999998</v>
      </c>
      <c r="X38" s="1">
        <f t="shared" si="8"/>
        <v>1.7378</v>
      </c>
      <c r="Y38" s="1">
        <f t="shared" si="8"/>
        <v>34.144000000000005</v>
      </c>
      <c r="Z38" s="1"/>
    </row>
    <row r="39" spans="1:26" x14ac:dyDescent="0.2">
      <c r="A39" s="4"/>
      <c r="B39" s="1" t="s">
        <v>38</v>
      </c>
      <c r="C39" s="3"/>
      <c r="D39" s="3"/>
      <c r="E39" s="1">
        <f t="shared" si="9"/>
        <v>1.347</v>
      </c>
      <c r="F39" s="1">
        <f t="shared" si="8"/>
        <v>2.0045999999999999</v>
      </c>
      <c r="G39" s="1">
        <f t="shared" si="8"/>
        <v>2.3483999999999998</v>
      </c>
      <c r="H39" s="1">
        <f t="shared" si="8"/>
        <v>1.3278000000000001</v>
      </c>
      <c r="I39" s="1">
        <f t="shared" si="8"/>
        <v>3.9987000000000004</v>
      </c>
      <c r="J39" s="1">
        <f t="shared" si="8"/>
        <v>1.78E-2</v>
      </c>
      <c r="K39" s="1">
        <f t="shared" si="8"/>
        <v>0.30430000000000001</v>
      </c>
      <c r="L39" s="1">
        <f t="shared" si="8"/>
        <v>0.90720000000000001</v>
      </c>
      <c r="M39" s="1">
        <f t="shared" si="8"/>
        <v>2.7483999999999997</v>
      </c>
      <c r="N39" s="1">
        <f t="shared" si="8"/>
        <v>3.5093000000000001</v>
      </c>
      <c r="O39" s="1">
        <f t="shared" si="8"/>
        <v>1.6299999999999999E-2</v>
      </c>
      <c r="P39" s="1">
        <f t="shared" si="8"/>
        <v>0.54769999999999996</v>
      </c>
      <c r="Q39" s="1">
        <f t="shared" si="8"/>
        <v>2.516</v>
      </c>
      <c r="R39" s="1">
        <f t="shared" si="8"/>
        <v>6.0404999999999998</v>
      </c>
      <c r="S39" s="1">
        <f t="shared" si="8"/>
        <v>0.2777</v>
      </c>
      <c r="T39" s="1">
        <f t="shared" si="8"/>
        <v>2.2233999999999998</v>
      </c>
      <c r="U39" s="1">
        <f t="shared" si="8"/>
        <v>0.9103</v>
      </c>
      <c r="V39" s="1">
        <f t="shared" si="8"/>
        <v>0.32350000000000001</v>
      </c>
      <c r="W39" s="1">
        <f t="shared" si="8"/>
        <v>3.3836000000000004</v>
      </c>
      <c r="X39" s="1">
        <f t="shared" si="8"/>
        <v>1.7151000000000001</v>
      </c>
      <c r="Y39" s="1">
        <f t="shared" si="8"/>
        <v>36.467600000000004</v>
      </c>
      <c r="Z39" s="1"/>
    </row>
    <row r="40" spans="1:26" x14ac:dyDescent="0.2">
      <c r="A40" s="4"/>
      <c r="B40" s="1" t="s">
        <v>36</v>
      </c>
      <c r="C40" s="4" t="s">
        <v>28</v>
      </c>
      <c r="D40" s="4"/>
      <c r="E40" s="1">
        <f>E18-E21</f>
        <v>2.4472</v>
      </c>
      <c r="F40" s="1">
        <f t="shared" ref="F40:Y42" si="10">F18-F21</f>
        <v>0.17519999999999999</v>
      </c>
      <c r="G40" s="1">
        <f t="shared" si="10"/>
        <v>0.31459999999999999</v>
      </c>
      <c r="H40" s="1">
        <f t="shared" si="10"/>
        <v>0</v>
      </c>
      <c r="I40" s="1">
        <f t="shared" si="10"/>
        <v>0.89580000000000004</v>
      </c>
      <c r="J40" s="1">
        <f t="shared" si="10"/>
        <v>0</v>
      </c>
      <c r="K40" s="1">
        <f t="shared" si="10"/>
        <v>0.18859999999999999</v>
      </c>
      <c r="L40" s="1">
        <f t="shared" si="10"/>
        <v>0.89440000000000008</v>
      </c>
      <c r="M40" s="1">
        <f t="shared" si="10"/>
        <v>0.89369999999999994</v>
      </c>
      <c r="N40" s="1">
        <f t="shared" si="10"/>
        <v>0.10840000000000001</v>
      </c>
      <c r="O40" s="1">
        <f t="shared" si="10"/>
        <v>0</v>
      </c>
      <c r="P40" s="1">
        <f t="shared" si="10"/>
        <v>-1.5099999999999995E-2</v>
      </c>
      <c r="Q40" s="1">
        <f t="shared" si="10"/>
        <v>9.1200000000000003E-2</v>
      </c>
      <c r="R40" s="1">
        <f t="shared" si="10"/>
        <v>0.31009999999999999</v>
      </c>
      <c r="S40" s="1">
        <f t="shared" si="10"/>
        <v>5.6099999999999997E-2</v>
      </c>
      <c r="T40" s="1">
        <f t="shared" si="10"/>
        <v>0.1196</v>
      </c>
      <c r="U40" s="1">
        <f t="shared" si="10"/>
        <v>-3.0500000000000006E-2</v>
      </c>
      <c r="V40" s="1">
        <f t="shared" si="10"/>
        <v>7.4999999999999997E-3</v>
      </c>
      <c r="W40" s="1">
        <f t="shared" si="10"/>
        <v>0.16869999999999999</v>
      </c>
      <c r="X40" s="1">
        <f t="shared" si="10"/>
        <v>0.2172</v>
      </c>
      <c r="Y40" s="1">
        <f t="shared" si="10"/>
        <v>6.8427000000000007</v>
      </c>
      <c r="Z40" s="1"/>
    </row>
    <row r="41" spans="1:26" x14ac:dyDescent="0.2">
      <c r="A41" s="4"/>
      <c r="B41" s="1" t="s">
        <v>37</v>
      </c>
      <c r="C41" s="4"/>
      <c r="D41" s="4"/>
      <c r="E41" s="1">
        <f t="shared" ref="E41:T42" si="11">E19-E22</f>
        <v>2.7864</v>
      </c>
      <c r="F41" s="1">
        <f t="shared" si="11"/>
        <v>0.22309999999999999</v>
      </c>
      <c r="G41" s="1">
        <f t="shared" si="11"/>
        <v>0.37829999999999997</v>
      </c>
      <c r="H41" s="1">
        <f t="shared" si="11"/>
        <v>0</v>
      </c>
      <c r="I41" s="1">
        <f t="shared" si="11"/>
        <v>1.0779000000000001</v>
      </c>
      <c r="J41" s="1">
        <f t="shared" si="11"/>
        <v>0</v>
      </c>
      <c r="K41" s="1">
        <f t="shared" si="11"/>
        <v>0.24179999999999999</v>
      </c>
      <c r="L41" s="1">
        <f t="shared" si="11"/>
        <v>1.0302</v>
      </c>
      <c r="M41" s="1">
        <f t="shared" si="11"/>
        <v>1.0303</v>
      </c>
      <c r="N41" s="1">
        <f t="shared" si="11"/>
        <v>0.12280000000000001</v>
      </c>
      <c r="O41" s="1">
        <f t="shared" si="11"/>
        <v>0</v>
      </c>
      <c r="P41" s="1">
        <f t="shared" si="11"/>
        <v>5.3800000000000001E-2</v>
      </c>
      <c r="Q41" s="1">
        <f t="shared" si="11"/>
        <v>0.1172</v>
      </c>
      <c r="R41" s="1">
        <f t="shared" si="11"/>
        <v>0.34209999999999996</v>
      </c>
      <c r="S41" s="1">
        <f t="shared" si="11"/>
        <v>0.15129999999999999</v>
      </c>
      <c r="T41" s="1">
        <f t="shared" si="11"/>
        <v>0.1419</v>
      </c>
      <c r="U41" s="1">
        <f t="shared" si="10"/>
        <v>3.4800000000000005E-2</v>
      </c>
      <c r="V41" s="1">
        <f t="shared" si="10"/>
        <v>8.3999999999999995E-3</v>
      </c>
      <c r="W41" s="1">
        <f t="shared" si="10"/>
        <v>0.18340000000000001</v>
      </c>
      <c r="X41" s="1">
        <f t="shared" si="10"/>
        <v>0.26029999999999998</v>
      </c>
      <c r="Y41" s="1">
        <f t="shared" si="10"/>
        <v>8.1839999999999993</v>
      </c>
      <c r="Z41" s="1"/>
    </row>
    <row r="42" spans="1:26" x14ac:dyDescent="0.2">
      <c r="A42" s="4"/>
      <c r="B42" s="1" t="s">
        <v>38</v>
      </c>
      <c r="C42" s="4"/>
      <c r="D42" s="4"/>
      <c r="E42" s="1">
        <f t="shared" si="11"/>
        <v>2.6218999999999997</v>
      </c>
      <c r="F42" s="1">
        <f t="shared" si="10"/>
        <v>0.21409999999999998</v>
      </c>
      <c r="G42" s="1">
        <f t="shared" si="10"/>
        <v>0.36259999999999998</v>
      </c>
      <c r="H42" s="1">
        <f t="shared" si="10"/>
        <v>0</v>
      </c>
      <c r="I42" s="1">
        <f t="shared" si="10"/>
        <v>0.97409999999999997</v>
      </c>
      <c r="J42" s="1">
        <f t="shared" si="10"/>
        <v>0</v>
      </c>
      <c r="K42" s="1">
        <f t="shared" si="10"/>
        <v>0.21990000000000001</v>
      </c>
      <c r="L42" s="1">
        <f t="shared" si="10"/>
        <v>0.95640000000000003</v>
      </c>
      <c r="M42" s="1">
        <f t="shared" si="10"/>
        <v>1.0202</v>
      </c>
      <c r="N42" s="1">
        <f t="shared" si="10"/>
        <v>0.1241</v>
      </c>
      <c r="O42" s="1">
        <f t="shared" si="10"/>
        <v>0</v>
      </c>
      <c r="P42" s="1">
        <f t="shared" si="10"/>
        <v>3.1099999999999996E-2</v>
      </c>
      <c r="Q42" s="1">
        <f t="shared" si="10"/>
        <v>0.1026</v>
      </c>
      <c r="R42" s="1">
        <f t="shared" si="10"/>
        <v>0.33790000000000003</v>
      </c>
      <c r="S42" s="1">
        <f t="shared" si="10"/>
        <v>0.1293</v>
      </c>
      <c r="T42" s="1">
        <f t="shared" si="10"/>
        <v>0.13300000000000001</v>
      </c>
      <c r="U42" s="1">
        <f t="shared" si="10"/>
        <v>-9.1000000000000039E-3</v>
      </c>
      <c r="V42" s="1">
        <f t="shared" si="10"/>
        <v>7.9000000000000008E-3</v>
      </c>
      <c r="W42" s="1">
        <f t="shared" si="10"/>
        <v>0.18510000000000001</v>
      </c>
      <c r="X42" s="1">
        <f t="shared" si="10"/>
        <v>0.2757</v>
      </c>
      <c r="Y42" s="1">
        <f t="shared" si="10"/>
        <v>7.6867999999999999</v>
      </c>
      <c r="Z42" s="1"/>
    </row>
    <row r="43" spans="1:26" x14ac:dyDescent="0.2">
      <c r="A43" s="4"/>
      <c r="B43" s="1" t="s">
        <v>36</v>
      </c>
      <c r="C43" s="4" t="s">
        <v>29</v>
      </c>
      <c r="D43" s="4"/>
      <c r="E43" s="1">
        <f>E24-E27</f>
        <v>4.9070999999999998</v>
      </c>
      <c r="F43" s="1">
        <f t="shared" ref="F43:Y45" si="12">F24-F27</f>
        <v>0.35760000000000003</v>
      </c>
      <c r="G43" s="1">
        <f t="shared" si="12"/>
        <v>0.63260000000000005</v>
      </c>
      <c r="H43" s="1">
        <f t="shared" si="12"/>
        <v>5.8999999999999999E-3</v>
      </c>
      <c r="I43" s="1">
        <f t="shared" si="12"/>
        <v>1.4696</v>
      </c>
      <c r="J43" s="1">
        <f t="shared" si="12"/>
        <v>0</v>
      </c>
      <c r="K43" s="1">
        <f t="shared" si="12"/>
        <v>-1.6700000000000048E-2</v>
      </c>
      <c r="L43" s="1">
        <f t="shared" si="12"/>
        <v>1.5829</v>
      </c>
      <c r="M43" s="1">
        <f t="shared" si="12"/>
        <v>1.7413000000000001</v>
      </c>
      <c r="N43" s="1">
        <f t="shared" si="12"/>
        <v>0.19769999999999999</v>
      </c>
      <c r="O43" s="1">
        <f t="shared" si="12"/>
        <v>3.0999999999999999E-3</v>
      </c>
      <c r="P43" s="1">
        <f t="shared" si="12"/>
        <v>-0.12180000000000001</v>
      </c>
      <c r="Q43" s="1">
        <f t="shared" si="12"/>
        <v>0.18200000000000002</v>
      </c>
      <c r="R43" s="1">
        <f t="shared" si="12"/>
        <v>0.57550000000000001</v>
      </c>
      <c r="S43" s="1">
        <f t="shared" si="12"/>
        <v>-1.0856999999999999</v>
      </c>
      <c r="T43" s="1">
        <f t="shared" si="12"/>
        <v>-0.36509999999999998</v>
      </c>
      <c r="U43" s="1">
        <f t="shared" si="12"/>
        <v>-0.19170000000000001</v>
      </c>
      <c r="V43" s="1">
        <f t="shared" si="12"/>
        <v>-4.9799999999999997E-2</v>
      </c>
      <c r="W43" s="1">
        <f t="shared" si="12"/>
        <v>0.2223</v>
      </c>
      <c r="X43" s="1">
        <f t="shared" si="12"/>
        <v>0.45109999999999995</v>
      </c>
      <c r="Y43" s="1">
        <f t="shared" si="12"/>
        <v>10.497899999999998</v>
      </c>
      <c r="Z43" s="1"/>
    </row>
    <row r="44" spans="1:26" x14ac:dyDescent="0.2">
      <c r="A44" s="4"/>
      <c r="B44" s="1" t="s">
        <v>37</v>
      </c>
      <c r="C44" s="4"/>
      <c r="D44" s="4"/>
      <c r="E44" s="1">
        <f t="shared" ref="E44:T45" si="13">E25-E28</f>
        <v>5.6607000000000003</v>
      </c>
      <c r="F44" s="1">
        <f t="shared" si="13"/>
        <v>0.40410000000000001</v>
      </c>
      <c r="G44" s="1">
        <f t="shared" si="13"/>
        <v>0.65129999999999999</v>
      </c>
      <c r="H44" s="1">
        <f t="shared" si="13"/>
        <v>7.4999999999999997E-3</v>
      </c>
      <c r="I44" s="1">
        <f t="shared" si="13"/>
        <v>1.5422999999999998</v>
      </c>
      <c r="J44" s="1">
        <f t="shared" si="13"/>
        <v>-9.7000000000000003E-3</v>
      </c>
      <c r="K44" s="1">
        <f t="shared" si="13"/>
        <v>-0.12890000000000001</v>
      </c>
      <c r="L44" s="1">
        <f t="shared" si="13"/>
        <v>1.7810999999999999</v>
      </c>
      <c r="M44" s="1">
        <f t="shared" si="13"/>
        <v>1.9323000000000001</v>
      </c>
      <c r="N44" s="1">
        <f t="shared" si="13"/>
        <v>0.25190000000000001</v>
      </c>
      <c r="O44" s="1">
        <f t="shared" si="13"/>
        <v>-1.0000000000000005E-3</v>
      </c>
      <c r="P44" s="1">
        <f t="shared" si="13"/>
        <v>-0.2238</v>
      </c>
      <c r="Q44" s="1">
        <f t="shared" si="13"/>
        <v>0.22119999999999998</v>
      </c>
      <c r="R44" s="1">
        <f t="shared" si="13"/>
        <v>0.59960000000000002</v>
      </c>
      <c r="S44" s="1">
        <f t="shared" si="13"/>
        <v>-1.464</v>
      </c>
      <c r="T44" s="1">
        <f t="shared" si="13"/>
        <v>-1.0326</v>
      </c>
      <c r="U44" s="1">
        <f t="shared" si="12"/>
        <v>-0.24929999999999997</v>
      </c>
      <c r="V44" s="1">
        <f t="shared" si="12"/>
        <v>-5.0900000000000008E-2</v>
      </c>
      <c r="W44" s="1">
        <f t="shared" si="12"/>
        <v>0.23220000000000002</v>
      </c>
      <c r="X44" s="1">
        <f t="shared" si="12"/>
        <v>0.5232</v>
      </c>
      <c r="Y44" s="1">
        <f t="shared" si="12"/>
        <v>10.6472</v>
      </c>
      <c r="Z44" s="1"/>
    </row>
    <row r="45" spans="1:26" x14ac:dyDescent="0.2">
      <c r="A45" s="4"/>
      <c r="B45" s="1" t="s">
        <v>38</v>
      </c>
      <c r="C45" s="4"/>
      <c r="D45" s="4"/>
      <c r="E45" s="1">
        <f t="shared" si="13"/>
        <v>5.2683999999999997</v>
      </c>
      <c r="F45" s="1">
        <f t="shared" si="12"/>
        <v>0.36380000000000001</v>
      </c>
      <c r="G45" s="1">
        <f t="shared" si="12"/>
        <v>0.66830000000000001</v>
      </c>
      <c r="H45" s="1">
        <f t="shared" si="12"/>
        <v>6.4999999999999997E-3</v>
      </c>
      <c r="I45" s="1">
        <f t="shared" si="12"/>
        <v>1.5413999999999999</v>
      </c>
      <c r="J45" s="1">
        <f t="shared" si="12"/>
        <v>-1.4E-2</v>
      </c>
      <c r="K45" s="1">
        <f t="shared" si="12"/>
        <v>-0.17530000000000007</v>
      </c>
      <c r="L45" s="1">
        <f t="shared" si="12"/>
        <v>1.7007999999999999</v>
      </c>
      <c r="M45" s="1">
        <f t="shared" si="12"/>
        <v>1.6727000000000001</v>
      </c>
      <c r="N45" s="1">
        <f t="shared" si="12"/>
        <v>0.23430000000000001</v>
      </c>
      <c r="O45" s="1">
        <f t="shared" si="12"/>
        <v>1.0999999999999998E-3</v>
      </c>
      <c r="P45" s="1">
        <f t="shared" si="12"/>
        <v>-0.22639999999999999</v>
      </c>
      <c r="Q45" s="1">
        <f t="shared" si="12"/>
        <v>0.19999999999999998</v>
      </c>
      <c r="R45" s="1">
        <f t="shared" si="12"/>
        <v>0.56790000000000007</v>
      </c>
      <c r="S45" s="1">
        <f t="shared" si="12"/>
        <v>-1.321</v>
      </c>
      <c r="T45" s="1">
        <f t="shared" si="12"/>
        <v>-0.90910000000000002</v>
      </c>
      <c r="U45" s="1">
        <f t="shared" si="12"/>
        <v>-0.21600000000000003</v>
      </c>
      <c r="V45" s="1">
        <f t="shared" si="12"/>
        <v>-6.3600000000000004E-2</v>
      </c>
      <c r="W45" s="1">
        <f t="shared" si="12"/>
        <v>0.26639999999999997</v>
      </c>
      <c r="X45" s="1">
        <f t="shared" si="12"/>
        <v>0.52439999999999998</v>
      </c>
      <c r="Y45" s="1">
        <f t="shared" si="12"/>
        <v>10.0906</v>
      </c>
      <c r="Z45" s="1"/>
    </row>
    <row r="46" spans="1:26" x14ac:dyDescent="0.2">
      <c r="A46" s="4"/>
      <c r="B46" s="1" t="s">
        <v>36</v>
      </c>
      <c r="C46" s="4" t="s">
        <v>30</v>
      </c>
      <c r="D46" s="4"/>
      <c r="E46" s="1">
        <f>E30-E33</f>
        <v>-1.0399999999999991</v>
      </c>
      <c r="F46" s="1">
        <f t="shared" ref="F46:Y48" si="14">F30-F33</f>
        <v>-0.14200000000000002</v>
      </c>
      <c r="G46" s="1">
        <f t="shared" si="14"/>
        <v>-0.23829999999999996</v>
      </c>
      <c r="H46" s="1">
        <f t="shared" si="14"/>
        <v>-7.9999999999999863E-4</v>
      </c>
      <c r="I46" s="1">
        <f t="shared" si="14"/>
        <v>-0.39800000000000013</v>
      </c>
      <c r="J46" s="1">
        <f t="shared" si="14"/>
        <v>0</v>
      </c>
      <c r="K46" s="1">
        <f t="shared" si="14"/>
        <v>-7.7500000000000013E-2</v>
      </c>
      <c r="L46" s="1">
        <f t="shared" si="14"/>
        <v>-0.35469999999999979</v>
      </c>
      <c r="M46" s="1">
        <f t="shared" si="14"/>
        <v>-0.44700000000000006</v>
      </c>
      <c r="N46" s="1">
        <f t="shared" si="14"/>
        <v>-8.8100000000000012E-2</v>
      </c>
      <c r="O46" s="1">
        <f t="shared" si="14"/>
        <v>-1.4000000000000002E-3</v>
      </c>
      <c r="P46" s="1">
        <f t="shared" si="14"/>
        <v>-3.73E-2</v>
      </c>
      <c r="Q46" s="1">
        <f t="shared" si="14"/>
        <v>-6.6399999999999959E-2</v>
      </c>
      <c r="R46" s="1">
        <f t="shared" si="14"/>
        <v>-0.12659999999999993</v>
      </c>
      <c r="S46" s="1">
        <f t="shared" si="14"/>
        <v>-9.2800000000000049E-2</v>
      </c>
      <c r="T46" s="1">
        <f t="shared" si="14"/>
        <v>-8.8999999999999968E-2</v>
      </c>
      <c r="U46" s="1">
        <f t="shared" si="14"/>
        <v>-1.7200000000000007E-2</v>
      </c>
      <c r="V46" s="1">
        <f t="shared" si="14"/>
        <v>-5.6000000000000008E-3</v>
      </c>
      <c r="W46" s="1">
        <f t="shared" si="14"/>
        <v>-8.5600000000000009E-2</v>
      </c>
      <c r="X46" s="1">
        <f t="shared" si="14"/>
        <v>-7.2600000000000109E-2</v>
      </c>
      <c r="Y46" s="1">
        <f t="shared" si="14"/>
        <v>-3.3809000000000076</v>
      </c>
      <c r="Z46" s="1"/>
    </row>
    <row r="47" spans="1:26" x14ac:dyDescent="0.2">
      <c r="A47" s="4"/>
      <c r="B47" s="1" t="s">
        <v>37</v>
      </c>
      <c r="C47" s="4"/>
      <c r="D47" s="4"/>
      <c r="E47" s="1">
        <f t="shared" ref="E47:T48" si="15">E31-E34</f>
        <v>1.3660000000000005</v>
      </c>
      <c r="F47" s="1">
        <f t="shared" si="15"/>
        <v>-7.5500000000000012E-2</v>
      </c>
      <c r="G47" s="1">
        <f t="shared" si="15"/>
        <v>1.8199999999999994E-2</v>
      </c>
      <c r="H47" s="1">
        <f t="shared" si="15"/>
        <v>-1.1000000000000003E-3</v>
      </c>
      <c r="I47" s="1">
        <f t="shared" si="15"/>
        <v>-0.27600000000000025</v>
      </c>
      <c r="J47" s="1">
        <f t="shared" si="15"/>
        <v>-3.56E-2</v>
      </c>
      <c r="K47" s="1">
        <f t="shared" si="15"/>
        <v>-4.0399999999999991E-2</v>
      </c>
      <c r="L47" s="1">
        <f t="shared" si="15"/>
        <v>-0.91009999999999991</v>
      </c>
      <c r="M47" s="1">
        <f t="shared" si="15"/>
        <v>-0.29849999999999977</v>
      </c>
      <c r="N47" s="1">
        <f t="shared" si="15"/>
        <v>-0.23669999999999997</v>
      </c>
      <c r="O47" s="1">
        <f t="shared" si="15"/>
        <v>-1.9999999999999966E-4</v>
      </c>
      <c r="P47" s="1">
        <f t="shared" si="15"/>
        <v>-4.469999999999999E-2</v>
      </c>
      <c r="Q47" s="1">
        <f t="shared" si="15"/>
        <v>-0.10510000000000003</v>
      </c>
      <c r="R47" s="1">
        <f t="shared" si="15"/>
        <v>1.1099999999999888E-2</v>
      </c>
      <c r="S47" s="1">
        <f t="shared" si="15"/>
        <v>-0.29600000000000004</v>
      </c>
      <c r="T47" s="1">
        <f t="shared" si="15"/>
        <v>-0.12849999999999995</v>
      </c>
      <c r="U47" s="1">
        <f t="shared" si="14"/>
        <v>-2.2800000000000001E-2</v>
      </c>
      <c r="V47" s="1">
        <f t="shared" si="14"/>
        <v>-9.4000000000000021E-3</v>
      </c>
      <c r="W47" s="1">
        <f t="shared" si="14"/>
        <v>-6.8599999999999994E-2</v>
      </c>
      <c r="X47" s="1">
        <f t="shared" si="14"/>
        <v>-3.3299999999999996E-2</v>
      </c>
      <c r="Y47" s="1">
        <f t="shared" si="14"/>
        <v>-1.1871999999999971</v>
      </c>
      <c r="Z47" s="1"/>
    </row>
    <row r="48" spans="1:26" x14ac:dyDescent="0.2">
      <c r="A48" s="4"/>
      <c r="B48" s="1" t="s">
        <v>38</v>
      </c>
      <c r="C48" s="4"/>
      <c r="D48" s="4"/>
      <c r="E48" s="1">
        <f t="shared" si="15"/>
        <v>0.72999999999999954</v>
      </c>
      <c r="F48" s="1">
        <f t="shared" si="14"/>
        <v>-0.17989999999999995</v>
      </c>
      <c r="G48" s="1">
        <f t="shared" si="14"/>
        <v>-0.12270000000000003</v>
      </c>
      <c r="H48" s="1">
        <f t="shared" si="14"/>
        <v>-2.0999999999999994E-3</v>
      </c>
      <c r="I48" s="1">
        <f t="shared" si="14"/>
        <v>-1.0000000000000231E-2</v>
      </c>
      <c r="J48" s="1">
        <f t="shared" si="14"/>
        <v>-1.2E-2</v>
      </c>
      <c r="K48" s="1">
        <f t="shared" si="14"/>
        <v>2.5500000000000078E-2</v>
      </c>
      <c r="L48" s="1">
        <f t="shared" si="14"/>
        <v>-0.58809999999999985</v>
      </c>
      <c r="M48" s="1">
        <f t="shared" si="14"/>
        <v>-0.28529999999999989</v>
      </c>
      <c r="N48" s="1">
        <f t="shared" si="14"/>
        <v>-0.25069999999999998</v>
      </c>
      <c r="O48" s="1">
        <f t="shared" si="14"/>
        <v>5.9999999999999984E-4</v>
      </c>
      <c r="P48" s="1">
        <f t="shared" si="14"/>
        <v>-5.5099999999999982E-2</v>
      </c>
      <c r="Q48" s="1">
        <f t="shared" si="14"/>
        <v>-0.1552</v>
      </c>
      <c r="R48" s="1">
        <f t="shared" si="14"/>
        <v>-0.31379999999999997</v>
      </c>
      <c r="S48" s="1">
        <f t="shared" si="14"/>
        <v>-0.25120000000000003</v>
      </c>
      <c r="T48" s="1">
        <f t="shared" si="14"/>
        <v>-0.22339999999999999</v>
      </c>
      <c r="U48" s="1">
        <f t="shared" si="14"/>
        <v>-4.4000000000000011E-2</v>
      </c>
      <c r="V48" s="1">
        <f t="shared" si="14"/>
        <v>-1.32E-2</v>
      </c>
      <c r="W48" s="1">
        <f t="shared" si="14"/>
        <v>-7.569999999999999E-2</v>
      </c>
      <c r="X48" s="1">
        <f t="shared" si="14"/>
        <v>-5.0200000000000022E-2</v>
      </c>
      <c r="Y48" s="1">
        <f t="shared" si="14"/>
        <v>-1.8765000000000036</v>
      </c>
      <c r="Z48" s="1"/>
    </row>
    <row r="49" spans="3:26" x14ac:dyDescent="0.2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3:26" x14ac:dyDescent="0.2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</sheetData>
  <mergeCells count="25">
    <mergeCell ref="A11:D11"/>
    <mergeCell ref="D24:D26"/>
    <mergeCell ref="D27:D29"/>
    <mergeCell ref="A1:D1"/>
    <mergeCell ref="A2:D2"/>
    <mergeCell ref="A3:A10"/>
    <mergeCell ref="B3:B6"/>
    <mergeCell ref="B7:B10"/>
    <mergeCell ref="A36:D36"/>
    <mergeCell ref="A37:A48"/>
    <mergeCell ref="C37:D39"/>
    <mergeCell ref="C40:D42"/>
    <mergeCell ref="C43:D45"/>
    <mergeCell ref="C46:D48"/>
    <mergeCell ref="C30:C35"/>
    <mergeCell ref="D30:D32"/>
    <mergeCell ref="D33:D35"/>
    <mergeCell ref="A12:A35"/>
    <mergeCell ref="C12:C17"/>
    <mergeCell ref="D12:D14"/>
    <mergeCell ref="D15:D17"/>
    <mergeCell ref="C18:C23"/>
    <mergeCell ref="D18:D20"/>
    <mergeCell ref="D21:D23"/>
    <mergeCell ref="C24:C29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Amino acids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yharaguchi</dc:creator>
  <cp:lastModifiedBy>HARAGUCHI.Yuji</cp:lastModifiedBy>
  <dcterms:created xsi:type="dcterms:W3CDTF">2023-04-02T23:09:34Z</dcterms:created>
  <dcterms:modified xsi:type="dcterms:W3CDTF">2025-04-05T04:20:23Z</dcterms:modified>
</cp:coreProperties>
</file>