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2\"/>
    </mc:Choice>
  </mc:AlternateContent>
  <xr:revisionPtr revIDLastSave="0" documentId="13_ncr:1_{470163FF-4287-44D1-96D5-EEF5ECFBD8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F6" i="1" s="1"/>
  <c r="G19" i="1"/>
  <c r="H19" i="1"/>
  <c r="E20" i="1"/>
  <c r="F20" i="1"/>
  <c r="G20" i="1"/>
  <c r="H20" i="1"/>
  <c r="E21" i="1"/>
  <c r="F21" i="1"/>
  <c r="G21" i="1"/>
  <c r="H21" i="1"/>
  <c r="D17" i="1"/>
  <c r="D18" i="1"/>
  <c r="D19" i="1"/>
  <c r="D20" i="1"/>
  <c r="D21" i="1"/>
  <c r="E6" i="1" l="1"/>
  <c r="G4" i="1"/>
  <c r="H6" i="1"/>
  <c r="E3" i="1"/>
  <c r="F4" i="1"/>
  <c r="D3" i="1"/>
  <c r="H3" i="1"/>
  <c r="E4" i="1"/>
  <c r="G3" i="1"/>
  <c r="D4" i="1"/>
  <c r="F5" i="1"/>
  <c r="E5" i="1"/>
  <c r="G6" i="1"/>
  <c r="F3" i="1"/>
  <c r="D6" i="1"/>
  <c r="H4" i="1"/>
  <c r="D5" i="1"/>
  <c r="H5" i="1"/>
  <c r="G5" i="1"/>
</calcChain>
</file>

<file path=xl/sharedStrings.xml><?xml version="1.0" encoding="utf-8"?>
<sst xmlns="http://schemas.openxmlformats.org/spreadsheetml/2006/main" count="45" uniqueCount="20">
  <si>
    <t>CM</t>
    <phoneticPr fontId="8"/>
  </si>
  <si>
    <t>CM</t>
  </si>
  <si>
    <t>10% TE</t>
  </si>
  <si>
    <t>20% TE</t>
  </si>
  <si>
    <t>40% TE</t>
  </si>
  <si>
    <t>60% TE</t>
  </si>
  <si>
    <t>Without microorganisms</t>
  </si>
  <si>
    <t>With  microorganisms</t>
  </si>
  <si>
    <t>mg/dL</t>
  </si>
  <si>
    <t>mM</t>
  </si>
  <si>
    <t>Glucose</t>
    <phoneticPr fontId="8"/>
  </si>
  <si>
    <t>mean</t>
    <phoneticPr fontId="8"/>
  </si>
  <si>
    <t>mM</t>
    <phoneticPr fontId="8"/>
  </si>
  <si>
    <t>n = 1</t>
  </si>
  <si>
    <t>n = 2</t>
  </si>
  <si>
    <t>n = 3</t>
  </si>
  <si>
    <t>MW</t>
    <phoneticPr fontId="8"/>
  </si>
  <si>
    <t>standard deviation</t>
    <phoneticPr fontId="8"/>
  </si>
  <si>
    <t>Concentration</t>
    <phoneticPr fontId="8"/>
  </si>
  <si>
    <t>Without microorganisms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</si>
</sst>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  <xf numFmtId="0" fontId="7" fillId="0" borderId="0"/>
  </cellStyleXfs>
  <cellXfs count="16">
    <xf numFmtId="0" fontId="0" fillId="0" borderId="0" xfId="0" applyNumberFormat="1" applyFont="1" applyProtection="1"/>
    <xf numFmtId="0" fontId="7" fillId="0" borderId="0" xfId="0" applyNumberFormat="1" applyFont="1" applyProtection="1"/>
    <xf numFmtId="0" fontId="0" fillId="0" borderId="0" xfId="0" applyNumberFormat="1" applyFont="1" applyProtection="1"/>
    <xf numFmtId="0" fontId="0" fillId="0" borderId="0" xfId="0" applyNumberFormat="1" applyFont="1" applyProtection="1"/>
    <xf numFmtId="0" fontId="9" fillId="0" borderId="0" xfId="0" applyNumberFormat="1" applyFont="1" applyProtection="1"/>
    <xf numFmtId="176" fontId="9" fillId="0" borderId="0" xfId="0" applyNumberFormat="1" applyFont="1" applyProtection="1"/>
    <xf numFmtId="0" fontId="9" fillId="0" borderId="0" xfId="12" applyNumberFormat="1" applyFont="1" applyProtection="1"/>
    <xf numFmtId="176" fontId="9" fillId="0" borderId="0" xfId="12" applyNumberFormat="1" applyFont="1" applyProtection="1"/>
    <xf numFmtId="0" fontId="9" fillId="0" borderId="0" xfId="0" applyNumberFormat="1" applyFont="1" applyAlignment="1" applyProtection="1">
      <alignment vertical="center"/>
    </xf>
    <xf numFmtId="0" fontId="9" fillId="0" borderId="0" xfId="0" applyNumberFormat="1" applyFont="1" applyAlignment="1" applyProtection="1">
      <alignment horizontal="center" vertical="center" wrapText="1"/>
    </xf>
    <xf numFmtId="0" fontId="9" fillId="0" borderId="0" xfId="12" applyNumberFormat="1" applyFont="1" applyAlignment="1" applyProtection="1">
      <alignment horizontal="center"/>
    </xf>
    <xf numFmtId="0" fontId="9" fillId="0" borderId="0" xfId="0" applyNumberFormat="1" applyFont="1" applyAlignment="1" applyProtection="1">
      <alignment horizontal="center" wrapText="1"/>
    </xf>
    <xf numFmtId="0" fontId="9" fillId="0" borderId="0" xfId="12" applyNumberFormat="1" applyFont="1" applyAlignment="1" applyProtection="1">
      <alignment horizontal="center" vertical="center"/>
    </xf>
    <xf numFmtId="0" fontId="9" fillId="0" borderId="0" xfId="0" applyNumberFormat="1" applyFont="1" applyAlignment="1" applyProtection="1">
      <alignment horizontal="center" vertical="center"/>
    </xf>
    <xf numFmtId="0" fontId="9" fillId="0" borderId="0" xfId="0" applyNumberFormat="1" applyFont="1" applyAlignment="1" applyProtection="1">
      <alignment horizontal="center"/>
    </xf>
    <xf numFmtId="0" fontId="9" fillId="0" borderId="0" xfId="12" applyNumberFormat="1" applyFont="1" applyAlignment="1" applyProtection="1">
      <alignment horizontal="center" vertical="center" wrapText="1"/>
    </xf>
  </cellXfs>
  <cellStyles count="13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  <cellStyle name="標準 2" xfId="12" xr:uid="{3492FCEB-D5A3-42CA-812F-30979238C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Glucose!$D$5:$H$5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3.2047240679723338E-2</c:v>
                  </c:pt>
                  <c:pt idx="2">
                    <c:v>6.4094481359446676E-2</c:v>
                  </c:pt>
                  <c:pt idx="3">
                    <c:v>0.29371781245860179</c:v>
                  </c:pt>
                  <c:pt idx="4">
                    <c:v>0.48070861019585054</c:v>
                  </c:pt>
                </c:numCache>
              </c:numRef>
            </c:plus>
            <c:minus>
              <c:numRef>
                <c:f>Glucose!$D$5:$H$5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3.2047240679723338E-2</c:v>
                  </c:pt>
                  <c:pt idx="2">
                    <c:v>6.4094481359446676E-2</c:v>
                  </c:pt>
                  <c:pt idx="3">
                    <c:v>0.29371781245860179</c:v>
                  </c:pt>
                  <c:pt idx="4">
                    <c:v>0.48070861019585054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Glucose!$D$2:$H$2</c:f>
              <c:strCache>
                <c:ptCount val="5"/>
                <c:pt idx="0">
                  <c:v>CM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Glucose!$D$3:$H$3</c:f>
              <c:numCache>
                <c:formatCode>General</c:formatCode>
                <c:ptCount val="5"/>
                <c:pt idx="0">
                  <c:v>0.3885521436976842</c:v>
                </c:pt>
                <c:pt idx="1">
                  <c:v>3.293441979913704</c:v>
                </c:pt>
                <c:pt idx="2">
                  <c:v>6.586883959827408</c:v>
                </c:pt>
                <c:pt idx="3">
                  <c:v>13.321787783920604</c:v>
                </c:pt>
                <c:pt idx="4">
                  <c:v>20.20471147227958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Glucose!$D$6:$H$6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Glucose!$D$6:$H$6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Glucose!$D$2:$H$2</c:f>
              <c:strCache>
                <c:ptCount val="5"/>
                <c:pt idx="0">
                  <c:v>CM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Glucose!$D$4:$H$4</c:f>
              <c:numCache>
                <c:formatCode>0.0000_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Glucose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6345141731450947E-2"/>
              <c:y val="0.15548929224537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61050793150857"/>
          <c:y val="8.9313706228180217E-2"/>
          <c:w val="0.67793693554907086"/>
          <c:h val="0.20240814907733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</xdr:row>
      <xdr:rowOff>0</xdr:rowOff>
    </xdr:from>
    <xdr:to>
      <xdr:col>17</xdr:col>
      <xdr:colOff>355599</xdr:colOff>
      <xdr:row>18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H8" sqref="H8:H10"/>
    </sheetView>
  </sheetViews>
  <sheetFormatPr defaultColWidth="10" defaultRowHeight="14.5" x14ac:dyDescent="0.35"/>
  <cols>
    <col min="1" max="1" width="10" style="3"/>
    <col min="2" max="2" width="10" style="4"/>
    <col min="3" max="3" width="17.26953125" customWidth="1"/>
    <col min="4" max="4" width="10" style="2"/>
  </cols>
  <sheetData>
    <row r="1" spans="1:9" s="3" customFormat="1" x14ac:dyDescent="0.35">
      <c r="A1" s="14" t="s">
        <v>10</v>
      </c>
      <c r="B1" s="14"/>
      <c r="C1" s="14"/>
    </row>
    <row r="2" spans="1:9" x14ac:dyDescent="0.35">
      <c r="A2" s="14" t="s">
        <v>18</v>
      </c>
      <c r="B2" s="14"/>
      <c r="C2" s="14"/>
      <c r="D2" s="5" t="s">
        <v>0</v>
      </c>
      <c r="E2" s="5" t="s">
        <v>2</v>
      </c>
      <c r="F2" s="5" t="s">
        <v>3</v>
      </c>
      <c r="G2" s="5" t="s">
        <v>4</v>
      </c>
      <c r="H2" s="5" t="s">
        <v>5</v>
      </c>
    </row>
    <row r="3" spans="1:9" x14ac:dyDescent="0.35">
      <c r="A3" s="12" t="s">
        <v>12</v>
      </c>
      <c r="B3" s="9" t="s">
        <v>11</v>
      </c>
      <c r="C3" s="6" t="s">
        <v>6</v>
      </c>
      <c r="D3" s="6">
        <f>AVERAGE(D16:D18)</f>
        <v>0.3885521436976842</v>
      </c>
      <c r="E3" s="6">
        <f t="shared" ref="E3:H3" si="0">AVERAGE(E16:E18)</f>
        <v>3.293441979913704</v>
      </c>
      <c r="F3" s="6">
        <f t="shared" si="0"/>
        <v>6.586883959827408</v>
      </c>
      <c r="G3" s="6">
        <f t="shared" si="0"/>
        <v>13.321787783920604</v>
      </c>
      <c r="H3" s="6">
        <f t="shared" si="0"/>
        <v>20.20471147227958</v>
      </c>
    </row>
    <row r="4" spans="1:9" x14ac:dyDescent="0.35">
      <c r="A4" s="12"/>
      <c r="B4" s="9"/>
      <c r="C4" s="6" t="s">
        <v>7</v>
      </c>
      <c r="D4" s="7">
        <f>AVERAGE(D19:D21)</f>
        <v>0</v>
      </c>
      <c r="E4" s="7">
        <f t="shared" ref="E4:H4" si="1">AVERAGE(E19:E21)</f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</row>
    <row r="5" spans="1:9" x14ac:dyDescent="0.35">
      <c r="A5" s="12"/>
      <c r="B5" s="11" t="s">
        <v>17</v>
      </c>
      <c r="C5" s="6" t="s">
        <v>6</v>
      </c>
      <c r="D5" s="7">
        <f>STDEV(D16:D18)</f>
        <v>0</v>
      </c>
      <c r="E5" s="7">
        <f t="shared" ref="E5:H5" si="2">STDEV(E16:E18)</f>
        <v>3.2047240679723338E-2</v>
      </c>
      <c r="F5" s="7">
        <f t="shared" si="2"/>
        <v>6.4094481359446676E-2</v>
      </c>
      <c r="G5" s="7">
        <f t="shared" si="2"/>
        <v>0.29371781245860179</v>
      </c>
      <c r="H5" s="7">
        <f t="shared" si="2"/>
        <v>0.48070861019585054</v>
      </c>
    </row>
    <row r="6" spans="1:9" x14ac:dyDescent="0.35">
      <c r="A6" s="12"/>
      <c r="B6" s="11"/>
      <c r="C6" s="6" t="s">
        <v>7</v>
      </c>
      <c r="D6" s="7">
        <f>STDEV(D19:D21)</f>
        <v>0</v>
      </c>
      <c r="E6" s="7">
        <f t="shared" ref="E6:H6" si="3">STDEV(E19:E21)</f>
        <v>0</v>
      </c>
      <c r="F6" s="7">
        <f t="shared" si="3"/>
        <v>0</v>
      </c>
      <c r="G6" s="7">
        <f t="shared" si="3"/>
        <v>0</v>
      </c>
      <c r="H6" s="7">
        <f t="shared" si="3"/>
        <v>0</v>
      </c>
    </row>
    <row r="7" spans="1:9" x14ac:dyDescent="0.35">
      <c r="A7" s="14" t="s">
        <v>18</v>
      </c>
      <c r="B7" s="14"/>
      <c r="C7" s="14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1"/>
    </row>
    <row r="8" spans="1:9" x14ac:dyDescent="0.35">
      <c r="A8" s="12" t="s">
        <v>8</v>
      </c>
      <c r="B8" s="8" t="s">
        <v>13</v>
      </c>
      <c r="C8" s="9" t="s">
        <v>19</v>
      </c>
      <c r="D8" s="6">
        <v>7</v>
      </c>
      <c r="E8" s="6">
        <v>60</v>
      </c>
      <c r="F8" s="6">
        <v>120</v>
      </c>
      <c r="G8" s="6">
        <v>246</v>
      </c>
      <c r="H8" s="6">
        <v>374</v>
      </c>
    </row>
    <row r="9" spans="1:9" x14ac:dyDescent="0.35">
      <c r="A9" s="12"/>
      <c r="B9" s="8" t="s">
        <v>14</v>
      </c>
      <c r="C9" s="9"/>
      <c r="D9" s="6">
        <v>7</v>
      </c>
      <c r="E9" s="6">
        <v>59</v>
      </c>
      <c r="F9" s="6">
        <v>118</v>
      </c>
      <c r="G9" s="6">
        <v>236</v>
      </c>
      <c r="H9" s="6">
        <v>359</v>
      </c>
    </row>
    <row r="10" spans="1:9" x14ac:dyDescent="0.35">
      <c r="A10" s="12"/>
      <c r="B10" s="8" t="s">
        <v>15</v>
      </c>
      <c r="C10" s="9"/>
      <c r="D10" s="6">
        <v>7</v>
      </c>
      <c r="E10" s="6">
        <v>59</v>
      </c>
      <c r="F10" s="6">
        <v>118</v>
      </c>
      <c r="G10" s="6">
        <v>238</v>
      </c>
      <c r="H10" s="6">
        <v>359</v>
      </c>
      <c r="I10" s="1"/>
    </row>
    <row r="11" spans="1:9" s="3" customFormat="1" x14ac:dyDescent="0.35">
      <c r="A11" s="12"/>
      <c r="B11" s="8" t="s">
        <v>13</v>
      </c>
      <c r="C11" s="15" t="s">
        <v>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1"/>
    </row>
    <row r="12" spans="1:9" x14ac:dyDescent="0.35">
      <c r="A12" s="12"/>
      <c r="B12" s="8" t="s">
        <v>14</v>
      </c>
      <c r="C12" s="15"/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35">
      <c r="A13" s="12"/>
      <c r="B13" s="8" t="s">
        <v>15</v>
      </c>
      <c r="C13" s="15"/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9" x14ac:dyDescent="0.35">
      <c r="A14" s="10" t="s">
        <v>16</v>
      </c>
      <c r="B14" s="10"/>
      <c r="C14" s="6">
        <v>180.15600000000001</v>
      </c>
    </row>
    <row r="15" spans="1:9" s="3" customFormat="1" x14ac:dyDescent="0.35">
      <c r="A15" s="14" t="s">
        <v>18</v>
      </c>
      <c r="B15" s="14"/>
      <c r="C15" s="14"/>
      <c r="D15" s="2" t="s">
        <v>1</v>
      </c>
      <c r="E15" s="6" t="s">
        <v>2</v>
      </c>
      <c r="F15" s="6" t="s">
        <v>3</v>
      </c>
      <c r="G15" s="6" t="s">
        <v>4</v>
      </c>
      <c r="H15" s="6" t="s">
        <v>5</v>
      </c>
    </row>
    <row r="16" spans="1:9" x14ac:dyDescent="0.35">
      <c r="A16" s="13" t="s">
        <v>9</v>
      </c>
      <c r="B16" s="4" t="s">
        <v>13</v>
      </c>
      <c r="C16" s="9" t="s">
        <v>6</v>
      </c>
      <c r="D16" s="6">
        <f>D8/180.156*10</f>
        <v>0.3885521436976842</v>
      </c>
      <c r="E16" s="6">
        <f>E8/180.156*10</f>
        <v>3.3304469459801505</v>
      </c>
      <c r="F16" s="6">
        <f t="shared" ref="F16:H16" si="4">F8/180.156*10</f>
        <v>6.6608938919603009</v>
      </c>
      <c r="G16" s="6">
        <f t="shared" si="4"/>
        <v>13.654832478518617</v>
      </c>
      <c r="H16" s="6">
        <f t="shared" si="4"/>
        <v>20.759785963276268</v>
      </c>
    </row>
    <row r="17" spans="1:8" x14ac:dyDescent="0.35">
      <c r="A17" s="13"/>
      <c r="B17" s="4" t="s">
        <v>14</v>
      </c>
      <c r="C17" s="9"/>
      <c r="D17" s="6">
        <f t="shared" ref="D17:H21" si="5">D9/180.156*10</f>
        <v>0.3885521436976842</v>
      </c>
      <c r="E17" s="6">
        <f t="shared" si="5"/>
        <v>3.2749394968804815</v>
      </c>
      <c r="F17" s="6">
        <f t="shared" si="5"/>
        <v>6.5498789937609629</v>
      </c>
      <c r="G17" s="6">
        <f t="shared" si="5"/>
        <v>13.099757987521926</v>
      </c>
      <c r="H17" s="6">
        <f t="shared" si="5"/>
        <v>19.927174226781233</v>
      </c>
    </row>
    <row r="18" spans="1:8" x14ac:dyDescent="0.35">
      <c r="A18" s="13"/>
      <c r="B18" s="4" t="s">
        <v>15</v>
      </c>
      <c r="C18" s="9"/>
      <c r="D18" s="6">
        <f t="shared" si="5"/>
        <v>0.3885521436976842</v>
      </c>
      <c r="E18" s="6">
        <f t="shared" si="5"/>
        <v>3.2749394968804815</v>
      </c>
      <c r="F18" s="6">
        <f t="shared" si="5"/>
        <v>6.5498789937609629</v>
      </c>
      <c r="G18" s="6">
        <f t="shared" si="5"/>
        <v>13.210772885721262</v>
      </c>
      <c r="H18" s="6">
        <f t="shared" si="5"/>
        <v>19.927174226781233</v>
      </c>
    </row>
    <row r="19" spans="1:8" x14ac:dyDescent="0.35">
      <c r="A19" s="13"/>
      <c r="B19" s="4" t="s">
        <v>13</v>
      </c>
      <c r="C19" s="9" t="s">
        <v>7</v>
      </c>
      <c r="D19" s="6">
        <f t="shared" si="5"/>
        <v>0</v>
      </c>
      <c r="E19" s="6">
        <f t="shared" si="5"/>
        <v>0</v>
      </c>
      <c r="F19" s="6">
        <f t="shared" si="5"/>
        <v>0</v>
      </c>
      <c r="G19" s="6">
        <f t="shared" si="5"/>
        <v>0</v>
      </c>
      <c r="H19" s="6">
        <f t="shared" si="5"/>
        <v>0</v>
      </c>
    </row>
    <row r="20" spans="1:8" x14ac:dyDescent="0.35">
      <c r="A20" s="13"/>
      <c r="B20" s="4" t="s">
        <v>14</v>
      </c>
      <c r="C20" s="9"/>
      <c r="D20" s="6">
        <f t="shared" si="5"/>
        <v>0</v>
      </c>
      <c r="E20" s="6">
        <f t="shared" si="5"/>
        <v>0</v>
      </c>
      <c r="F20" s="6">
        <f t="shared" si="5"/>
        <v>0</v>
      </c>
      <c r="G20" s="6">
        <f t="shared" si="5"/>
        <v>0</v>
      </c>
      <c r="H20" s="6">
        <f t="shared" si="5"/>
        <v>0</v>
      </c>
    </row>
    <row r="21" spans="1:8" x14ac:dyDescent="0.35">
      <c r="A21" s="13"/>
      <c r="B21" s="4" t="s">
        <v>15</v>
      </c>
      <c r="C21" s="9"/>
      <c r="D21" s="6">
        <f t="shared" si="5"/>
        <v>0</v>
      </c>
      <c r="E21" s="6">
        <f t="shared" si="5"/>
        <v>0</v>
      </c>
      <c r="F21" s="6">
        <f t="shared" si="5"/>
        <v>0</v>
      </c>
      <c r="G21" s="6">
        <f t="shared" si="5"/>
        <v>0</v>
      </c>
      <c r="H21" s="6">
        <f t="shared" si="5"/>
        <v>0</v>
      </c>
    </row>
    <row r="22" spans="1:8" x14ac:dyDescent="0.35">
      <c r="C22" s="4"/>
    </row>
  </sheetData>
  <mergeCells count="14">
    <mergeCell ref="A1:C1"/>
    <mergeCell ref="A15:C15"/>
    <mergeCell ref="A2:C2"/>
    <mergeCell ref="C8:C10"/>
    <mergeCell ref="C11:C13"/>
    <mergeCell ref="C16:C18"/>
    <mergeCell ref="C19:C21"/>
    <mergeCell ref="A14:B14"/>
    <mergeCell ref="B3:B4"/>
    <mergeCell ref="B5:B6"/>
    <mergeCell ref="A3:A6"/>
    <mergeCell ref="A8:A13"/>
    <mergeCell ref="A16:A21"/>
    <mergeCell ref="A7:C7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2025-04-03T23:33:00Z</dcterms:modified>
</cp:coreProperties>
</file>