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7)\Figure 2\"/>
    </mc:Choice>
  </mc:AlternateContent>
  <xr:revisionPtr revIDLastSave="0" documentId="13_ncr:1_{037A503C-2581-4FBF-A989-0CBD027A3A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X3" i="1"/>
  <c r="E10" i="1"/>
  <c r="E9" i="1"/>
  <c r="E8" i="1"/>
  <c r="E7" i="1"/>
  <c r="E6" i="1"/>
  <c r="E5" i="1"/>
  <c r="E4" i="1"/>
  <c r="Y23" i="1"/>
  <c r="Y22" i="1"/>
  <c r="Y21" i="1"/>
  <c r="Y6" i="1" s="1"/>
  <c r="Y20" i="1"/>
  <c r="Y19" i="1"/>
  <c r="Y18" i="1"/>
  <c r="Y9" i="1" s="1"/>
  <c r="Y17" i="1"/>
  <c r="Y16" i="1"/>
  <c r="Y15" i="1"/>
  <c r="Y14" i="1"/>
  <c r="Y13" i="1"/>
  <c r="Y12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Y3" i="1" l="1"/>
  <c r="Y7" i="1"/>
  <c r="Y4" i="1"/>
  <c r="Y5" i="1"/>
  <c r="Y8" i="1"/>
  <c r="Y10" i="1"/>
</calcChain>
</file>

<file path=xl/sharedStrings.xml><?xml version="1.0" encoding="utf-8"?>
<sst xmlns="http://schemas.openxmlformats.org/spreadsheetml/2006/main" count="79" uniqueCount="46">
  <si>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</si>
  <si>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</si>
  <si>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</si>
  <si>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</si>
  <si>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</si>
  <si>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</si>
  <si>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</si>
  <si>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</si>
  <si>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</si>
  <si>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</si>
  <si>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</si>
  <si>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</si>
  <si>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</si>
  <si>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</si>
  <si>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</si>
  <si>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</si>
  <si>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</si>
  <si>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</si>
  <si>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Without microorganisms</t>
  </si>
  <si>
    <t>With microorganisms</t>
  </si>
  <si>
    <t>Tryptophan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</si>
  <si>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</si>
  <si>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</si>
  <si>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</si>
  <si>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</si>
  <si>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mM</t>
    <phoneticPr fontId="1"/>
  </si>
  <si>
    <t>Amino acids</t>
    <phoneticPr fontId="1"/>
  </si>
  <si>
    <t>19 h</t>
  </si>
  <si>
    <t>19 h</t>
    <phoneticPr fontId="1"/>
  </si>
  <si>
    <t>72 h</t>
  </si>
  <si>
    <t>72 h</t>
    <phoneticPr fontId="1"/>
  </si>
  <si>
    <t>mean</t>
    <phoneticPr fontId="1"/>
  </si>
  <si>
    <t>standard deviation</t>
    <phoneticPr fontId="1"/>
  </si>
  <si>
    <t>n = 1</t>
  </si>
  <si>
    <t>n = 2</t>
  </si>
  <si>
    <t>n = 3</t>
  </si>
  <si>
    <t>Total</t>
    <phoneticPr fontId="1"/>
  </si>
  <si>
    <t>Tryptophan</t>
  </si>
  <si>
    <t>Total</t>
  </si>
  <si>
    <t>Concentration</t>
    <phoneticPr fontId="1"/>
  </si>
  <si>
    <t>Serine</t>
    <phoneticPr fontId="1"/>
  </si>
  <si>
    <t>Isoleucine</t>
    <phoneticPr fontId="1"/>
  </si>
  <si>
    <t>Phenylalanine</t>
    <phoneticPr fontId="1"/>
  </si>
  <si>
    <t>Tyrosine</t>
  </si>
  <si>
    <t>Aspartate</t>
    <phoneticPr fontId="1"/>
  </si>
  <si>
    <t>Asparagine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</si>
</sst>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acids'!$E$7:$X$7</c:f>
                <c:numCache>
                  <c:formatCode>General</c:formatCode>
                  <c:ptCount val="20"/>
                  <c:pt idx="0">
                    <c:v>0.25511043360343627</c:v>
                  </c:pt>
                  <c:pt idx="1">
                    <c:v>4.2838183901748178E-2</c:v>
                  </c:pt>
                  <c:pt idx="2">
                    <c:v>1.6928476993909827E-2</c:v>
                  </c:pt>
                  <c:pt idx="3">
                    <c:v>5.6862407030773283E-4</c:v>
                  </c:pt>
                  <c:pt idx="4">
                    <c:v>4.6231302526895661E-2</c:v>
                  </c:pt>
                  <c:pt idx="5">
                    <c:v>0</c:v>
                  </c:pt>
                  <c:pt idx="6">
                    <c:v>1.2833939379629325E-2</c:v>
                  </c:pt>
                  <c:pt idx="7">
                    <c:v>4.7971658299458361E-2</c:v>
                  </c:pt>
                  <c:pt idx="8">
                    <c:v>1.0781620162727384E-2</c:v>
                  </c:pt>
                  <c:pt idx="9">
                    <c:v>2.1972103525455481E-2</c:v>
                  </c:pt>
                  <c:pt idx="10">
                    <c:v>7.5055534994651336E-4</c:v>
                  </c:pt>
                  <c:pt idx="11">
                    <c:v>2.6689573494781318E-3</c:v>
                  </c:pt>
                  <c:pt idx="12">
                    <c:v>4.1525092815469233E-3</c:v>
                  </c:pt>
                  <c:pt idx="13">
                    <c:v>4.7705799787167734E-2</c:v>
                  </c:pt>
                  <c:pt idx="14">
                    <c:v>1.1440716760762845E-2</c:v>
                  </c:pt>
                  <c:pt idx="15">
                    <c:v>3.8279672586548031E-3</c:v>
                  </c:pt>
                  <c:pt idx="16">
                    <c:v>3.3842773723992193E-3</c:v>
                  </c:pt>
                  <c:pt idx="17">
                    <c:v>5.8594652770822993E-4</c:v>
                  </c:pt>
                  <c:pt idx="18">
                    <c:v>3.9136853901831886E-2</c:v>
                  </c:pt>
                  <c:pt idx="19">
                    <c:v>5.2958222528077067E-2</c:v>
                  </c:pt>
                </c:numCache>
              </c:numRef>
            </c:plus>
            <c:minus>
              <c:numRef>
                <c:f>'Amino acids'!$E$7:$X$7</c:f>
                <c:numCache>
                  <c:formatCode>General</c:formatCode>
                  <c:ptCount val="20"/>
                  <c:pt idx="0">
                    <c:v>0.25511043360343627</c:v>
                  </c:pt>
                  <c:pt idx="1">
                    <c:v>4.2838183901748178E-2</c:v>
                  </c:pt>
                  <c:pt idx="2">
                    <c:v>1.6928476993909827E-2</c:v>
                  </c:pt>
                  <c:pt idx="3">
                    <c:v>5.6862407030773283E-4</c:v>
                  </c:pt>
                  <c:pt idx="4">
                    <c:v>4.6231302526895661E-2</c:v>
                  </c:pt>
                  <c:pt idx="5">
                    <c:v>0</c:v>
                  </c:pt>
                  <c:pt idx="6">
                    <c:v>1.2833939379629325E-2</c:v>
                  </c:pt>
                  <c:pt idx="7">
                    <c:v>4.7971658299458361E-2</c:v>
                  </c:pt>
                  <c:pt idx="8">
                    <c:v>1.0781620162727384E-2</c:v>
                  </c:pt>
                  <c:pt idx="9">
                    <c:v>2.1972103525455481E-2</c:v>
                  </c:pt>
                  <c:pt idx="10">
                    <c:v>7.5055534994651336E-4</c:v>
                  </c:pt>
                  <c:pt idx="11">
                    <c:v>2.6689573494781318E-3</c:v>
                  </c:pt>
                  <c:pt idx="12">
                    <c:v>4.1525092815469233E-3</c:v>
                  </c:pt>
                  <c:pt idx="13">
                    <c:v>4.7705799787167734E-2</c:v>
                  </c:pt>
                  <c:pt idx="14">
                    <c:v>1.1440716760762845E-2</c:v>
                  </c:pt>
                  <c:pt idx="15">
                    <c:v>3.8279672586548031E-3</c:v>
                  </c:pt>
                  <c:pt idx="16">
                    <c:v>3.3842773723992193E-3</c:v>
                  </c:pt>
                  <c:pt idx="17">
                    <c:v>5.8594652770822993E-4</c:v>
                  </c:pt>
                  <c:pt idx="18">
                    <c:v>3.9136853901831886E-2</c:v>
                  </c:pt>
                  <c:pt idx="19">
                    <c:v>5.2958222528077067E-2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6.9613333333333332</c:v>
                </c:pt>
                <c:pt idx="1">
                  <c:v>0.49269999999999997</c:v>
                </c:pt>
                <c:pt idx="2">
                  <c:v>0.87266666666666659</c:v>
                </c:pt>
                <c:pt idx="3">
                  <c:v>8.6333333333333331E-3</c:v>
                </c:pt>
                <c:pt idx="4">
                  <c:v>3.186666666666667</c:v>
                </c:pt>
                <c:pt idx="5">
                  <c:v>0</c:v>
                </c:pt>
                <c:pt idx="6">
                  <c:v>0.51549999999999996</c:v>
                </c:pt>
                <c:pt idx="7">
                  <c:v>2.5474000000000001</c:v>
                </c:pt>
                <c:pt idx="8">
                  <c:v>2.4392666666666667</c:v>
                </c:pt>
                <c:pt idx="9">
                  <c:v>0.28643333333333337</c:v>
                </c:pt>
                <c:pt idx="10">
                  <c:v>4.8666666666666676E-3</c:v>
                </c:pt>
                <c:pt idx="11">
                  <c:v>0.13026666666666667</c:v>
                </c:pt>
                <c:pt idx="12">
                  <c:v>0.19633333333333333</c:v>
                </c:pt>
                <c:pt idx="13">
                  <c:v>0.75336666666666663</c:v>
                </c:pt>
                <c:pt idx="14">
                  <c:v>0.27979999999999999</c:v>
                </c:pt>
                <c:pt idx="15">
                  <c:v>0.28213333333333335</c:v>
                </c:pt>
                <c:pt idx="16">
                  <c:v>9.3266666666666664E-2</c:v>
                </c:pt>
                <c:pt idx="17">
                  <c:v>2.0833333333333332E-2</c:v>
                </c:pt>
                <c:pt idx="18">
                  <c:v>0.51176666666666659</c:v>
                </c:pt>
                <c:pt idx="19">
                  <c:v>0.87383333333333335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7-4E8E-A1F2-25F3E873967B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19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acids'!$E$8:$X$8</c:f>
                <c:numCache>
                  <c:formatCode>General</c:formatCode>
                  <c:ptCount val="20"/>
                  <c:pt idx="0">
                    <c:v>3.2145502536643216E-4</c:v>
                  </c:pt>
                  <c:pt idx="1">
                    <c:v>1.8036999011291572E-3</c:v>
                  </c:pt>
                  <c:pt idx="2">
                    <c:v>1.7953644012660311E-3</c:v>
                  </c:pt>
                  <c:pt idx="3">
                    <c:v>0</c:v>
                  </c:pt>
                  <c:pt idx="4">
                    <c:v>1.7349351572897469E-3</c:v>
                  </c:pt>
                  <c:pt idx="5">
                    <c:v>0</c:v>
                  </c:pt>
                  <c:pt idx="6">
                    <c:v>7.6008771423654422E-3</c:v>
                  </c:pt>
                  <c:pt idx="7">
                    <c:v>5.6862407030773294E-4</c:v>
                  </c:pt>
                  <c:pt idx="8">
                    <c:v>2.2188585654190169E-3</c:v>
                  </c:pt>
                  <c:pt idx="9">
                    <c:v>6.3105731382603683E-3</c:v>
                  </c:pt>
                  <c:pt idx="10">
                    <c:v>0</c:v>
                  </c:pt>
                  <c:pt idx="11">
                    <c:v>5.6083271421461627E-3</c:v>
                  </c:pt>
                  <c:pt idx="12">
                    <c:v>7.941242556006799E-3</c:v>
                  </c:pt>
                  <c:pt idx="13">
                    <c:v>2.4298765400735899E-2</c:v>
                  </c:pt>
                  <c:pt idx="14">
                    <c:v>1.015726341097838E-2</c:v>
                  </c:pt>
                  <c:pt idx="15">
                    <c:v>3.774736193872804E-2</c:v>
                  </c:pt>
                  <c:pt idx="16">
                    <c:v>1.0583005244258362E-3</c:v>
                  </c:pt>
                  <c:pt idx="17">
                    <c:v>0</c:v>
                  </c:pt>
                  <c:pt idx="18">
                    <c:v>1.0653168542738815E-2</c:v>
                  </c:pt>
                  <c:pt idx="19">
                    <c:v>1.386842937514315E-3</c:v>
                  </c:pt>
                </c:numCache>
              </c:numRef>
            </c:plus>
            <c:minus>
              <c:numRef>
                <c:f>'Amino acids'!$E$8:$X$8</c:f>
                <c:numCache>
                  <c:formatCode>General</c:formatCode>
                  <c:ptCount val="20"/>
                  <c:pt idx="0">
                    <c:v>3.2145502536643216E-4</c:v>
                  </c:pt>
                  <c:pt idx="1">
                    <c:v>1.8036999011291572E-3</c:v>
                  </c:pt>
                  <c:pt idx="2">
                    <c:v>1.7953644012660311E-3</c:v>
                  </c:pt>
                  <c:pt idx="3">
                    <c:v>0</c:v>
                  </c:pt>
                  <c:pt idx="4">
                    <c:v>1.7349351572897469E-3</c:v>
                  </c:pt>
                  <c:pt idx="5">
                    <c:v>0</c:v>
                  </c:pt>
                  <c:pt idx="6">
                    <c:v>7.6008771423654422E-3</c:v>
                  </c:pt>
                  <c:pt idx="7">
                    <c:v>5.6862407030773294E-4</c:v>
                  </c:pt>
                  <c:pt idx="8">
                    <c:v>2.2188585654190169E-3</c:v>
                  </c:pt>
                  <c:pt idx="9">
                    <c:v>6.3105731382603683E-3</c:v>
                  </c:pt>
                  <c:pt idx="10">
                    <c:v>0</c:v>
                  </c:pt>
                  <c:pt idx="11">
                    <c:v>5.6083271421461627E-3</c:v>
                  </c:pt>
                  <c:pt idx="12">
                    <c:v>7.941242556006799E-3</c:v>
                  </c:pt>
                  <c:pt idx="13">
                    <c:v>2.4298765400735899E-2</c:v>
                  </c:pt>
                  <c:pt idx="14">
                    <c:v>1.015726341097838E-2</c:v>
                  </c:pt>
                  <c:pt idx="15">
                    <c:v>3.774736193872804E-2</c:v>
                  </c:pt>
                  <c:pt idx="16">
                    <c:v>1.0583005244258362E-3</c:v>
                  </c:pt>
                  <c:pt idx="17">
                    <c:v>0</c:v>
                  </c:pt>
                  <c:pt idx="18">
                    <c:v>1.0653168542738815E-2</c:v>
                  </c:pt>
                  <c:pt idx="19">
                    <c:v>1.386842937514315E-3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acids'!$E$4:$X$4</c:f>
              <c:numCache>
                <c:formatCode>General</c:formatCode>
                <c:ptCount val="20"/>
                <c:pt idx="0">
                  <c:v>5.0333333333333332E-3</c:v>
                </c:pt>
                <c:pt idx="1">
                  <c:v>1.9033333333333333E-2</c:v>
                </c:pt>
                <c:pt idx="2">
                  <c:v>1.8733333333333334E-2</c:v>
                </c:pt>
                <c:pt idx="3">
                  <c:v>0</c:v>
                </c:pt>
                <c:pt idx="4">
                  <c:v>3.5400000000000001E-2</c:v>
                </c:pt>
                <c:pt idx="5">
                  <c:v>0</c:v>
                </c:pt>
                <c:pt idx="6">
                  <c:v>0.13926666666666665</c:v>
                </c:pt>
                <c:pt idx="7">
                  <c:v>5.933333333333333E-3</c:v>
                </c:pt>
                <c:pt idx="8">
                  <c:v>2.9066666666666668E-2</c:v>
                </c:pt>
                <c:pt idx="9">
                  <c:v>0.50223333333333331</c:v>
                </c:pt>
                <c:pt idx="10">
                  <c:v>0</c:v>
                </c:pt>
                <c:pt idx="11">
                  <c:v>0.18266666666666667</c:v>
                </c:pt>
                <c:pt idx="12">
                  <c:v>0.18413333333333334</c:v>
                </c:pt>
                <c:pt idx="13">
                  <c:v>0.61150000000000004</c:v>
                </c:pt>
                <c:pt idx="14">
                  <c:v>0.83889999999999987</c:v>
                </c:pt>
                <c:pt idx="15">
                  <c:v>0.82666666666666666</c:v>
                </c:pt>
                <c:pt idx="16">
                  <c:v>1.09E-2</c:v>
                </c:pt>
                <c:pt idx="17">
                  <c:v>0</c:v>
                </c:pt>
                <c:pt idx="18">
                  <c:v>0.2261</c:v>
                </c:pt>
                <c:pt idx="19">
                  <c:v>3.1133333333333332E-2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7-4E8E-A1F2-25F3E873967B}"/>
            </c:ext>
          </c:extLst>
        </c:ser>
        <c:ser>
          <c:idx val="4"/>
          <c:order val="2"/>
          <c:tx>
            <c:strRef>
              <c:f>'Amino acids'!$C$5:$D$5</c:f>
              <c:strCache>
                <c:ptCount val="2"/>
                <c:pt idx="0">
                  <c:v>72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acids'!$E$9:$X$9</c:f>
                <c:numCache>
                  <c:formatCode>General</c:formatCode>
                  <c:ptCount val="20"/>
                  <c:pt idx="0">
                    <c:v>0.27800959216065424</c:v>
                  </c:pt>
                  <c:pt idx="1">
                    <c:v>9.8022106350217214E-3</c:v>
                  </c:pt>
                  <c:pt idx="2">
                    <c:v>3.7911256024211776E-2</c:v>
                  </c:pt>
                  <c:pt idx="3">
                    <c:v>2.9999999999999992E-4</c:v>
                  </c:pt>
                  <c:pt idx="4">
                    <c:v>7.86214559349631E-2</c:v>
                  </c:pt>
                  <c:pt idx="5">
                    <c:v>0</c:v>
                  </c:pt>
                  <c:pt idx="6">
                    <c:v>2.7782248529111795E-2</c:v>
                  </c:pt>
                  <c:pt idx="7">
                    <c:v>5.032696427694941E-2</c:v>
                  </c:pt>
                  <c:pt idx="8">
                    <c:v>7.8391411094158231E-2</c:v>
                  </c:pt>
                  <c:pt idx="9">
                    <c:v>1.8999999999999909E-3</c:v>
                  </c:pt>
                  <c:pt idx="10">
                    <c:v>2.0816659994661333E-4</c:v>
                  </c:pt>
                  <c:pt idx="11">
                    <c:v>8.7982952894296463E-3</c:v>
                  </c:pt>
                  <c:pt idx="12">
                    <c:v>1.4730919862656214E-3</c:v>
                  </c:pt>
                  <c:pt idx="13">
                    <c:v>2.4164505650505961E-2</c:v>
                  </c:pt>
                  <c:pt idx="14">
                    <c:v>4.8013886880082244E-3</c:v>
                  </c:pt>
                  <c:pt idx="15">
                    <c:v>1.4816994747023861E-2</c:v>
                  </c:pt>
                  <c:pt idx="16">
                    <c:v>7.8232559291725422E-3</c:v>
                  </c:pt>
                  <c:pt idx="17">
                    <c:v>7.5055534994651423E-4</c:v>
                  </c:pt>
                  <c:pt idx="18">
                    <c:v>2.9385880963483147E-2</c:v>
                  </c:pt>
                  <c:pt idx="19">
                    <c:v>2.6903035764265226E-2</c:v>
                  </c:pt>
                </c:numCache>
              </c:numRef>
            </c:plus>
            <c:minus>
              <c:numRef>
                <c:f>'Amino acids'!$E$9:$X$9</c:f>
                <c:numCache>
                  <c:formatCode>General</c:formatCode>
                  <c:ptCount val="20"/>
                  <c:pt idx="0">
                    <c:v>0.27800959216065424</c:v>
                  </c:pt>
                  <c:pt idx="1">
                    <c:v>9.8022106350217214E-3</c:v>
                  </c:pt>
                  <c:pt idx="2">
                    <c:v>3.7911256024211776E-2</c:v>
                  </c:pt>
                  <c:pt idx="3">
                    <c:v>2.9999999999999992E-4</c:v>
                  </c:pt>
                  <c:pt idx="4">
                    <c:v>7.86214559349631E-2</c:v>
                  </c:pt>
                  <c:pt idx="5">
                    <c:v>0</c:v>
                  </c:pt>
                  <c:pt idx="6">
                    <c:v>2.7782248529111795E-2</c:v>
                  </c:pt>
                  <c:pt idx="7">
                    <c:v>5.032696427694941E-2</c:v>
                  </c:pt>
                  <c:pt idx="8">
                    <c:v>7.8391411094158231E-2</c:v>
                  </c:pt>
                  <c:pt idx="9">
                    <c:v>1.8999999999999909E-3</c:v>
                  </c:pt>
                  <c:pt idx="10">
                    <c:v>2.0816659994661333E-4</c:v>
                  </c:pt>
                  <c:pt idx="11">
                    <c:v>8.7982952894296463E-3</c:v>
                  </c:pt>
                  <c:pt idx="12">
                    <c:v>1.4730919862656214E-3</c:v>
                  </c:pt>
                  <c:pt idx="13">
                    <c:v>2.4164505650505961E-2</c:v>
                  </c:pt>
                  <c:pt idx="14">
                    <c:v>4.8013886880082244E-3</c:v>
                  </c:pt>
                  <c:pt idx="15">
                    <c:v>1.4816994747023861E-2</c:v>
                  </c:pt>
                  <c:pt idx="16">
                    <c:v>7.8232559291725422E-3</c:v>
                  </c:pt>
                  <c:pt idx="17">
                    <c:v>7.5055534994651423E-4</c:v>
                  </c:pt>
                  <c:pt idx="18">
                    <c:v>2.9385880963483147E-2</c:v>
                  </c:pt>
                  <c:pt idx="19">
                    <c:v>2.6903035764265226E-2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acids'!$E$5:$X$5</c:f>
              <c:numCache>
                <c:formatCode>General</c:formatCode>
                <c:ptCount val="20"/>
                <c:pt idx="0">
                  <c:v>6.5493333333333341</c:v>
                </c:pt>
                <c:pt idx="1">
                  <c:v>0.45013333333333333</c:v>
                </c:pt>
                <c:pt idx="2">
                  <c:v>0.86353333333333337</c:v>
                </c:pt>
                <c:pt idx="3">
                  <c:v>8.3000000000000001E-3</c:v>
                </c:pt>
                <c:pt idx="4">
                  <c:v>3.1213333333333337</c:v>
                </c:pt>
                <c:pt idx="5">
                  <c:v>0</c:v>
                </c:pt>
                <c:pt idx="6">
                  <c:v>0.47293333333333337</c:v>
                </c:pt>
                <c:pt idx="7">
                  <c:v>2.4577666666666667</c:v>
                </c:pt>
                <c:pt idx="8">
                  <c:v>2.2958333333333338</c:v>
                </c:pt>
                <c:pt idx="9">
                  <c:v>0.2288</c:v>
                </c:pt>
                <c:pt idx="10">
                  <c:v>5.7666666666666665E-3</c:v>
                </c:pt>
                <c:pt idx="11">
                  <c:v>0.1159</c:v>
                </c:pt>
                <c:pt idx="12">
                  <c:v>0.18260000000000001</c:v>
                </c:pt>
                <c:pt idx="13">
                  <c:v>0.66356666666666664</c:v>
                </c:pt>
                <c:pt idx="14">
                  <c:v>0.25593333333333335</c:v>
                </c:pt>
                <c:pt idx="15">
                  <c:v>0.28306666666666663</c:v>
                </c:pt>
                <c:pt idx="16">
                  <c:v>9.1166666666666674E-2</c:v>
                </c:pt>
                <c:pt idx="17">
                  <c:v>1.8533333333333332E-2</c:v>
                </c:pt>
                <c:pt idx="18">
                  <c:v>0.48279999999999995</c:v>
                </c:pt>
                <c:pt idx="19">
                  <c:v>0.79143333333333332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7-4E8E-A1F2-25F3E873967B}"/>
            </c:ext>
          </c:extLst>
        </c:ser>
        <c:ser>
          <c:idx val="5"/>
          <c:order val="3"/>
          <c:tx>
            <c:strRef>
              <c:f>'Amino acids'!$C$6:$D$6</c:f>
              <c:strCache>
                <c:ptCount val="2"/>
                <c:pt idx="0">
                  <c:v>72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acids'!$E$10:$X$10</c:f>
                <c:numCache>
                  <c:formatCode>General</c:formatCode>
                  <c:ptCount val="20"/>
                  <c:pt idx="0">
                    <c:v>0.25498284909643104</c:v>
                  </c:pt>
                  <c:pt idx="1">
                    <c:v>0.16718561540993887</c:v>
                  </c:pt>
                  <c:pt idx="2">
                    <c:v>0.6291181155660146</c:v>
                  </c:pt>
                  <c:pt idx="3">
                    <c:v>2.0373512215619574E-2</c:v>
                  </c:pt>
                  <c:pt idx="4">
                    <c:v>0.82450550837052239</c:v>
                  </c:pt>
                  <c:pt idx="5">
                    <c:v>2.5403411844343534E-3</c:v>
                  </c:pt>
                  <c:pt idx="6">
                    <c:v>0.16481070960347186</c:v>
                  </c:pt>
                  <c:pt idx="7">
                    <c:v>0.41170138450094973</c:v>
                  </c:pt>
                  <c:pt idx="8">
                    <c:v>0.34127071854076979</c:v>
                  </c:pt>
                  <c:pt idx="9">
                    <c:v>0.19925872628319202</c:v>
                  </c:pt>
                  <c:pt idx="10">
                    <c:v>5.1868423277880082E-3</c:v>
                  </c:pt>
                  <c:pt idx="11">
                    <c:v>2.4818742917400154E-2</c:v>
                  </c:pt>
                  <c:pt idx="12">
                    <c:v>0.12975650272722367</c:v>
                  </c:pt>
                  <c:pt idx="13">
                    <c:v>0.17987773625437914</c:v>
                  </c:pt>
                  <c:pt idx="14">
                    <c:v>0.15857280136685889</c:v>
                  </c:pt>
                  <c:pt idx="15">
                    <c:v>0.17477935614177495</c:v>
                  </c:pt>
                  <c:pt idx="16">
                    <c:v>4.9252952534171272E-2</c:v>
                  </c:pt>
                  <c:pt idx="17">
                    <c:v>2.9348651303481282E-2</c:v>
                  </c:pt>
                  <c:pt idx="18">
                    <c:v>0.26950572040929555</c:v>
                  </c:pt>
                  <c:pt idx="19">
                    <c:v>1.3000000000000002E-3</c:v>
                  </c:pt>
                </c:numCache>
              </c:numRef>
            </c:plus>
            <c:minus>
              <c:numRef>
                <c:f>'Amino acids'!$E$10:$X$10</c:f>
                <c:numCache>
                  <c:formatCode>General</c:formatCode>
                  <c:ptCount val="20"/>
                  <c:pt idx="0">
                    <c:v>0.25498284909643104</c:v>
                  </c:pt>
                  <c:pt idx="1">
                    <c:v>0.16718561540993887</c:v>
                  </c:pt>
                  <c:pt idx="2">
                    <c:v>0.6291181155660146</c:v>
                  </c:pt>
                  <c:pt idx="3">
                    <c:v>2.0373512215619574E-2</c:v>
                  </c:pt>
                  <c:pt idx="4">
                    <c:v>0.82450550837052239</c:v>
                  </c:pt>
                  <c:pt idx="5">
                    <c:v>2.5403411844343534E-3</c:v>
                  </c:pt>
                  <c:pt idx="6">
                    <c:v>0.16481070960347186</c:v>
                  </c:pt>
                  <c:pt idx="7">
                    <c:v>0.41170138450094973</c:v>
                  </c:pt>
                  <c:pt idx="8">
                    <c:v>0.34127071854076979</c:v>
                  </c:pt>
                  <c:pt idx="9">
                    <c:v>0.19925872628319202</c:v>
                  </c:pt>
                  <c:pt idx="10">
                    <c:v>5.1868423277880082E-3</c:v>
                  </c:pt>
                  <c:pt idx="11">
                    <c:v>2.4818742917400154E-2</c:v>
                  </c:pt>
                  <c:pt idx="12">
                    <c:v>0.12975650272722367</c:v>
                  </c:pt>
                  <c:pt idx="13">
                    <c:v>0.17987773625437914</c:v>
                  </c:pt>
                  <c:pt idx="14">
                    <c:v>0.15857280136685889</c:v>
                  </c:pt>
                  <c:pt idx="15">
                    <c:v>0.17477935614177495</c:v>
                  </c:pt>
                  <c:pt idx="16">
                    <c:v>4.9252952534171272E-2</c:v>
                  </c:pt>
                  <c:pt idx="17">
                    <c:v>2.9348651303481282E-2</c:v>
                  </c:pt>
                  <c:pt idx="18">
                    <c:v>0.26950572040929555</c:v>
                  </c:pt>
                  <c:pt idx="19">
                    <c:v>1.3000000000000002E-3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acids'!$E$6:$X$6</c:f>
              <c:numCache>
                <c:formatCode>General</c:formatCode>
                <c:ptCount val="20"/>
                <c:pt idx="0">
                  <c:v>2.424466666666667</c:v>
                </c:pt>
                <c:pt idx="1">
                  <c:v>2.0379</c:v>
                </c:pt>
                <c:pt idx="2">
                  <c:v>0.97473333333333334</c:v>
                </c:pt>
                <c:pt idx="3">
                  <c:v>1.8899999999999997E-2</c:v>
                </c:pt>
                <c:pt idx="4">
                  <c:v>7.1433333333333335</c:v>
                </c:pt>
                <c:pt idx="5">
                  <c:v>1.4666666666666667E-3</c:v>
                </c:pt>
                <c:pt idx="6">
                  <c:v>3.9502000000000002</c:v>
                </c:pt>
                <c:pt idx="7">
                  <c:v>2.0426000000000002</c:v>
                </c:pt>
                <c:pt idx="8">
                  <c:v>2.886333333333333</c:v>
                </c:pt>
                <c:pt idx="9">
                  <c:v>3.7017000000000002</c:v>
                </c:pt>
                <c:pt idx="10">
                  <c:v>3.1233333333333335E-2</c:v>
                </c:pt>
                <c:pt idx="11">
                  <c:v>1.3087</c:v>
                </c:pt>
                <c:pt idx="12">
                  <c:v>1.8906000000000001</c:v>
                </c:pt>
                <c:pt idx="13">
                  <c:v>2.782</c:v>
                </c:pt>
                <c:pt idx="14">
                  <c:v>4.3393333333333333</c:v>
                </c:pt>
                <c:pt idx="15">
                  <c:v>3.8232666666666666</c:v>
                </c:pt>
                <c:pt idx="16">
                  <c:v>0.12926666666666667</c:v>
                </c:pt>
                <c:pt idx="17">
                  <c:v>0.39753333333333335</c:v>
                </c:pt>
                <c:pt idx="18">
                  <c:v>5.5786666666666669</c:v>
                </c:pt>
                <c:pt idx="19">
                  <c:v>1.67E-2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7-4E8E-A1F2-25F3E873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40872"/>
        <c:axId val="86636168"/>
      </c:barChart>
      <c:catAx>
        <c:axId val="866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36168"/>
        <c:crosses val="autoZero"/>
        <c:auto val="1"/>
        <c:lblAlgn val="ctr"/>
        <c:lblOffset val="100"/>
        <c:noMultiLvlLbl val="0"/>
      </c:catAx>
      <c:valAx>
        <c:axId val="86636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</a:t>
                </a:r>
                <a:r>
                  <a:rPr lang="ja-JP"/>
                  <a:t>ｍ</a:t>
                </a:r>
                <a:r>
                  <a:rPr lang="en-US"/>
                  <a:t>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2752389650548821E-2"/>
              <c:y val="0.2511339511764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500794039870013"/>
          <c:y val="1.7751479289940829E-2"/>
          <c:w val="0.50429665159958259"/>
          <c:h val="0.13966947715606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365124</xdr:colOff>
      <xdr:row>23</xdr:row>
      <xdr:rowOff>38100</xdr:rowOff>
    </xdr:from>
    <xdr:to>
      <xdr:col>18</xdr:col>
      <xdr:colOff>184150</xdr:colOff>
      <xdr:row>49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G7" workbookViewId="0">
      <selection activeCell="X11" sqref="X11"/>
    </sheetView>
  </sheetViews>
  <sheetFormatPr defaultRowHeight="13" x14ac:dyDescent="0.2"/>
  <sheetData>
    <row r="1" spans="1:25" ht="14" x14ac:dyDescent="0.2">
      <c r="A1" s="4" t="s">
        <v>26</v>
      </c>
      <c r="B1" s="4"/>
      <c r="C1" s="4"/>
      <c r="D1" s="4"/>
    </row>
    <row r="2" spans="1:25" ht="28" x14ac:dyDescent="0.2">
      <c r="A2" s="4" t="s">
        <v>39</v>
      </c>
      <c r="B2" s="4"/>
      <c r="C2" s="4"/>
      <c r="D2" s="4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43</v>
      </c>
      <c r="T2" s="2" t="s">
        <v>12</v>
      </c>
      <c r="U2" s="2" t="s">
        <v>13</v>
      </c>
      <c r="V2" s="2" t="s">
        <v>20</v>
      </c>
      <c r="W2" s="2" t="s">
        <v>14</v>
      </c>
      <c r="X2" s="2" t="s">
        <v>15</v>
      </c>
      <c r="Y2" s="1" t="s">
        <v>36</v>
      </c>
    </row>
    <row r="3" spans="1:25" ht="14" x14ac:dyDescent="0.2">
      <c r="A3" s="4" t="s">
        <v>25</v>
      </c>
      <c r="B3" s="4" t="s">
        <v>31</v>
      </c>
      <c r="C3" s="5" t="s">
        <v>28</v>
      </c>
      <c r="D3" s="1" t="s">
        <v>22</v>
      </c>
      <c r="E3" s="1">
        <f>AVERAGE(E12:E14)</f>
        <v>6.9613333333333332</v>
      </c>
      <c r="F3" s="1">
        <f t="shared" ref="F3:V3" si="0">AVERAGE(F12:F14)</f>
        <v>0.49269999999999997</v>
      </c>
      <c r="G3" s="1">
        <f t="shared" si="0"/>
        <v>0.87266666666666659</v>
      </c>
      <c r="H3" s="1">
        <f t="shared" si="0"/>
        <v>8.6333333333333331E-3</v>
      </c>
      <c r="I3" s="1">
        <f t="shared" si="0"/>
        <v>3.186666666666667</v>
      </c>
      <c r="J3" s="1">
        <f t="shared" si="0"/>
        <v>0</v>
      </c>
      <c r="K3" s="1">
        <f t="shared" si="0"/>
        <v>0.51549999999999996</v>
      </c>
      <c r="L3" s="1">
        <f t="shared" si="0"/>
        <v>2.5474000000000001</v>
      </c>
      <c r="M3" s="1">
        <f t="shared" si="0"/>
        <v>2.4392666666666667</v>
      </c>
      <c r="N3" s="1">
        <f t="shared" si="0"/>
        <v>0.28643333333333337</v>
      </c>
      <c r="O3" s="1">
        <f t="shared" si="0"/>
        <v>4.8666666666666676E-3</v>
      </c>
      <c r="P3" s="1">
        <f t="shared" si="0"/>
        <v>0.13026666666666667</v>
      </c>
      <c r="Q3" s="1">
        <f t="shared" si="0"/>
        <v>0.19633333333333333</v>
      </c>
      <c r="R3" s="1">
        <f t="shared" si="0"/>
        <v>0.75336666666666663</v>
      </c>
      <c r="S3" s="1">
        <f t="shared" si="0"/>
        <v>0.27979999999999999</v>
      </c>
      <c r="T3" s="1">
        <f t="shared" si="0"/>
        <v>0.28213333333333335</v>
      </c>
      <c r="U3" s="1">
        <f t="shared" si="0"/>
        <v>9.3266666666666664E-2</v>
      </c>
      <c r="V3" s="1">
        <f t="shared" si="0"/>
        <v>2.0833333333333332E-2</v>
      </c>
      <c r="W3" s="1">
        <f>AVERAGE(W12:W14)</f>
        <v>0.51176666666666659</v>
      </c>
      <c r="X3" s="1">
        <f>AVERAGE(X12:X14)</f>
        <v>0.87383333333333335</v>
      </c>
      <c r="Y3" s="1">
        <f>AVERAGE(Y12:Y14)</f>
        <v>20.457066666666666</v>
      </c>
    </row>
    <row r="4" spans="1:25" ht="14" x14ac:dyDescent="0.2">
      <c r="A4" s="4"/>
      <c r="B4" s="4"/>
      <c r="C4" s="5"/>
      <c r="D4" s="1" t="s">
        <v>24</v>
      </c>
      <c r="E4" s="1">
        <f>AVERAGE(E15:E17)</f>
        <v>5.0333333333333332E-3</v>
      </c>
      <c r="F4" s="1">
        <f t="shared" ref="F4:Y4" si="1">AVERAGE(F15:F17)</f>
        <v>1.9033333333333333E-2</v>
      </c>
      <c r="G4" s="1">
        <f t="shared" si="1"/>
        <v>1.8733333333333334E-2</v>
      </c>
      <c r="H4" s="1">
        <f t="shared" si="1"/>
        <v>0</v>
      </c>
      <c r="I4" s="1">
        <f t="shared" si="1"/>
        <v>3.5400000000000001E-2</v>
      </c>
      <c r="J4" s="1">
        <f t="shared" si="1"/>
        <v>0</v>
      </c>
      <c r="K4" s="1">
        <f t="shared" si="1"/>
        <v>0.13926666666666665</v>
      </c>
      <c r="L4" s="1">
        <f t="shared" si="1"/>
        <v>5.933333333333333E-3</v>
      </c>
      <c r="M4" s="1">
        <f t="shared" si="1"/>
        <v>2.9066666666666668E-2</v>
      </c>
      <c r="N4" s="1">
        <f t="shared" si="1"/>
        <v>0.50223333333333331</v>
      </c>
      <c r="O4" s="1">
        <f t="shared" si="1"/>
        <v>0</v>
      </c>
      <c r="P4" s="1">
        <f t="shared" si="1"/>
        <v>0.18266666666666667</v>
      </c>
      <c r="Q4" s="1">
        <f t="shared" si="1"/>
        <v>0.18413333333333334</v>
      </c>
      <c r="R4" s="1">
        <f t="shared" si="1"/>
        <v>0.61150000000000004</v>
      </c>
      <c r="S4" s="1">
        <f t="shared" si="1"/>
        <v>0.83889999999999987</v>
      </c>
      <c r="T4" s="1">
        <f t="shared" si="1"/>
        <v>0.82666666666666666</v>
      </c>
      <c r="U4" s="1">
        <f t="shared" si="1"/>
        <v>1.09E-2</v>
      </c>
      <c r="V4" s="1">
        <f t="shared" si="1"/>
        <v>0</v>
      </c>
      <c r="W4" s="1">
        <f t="shared" si="1"/>
        <v>0.2261</v>
      </c>
      <c r="X4" s="1">
        <f t="shared" si="1"/>
        <v>3.1133333333333332E-2</v>
      </c>
      <c r="Y4" s="1">
        <f t="shared" si="1"/>
        <v>3.6667000000000001</v>
      </c>
    </row>
    <row r="5" spans="1:25" ht="14" x14ac:dyDescent="0.2">
      <c r="A5" s="4"/>
      <c r="B5" s="4"/>
      <c r="C5" s="4" t="s">
        <v>30</v>
      </c>
      <c r="D5" s="1" t="s">
        <v>21</v>
      </c>
      <c r="E5" s="1">
        <f>AVERAGE(E18:E20)</f>
        <v>6.5493333333333341</v>
      </c>
      <c r="F5" s="1">
        <f t="shared" ref="F5:Y5" si="2">AVERAGE(F18:F20)</f>
        <v>0.45013333333333333</v>
      </c>
      <c r="G5" s="1">
        <f t="shared" si="2"/>
        <v>0.86353333333333337</v>
      </c>
      <c r="H5" s="1">
        <f t="shared" si="2"/>
        <v>8.3000000000000001E-3</v>
      </c>
      <c r="I5" s="1">
        <f t="shared" si="2"/>
        <v>3.1213333333333337</v>
      </c>
      <c r="J5" s="1">
        <f t="shared" si="2"/>
        <v>0</v>
      </c>
      <c r="K5" s="1">
        <f t="shared" si="2"/>
        <v>0.47293333333333337</v>
      </c>
      <c r="L5" s="1">
        <f t="shared" si="2"/>
        <v>2.4577666666666667</v>
      </c>
      <c r="M5" s="1">
        <f t="shared" si="2"/>
        <v>2.2958333333333338</v>
      </c>
      <c r="N5" s="1">
        <f t="shared" si="2"/>
        <v>0.2288</v>
      </c>
      <c r="O5" s="1">
        <f t="shared" si="2"/>
        <v>5.7666666666666665E-3</v>
      </c>
      <c r="P5" s="1">
        <f t="shared" si="2"/>
        <v>0.1159</v>
      </c>
      <c r="Q5" s="1">
        <f t="shared" si="2"/>
        <v>0.18260000000000001</v>
      </c>
      <c r="R5" s="1">
        <f t="shared" si="2"/>
        <v>0.66356666666666664</v>
      </c>
      <c r="S5" s="1">
        <f t="shared" si="2"/>
        <v>0.25593333333333335</v>
      </c>
      <c r="T5" s="1">
        <f t="shared" si="2"/>
        <v>0.28306666666666663</v>
      </c>
      <c r="U5" s="1">
        <f t="shared" si="2"/>
        <v>9.1166666666666674E-2</v>
      </c>
      <c r="V5" s="1">
        <f t="shared" si="2"/>
        <v>1.8533333333333332E-2</v>
      </c>
      <c r="W5" s="1">
        <f t="shared" si="2"/>
        <v>0.48279999999999995</v>
      </c>
      <c r="X5" s="1">
        <f t="shared" si="2"/>
        <v>0.79143333333333332</v>
      </c>
      <c r="Y5" s="1">
        <f t="shared" si="2"/>
        <v>19.338733333333334</v>
      </c>
    </row>
    <row r="6" spans="1:25" ht="14" x14ac:dyDescent="0.2">
      <c r="A6" s="4"/>
      <c r="B6" s="4"/>
      <c r="C6" s="4"/>
      <c r="D6" s="1" t="s">
        <v>23</v>
      </c>
      <c r="E6" s="1">
        <f>AVERAGE(E21:E23)</f>
        <v>2.424466666666667</v>
      </c>
      <c r="F6" s="1">
        <f t="shared" ref="F6:Y6" si="3">AVERAGE(F21:F23)</f>
        <v>2.0379</v>
      </c>
      <c r="G6" s="1">
        <f t="shared" si="3"/>
        <v>0.97473333333333334</v>
      </c>
      <c r="H6" s="1">
        <f t="shared" si="3"/>
        <v>1.8899999999999997E-2</v>
      </c>
      <c r="I6" s="1">
        <f t="shared" si="3"/>
        <v>7.1433333333333335</v>
      </c>
      <c r="J6" s="1">
        <f t="shared" si="3"/>
        <v>1.4666666666666667E-3</v>
      </c>
      <c r="K6" s="1">
        <f t="shared" si="3"/>
        <v>3.9502000000000002</v>
      </c>
      <c r="L6" s="1">
        <f t="shared" si="3"/>
        <v>2.0426000000000002</v>
      </c>
      <c r="M6" s="1">
        <f t="shared" si="3"/>
        <v>2.886333333333333</v>
      </c>
      <c r="N6" s="1">
        <f t="shared" si="3"/>
        <v>3.7017000000000002</v>
      </c>
      <c r="O6" s="1">
        <f t="shared" si="3"/>
        <v>3.1233333333333335E-2</v>
      </c>
      <c r="P6" s="1">
        <f t="shared" si="3"/>
        <v>1.3087</v>
      </c>
      <c r="Q6" s="1">
        <f t="shared" si="3"/>
        <v>1.8906000000000001</v>
      </c>
      <c r="R6" s="1">
        <f t="shared" si="3"/>
        <v>2.782</v>
      </c>
      <c r="S6" s="1">
        <f t="shared" si="3"/>
        <v>4.3393333333333333</v>
      </c>
      <c r="T6" s="1">
        <f t="shared" si="3"/>
        <v>3.8232666666666666</v>
      </c>
      <c r="U6" s="1">
        <f t="shared" si="3"/>
        <v>0.12926666666666667</v>
      </c>
      <c r="V6" s="1">
        <f t="shared" si="3"/>
        <v>0.39753333333333335</v>
      </c>
      <c r="W6" s="1">
        <f t="shared" si="3"/>
        <v>5.5786666666666669</v>
      </c>
      <c r="X6" s="1">
        <f t="shared" si="3"/>
        <v>1.67E-2</v>
      </c>
      <c r="Y6" s="1">
        <f t="shared" si="3"/>
        <v>45.478933333333323</v>
      </c>
    </row>
    <row r="7" spans="1:25" ht="14" x14ac:dyDescent="0.2">
      <c r="A7" s="4"/>
      <c r="B7" s="5" t="s">
        <v>32</v>
      </c>
      <c r="C7" s="4" t="s">
        <v>27</v>
      </c>
      <c r="D7" s="1" t="s">
        <v>21</v>
      </c>
      <c r="E7" s="1">
        <f>_xlfn.STDEV.S(E12:E14)</f>
        <v>0.25511043360343627</v>
      </c>
      <c r="F7" s="1">
        <f t="shared" ref="F7:X7" si="4">_xlfn.STDEV.S(F12:F14)</f>
        <v>4.2838183901748178E-2</v>
      </c>
      <c r="G7" s="1">
        <f t="shared" si="4"/>
        <v>1.6928476993909827E-2</v>
      </c>
      <c r="H7" s="1">
        <f t="shared" si="4"/>
        <v>5.6862407030773283E-4</v>
      </c>
      <c r="I7" s="1">
        <f t="shared" si="4"/>
        <v>4.6231302526895661E-2</v>
      </c>
      <c r="J7" s="1">
        <f t="shared" si="4"/>
        <v>0</v>
      </c>
      <c r="K7" s="1">
        <f t="shared" si="4"/>
        <v>1.2833939379629325E-2</v>
      </c>
      <c r="L7" s="1">
        <f t="shared" si="4"/>
        <v>4.7971658299458361E-2</v>
      </c>
      <c r="M7" s="1">
        <f t="shared" si="4"/>
        <v>1.0781620162727384E-2</v>
      </c>
      <c r="N7" s="1">
        <f t="shared" si="4"/>
        <v>2.1972103525455481E-2</v>
      </c>
      <c r="O7" s="1">
        <f t="shared" si="4"/>
        <v>7.5055534994651336E-4</v>
      </c>
      <c r="P7" s="1">
        <f t="shared" si="4"/>
        <v>2.6689573494781318E-3</v>
      </c>
      <c r="Q7" s="1">
        <f t="shared" si="4"/>
        <v>4.1525092815469233E-3</v>
      </c>
      <c r="R7" s="1">
        <f t="shared" si="4"/>
        <v>4.7705799787167734E-2</v>
      </c>
      <c r="S7" s="1">
        <f t="shared" si="4"/>
        <v>1.1440716760762845E-2</v>
      </c>
      <c r="T7" s="1">
        <f t="shared" si="4"/>
        <v>3.8279672586548031E-3</v>
      </c>
      <c r="U7" s="1">
        <f t="shared" si="4"/>
        <v>3.3842773723992193E-3</v>
      </c>
      <c r="V7" s="1">
        <f t="shared" si="4"/>
        <v>5.8594652770822993E-4</v>
      </c>
      <c r="W7" s="1">
        <f t="shared" si="4"/>
        <v>3.9136853901831886E-2</v>
      </c>
      <c r="X7" s="1">
        <f t="shared" si="4"/>
        <v>5.2958222528077067E-2</v>
      </c>
      <c r="Y7" s="1">
        <f>_xlfn.STDEV.S(Y12:Y14)</f>
        <v>0.20747386180753574</v>
      </c>
    </row>
    <row r="8" spans="1:25" ht="14" x14ac:dyDescent="0.2">
      <c r="A8" s="4"/>
      <c r="B8" s="5"/>
      <c r="C8" s="4"/>
      <c r="D8" s="1" t="s">
        <v>23</v>
      </c>
      <c r="E8" s="1">
        <f>_xlfn.STDEV.S(E15:E17)</f>
        <v>3.2145502536643216E-4</v>
      </c>
      <c r="F8" s="1">
        <f t="shared" ref="F8:Y8" si="5">_xlfn.STDEV.S(F15:F17)</f>
        <v>1.8036999011291572E-3</v>
      </c>
      <c r="G8" s="1">
        <f t="shared" si="5"/>
        <v>1.7953644012660311E-3</v>
      </c>
      <c r="H8" s="1">
        <f t="shared" si="5"/>
        <v>0</v>
      </c>
      <c r="I8" s="1">
        <f t="shared" si="5"/>
        <v>1.7349351572897469E-3</v>
      </c>
      <c r="J8" s="1">
        <f t="shared" si="5"/>
        <v>0</v>
      </c>
      <c r="K8" s="1">
        <f t="shared" si="5"/>
        <v>7.6008771423654422E-3</v>
      </c>
      <c r="L8" s="1">
        <f t="shared" si="5"/>
        <v>5.6862407030773294E-4</v>
      </c>
      <c r="M8" s="1">
        <f t="shared" si="5"/>
        <v>2.2188585654190169E-3</v>
      </c>
      <c r="N8" s="1">
        <f t="shared" si="5"/>
        <v>6.3105731382603683E-3</v>
      </c>
      <c r="O8" s="1">
        <f t="shared" si="5"/>
        <v>0</v>
      </c>
      <c r="P8" s="1">
        <f t="shared" si="5"/>
        <v>5.6083271421461627E-3</v>
      </c>
      <c r="Q8" s="1">
        <f t="shared" si="5"/>
        <v>7.941242556006799E-3</v>
      </c>
      <c r="R8" s="1">
        <f t="shared" si="5"/>
        <v>2.4298765400735899E-2</v>
      </c>
      <c r="S8" s="1">
        <f t="shared" si="5"/>
        <v>1.015726341097838E-2</v>
      </c>
      <c r="T8" s="1">
        <f t="shared" si="5"/>
        <v>3.774736193872804E-2</v>
      </c>
      <c r="U8" s="1">
        <f t="shared" si="5"/>
        <v>1.0583005244258362E-3</v>
      </c>
      <c r="V8" s="1">
        <f t="shared" si="5"/>
        <v>0</v>
      </c>
      <c r="W8" s="1">
        <f t="shared" si="5"/>
        <v>1.0653168542738815E-2</v>
      </c>
      <c r="X8" s="1">
        <f t="shared" si="5"/>
        <v>1.386842937514315E-3</v>
      </c>
      <c r="Y8" s="1">
        <f t="shared" si="5"/>
        <v>8.4287424922107793E-2</v>
      </c>
    </row>
    <row r="9" spans="1:25" ht="14" x14ac:dyDescent="0.2">
      <c r="A9" s="4"/>
      <c r="B9" s="5"/>
      <c r="C9" s="4" t="s">
        <v>29</v>
      </c>
      <c r="D9" s="1" t="s">
        <v>21</v>
      </c>
      <c r="E9" s="1">
        <f>_xlfn.STDEV.S(E18:E20)</f>
        <v>0.27800959216065424</v>
      </c>
      <c r="F9" s="1">
        <f t="shared" ref="F9:W9" si="6">_xlfn.STDEV.S(F18:F20)</f>
        <v>9.8022106350217214E-3</v>
      </c>
      <c r="G9" s="1">
        <f t="shared" si="6"/>
        <v>3.7911256024211776E-2</v>
      </c>
      <c r="H9" s="1">
        <f t="shared" si="6"/>
        <v>2.9999999999999992E-4</v>
      </c>
      <c r="I9" s="1">
        <f t="shared" si="6"/>
        <v>7.86214559349631E-2</v>
      </c>
      <c r="J9" s="1">
        <f t="shared" si="6"/>
        <v>0</v>
      </c>
      <c r="K9" s="1">
        <f t="shared" si="6"/>
        <v>2.7782248529111795E-2</v>
      </c>
      <c r="L9" s="1">
        <f t="shared" si="6"/>
        <v>5.032696427694941E-2</v>
      </c>
      <c r="M9" s="1">
        <f t="shared" si="6"/>
        <v>7.8391411094158231E-2</v>
      </c>
      <c r="N9" s="1">
        <f t="shared" si="6"/>
        <v>1.8999999999999909E-3</v>
      </c>
      <c r="O9" s="1">
        <f t="shared" si="6"/>
        <v>2.0816659994661333E-4</v>
      </c>
      <c r="P9" s="1">
        <f t="shared" si="6"/>
        <v>8.7982952894296463E-3</v>
      </c>
      <c r="Q9" s="1">
        <f t="shared" si="6"/>
        <v>1.4730919862656214E-3</v>
      </c>
      <c r="R9" s="1">
        <f t="shared" si="6"/>
        <v>2.4164505650505961E-2</v>
      </c>
      <c r="S9" s="1">
        <f t="shared" si="6"/>
        <v>4.8013886880082244E-3</v>
      </c>
      <c r="T9" s="1">
        <f t="shared" si="6"/>
        <v>1.4816994747023861E-2</v>
      </c>
      <c r="U9" s="1">
        <f t="shared" si="6"/>
        <v>7.8232559291725422E-3</v>
      </c>
      <c r="V9" s="1">
        <f t="shared" si="6"/>
        <v>7.5055534994651423E-4</v>
      </c>
      <c r="W9" s="1">
        <f t="shared" si="6"/>
        <v>2.9385880963483147E-2</v>
      </c>
      <c r="X9" s="1">
        <f>_xlfn.STDEV.S(X18:X20)</f>
        <v>2.6903035764265226E-2</v>
      </c>
      <c r="Y9" s="1">
        <f>_xlfn.STDEV.S(Y18:Y20)</f>
        <v>0.20397392807251721</v>
      </c>
    </row>
    <row r="10" spans="1:25" ht="14" x14ac:dyDescent="0.2">
      <c r="A10" s="4"/>
      <c r="B10" s="5"/>
      <c r="C10" s="4"/>
      <c r="D10" s="1" t="s">
        <v>23</v>
      </c>
      <c r="E10" s="1">
        <f>_xlfn.STDEV.S(E21:E23)</f>
        <v>0.25498284909643104</v>
      </c>
      <c r="F10" s="1">
        <f t="shared" ref="F10:W10" si="7">_xlfn.STDEV.S(F21:F23)</f>
        <v>0.16718561540993887</v>
      </c>
      <c r="G10" s="1">
        <f t="shared" si="7"/>
        <v>0.6291181155660146</v>
      </c>
      <c r="H10" s="1">
        <f t="shared" si="7"/>
        <v>2.0373512215619574E-2</v>
      </c>
      <c r="I10" s="1">
        <f t="shared" si="7"/>
        <v>0.82450550837052239</v>
      </c>
      <c r="J10" s="1">
        <f t="shared" si="7"/>
        <v>2.5403411844343534E-3</v>
      </c>
      <c r="K10" s="1">
        <f t="shared" si="7"/>
        <v>0.16481070960347186</v>
      </c>
      <c r="L10" s="1">
        <f t="shared" si="7"/>
        <v>0.41170138450094973</v>
      </c>
      <c r="M10" s="1">
        <f t="shared" si="7"/>
        <v>0.34127071854076979</v>
      </c>
      <c r="N10" s="1">
        <f t="shared" si="7"/>
        <v>0.19925872628319202</v>
      </c>
      <c r="O10" s="1">
        <f t="shared" si="7"/>
        <v>5.1868423277880082E-3</v>
      </c>
      <c r="P10" s="1">
        <f t="shared" si="7"/>
        <v>2.4818742917400154E-2</v>
      </c>
      <c r="Q10" s="1">
        <f t="shared" si="7"/>
        <v>0.12975650272722367</v>
      </c>
      <c r="R10" s="1">
        <f t="shared" si="7"/>
        <v>0.17987773625437914</v>
      </c>
      <c r="S10" s="1">
        <f t="shared" si="7"/>
        <v>0.15857280136685889</v>
      </c>
      <c r="T10" s="1">
        <f t="shared" si="7"/>
        <v>0.17477935614177495</v>
      </c>
      <c r="U10" s="1">
        <f t="shared" si="7"/>
        <v>4.9252952534171272E-2</v>
      </c>
      <c r="V10" s="1">
        <f t="shared" si="7"/>
        <v>2.9348651303481282E-2</v>
      </c>
      <c r="W10" s="1">
        <f t="shared" si="7"/>
        <v>0.26950572040929555</v>
      </c>
      <c r="X10" s="1">
        <f>_xlfn.STDEV.S(X21:X23)</f>
        <v>1.3000000000000002E-3</v>
      </c>
      <c r="Y10" s="1">
        <f>_xlfn.STDEV.S(Y21:Y23)</f>
        <v>2.1526179626987498</v>
      </c>
    </row>
    <row r="11" spans="1:25" ht="35" customHeight="1" x14ac:dyDescent="0.2">
      <c r="A11" s="4" t="s">
        <v>39</v>
      </c>
      <c r="B11" s="4"/>
      <c r="C11" s="4"/>
      <c r="D11" s="4"/>
      <c r="E11" s="2" t="s">
        <v>44</v>
      </c>
      <c r="F11" s="2" t="s">
        <v>0</v>
      </c>
      <c r="G11" s="2" t="s">
        <v>40</v>
      </c>
      <c r="H11" s="2" t="s">
        <v>45</v>
      </c>
      <c r="I11" s="2" t="s">
        <v>17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  <c r="O11" s="2" t="s">
        <v>8</v>
      </c>
      <c r="P11" s="2" t="s">
        <v>9</v>
      </c>
      <c r="Q11" s="2" t="s">
        <v>41</v>
      </c>
      <c r="R11" s="2" t="s">
        <v>11</v>
      </c>
      <c r="S11" s="2" t="s">
        <v>43</v>
      </c>
      <c r="T11" s="2" t="s">
        <v>42</v>
      </c>
      <c r="U11" s="2" t="s">
        <v>13</v>
      </c>
      <c r="V11" s="2" t="s">
        <v>37</v>
      </c>
      <c r="W11" s="2" t="s">
        <v>14</v>
      </c>
      <c r="X11" s="2" t="s">
        <v>15</v>
      </c>
      <c r="Y11" s="2" t="s">
        <v>38</v>
      </c>
    </row>
    <row r="12" spans="1:25" ht="14" x14ac:dyDescent="0.2">
      <c r="A12" s="4" t="s">
        <v>25</v>
      </c>
      <c r="B12" s="3" t="s">
        <v>33</v>
      </c>
      <c r="C12" s="4" t="s">
        <v>28</v>
      </c>
      <c r="D12" s="5" t="s">
        <v>18</v>
      </c>
      <c r="E12" s="1">
        <v>6.97</v>
      </c>
      <c r="F12" s="1">
        <v>0.44330000000000003</v>
      </c>
      <c r="G12" s="1">
        <v>0.88900000000000001</v>
      </c>
      <c r="H12" s="1">
        <v>9.1000000000000004E-3</v>
      </c>
      <c r="I12" s="1">
        <v>3.1619999999999999</v>
      </c>
      <c r="J12" s="1">
        <v>0</v>
      </c>
      <c r="K12" s="1">
        <v>0.50600000000000001</v>
      </c>
      <c r="L12" s="1">
        <v>2.6021999999999998</v>
      </c>
      <c r="M12" s="1">
        <v>2.4300000000000002</v>
      </c>
      <c r="N12" s="1">
        <v>0.26190000000000002</v>
      </c>
      <c r="O12" s="1">
        <v>4.1000000000000003E-3</v>
      </c>
      <c r="P12" s="1">
        <v>0.1331</v>
      </c>
      <c r="Q12" s="1">
        <v>0.19350000000000001</v>
      </c>
      <c r="R12" s="1">
        <v>0.80520000000000003</v>
      </c>
      <c r="S12" s="1">
        <v>0.29249999999999998</v>
      </c>
      <c r="T12" s="1">
        <v>0.28100000000000003</v>
      </c>
      <c r="U12" s="1">
        <v>9.0399999999999994E-2</v>
      </c>
      <c r="V12" s="1">
        <v>2.0400000000000001E-2</v>
      </c>
      <c r="W12" s="1">
        <v>0.51849999999999996</v>
      </c>
      <c r="X12" s="1">
        <v>0.84850000000000003</v>
      </c>
      <c r="Y12" s="1">
        <f>SUM(E12:X12)</f>
        <v>20.460699999999996</v>
      </c>
    </row>
    <row r="13" spans="1:25" ht="14" x14ac:dyDescent="0.2">
      <c r="A13" s="4"/>
      <c r="B13" s="3" t="s">
        <v>34</v>
      </c>
      <c r="C13" s="4"/>
      <c r="D13" s="5"/>
      <c r="E13" s="1">
        <v>6.702</v>
      </c>
      <c r="F13" s="1">
        <v>0.51519999999999999</v>
      </c>
      <c r="G13" s="1">
        <v>0.87380000000000002</v>
      </c>
      <c r="H13" s="1">
        <v>8.0000000000000002E-3</v>
      </c>
      <c r="I13" s="1">
        <v>3.24</v>
      </c>
      <c r="J13" s="1">
        <v>0</v>
      </c>
      <c r="K13" s="1">
        <v>0.53010000000000002</v>
      </c>
      <c r="L13" s="1">
        <v>2.5129999999999999</v>
      </c>
      <c r="M13" s="1">
        <v>2.4367000000000001</v>
      </c>
      <c r="N13" s="1">
        <v>0.30430000000000001</v>
      </c>
      <c r="O13" s="1">
        <v>4.8999999999999998E-3</v>
      </c>
      <c r="P13" s="1">
        <v>0.1278</v>
      </c>
      <c r="Q13" s="1">
        <v>0.19439999999999999</v>
      </c>
      <c r="R13" s="1">
        <v>0.74360000000000004</v>
      </c>
      <c r="S13" s="1">
        <v>0.27660000000000001</v>
      </c>
      <c r="T13" s="1">
        <v>0.27900000000000003</v>
      </c>
      <c r="U13" s="1">
        <v>9.2399999999999996E-2</v>
      </c>
      <c r="V13" s="1">
        <v>2.06E-2</v>
      </c>
      <c r="W13" s="1">
        <v>0.54710000000000003</v>
      </c>
      <c r="X13" s="1">
        <v>0.83830000000000005</v>
      </c>
      <c r="Y13" s="1">
        <f t="shared" ref="Y13:Y23" si="8">SUM(E13:X13)</f>
        <v>20.247800000000005</v>
      </c>
    </row>
    <row r="14" spans="1:25" ht="14" x14ac:dyDescent="0.2">
      <c r="A14" s="4"/>
      <c r="B14" s="3" t="s">
        <v>35</v>
      </c>
      <c r="C14" s="4"/>
      <c r="D14" s="5"/>
      <c r="E14" s="1">
        <v>7.2119999999999997</v>
      </c>
      <c r="F14" s="1">
        <v>0.51959999999999995</v>
      </c>
      <c r="G14" s="1">
        <v>0.85519999999999996</v>
      </c>
      <c r="H14" s="1">
        <v>8.8000000000000005E-3</v>
      </c>
      <c r="I14" s="1">
        <v>3.1579999999999999</v>
      </c>
      <c r="J14" s="1">
        <v>0</v>
      </c>
      <c r="K14" s="1">
        <v>0.51039999999999996</v>
      </c>
      <c r="L14" s="1">
        <v>2.5270000000000001</v>
      </c>
      <c r="M14" s="1">
        <v>2.4510999999999998</v>
      </c>
      <c r="N14" s="1">
        <v>0.29310000000000003</v>
      </c>
      <c r="O14" s="1">
        <v>5.5999999999999999E-3</v>
      </c>
      <c r="P14" s="1">
        <v>0.12989999999999999</v>
      </c>
      <c r="Q14" s="1">
        <v>0.2011</v>
      </c>
      <c r="R14" s="1">
        <v>0.71130000000000004</v>
      </c>
      <c r="S14" s="1">
        <v>0.27029999999999998</v>
      </c>
      <c r="T14" s="1">
        <v>0.28639999999999999</v>
      </c>
      <c r="U14" s="1">
        <v>9.7000000000000003E-2</v>
      </c>
      <c r="V14" s="1">
        <v>2.1499999999999998E-2</v>
      </c>
      <c r="W14" s="1">
        <v>0.46970000000000001</v>
      </c>
      <c r="X14" s="1">
        <v>0.93469999999999998</v>
      </c>
      <c r="Y14" s="1">
        <f t="shared" si="8"/>
        <v>20.662700000000001</v>
      </c>
    </row>
    <row r="15" spans="1:25" ht="14" x14ac:dyDescent="0.2">
      <c r="A15" s="4"/>
      <c r="B15" s="3" t="s">
        <v>33</v>
      </c>
      <c r="C15" s="4"/>
      <c r="D15" s="5" t="s">
        <v>19</v>
      </c>
      <c r="E15" s="1">
        <v>4.7999999999999996E-3</v>
      </c>
      <c r="F15" s="1">
        <v>1.89E-2</v>
      </c>
      <c r="G15" s="1">
        <v>2.01E-2</v>
      </c>
      <c r="H15" s="1">
        <v>0</v>
      </c>
      <c r="I15" s="1">
        <v>3.6900000000000002E-2</v>
      </c>
      <c r="J15" s="1">
        <v>0</v>
      </c>
      <c r="K15" s="1">
        <v>0.13059999999999999</v>
      </c>
      <c r="L15" s="1">
        <v>6.1000000000000004E-3</v>
      </c>
      <c r="M15" s="1">
        <v>3.09E-2</v>
      </c>
      <c r="N15" s="1">
        <v>0.50409999999999999</v>
      </c>
      <c r="O15" s="1">
        <v>0</v>
      </c>
      <c r="P15" s="1">
        <v>0.1762</v>
      </c>
      <c r="Q15" s="1">
        <v>0.1925</v>
      </c>
      <c r="R15" s="1">
        <v>0.58889999999999998</v>
      </c>
      <c r="S15" s="1">
        <v>0.84809999999999997</v>
      </c>
      <c r="T15" s="1">
        <v>0.84730000000000005</v>
      </c>
      <c r="U15" s="1">
        <v>1.0500000000000001E-2</v>
      </c>
      <c r="V15" s="1">
        <v>0</v>
      </c>
      <c r="W15" s="1">
        <v>0.2258</v>
      </c>
      <c r="X15" s="1">
        <v>3.2300000000000002E-2</v>
      </c>
      <c r="Y15" s="1">
        <f t="shared" si="8"/>
        <v>3.6740000000000004</v>
      </c>
    </row>
    <row r="16" spans="1:25" ht="14" x14ac:dyDescent="0.2">
      <c r="A16" s="4"/>
      <c r="B16" s="3" t="s">
        <v>34</v>
      </c>
      <c r="C16" s="4"/>
      <c r="D16" s="5"/>
      <c r="E16" s="1">
        <v>5.4000000000000003E-3</v>
      </c>
      <c r="F16" s="1">
        <v>2.0899999999999998E-2</v>
      </c>
      <c r="G16" s="1">
        <v>1.9400000000000001E-2</v>
      </c>
      <c r="H16" s="1">
        <v>0</v>
      </c>
      <c r="I16" s="1">
        <v>3.5799999999999998E-2</v>
      </c>
      <c r="J16" s="1">
        <v>0</v>
      </c>
      <c r="K16" s="1">
        <v>0.14480000000000001</v>
      </c>
      <c r="L16" s="1">
        <v>6.4000000000000003E-3</v>
      </c>
      <c r="M16" s="1">
        <v>2.9700000000000001E-2</v>
      </c>
      <c r="N16" s="1">
        <v>0.50739999999999996</v>
      </c>
      <c r="O16" s="1">
        <v>0</v>
      </c>
      <c r="P16" s="1">
        <v>0.1862</v>
      </c>
      <c r="Q16" s="1">
        <v>0.1832</v>
      </c>
      <c r="R16" s="1">
        <v>0.63719999999999999</v>
      </c>
      <c r="S16" s="1">
        <v>0.84060000000000001</v>
      </c>
      <c r="T16" s="1">
        <v>0.84960000000000002</v>
      </c>
      <c r="U16" s="1">
        <v>1.21E-2</v>
      </c>
      <c r="V16" s="1">
        <v>0</v>
      </c>
      <c r="W16" s="1">
        <v>0.2369</v>
      </c>
      <c r="X16" s="1">
        <v>3.15E-2</v>
      </c>
      <c r="Y16" s="1">
        <f t="shared" si="8"/>
        <v>3.7470999999999997</v>
      </c>
    </row>
    <row r="17" spans="1:25" ht="14" x14ac:dyDescent="0.2">
      <c r="A17" s="4"/>
      <c r="B17" s="3" t="s">
        <v>35</v>
      </c>
      <c r="C17" s="4"/>
      <c r="D17" s="5"/>
      <c r="E17" s="1">
        <v>4.8999999999999998E-3</v>
      </c>
      <c r="F17" s="1">
        <v>1.7299999999999999E-2</v>
      </c>
      <c r="G17" s="1">
        <v>1.67E-2</v>
      </c>
      <c r="H17" s="1">
        <v>0</v>
      </c>
      <c r="I17" s="1">
        <v>3.3500000000000002E-2</v>
      </c>
      <c r="J17" s="1">
        <v>0</v>
      </c>
      <c r="K17" s="1">
        <v>0.1424</v>
      </c>
      <c r="L17" s="1">
        <v>5.3E-3</v>
      </c>
      <c r="M17" s="1">
        <v>2.6599999999999999E-2</v>
      </c>
      <c r="N17" s="1">
        <v>0.49519999999999997</v>
      </c>
      <c r="O17" s="1">
        <v>0</v>
      </c>
      <c r="P17" s="1">
        <v>0.18559999999999999</v>
      </c>
      <c r="Q17" s="1">
        <v>0.1767</v>
      </c>
      <c r="R17" s="1">
        <v>0.60840000000000005</v>
      </c>
      <c r="S17" s="1">
        <v>0.82799999999999996</v>
      </c>
      <c r="T17" s="1">
        <v>0.78310000000000002</v>
      </c>
      <c r="U17" s="1">
        <v>1.01E-2</v>
      </c>
      <c r="V17" s="1">
        <v>0</v>
      </c>
      <c r="W17" s="1">
        <v>0.21560000000000001</v>
      </c>
      <c r="X17" s="1">
        <v>2.9600000000000001E-2</v>
      </c>
      <c r="Y17" s="1">
        <f t="shared" si="8"/>
        <v>3.5790000000000002</v>
      </c>
    </row>
    <row r="18" spans="1:25" ht="13.5" customHeight="1" x14ac:dyDescent="0.2">
      <c r="A18" s="4"/>
      <c r="B18" s="3" t="s">
        <v>33</v>
      </c>
      <c r="C18" s="4" t="s">
        <v>30</v>
      </c>
      <c r="D18" s="5" t="s">
        <v>18</v>
      </c>
      <c r="E18" s="1">
        <v>6.4560000000000004</v>
      </c>
      <c r="F18" s="1">
        <v>0.43980000000000002</v>
      </c>
      <c r="G18" s="1">
        <v>0.85950000000000004</v>
      </c>
      <c r="H18" s="1">
        <v>8.3000000000000001E-3</v>
      </c>
      <c r="I18" s="1">
        <v>3.0720000000000001</v>
      </c>
      <c r="J18" s="1">
        <v>0</v>
      </c>
      <c r="K18" s="1">
        <v>0.45379999999999998</v>
      </c>
      <c r="L18" s="1">
        <v>2.4224999999999999</v>
      </c>
      <c r="M18" s="1">
        <v>2.3319000000000001</v>
      </c>
      <c r="N18" s="1">
        <v>0.23039999999999999</v>
      </c>
      <c r="O18" s="1">
        <v>6.0000000000000001E-3</v>
      </c>
      <c r="P18" s="1">
        <v>0.12</v>
      </c>
      <c r="Q18" s="1">
        <v>0.1835</v>
      </c>
      <c r="R18" s="1">
        <v>0.69120000000000004</v>
      </c>
      <c r="S18" s="1">
        <v>0.25840000000000002</v>
      </c>
      <c r="T18" s="1">
        <v>0.2863</v>
      </c>
      <c r="U18" s="1">
        <v>8.48E-2</v>
      </c>
      <c r="V18" s="1">
        <v>1.78E-2</v>
      </c>
      <c r="W18" s="1">
        <v>0.44919999999999999</v>
      </c>
      <c r="X18" s="1">
        <v>0.76910000000000001</v>
      </c>
      <c r="Y18" s="1">
        <f t="shared" si="8"/>
        <v>19.140500000000003</v>
      </c>
    </row>
    <row r="19" spans="1:25" ht="14" x14ac:dyDescent="0.2">
      <c r="A19" s="4"/>
      <c r="B19" s="3" t="s">
        <v>34</v>
      </c>
      <c r="C19" s="4"/>
      <c r="D19" s="5"/>
      <c r="E19" s="1">
        <v>6.8620000000000001</v>
      </c>
      <c r="F19" s="1">
        <v>0.45129999999999998</v>
      </c>
      <c r="G19" s="1">
        <v>0.82779999999999998</v>
      </c>
      <c r="H19" s="1">
        <v>8.6E-3</v>
      </c>
      <c r="I19" s="1">
        <v>3.2120000000000002</v>
      </c>
      <c r="J19" s="1">
        <v>0</v>
      </c>
      <c r="K19" s="1">
        <v>0.4602</v>
      </c>
      <c r="L19" s="1">
        <v>2.4354</v>
      </c>
      <c r="M19" s="1">
        <v>2.2059000000000002</v>
      </c>
      <c r="N19" s="1">
        <v>0.22670000000000001</v>
      </c>
      <c r="O19" s="1">
        <v>5.7000000000000002E-3</v>
      </c>
      <c r="P19" s="1">
        <v>0.10580000000000001</v>
      </c>
      <c r="Q19" s="1">
        <v>0.18090000000000001</v>
      </c>
      <c r="R19" s="1">
        <v>0.65310000000000001</v>
      </c>
      <c r="S19" s="1">
        <v>0.25900000000000001</v>
      </c>
      <c r="T19" s="1">
        <v>0.26690000000000003</v>
      </c>
      <c r="U19" s="1">
        <v>8.8800000000000004E-2</v>
      </c>
      <c r="V19" s="1">
        <v>1.8499999999999999E-2</v>
      </c>
      <c r="W19" s="1">
        <v>0.4955</v>
      </c>
      <c r="X19" s="1">
        <v>0.78390000000000004</v>
      </c>
      <c r="Y19" s="1">
        <f t="shared" si="8"/>
        <v>19.547999999999998</v>
      </c>
    </row>
    <row r="20" spans="1:25" ht="14" x14ac:dyDescent="0.2">
      <c r="A20" s="4"/>
      <c r="B20" s="3" t="s">
        <v>35</v>
      </c>
      <c r="C20" s="4"/>
      <c r="D20" s="5"/>
      <c r="E20" s="1">
        <v>6.33</v>
      </c>
      <c r="F20" s="1">
        <v>0.45929999999999999</v>
      </c>
      <c r="G20" s="1">
        <v>0.90329999999999999</v>
      </c>
      <c r="H20" s="1">
        <v>8.0000000000000002E-3</v>
      </c>
      <c r="I20" s="1">
        <v>3.08</v>
      </c>
      <c r="J20" s="1">
        <v>0</v>
      </c>
      <c r="K20" s="1">
        <v>0.50480000000000003</v>
      </c>
      <c r="L20" s="1">
        <v>2.5154000000000001</v>
      </c>
      <c r="M20" s="1">
        <v>2.3496999999999999</v>
      </c>
      <c r="N20" s="1">
        <v>0.2293</v>
      </c>
      <c r="O20" s="1">
        <v>5.5999999999999999E-3</v>
      </c>
      <c r="P20" s="1">
        <v>0.12189999999999999</v>
      </c>
      <c r="Q20" s="1">
        <v>0.18340000000000001</v>
      </c>
      <c r="R20" s="1">
        <v>0.64639999999999997</v>
      </c>
      <c r="S20" s="1">
        <v>0.25040000000000001</v>
      </c>
      <c r="T20" s="1">
        <v>0.29599999999999999</v>
      </c>
      <c r="U20" s="1">
        <v>9.9900000000000003E-2</v>
      </c>
      <c r="V20" s="1">
        <v>1.9300000000000001E-2</v>
      </c>
      <c r="W20" s="1">
        <v>0.50370000000000004</v>
      </c>
      <c r="X20" s="1">
        <v>0.82130000000000003</v>
      </c>
      <c r="Y20" s="1">
        <f t="shared" si="8"/>
        <v>19.327699999999997</v>
      </c>
    </row>
    <row r="21" spans="1:25" ht="14" x14ac:dyDescent="0.2">
      <c r="A21" s="4"/>
      <c r="B21" s="3" t="s">
        <v>33</v>
      </c>
      <c r="C21" s="4"/>
      <c r="D21" s="5" t="s">
        <v>19</v>
      </c>
      <c r="E21" s="1">
        <v>2.4460000000000002</v>
      </c>
      <c r="F21" s="1">
        <v>2.1456</v>
      </c>
      <c r="G21" s="1">
        <v>1.2383</v>
      </c>
      <c r="H21" s="1">
        <v>9.2999999999999992E-3</v>
      </c>
      <c r="I21" s="1">
        <v>7.806</v>
      </c>
      <c r="J21" s="1">
        <v>0</v>
      </c>
      <c r="K21" s="1">
        <v>3.9990000000000001</v>
      </c>
      <c r="L21" s="1">
        <v>2.3227000000000002</v>
      </c>
      <c r="M21" s="1">
        <v>2.8056999999999999</v>
      </c>
      <c r="N21" s="1">
        <v>3.4958999999999998</v>
      </c>
      <c r="O21" s="1">
        <v>3.7199999999999997E-2</v>
      </c>
      <c r="P21" s="1">
        <v>1.2875000000000001</v>
      </c>
      <c r="Q21" s="1">
        <v>1.8335999999999999</v>
      </c>
      <c r="R21" s="1">
        <v>2.5760000000000001</v>
      </c>
      <c r="S21" s="1">
        <v>4.452</v>
      </c>
      <c r="T21" s="1">
        <v>3.6989000000000001</v>
      </c>
      <c r="U21" s="1">
        <v>0.157</v>
      </c>
      <c r="V21" s="1">
        <v>0.36580000000000001</v>
      </c>
      <c r="W21" s="1">
        <v>5.5220000000000002</v>
      </c>
      <c r="X21" s="1">
        <v>1.7500000000000002E-2</v>
      </c>
      <c r="Y21" s="1">
        <f t="shared" si="8"/>
        <v>46.215999999999987</v>
      </c>
    </row>
    <row r="22" spans="1:25" ht="14" x14ac:dyDescent="0.2">
      <c r="A22" s="4"/>
      <c r="B22" s="3" t="s">
        <v>34</v>
      </c>
      <c r="C22" s="4"/>
      <c r="D22" s="5"/>
      <c r="E22" s="1">
        <v>2.6680000000000001</v>
      </c>
      <c r="F22" s="1">
        <v>2.1227999999999998</v>
      </c>
      <c r="G22" s="1">
        <v>1.4292</v>
      </c>
      <c r="H22" s="1">
        <v>4.2299999999999997E-2</v>
      </c>
      <c r="I22" s="1">
        <v>7.4039999999999999</v>
      </c>
      <c r="J22" s="1">
        <v>4.4000000000000003E-3</v>
      </c>
      <c r="K22" s="1">
        <v>3.7665000000000002</v>
      </c>
      <c r="L22" s="1">
        <v>2.2351999999999999</v>
      </c>
      <c r="M22" s="1">
        <v>3.2606999999999999</v>
      </c>
      <c r="N22" s="1">
        <v>3.8936999999999999</v>
      </c>
      <c r="O22" s="1">
        <v>2.7799999999999998E-2</v>
      </c>
      <c r="P22" s="1">
        <v>1.3360000000000001</v>
      </c>
      <c r="Q22" s="1">
        <v>2.0390999999999999</v>
      </c>
      <c r="R22" s="1">
        <v>2.8620000000000001</v>
      </c>
      <c r="S22" s="1">
        <v>4.4080000000000004</v>
      </c>
      <c r="T22" s="1">
        <v>3.7477999999999998</v>
      </c>
      <c r="U22" s="1">
        <v>0.15840000000000001</v>
      </c>
      <c r="V22" s="1">
        <v>0.40310000000000001</v>
      </c>
      <c r="W22" s="1">
        <v>5.3419999999999996</v>
      </c>
      <c r="X22" s="1">
        <v>1.52E-2</v>
      </c>
      <c r="Y22" s="1">
        <f t="shared" si="8"/>
        <v>47.166199999999996</v>
      </c>
    </row>
    <row r="23" spans="1:25" ht="14" x14ac:dyDescent="0.2">
      <c r="A23" s="4"/>
      <c r="B23" s="3" t="s">
        <v>35</v>
      </c>
      <c r="C23" s="4"/>
      <c r="D23" s="5"/>
      <c r="E23" s="1">
        <v>2.1594000000000002</v>
      </c>
      <c r="F23" s="1">
        <v>1.8452999999999999</v>
      </c>
      <c r="G23" s="1">
        <v>0.25669999999999998</v>
      </c>
      <c r="H23" s="1">
        <v>5.1000000000000004E-3</v>
      </c>
      <c r="I23" s="1">
        <v>6.22</v>
      </c>
      <c r="J23" s="1">
        <v>0</v>
      </c>
      <c r="K23" s="1">
        <v>4.0850999999999997</v>
      </c>
      <c r="L23" s="1">
        <v>1.5699000000000001</v>
      </c>
      <c r="M23" s="1">
        <v>2.5926</v>
      </c>
      <c r="N23" s="1">
        <v>3.7155</v>
      </c>
      <c r="O23" s="1">
        <v>2.87E-2</v>
      </c>
      <c r="P23" s="1">
        <v>1.3026</v>
      </c>
      <c r="Q23" s="1">
        <v>1.7990999999999999</v>
      </c>
      <c r="R23" s="1">
        <v>2.9079999999999999</v>
      </c>
      <c r="S23" s="1">
        <v>4.1580000000000004</v>
      </c>
      <c r="T23" s="1">
        <v>4.0231000000000003</v>
      </c>
      <c r="U23" s="1">
        <v>7.2400000000000006E-2</v>
      </c>
      <c r="V23" s="1">
        <v>0.42370000000000002</v>
      </c>
      <c r="W23" s="1">
        <v>5.8719999999999999</v>
      </c>
      <c r="X23" s="1">
        <v>1.7399999999999999E-2</v>
      </c>
      <c r="Y23" s="1">
        <f t="shared" si="8"/>
        <v>43.054600000000001</v>
      </c>
    </row>
    <row r="24" spans="1:25" ht="14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mergeCells count="17">
    <mergeCell ref="A1:D1"/>
    <mergeCell ref="B3:B6"/>
    <mergeCell ref="B7:B10"/>
    <mergeCell ref="D12:D14"/>
    <mergeCell ref="D15:D17"/>
    <mergeCell ref="A3:A10"/>
    <mergeCell ref="A12:A23"/>
    <mergeCell ref="C3:C4"/>
    <mergeCell ref="C5:C6"/>
    <mergeCell ref="C7:C8"/>
    <mergeCell ref="C9:C10"/>
    <mergeCell ref="C12:C17"/>
    <mergeCell ref="C18:C23"/>
    <mergeCell ref="A2:D2"/>
    <mergeCell ref="A11:D11"/>
    <mergeCell ref="D21:D23"/>
    <mergeCell ref="D18:D20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2025-04-07T00:20:02Z</dcterms:modified>
</cp:coreProperties>
</file>