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3\"/>
    </mc:Choice>
  </mc:AlternateContent>
  <xr:revisionPtr revIDLastSave="0" documentId="13_ncr:1_{2366687D-3475-4D3D-99A3-05F4FD608D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0" i="1"/>
  <c r="D9" i="1"/>
  <c r="E13" i="1"/>
  <c r="D13" i="1"/>
  <c r="E12" i="1"/>
  <c r="D12" i="1"/>
  <c r="E11" i="1"/>
  <c r="D11" i="1"/>
  <c r="E10" i="1"/>
  <c r="E9" i="1"/>
  <c r="E8" i="1"/>
  <c r="D5" i="1" l="1"/>
  <c r="D6" i="1"/>
  <c r="E4" i="1"/>
  <c r="D4" i="1"/>
  <c r="E5" i="1"/>
  <c r="E3" i="1"/>
  <c r="D3" i="1"/>
  <c r="E6" i="1"/>
</calcChain>
</file>

<file path=xl/sharedStrings.xml><?xml version="1.0" encoding="utf-8"?>
<sst xmlns="http://schemas.openxmlformats.org/spreadsheetml/2006/main" count="35" uniqueCount="19">
  <si>
    <t>19 h</t>
    <phoneticPr fontId="1"/>
  </si>
  <si>
    <t>72 h</t>
    <phoneticPr fontId="1"/>
  </si>
  <si>
    <t>Glucose</t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</si>
  <si>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</si>
  <si>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</si>
  <si>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</si>
  <si>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</si>
  <si>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MW</t>
    <phoneticPr fontId="1"/>
  </si>
  <si>
    <t>mM</t>
    <phoneticPr fontId="1"/>
  </si>
  <si>
    <t>mg/dL</t>
    <phoneticPr fontId="1"/>
  </si>
  <si>
    <t>mean</t>
  </si>
  <si>
    <t>standard deviation</t>
  </si>
  <si>
    <t>n = 1</t>
  </si>
  <si>
    <t>n = 2</t>
  </si>
  <si>
    <t>n = 3</t>
  </si>
  <si>
    <t>19 h</t>
  </si>
  <si>
    <t>72 h</t>
  </si>
  <si>
    <t>Concentration</t>
  </si>
  <si>
    <t>Concentration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</si>
</sst>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Glucose!$C$3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Glucose!$D$5:$E$5</c:f>
                <c:numCache>
                  <c:formatCode>General</c:formatCode>
                  <c:ptCount val="2"/>
                  <c:pt idx="0">
                    <c:v>1.9037787336150074</c:v>
                  </c:pt>
                  <c:pt idx="1">
                    <c:v>3.2372472227833846</c:v>
                  </c:pt>
                </c:numCache>
              </c:numRef>
            </c:plus>
            <c:minus>
              <c:numRef>
                <c:f>Glucose!$D$5:$E$5</c:f>
                <c:numCache>
                  <c:formatCode>General</c:formatCode>
                  <c:ptCount val="2"/>
                  <c:pt idx="0">
                    <c:v>1.9037787336150074</c:v>
                  </c:pt>
                  <c:pt idx="1">
                    <c:v>3.2372472227833846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Glucose!$D$2:$E$2</c:f>
              <c:strCache>
                <c:ptCount val="2"/>
                <c:pt idx="0">
                  <c:v>19 h</c:v>
                </c:pt>
                <c:pt idx="1">
                  <c:v>72 h</c:v>
                </c:pt>
              </c:strCache>
            </c:strRef>
          </c:cat>
          <c:val>
            <c:numRef>
              <c:f>Glucose!$D$3:$E$3</c:f>
              <c:numCache>
                <c:formatCode>General</c:formatCode>
                <c:ptCount val="2"/>
                <c:pt idx="0">
                  <c:v>21.573895216738084</c:v>
                </c:pt>
                <c:pt idx="1">
                  <c:v>21.222348039106848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C-4C17-8049-6B9350490717}"/>
            </c:ext>
          </c:extLst>
        </c:ser>
        <c:ser>
          <c:idx val="1"/>
          <c:order val="1"/>
          <c:tx>
            <c:strRef>
              <c:f>Glucose!$C$4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Glucose!$D$6:$E$6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Glucose!$D$6:$E$6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Glucose!$D$2:$E$2</c:f>
              <c:strCache>
                <c:ptCount val="2"/>
                <c:pt idx="0">
                  <c:v>19 h</c:v>
                </c:pt>
                <c:pt idx="1">
                  <c:v>72 h</c:v>
                </c:pt>
              </c:strCache>
            </c:strRef>
          </c:cat>
          <c:val>
            <c:numRef>
              <c:f>Glucose!$D$4:$E$4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C-4C17-8049-6B935049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580024"/>
        <c:axId val="352736224"/>
      </c:barChart>
      <c:catAx>
        <c:axId val="35158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52736224"/>
        <c:crosses val="autoZero"/>
        <c:auto val="1"/>
        <c:lblAlgn val="ctr"/>
        <c:lblOffset val="100"/>
        <c:noMultiLvlLbl val="0"/>
      </c:catAx>
      <c:valAx>
        <c:axId val="35273622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 altLang="ja-JP" sz="1200" b="1" i="0" baseline="0">
                    <a:effectLst/>
                  </a:rPr>
                  <a:t>Glucose concentration (mM)</a:t>
                </a:r>
                <a:endParaRPr lang="ja-JP" altLang="ja-JP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15077993483573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515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</xdr:row>
      <xdr:rowOff>69850</xdr:rowOff>
    </xdr:from>
    <xdr:to>
      <xdr:col>14</xdr:col>
      <xdr:colOff>390525</xdr:colOff>
      <xdr:row>22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9" sqref="D9"/>
    </sheetView>
  </sheetViews>
  <sheetFormatPr defaultRowHeight="13" x14ac:dyDescent="0.2"/>
  <cols>
    <col min="1" max="2" width="8.7265625" style="3"/>
  </cols>
  <sheetData>
    <row r="1" spans="1:6" ht="14" x14ac:dyDescent="0.2">
      <c r="A1" s="6" t="s">
        <v>2</v>
      </c>
      <c r="B1" s="6"/>
      <c r="C1" s="6"/>
      <c r="F1" s="1"/>
    </row>
    <row r="2" spans="1:6" s="3" customFormat="1" ht="14" x14ac:dyDescent="0.2">
      <c r="A2" s="6" t="s">
        <v>18</v>
      </c>
      <c r="B2" s="6"/>
      <c r="C2" s="6"/>
      <c r="D2" s="1" t="s">
        <v>0</v>
      </c>
      <c r="E2" s="2" t="s">
        <v>1</v>
      </c>
      <c r="F2" s="4"/>
    </row>
    <row r="3" spans="1:6" ht="14" x14ac:dyDescent="0.2">
      <c r="A3" s="6" t="s">
        <v>8</v>
      </c>
      <c r="B3" s="6" t="s">
        <v>10</v>
      </c>
      <c r="C3" s="1" t="s">
        <v>4</v>
      </c>
      <c r="D3" s="1">
        <f>AVERAGE(D8:D10)</f>
        <v>21.573895216738084</v>
      </c>
      <c r="E3" s="1">
        <f>AVERAGE(E8:E10)</f>
        <v>21.222348039106848</v>
      </c>
      <c r="F3" s="1"/>
    </row>
    <row r="4" spans="1:6" ht="14" x14ac:dyDescent="0.2">
      <c r="A4" s="6"/>
      <c r="B4" s="6"/>
      <c r="C4" s="1" t="s">
        <v>6</v>
      </c>
      <c r="D4" s="1">
        <f>AVERAGE(D11:D13)</f>
        <v>0</v>
      </c>
      <c r="E4" s="1">
        <f t="shared" ref="E4" si="0">AVERAGE(E11:E13)</f>
        <v>0</v>
      </c>
      <c r="F4" s="1"/>
    </row>
    <row r="5" spans="1:6" ht="14" x14ac:dyDescent="0.2">
      <c r="A5" s="6"/>
      <c r="B5" s="5" t="s">
        <v>11</v>
      </c>
      <c r="C5" s="1" t="s">
        <v>4</v>
      </c>
      <c r="D5" s="1">
        <f>_xlfn.STDEV.S(D8:D10)</f>
        <v>1.9037787336150074</v>
      </c>
      <c r="E5" s="1">
        <f>_xlfn.STDEV.S(E8:E10)</f>
        <v>3.2372472227833846</v>
      </c>
      <c r="F5" s="1"/>
    </row>
    <row r="6" spans="1:6" ht="14" x14ac:dyDescent="0.2">
      <c r="A6" s="6"/>
      <c r="B6" s="5"/>
      <c r="C6" s="1" t="s">
        <v>6</v>
      </c>
      <c r="D6" s="1">
        <f>_xlfn.STDEV.S(D11:D13)</f>
        <v>0</v>
      </c>
      <c r="E6" s="1">
        <f t="shared" ref="E6" si="1">_xlfn.STDEV.S(E11:E13)</f>
        <v>0</v>
      </c>
      <c r="F6" s="1"/>
    </row>
    <row r="7" spans="1:6" ht="14" x14ac:dyDescent="0.2">
      <c r="A7" s="6" t="s">
        <v>17</v>
      </c>
      <c r="B7" s="6"/>
      <c r="C7" s="6"/>
      <c r="D7" s="1" t="s">
        <v>15</v>
      </c>
      <c r="E7" s="1" t="s">
        <v>16</v>
      </c>
    </row>
    <row r="8" spans="1:6" ht="14" x14ac:dyDescent="0.2">
      <c r="A8" s="6" t="s">
        <v>8</v>
      </c>
      <c r="B8" s="4" t="s">
        <v>12</v>
      </c>
      <c r="C8" s="5" t="s">
        <v>4</v>
      </c>
      <c r="D8" s="1">
        <f>D15/180.156*10</f>
        <v>20.704278514176604</v>
      </c>
      <c r="E8" s="1">
        <f t="shared" ref="E8" si="2">E15/180.156*10</f>
        <v>23.146606274562046</v>
      </c>
    </row>
    <row r="9" spans="1:6" ht="14" x14ac:dyDescent="0.2">
      <c r="A9" s="6"/>
      <c r="B9" s="4" t="s">
        <v>13</v>
      </c>
      <c r="C9" s="5"/>
      <c r="D9" s="1">
        <f>D16/180.156*10</f>
        <v>20.260218921379249</v>
      </c>
      <c r="E9" s="1">
        <f t="shared" ref="D9:E13" si="3">E16/180.156*10</f>
        <v>23.035591376362706</v>
      </c>
      <c r="F9" s="1"/>
    </row>
    <row r="10" spans="1:6" ht="14" x14ac:dyDescent="0.2">
      <c r="A10" s="6"/>
      <c r="B10" s="4" t="s">
        <v>14</v>
      </c>
      <c r="C10" s="5"/>
      <c r="D10" s="1">
        <f>D17/180.156*10</f>
        <v>23.757188214658406</v>
      </c>
      <c r="E10" s="1">
        <f t="shared" si="3"/>
        <v>17.484846466395791</v>
      </c>
      <c r="F10" s="1"/>
    </row>
    <row r="11" spans="1:6" ht="14" x14ac:dyDescent="0.2">
      <c r="A11" s="6"/>
      <c r="B11" s="4" t="s">
        <v>12</v>
      </c>
      <c r="C11" s="5" t="s">
        <v>6</v>
      </c>
      <c r="D11" s="1">
        <f t="shared" si="3"/>
        <v>0</v>
      </c>
      <c r="E11" s="1">
        <f t="shared" si="3"/>
        <v>0</v>
      </c>
      <c r="F11" s="1"/>
    </row>
    <row r="12" spans="1:6" ht="14" x14ac:dyDescent="0.2">
      <c r="A12" s="6"/>
      <c r="B12" s="4" t="s">
        <v>13</v>
      </c>
      <c r="C12" s="5"/>
      <c r="D12" s="1">
        <f>D19/180.156*10</f>
        <v>0</v>
      </c>
      <c r="E12" s="1">
        <f t="shared" ref="E12" si="4">E19/180.156*10</f>
        <v>0</v>
      </c>
      <c r="F12" s="1"/>
    </row>
    <row r="13" spans="1:6" ht="14" x14ac:dyDescent="0.2">
      <c r="A13" s="4"/>
      <c r="B13" s="4" t="s">
        <v>14</v>
      </c>
      <c r="C13" s="5"/>
      <c r="D13" s="1">
        <f t="shared" si="3"/>
        <v>0</v>
      </c>
      <c r="E13" s="1">
        <f t="shared" si="3"/>
        <v>0</v>
      </c>
      <c r="F13" s="1"/>
    </row>
    <row r="14" spans="1:6" s="3" customFormat="1" ht="14" x14ac:dyDescent="0.2">
      <c r="A14" s="6" t="s">
        <v>7</v>
      </c>
      <c r="B14" s="6"/>
      <c r="C14" s="4">
        <v>180.15600000000001</v>
      </c>
      <c r="D14" s="4" t="s">
        <v>15</v>
      </c>
      <c r="E14" s="4" t="s">
        <v>16</v>
      </c>
      <c r="F14" s="4"/>
    </row>
    <row r="15" spans="1:6" ht="14" x14ac:dyDescent="0.2">
      <c r="A15" s="6" t="s">
        <v>9</v>
      </c>
      <c r="B15" s="4" t="s">
        <v>12</v>
      </c>
      <c r="C15" s="5" t="s">
        <v>3</v>
      </c>
      <c r="D15" s="1">
        <v>373</v>
      </c>
      <c r="E15" s="1">
        <v>417</v>
      </c>
      <c r="F15" s="1"/>
    </row>
    <row r="16" spans="1:6" ht="14" x14ac:dyDescent="0.2">
      <c r="A16" s="6"/>
      <c r="B16" s="4" t="s">
        <v>13</v>
      </c>
      <c r="C16" s="5"/>
      <c r="D16" s="1">
        <v>365</v>
      </c>
      <c r="E16" s="1">
        <v>415</v>
      </c>
      <c r="F16" s="1"/>
    </row>
    <row r="17" spans="1:6" ht="14" x14ac:dyDescent="0.2">
      <c r="A17" s="6"/>
      <c r="B17" s="4" t="s">
        <v>14</v>
      </c>
      <c r="C17" s="5"/>
      <c r="D17" s="1">
        <v>428</v>
      </c>
      <c r="E17" s="1">
        <v>315</v>
      </c>
      <c r="F17" s="1"/>
    </row>
    <row r="18" spans="1:6" ht="14" x14ac:dyDescent="0.2">
      <c r="A18" s="6"/>
      <c r="B18" s="4" t="s">
        <v>12</v>
      </c>
      <c r="C18" s="5" t="s">
        <v>5</v>
      </c>
      <c r="D18" s="1">
        <v>0</v>
      </c>
      <c r="E18" s="1">
        <v>0</v>
      </c>
      <c r="F18" s="1"/>
    </row>
    <row r="19" spans="1:6" ht="14" x14ac:dyDescent="0.2">
      <c r="A19" s="6"/>
      <c r="B19" s="4" t="s">
        <v>13</v>
      </c>
      <c r="C19" s="5"/>
      <c r="D19" s="1">
        <v>0</v>
      </c>
      <c r="E19" s="1">
        <v>0</v>
      </c>
      <c r="F19" s="1"/>
    </row>
    <row r="20" spans="1:6" ht="14" x14ac:dyDescent="0.2">
      <c r="A20" s="6"/>
      <c r="B20" s="4" t="s">
        <v>14</v>
      </c>
      <c r="C20" s="5"/>
      <c r="D20" s="1">
        <v>0</v>
      </c>
      <c r="E20" s="1">
        <v>0</v>
      </c>
      <c r="F20" s="1"/>
    </row>
    <row r="21" spans="1:6" ht="14" x14ac:dyDescent="0.2">
      <c r="C21" s="1"/>
      <c r="D21" s="1"/>
      <c r="E21" s="1"/>
      <c r="F21" s="1"/>
    </row>
  </sheetData>
  <mergeCells count="13">
    <mergeCell ref="C18:C20"/>
    <mergeCell ref="A1:C1"/>
    <mergeCell ref="B3:B4"/>
    <mergeCell ref="B5:B6"/>
    <mergeCell ref="A3:A6"/>
    <mergeCell ref="A8:A12"/>
    <mergeCell ref="A15:A20"/>
    <mergeCell ref="C8:C10"/>
    <mergeCell ref="C11:C13"/>
    <mergeCell ref="C15:C17"/>
    <mergeCell ref="A14:B14"/>
    <mergeCell ref="A2:C2"/>
    <mergeCell ref="A7:C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2023-11-20T02:24:48Z</dcterms:created>
  <dcterms:modified xsi:type="dcterms:W3CDTF">2025-04-03T06:09:43Z</dcterms:modified>
</cp:coreProperties>
</file>