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3\"/>
    </mc:Choice>
  </mc:AlternateContent>
  <xr:revisionPtr revIDLastSave="0" documentId="13_ncr:1_{7CBC1076-E656-4CFB-A512-46ADE6FDE1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io ac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E15" i="1"/>
  <c r="F14" i="1"/>
  <c r="E14" i="1"/>
  <c r="F13" i="1"/>
  <c r="E13" i="1"/>
  <c r="E3" i="1" l="1"/>
  <c r="F4" i="1"/>
  <c r="F3" i="1"/>
  <c r="E4" i="1"/>
</calcChain>
</file>

<file path=xl/sharedStrings.xml><?xml version="1.0" encoding="utf-8"?>
<sst xmlns="http://schemas.openxmlformats.org/spreadsheetml/2006/main" count="28" uniqueCount="17">
  <si>
    <t>Arginine</t>
  </si>
  <si>
    <t>Ornithine</t>
    <phoneticPr fontId="1"/>
  </si>
  <si>
    <t>72 h</t>
  </si>
  <si>
    <t>Consumption/production</t>
  </si>
  <si>
    <t>Consumption/production</t>
    <phoneticPr fontId="1"/>
  </si>
  <si>
    <t>mM</t>
    <phoneticPr fontId="1"/>
  </si>
  <si>
    <t>mean</t>
  </si>
  <si>
    <t>standard deviation</t>
  </si>
  <si>
    <t>n = 1</t>
  </si>
  <si>
    <t>n = 2</t>
  </si>
  <si>
    <t>n = 3</t>
  </si>
  <si>
    <t>Ornithine</t>
  </si>
  <si>
    <t>Amino acids</t>
    <phoneticPr fontId="1"/>
  </si>
  <si>
    <t>Concentration</t>
    <phoneticPr fontId="1"/>
  </si>
  <si>
    <t>72 h</t>
    <phoneticPr fontId="1"/>
  </si>
  <si>
    <t>Without microorganisms</t>
    <phoneticPr fontId="1"/>
  </si>
  <si>
    <t>With microorganisms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</si>
</sst>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'Amio acids'!$D$3:$D$3</c:f>
              <c:strCache>
                <c:ptCount val="1"/>
                <c:pt idx="0">
                  <c:v>72 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'Amio acids'!$E$4:$F$4</c:f>
                <c:numCache>
                  <c:formatCode>General</c:formatCode>
                  <c:ptCount val="2"/>
                  <c:pt idx="0">
                    <c:v>0.20138176018034307</c:v>
                  </c:pt>
                  <c:pt idx="1">
                    <c:v>2.6666895832348648E-2</c:v>
                  </c:pt>
                </c:numCache>
              </c:numRef>
            </c:plus>
            <c:minus>
              <c:numRef>
                <c:f>'Amio acids'!$E$4:$F$4</c:f>
                <c:numCache>
                  <c:formatCode>General</c:formatCode>
                  <c:ptCount val="2"/>
                  <c:pt idx="0">
                    <c:v>0.20138176018034307</c:v>
                  </c:pt>
                  <c:pt idx="1">
                    <c:v>2.6666895832348648E-2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'Amio acids'!$E$2:$F$2</c:f>
              <c:strCache>
                <c:ptCount val="2"/>
                <c:pt idx="0">
                  <c:v>Ornithine</c:v>
                </c:pt>
                <c:pt idx="1">
                  <c:v>Arginine</c:v>
                </c:pt>
              </c:strCache>
            </c:strRef>
          </c:cat>
          <c:val>
            <c:numRef>
              <c:f>'Amio acids'!$E$3:$F$3</c:f>
              <c:numCache>
                <c:formatCode>General</c:formatCode>
                <c:ptCount val="2"/>
                <c:pt idx="0">
                  <c:v>1.2127666666666668</c:v>
                </c:pt>
                <c:pt idx="1">
                  <c:v>0.77473333333333338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F1-4FEE-994E-3544FABFF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81640"/>
        <c:axId val="127977328"/>
      </c:barChart>
      <c:catAx>
        <c:axId val="127981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7977328"/>
        <c:crosses val="autoZero"/>
        <c:auto val="1"/>
        <c:lblAlgn val="ctr"/>
        <c:lblOffset val="100"/>
        <c:noMultiLvlLbl val="0"/>
      </c:catAx>
      <c:valAx>
        <c:axId val="12797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/>
                  <a:t>Amino acid consumption (</a:t>
                </a:r>
                <a:r>
                  <a:rPr lang="ja-JP"/>
                  <a:t>ｍ</a:t>
                </a:r>
                <a:r>
                  <a:rPr lang="en-US"/>
                  <a:t>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"/>
              <c:y val="0.144524249686180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7981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chemeClr val="tx1"/>
          </a:solidFill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431800</xdr:colOff>
      <xdr:row>7</xdr:row>
      <xdr:rowOff>63500</xdr:rowOff>
    </xdr:from>
    <xdr:to>
      <xdr:col>11</xdr:col>
      <xdr:colOff>215900</xdr:colOff>
      <xdr:row>34</xdr:row>
      <xdr:rowOff>63500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4" sqref="B4:C4"/>
    </sheetView>
  </sheetViews>
  <sheetFormatPr defaultRowHeight="13" x14ac:dyDescent="0.2"/>
  <sheetData>
    <row r="1" spans="1:6" ht="14" x14ac:dyDescent="0.2">
      <c r="A1" s="3" t="s">
        <v>12</v>
      </c>
      <c r="B1" s="5"/>
      <c r="C1" s="5"/>
      <c r="D1" s="5"/>
    </row>
    <row r="2" spans="1:6" ht="23.5" customHeight="1" x14ac:dyDescent="0.2">
      <c r="A2" s="4" t="s">
        <v>3</v>
      </c>
      <c r="B2" s="4"/>
      <c r="C2" s="4"/>
      <c r="D2" s="4"/>
      <c r="E2" s="2" t="s">
        <v>1</v>
      </c>
      <c r="F2" s="2" t="s">
        <v>0</v>
      </c>
    </row>
    <row r="3" spans="1:6" ht="14" x14ac:dyDescent="0.2">
      <c r="A3" s="3" t="s">
        <v>5</v>
      </c>
      <c r="B3" s="3" t="s">
        <v>6</v>
      </c>
      <c r="C3" s="3"/>
      <c r="D3" s="3" t="s">
        <v>14</v>
      </c>
      <c r="E3" s="1">
        <f>AVERAGE(E13:E15)*-1</f>
        <v>1.2127666666666668</v>
      </c>
      <c r="F3" s="1">
        <f>AVERAGE(F13:F15)</f>
        <v>0.77473333333333338</v>
      </c>
    </row>
    <row r="4" spans="1:6" ht="14" x14ac:dyDescent="0.2">
      <c r="A4" s="3"/>
      <c r="B4" s="3" t="s">
        <v>7</v>
      </c>
      <c r="C4" s="3"/>
      <c r="D4" s="3"/>
      <c r="E4" s="1">
        <f>_xlfn.STDEV.S(E13:E15)</f>
        <v>0.20138176018034307</v>
      </c>
      <c r="F4" s="1">
        <f>_xlfn.STDEV.S(F13:F15)</f>
        <v>2.6666895832348648E-2</v>
      </c>
    </row>
    <row r="5" spans="1:6" ht="14" x14ac:dyDescent="0.2">
      <c r="A5" s="3" t="s">
        <v>13</v>
      </c>
      <c r="B5" s="3"/>
      <c r="C5" s="3"/>
      <c r="D5" s="3"/>
      <c r="E5" s="1" t="s">
        <v>11</v>
      </c>
      <c r="F5" s="1" t="s">
        <v>0</v>
      </c>
    </row>
    <row r="6" spans="1:6" ht="14" x14ac:dyDescent="0.2">
      <c r="A6" s="3" t="s">
        <v>5</v>
      </c>
      <c r="B6" s="1" t="s">
        <v>8</v>
      </c>
      <c r="C6" s="3" t="s">
        <v>2</v>
      </c>
      <c r="D6" s="4" t="s">
        <v>15</v>
      </c>
      <c r="E6" s="1">
        <v>1.6400000000000001E-2</v>
      </c>
      <c r="F6" s="1">
        <v>0.76910000000000001</v>
      </c>
    </row>
    <row r="7" spans="1:6" ht="14" x14ac:dyDescent="0.2">
      <c r="A7" s="3"/>
      <c r="B7" s="1" t="s">
        <v>9</v>
      </c>
      <c r="C7" s="3"/>
      <c r="D7" s="4"/>
      <c r="E7" s="1">
        <v>1.9199999999999998E-2</v>
      </c>
      <c r="F7" s="1">
        <v>0.78390000000000004</v>
      </c>
    </row>
    <row r="8" spans="1:6" ht="14" x14ac:dyDescent="0.2">
      <c r="A8" s="3"/>
      <c r="B8" s="1" t="s">
        <v>10</v>
      </c>
      <c r="C8" s="3"/>
      <c r="D8" s="4"/>
      <c r="E8" s="1">
        <v>1.77E-2</v>
      </c>
      <c r="F8" s="1">
        <v>0.82130000000000003</v>
      </c>
    </row>
    <row r="9" spans="1:6" ht="14" x14ac:dyDescent="0.2">
      <c r="A9" s="3"/>
      <c r="B9" s="1" t="s">
        <v>8</v>
      </c>
      <c r="C9" s="3"/>
      <c r="D9" s="4" t="s">
        <v>16</v>
      </c>
      <c r="E9" s="1">
        <v>1.3673</v>
      </c>
      <c r="F9" s="1">
        <v>1.7500000000000002E-2</v>
      </c>
    </row>
    <row r="10" spans="1:6" ht="14" x14ac:dyDescent="0.2">
      <c r="A10" s="3"/>
      <c r="B10" s="1" t="s">
        <v>9</v>
      </c>
      <c r="C10" s="3"/>
      <c r="D10" s="4"/>
      <c r="E10" s="1">
        <v>1.3249</v>
      </c>
      <c r="F10" s="1">
        <v>1.52E-2</v>
      </c>
    </row>
    <row r="11" spans="1:6" ht="14" x14ac:dyDescent="0.2">
      <c r="A11" s="3"/>
      <c r="B11" s="1" t="s">
        <v>10</v>
      </c>
      <c r="C11" s="3"/>
      <c r="D11" s="4"/>
      <c r="E11" s="1">
        <v>0.99939999999999996</v>
      </c>
      <c r="F11" s="1">
        <v>1.7399999999999999E-2</v>
      </c>
    </row>
    <row r="12" spans="1:6" ht="13" customHeight="1" x14ac:dyDescent="0.2">
      <c r="A12" s="4" t="s">
        <v>4</v>
      </c>
      <c r="B12" s="4"/>
      <c r="C12" s="4"/>
      <c r="D12" s="4"/>
      <c r="E12" s="1" t="s">
        <v>11</v>
      </c>
      <c r="F12" s="1" t="s">
        <v>0</v>
      </c>
    </row>
    <row r="13" spans="1:6" ht="14" x14ac:dyDescent="0.2">
      <c r="A13" s="3" t="s">
        <v>5</v>
      </c>
      <c r="B13" s="1" t="s">
        <v>8</v>
      </c>
      <c r="D13" s="1"/>
      <c r="E13" s="1">
        <f>E6-E9</f>
        <v>-1.3509</v>
      </c>
      <c r="F13" s="1">
        <f>F6-F9</f>
        <v>0.75160000000000005</v>
      </c>
    </row>
    <row r="14" spans="1:6" ht="14" x14ac:dyDescent="0.2">
      <c r="A14" s="3"/>
      <c r="B14" s="1" t="s">
        <v>9</v>
      </c>
      <c r="C14" s="1"/>
      <c r="D14" s="1"/>
      <c r="E14" s="1">
        <f t="shared" ref="E14:F15" si="0">E7-E10</f>
        <v>-1.3056999999999999</v>
      </c>
      <c r="F14" s="1">
        <f t="shared" si="0"/>
        <v>0.76870000000000005</v>
      </c>
    </row>
    <row r="15" spans="1:6" ht="14" x14ac:dyDescent="0.2">
      <c r="A15" s="3"/>
      <c r="B15" s="1" t="s">
        <v>10</v>
      </c>
      <c r="C15" s="1"/>
      <c r="D15" s="1"/>
      <c r="E15" s="1">
        <f t="shared" si="0"/>
        <v>-0.98169999999999991</v>
      </c>
      <c r="F15" s="1">
        <f t="shared" si="0"/>
        <v>0.80390000000000006</v>
      </c>
    </row>
  </sheetData>
  <mergeCells count="13">
    <mergeCell ref="A13:A15"/>
    <mergeCell ref="A12:D12"/>
    <mergeCell ref="A1:D1"/>
    <mergeCell ref="A5:D5"/>
    <mergeCell ref="A2:D2"/>
    <mergeCell ref="A3:A4"/>
    <mergeCell ref="A6:A11"/>
    <mergeCell ref="C6:C11"/>
    <mergeCell ref="D6:D8"/>
    <mergeCell ref="D9:D11"/>
    <mergeCell ref="D3:D4"/>
    <mergeCell ref="B3:C3"/>
    <mergeCell ref="B4:C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Amio acids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2023-11-20T02:37:45Z</dcterms:created>
  <dcterms:modified xsi:type="dcterms:W3CDTF">2025-04-03T06:10:59Z</dcterms:modified>
</cp:coreProperties>
</file>