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4\"/>
    </mc:Choice>
  </mc:AlternateContent>
  <xr:revisionPtr revIDLastSave="0" documentId="13_ncr:1_{3159A1B1-4B7D-4215-B826-7300DED3A5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urbid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H5" i="1"/>
  <c r="H4" i="1"/>
  <c r="D3" i="1"/>
  <c r="G5" i="1"/>
  <c r="F5" i="1"/>
  <c r="E5" i="1"/>
  <c r="D5" i="1"/>
  <c r="G4" i="1"/>
  <c r="F4" i="1"/>
  <c r="E4" i="1"/>
  <c r="D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<sst xmlns="http://schemas.openxmlformats.org/spreadsheetml/2006/main" count="28" uniqueCount="21">
  <si>
    <t>ISS</t>
    <phoneticPr fontId="7"/>
  </si>
  <si>
    <t>0 h</t>
    <phoneticPr fontId="7"/>
  </si>
  <si>
    <t>19 h</t>
    <phoneticPr fontId="7"/>
  </si>
  <si>
    <t>0 h</t>
  </si>
  <si>
    <t>19 h</t>
  </si>
  <si>
    <t>10% TE</t>
    <phoneticPr fontId="7"/>
  </si>
  <si>
    <t>20% TE</t>
    <phoneticPr fontId="7"/>
  </si>
  <si>
    <t>40% TE</t>
    <phoneticPr fontId="7"/>
  </si>
  <si>
    <t>60% TE</t>
    <phoneticPr fontId="7"/>
  </si>
  <si>
    <t>Turbidity</t>
    <phoneticPr fontId="7"/>
  </si>
  <si>
    <r>
      <rPr>
        <sz val="11"/>
        <color theme="1"/>
        <rFont val="Arial"/>
        <family val="2"/>
      </rPr>
      <t>OD</t>
    </r>
    <r>
      <rPr>
        <vertAlign val="subscript"/>
        <sz val="11"/>
        <color theme="1"/>
        <rFont val="Arial"/>
        <family val="2"/>
      </rPr>
      <t>660</t>
    </r>
    <phoneticPr fontId="11"/>
  </si>
  <si>
    <t>mean</t>
  </si>
  <si>
    <t>standard deviation</t>
  </si>
  <si>
    <t>n = 1</t>
  </si>
  <si>
    <t>n = 2</t>
  </si>
  <si>
    <t>n = 3</t>
  </si>
  <si>
    <t>ISS</t>
  </si>
  <si>
    <t>10% TE</t>
  </si>
  <si>
    <t>20% TE</t>
  </si>
  <si>
    <t>40% TE</t>
  </si>
  <si>
    <t>60% 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</si>
</sst>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2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8">
    <xf numFmtId="0" fontId="0" fillId="0" borderId="0" xfId="0" applyNumberFormat="1" applyFont="1" applyProtection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9" fillId="0" borderId="0" xfId="0" applyFont="1" applyAlignment="1">
      <alignment horizontal="left" vertical="center"/>
    </xf>
    <xf numFmtId="0" fontId="8" fillId="0" borderId="0" xfId="0" applyNumberFormat="1" applyFont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NumberFormat="1" applyFont="1" applyAlignment="1" applyProtection="1">
      <alignment horizontal="center"/>
    </xf>
    <xf numFmtId="0" fontId="8" fillId="0" borderId="0" xfId="0" applyFont="1" applyAlignment="1">
      <alignment horizontal="center" vertical="center" wrapText="1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Turbidity!$C$2</c:f>
              <c:strCache>
                <c:ptCount val="1"/>
                <c:pt idx="0">
                  <c:v>0 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Turbidity!$D$4:$H$4</c:f>
                <c:numCache>
                  <c:formatCode>General</c:formatCode>
                  <c:ptCount val="5"/>
                  <c:pt idx="0">
                    <c:v>3.3857544703261235E-3</c:v>
                  </c:pt>
                  <c:pt idx="1">
                    <c:v>6.0879662723551092E-3</c:v>
                  </c:pt>
                  <c:pt idx="2">
                    <c:v>1.5716233645501707E-3</c:v>
                  </c:pt>
                  <c:pt idx="3">
                    <c:v>1.5000000000000013E-3</c:v>
                  </c:pt>
                  <c:pt idx="4">
                    <c:v>1.0785793124908948E-3</c:v>
                  </c:pt>
                </c:numCache>
              </c:numRef>
            </c:plus>
            <c:minus>
              <c:numRef>
                <c:f>Turbidity!$D$4:$H$4</c:f>
                <c:numCache>
                  <c:formatCode>General</c:formatCode>
                  <c:ptCount val="5"/>
                  <c:pt idx="0">
                    <c:v>3.3857544703261235E-3</c:v>
                  </c:pt>
                  <c:pt idx="1">
                    <c:v>6.0879662723551092E-3</c:v>
                  </c:pt>
                  <c:pt idx="2">
                    <c:v>1.5716233645501707E-3</c:v>
                  </c:pt>
                  <c:pt idx="3">
                    <c:v>1.5000000000000013E-3</c:v>
                  </c:pt>
                  <c:pt idx="4">
                    <c:v>1.0785793124908948E-3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Turbidity!$D$1:$H$1</c:f>
              <c:strCache>
                <c:ptCount val="5"/>
                <c:pt idx="0">
                  <c:v>ISS</c:v>
                </c:pt>
                <c:pt idx="1">
                  <c:v>10% TE</c:v>
                </c:pt>
                <c:pt idx="2">
                  <c:v>20% TE</c:v>
                </c:pt>
                <c:pt idx="3">
                  <c:v>40% TE</c:v>
                </c:pt>
                <c:pt idx="4">
                  <c:v>60% TE</c:v>
                </c:pt>
              </c:strCache>
            </c:strRef>
          </c:cat>
          <c:val>
            <c:numRef>
              <c:f>Turbidity!$D$2:$H$2</c:f>
              <c:numCache>
                <c:formatCode>General</c:formatCode>
                <c:ptCount val="5"/>
                <c:pt idx="0" formatCode="0.0000_ ">
                  <c:v>4.0666666666666655E-3</c:v>
                </c:pt>
                <c:pt idx="1">
                  <c:v>5.1333333333333326E-3</c:v>
                </c:pt>
                <c:pt idx="2">
                  <c:v>1.3999999999999985E-3</c:v>
                </c:pt>
                <c:pt idx="3">
                  <c:v>1.5000000000000013E-3</c:v>
                </c:pt>
                <c:pt idx="4">
                  <c:v>1.2333333333333317E-3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4-47FA-841F-814FBA4BFD7B}"/>
            </c:ext>
          </c:extLst>
        </c:ser>
        <c:ser>
          <c:idx val="1"/>
          <c:order val="1"/>
          <c:tx>
            <c:strRef>
              <c:f>Turbidity!$C$3</c:f>
              <c:strCache>
                <c:ptCount val="1"/>
                <c:pt idx="0">
                  <c:v>19 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Turbidity!$D$5:$H$5</c:f>
                <c:numCache>
                  <c:formatCode>General</c:formatCode>
                  <c:ptCount val="5"/>
                  <c:pt idx="0">
                    <c:v>1.5620499351813317E-3</c:v>
                  </c:pt>
                  <c:pt idx="1">
                    <c:v>4.1759589717013913E-2</c:v>
                  </c:pt>
                  <c:pt idx="2">
                    <c:v>3.2222093869476234E-2</c:v>
                  </c:pt>
                  <c:pt idx="3">
                    <c:v>4.4553488453019485E-2</c:v>
                  </c:pt>
                  <c:pt idx="4">
                    <c:v>0.1029427672706217</c:v>
                  </c:pt>
                </c:numCache>
              </c:numRef>
            </c:plus>
            <c:minus>
              <c:numRef>
                <c:f>Turbidity!$D$5:$H$5</c:f>
                <c:numCache>
                  <c:formatCode>General</c:formatCode>
                  <c:ptCount val="5"/>
                  <c:pt idx="0">
                    <c:v>1.5620499351813317E-3</c:v>
                  </c:pt>
                  <c:pt idx="1">
                    <c:v>4.1759589717013913E-2</c:v>
                  </c:pt>
                  <c:pt idx="2">
                    <c:v>3.2222093869476234E-2</c:v>
                  </c:pt>
                  <c:pt idx="3">
                    <c:v>4.4553488453019485E-2</c:v>
                  </c:pt>
                  <c:pt idx="4">
                    <c:v>0.1029427672706217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Turbidity!$D$1:$H$1</c:f>
              <c:strCache>
                <c:ptCount val="5"/>
                <c:pt idx="0">
                  <c:v>ISS</c:v>
                </c:pt>
                <c:pt idx="1">
                  <c:v>10% TE</c:v>
                </c:pt>
                <c:pt idx="2">
                  <c:v>20% TE</c:v>
                </c:pt>
                <c:pt idx="3">
                  <c:v>40% TE</c:v>
                </c:pt>
                <c:pt idx="4">
                  <c:v>60% TE</c:v>
                </c:pt>
              </c:strCache>
            </c:strRef>
          </c:cat>
          <c:val>
            <c:numRef>
              <c:f>Turbidity!$D$3:$H$3</c:f>
              <c:numCache>
                <c:formatCode>0.0000_ </c:formatCode>
                <c:ptCount val="5"/>
                <c:pt idx="0">
                  <c:v>1.0000000000000033E-3</c:v>
                </c:pt>
                <c:pt idx="1">
                  <c:v>5.9766666666666669E-2</c:v>
                </c:pt>
                <c:pt idx="2">
                  <c:v>0.15903333333333333</c:v>
                </c:pt>
                <c:pt idx="3">
                  <c:v>0.32006666666666667</c:v>
                </c:pt>
                <c:pt idx="4">
                  <c:v>0.30966666666666665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4-47FA-841F-814FBA4BF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53240"/>
        <c:axId val="121154024"/>
      </c:barChart>
      <c:catAx>
        <c:axId val="12115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1154024"/>
        <c:crosses val="autoZero"/>
        <c:auto val="1"/>
        <c:lblAlgn val="ctr"/>
        <c:lblOffset val="100"/>
        <c:noMultiLvlLbl val="0"/>
      </c:catAx>
      <c:valAx>
        <c:axId val="121154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Turbidity (OD</a:t>
                </a:r>
                <a:r>
                  <a:rPr lang="en-US" baseline="-25000"/>
                  <a:t>660</a:t>
                </a:r>
                <a:r>
                  <a:rPr lang="en-US"/>
                  <a:t>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8.3216394473120611E-3"/>
              <c:y val="0.33664318276004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0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115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42449693788276"/>
          <c:y val="5.0925925925925923E-2"/>
          <c:w val="0.33626114250531519"/>
          <c:h val="0.1102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メイリオ" panose="020B0604030504040204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0</xdr:row>
      <xdr:rowOff>0</xdr:rowOff>
    </xdr:from>
    <xdr:to>
      <xdr:col>16</xdr:col>
      <xdr:colOff>95249</xdr:colOff>
      <xdr:row>17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Normal="100" workbookViewId="0">
      <selection activeCell="A6" sqref="A6:C6"/>
    </sheetView>
  </sheetViews>
  <sheetFormatPr defaultColWidth="10" defaultRowHeight="14.5" x14ac:dyDescent="0.35"/>
  <sheetData>
    <row r="1" spans="1:8" x14ac:dyDescent="0.35">
      <c r="A1" s="6" t="s">
        <v>9</v>
      </c>
      <c r="B1" s="6"/>
      <c r="C1" s="6"/>
      <c r="D1" s="2" t="s">
        <v>0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ht="14.5" customHeight="1" x14ac:dyDescent="0.35">
      <c r="A2" s="5" t="s">
        <v>10</v>
      </c>
      <c r="B2" s="5" t="s">
        <v>11</v>
      </c>
      <c r="C2" s="1" t="s">
        <v>1</v>
      </c>
      <c r="D2" s="2">
        <f>AVERAGE(D7:D9)</f>
        <v>4.0666666666666655E-3</v>
      </c>
      <c r="E2" s="1">
        <f t="shared" ref="E2:H2" si="0">AVERAGE(E7:E9)</f>
        <v>5.1333333333333326E-3</v>
      </c>
      <c r="F2" s="1">
        <f t="shared" si="0"/>
        <v>1.3999999999999985E-3</v>
      </c>
      <c r="G2" s="1">
        <f t="shared" si="0"/>
        <v>1.5000000000000013E-3</v>
      </c>
      <c r="H2" s="1">
        <f t="shared" si="0"/>
        <v>1.2333333333333317E-3</v>
      </c>
    </row>
    <row r="3" spans="1:8" x14ac:dyDescent="0.35">
      <c r="A3" s="5"/>
      <c r="B3" s="5"/>
      <c r="C3" s="1" t="s">
        <v>2</v>
      </c>
      <c r="D3" s="2">
        <f>AVERAGE(D10:D12)</f>
        <v>1.0000000000000033E-3</v>
      </c>
      <c r="E3" s="2">
        <f t="shared" ref="E3:H3" si="1">AVERAGE(E10:E12)</f>
        <v>5.9766666666666669E-2</v>
      </c>
      <c r="F3" s="2">
        <f t="shared" si="1"/>
        <v>0.15903333333333333</v>
      </c>
      <c r="G3" s="2">
        <f t="shared" si="1"/>
        <v>0.32006666666666667</v>
      </c>
      <c r="H3" s="2">
        <f t="shared" si="1"/>
        <v>0.30966666666666665</v>
      </c>
    </row>
    <row r="4" spans="1:8" x14ac:dyDescent="0.35">
      <c r="A4" s="5"/>
      <c r="B4" s="7" t="s">
        <v>12</v>
      </c>
      <c r="C4" s="1" t="s">
        <v>3</v>
      </c>
      <c r="D4" s="2">
        <f>STDEV(D7:D9)</f>
        <v>3.3857544703261235E-3</v>
      </c>
      <c r="E4" s="2">
        <f t="shared" ref="E4:G4" si="2">STDEV(E7:E9)</f>
        <v>6.0879662723551092E-3</v>
      </c>
      <c r="F4" s="2">
        <f t="shared" si="2"/>
        <v>1.5716233645501707E-3</v>
      </c>
      <c r="G4" s="2">
        <f t="shared" si="2"/>
        <v>1.5000000000000013E-3</v>
      </c>
      <c r="H4" s="2">
        <f>STDEV(H7:H9)</f>
        <v>1.0785793124908948E-3</v>
      </c>
    </row>
    <row r="5" spans="1:8" x14ac:dyDescent="0.35">
      <c r="A5" s="5"/>
      <c r="B5" s="7"/>
      <c r="C5" s="1" t="s">
        <v>4</v>
      </c>
      <c r="D5" s="1">
        <f>_xlfn.STDEV.S(D10:D12)</f>
        <v>1.5620499351813317E-3</v>
      </c>
      <c r="E5" s="1">
        <f t="shared" ref="E5:G5" si="3">_xlfn.STDEV.S(E10:E12)</f>
        <v>4.1759589717013913E-2</v>
      </c>
      <c r="F5" s="1">
        <f t="shared" si="3"/>
        <v>3.2222093869476234E-2</v>
      </c>
      <c r="G5" s="1">
        <f t="shared" si="3"/>
        <v>4.4553488453019485E-2</v>
      </c>
      <c r="H5" s="1">
        <f>_xlfn.STDEV.S(H10:H12)</f>
        <v>0.1029427672706217</v>
      </c>
    </row>
    <row r="6" spans="1:8" ht="14.5" customHeight="1" x14ac:dyDescent="0.35">
      <c r="A6" s="6" t="s">
        <v>9</v>
      </c>
      <c r="B6" s="6"/>
      <c r="C6" s="6"/>
      <c r="D6" s="1" t="s">
        <v>16</v>
      </c>
      <c r="E6" s="1" t="s">
        <v>17</v>
      </c>
      <c r="F6" s="1" t="s">
        <v>18</v>
      </c>
      <c r="G6" s="1" t="s">
        <v>19</v>
      </c>
      <c r="H6" s="1" t="s">
        <v>20</v>
      </c>
    </row>
    <row r="7" spans="1:8" ht="16" customHeight="1" x14ac:dyDescent="0.35">
      <c r="A7" s="5" t="s">
        <v>10</v>
      </c>
      <c r="B7" s="3" t="s">
        <v>13</v>
      </c>
      <c r="C7" s="4" t="s">
        <v>3</v>
      </c>
      <c r="D7" s="2">
        <v>1.9999999999999879E-4</v>
      </c>
      <c r="E7" s="2">
        <v>1.1900000000000001E-2</v>
      </c>
      <c r="F7" s="2">
        <v>0</v>
      </c>
      <c r="G7" s="2">
        <v>3.0000000000000027E-3</v>
      </c>
      <c r="H7" s="2">
        <v>0</v>
      </c>
    </row>
    <row r="8" spans="1:8" x14ac:dyDescent="0.35">
      <c r="A8" s="5"/>
      <c r="B8" s="3" t="s">
        <v>14</v>
      </c>
      <c r="C8" s="4"/>
      <c r="D8" s="2">
        <v>5.4999999999999979E-3</v>
      </c>
      <c r="E8" s="2">
        <v>9.9999999999995925E-5</v>
      </c>
      <c r="F8" s="2">
        <v>1.0999999999999968E-3</v>
      </c>
      <c r="G8" s="2">
        <v>1.5000000000000013E-3</v>
      </c>
      <c r="H8" s="2">
        <v>2.0000000000000018E-3</v>
      </c>
    </row>
    <row r="9" spans="1:8" x14ac:dyDescent="0.35">
      <c r="A9" s="5"/>
      <c r="B9" s="3" t="s">
        <v>15</v>
      </c>
      <c r="C9" s="4"/>
      <c r="D9" s="2">
        <v>6.4999999999999988E-3</v>
      </c>
      <c r="E9" s="2">
        <v>3.4000000000000002E-3</v>
      </c>
      <c r="F9" s="2">
        <v>3.0999999999999986E-3</v>
      </c>
      <c r="G9" s="2">
        <v>0</v>
      </c>
      <c r="H9" s="2">
        <v>1.6999999999999932E-3</v>
      </c>
    </row>
    <row r="10" spans="1:8" x14ac:dyDescent="0.35">
      <c r="A10" s="5"/>
      <c r="B10" s="1" t="s">
        <v>13</v>
      </c>
      <c r="C10" s="4" t="s">
        <v>4</v>
      </c>
      <c r="D10" s="2">
        <v>2.8000000000000039E-3</v>
      </c>
      <c r="E10" s="2">
        <v>9.580000000000001E-2</v>
      </c>
      <c r="F10" s="2">
        <v>0.12210000000000001</v>
      </c>
      <c r="G10" s="2">
        <v>0.3402</v>
      </c>
      <c r="H10" s="2">
        <v>0.4284</v>
      </c>
    </row>
    <row r="11" spans="1:8" x14ac:dyDescent="0.35">
      <c r="A11" s="5"/>
      <c r="B11" s="1" t="s">
        <v>14</v>
      </c>
      <c r="C11" s="4"/>
      <c r="D11" s="2">
        <v>0</v>
      </c>
      <c r="E11" s="2">
        <v>6.9500000000000006E-2</v>
      </c>
      <c r="F11" s="2">
        <v>0.1736</v>
      </c>
      <c r="G11" s="2">
        <v>0.35100000000000003</v>
      </c>
      <c r="H11" s="2">
        <v>0.24540000000000001</v>
      </c>
    </row>
    <row r="12" spans="1:8" x14ac:dyDescent="0.35">
      <c r="A12" s="5"/>
      <c r="B12" s="1" t="s">
        <v>15</v>
      </c>
      <c r="C12" s="4"/>
      <c r="D12" s="2">
        <v>2.0000000000000573E-4</v>
      </c>
      <c r="E12" s="2">
        <v>1.4000000000000005E-2</v>
      </c>
      <c r="F12" s="2">
        <v>0.18140000000000001</v>
      </c>
      <c r="G12" s="2">
        <v>0.26900000000000002</v>
      </c>
      <c r="H12" s="2">
        <v>0.25519999999999998</v>
      </c>
    </row>
    <row r="13" spans="1:8" x14ac:dyDescent="0.35">
      <c r="C13" s="1"/>
      <c r="D13" s="1"/>
      <c r="E13" s="1"/>
      <c r="F13" s="1"/>
      <c r="G13" s="1"/>
      <c r="H13" s="1"/>
    </row>
  </sheetData>
  <mergeCells count="8">
    <mergeCell ref="C10:C12"/>
    <mergeCell ref="A2:A5"/>
    <mergeCell ref="A7:A12"/>
    <mergeCell ref="A1:C1"/>
    <mergeCell ref="B2:B3"/>
    <mergeCell ref="B4:B5"/>
    <mergeCell ref="C7:C9"/>
    <mergeCell ref="A6:C6"/>
  </mergeCells>
  <phoneticPr fontId="7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Turbidity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2025-04-03T04:02:01Z</dcterms:modified>
</cp:coreProperties>
</file>