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Figure 5\"/>
    </mc:Choice>
  </mc:AlternateContent>
  <xr:revisionPtr revIDLastSave="0" documentId="13_ncr:1_{DBD637FC-5F16-4B5D-97C4-DECBDA68A1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Y7" i="1"/>
  <c r="E6" i="1"/>
  <c r="E10" i="1"/>
  <c r="Y23" i="1"/>
  <c r="Y22" i="1"/>
  <c r="Y21" i="1"/>
  <c r="Y10" i="1" s="1"/>
  <c r="Y20" i="1"/>
  <c r="Y5" i="1" s="1"/>
  <c r="Y19" i="1"/>
  <c r="Y18" i="1"/>
  <c r="Y17" i="1"/>
  <c r="Y16" i="1"/>
  <c r="Y15" i="1"/>
  <c r="Y4" i="1" s="1"/>
  <c r="Y14" i="1"/>
  <c r="Y13" i="1"/>
  <c r="Y12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Y6" i="1" l="1"/>
  <c r="Y8" i="1"/>
  <c r="Y3" i="1"/>
</calcChain>
</file>

<file path=xl/sharedStrings.xml><?xml version="1.0" encoding="utf-8"?>
<sst xmlns="http://schemas.openxmlformats.org/spreadsheetml/2006/main" count="79" uniqueCount="42">
  <si>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</si>
  <si>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</si>
  <si>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</si>
  <si>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</si>
  <si>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</si>
  <si>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</si>
  <si>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</si>
  <si>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</si>
  <si>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</si>
  <si>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</si>
  <si>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</si>
  <si>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</si>
  <si>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</si>
  <si>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</si>
  <si>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</si>
  <si>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</si>
  <si>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</si>
  <si>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</si>
  <si>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Tryptophan</t>
    <phoneticPr fontId="1"/>
  </si>
  <si>
    <t>Amino acids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</si>
  <si>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</si>
  <si>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</si>
  <si>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</si>
  <si>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</si>
  <si>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mM</t>
    <phoneticPr fontId="1"/>
  </si>
  <si>
    <t>Proliferation phase</t>
  </si>
  <si>
    <t>Stationary phase</t>
  </si>
  <si>
    <t>19 h</t>
    <phoneticPr fontId="1"/>
  </si>
  <si>
    <t>72 h</t>
    <phoneticPr fontId="1"/>
  </si>
  <si>
    <t>mean</t>
  </si>
  <si>
    <t>standard deviation</t>
  </si>
  <si>
    <t>19 h</t>
  </si>
  <si>
    <t>72 h</t>
  </si>
  <si>
    <t>n = 1</t>
  </si>
  <si>
    <t>n = 2</t>
  </si>
  <si>
    <t>n = 3</t>
  </si>
  <si>
    <t>Total</t>
    <phoneticPr fontId="1"/>
  </si>
  <si>
    <t>Tryptophan</t>
  </si>
  <si>
    <t>Total</t>
  </si>
  <si>
    <t>Concentration</t>
    <phoneticPr fontId="1"/>
  </si>
  <si>
    <t>Tyrosine</t>
  </si>
  <si>
    <t>Tyrosine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</si>
</sst>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0">
                  <c:v>19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acids'!$E$7:$X$7</c:f>
                <c:numCache>
                  <c:formatCode>General</c:formatCode>
                  <c:ptCount val="20"/>
                  <c:pt idx="0">
                    <c:v>2.5534290669607308E-2</c:v>
                  </c:pt>
                  <c:pt idx="1">
                    <c:v>1.8181400752783964E-2</c:v>
                  </c:pt>
                  <c:pt idx="2">
                    <c:v>1.9813463436091423E-2</c:v>
                  </c:pt>
                  <c:pt idx="3">
                    <c:v>2.5166114784235812E-4</c:v>
                  </c:pt>
                  <c:pt idx="4">
                    <c:v>0.12929037087115189</c:v>
                  </c:pt>
                  <c:pt idx="5">
                    <c:v>0</c:v>
                  </c:pt>
                  <c:pt idx="6">
                    <c:v>7.5797977105812884E-3</c:v>
                  </c:pt>
                  <c:pt idx="7">
                    <c:v>8.3671560281854407E-2</c:v>
                  </c:pt>
                  <c:pt idx="8">
                    <c:v>3.7220066272554606E-3</c:v>
                  </c:pt>
                  <c:pt idx="9">
                    <c:v>5.9016946718718089E-3</c:v>
                  </c:pt>
                  <c:pt idx="10">
                    <c:v>2.8867513459481317E-4</c:v>
                  </c:pt>
                  <c:pt idx="11">
                    <c:v>3.3080709383768231E-3</c:v>
                  </c:pt>
                  <c:pt idx="12">
                    <c:v>4.9426713425029505E-3</c:v>
                  </c:pt>
                  <c:pt idx="13">
                    <c:v>1.4260551648983759E-2</c:v>
                  </c:pt>
                  <c:pt idx="14">
                    <c:v>5.3454030094402926E-3</c:v>
                  </c:pt>
                  <c:pt idx="15">
                    <c:v>6.573684912842521E-3</c:v>
                  </c:pt>
                  <c:pt idx="16">
                    <c:v>3.3650160970392618E-3</c:v>
                  </c:pt>
                  <c:pt idx="17">
                    <c:v>1.266227994214838E-3</c:v>
                  </c:pt>
                  <c:pt idx="18">
                    <c:v>1.2545517127643667E-2</c:v>
                  </c:pt>
                  <c:pt idx="19">
                    <c:v>3.3423095807141118E-2</c:v>
                  </c:pt>
                </c:numCache>
              </c:numRef>
            </c:plus>
            <c:minus>
              <c:numRef>
                <c:f>'Amino acids'!$E$7:$X$7</c:f>
                <c:numCache>
                  <c:formatCode>General</c:formatCode>
                  <c:ptCount val="20"/>
                  <c:pt idx="0">
                    <c:v>2.5534290669607308E-2</c:v>
                  </c:pt>
                  <c:pt idx="1">
                    <c:v>1.8181400752783964E-2</c:v>
                  </c:pt>
                  <c:pt idx="2">
                    <c:v>1.9813463436091423E-2</c:v>
                  </c:pt>
                  <c:pt idx="3">
                    <c:v>2.5166114784235812E-4</c:v>
                  </c:pt>
                  <c:pt idx="4">
                    <c:v>0.12929037087115189</c:v>
                  </c:pt>
                  <c:pt idx="5">
                    <c:v>0</c:v>
                  </c:pt>
                  <c:pt idx="6">
                    <c:v>7.5797977105812884E-3</c:v>
                  </c:pt>
                  <c:pt idx="7">
                    <c:v>8.3671560281854407E-2</c:v>
                  </c:pt>
                  <c:pt idx="8">
                    <c:v>3.7220066272554606E-3</c:v>
                  </c:pt>
                  <c:pt idx="9">
                    <c:v>5.9016946718718089E-3</c:v>
                  </c:pt>
                  <c:pt idx="10">
                    <c:v>2.8867513459481317E-4</c:v>
                  </c:pt>
                  <c:pt idx="11">
                    <c:v>3.3080709383768231E-3</c:v>
                  </c:pt>
                  <c:pt idx="12">
                    <c:v>4.9426713425029505E-3</c:v>
                  </c:pt>
                  <c:pt idx="13">
                    <c:v>1.4260551648983759E-2</c:v>
                  </c:pt>
                  <c:pt idx="14">
                    <c:v>5.3454030094402926E-3</c:v>
                  </c:pt>
                  <c:pt idx="15">
                    <c:v>6.573684912842521E-3</c:v>
                  </c:pt>
                  <c:pt idx="16">
                    <c:v>3.3650160970392618E-3</c:v>
                  </c:pt>
                  <c:pt idx="17">
                    <c:v>1.266227994214838E-3</c:v>
                  </c:pt>
                  <c:pt idx="18">
                    <c:v>1.2545517127643667E-2</c:v>
                  </c:pt>
                  <c:pt idx="19">
                    <c:v>3.3423095807141118E-2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acids'!$E$3:$X$3</c:f>
              <c:numCache>
                <c:formatCode>General</c:formatCode>
                <c:ptCount val="20"/>
                <c:pt idx="0">
                  <c:v>5.9520000000000008</c:v>
                </c:pt>
                <c:pt idx="1">
                  <c:v>0.42123333333333335</c:v>
                </c:pt>
                <c:pt idx="2">
                  <c:v>0.72816666666666663</c:v>
                </c:pt>
                <c:pt idx="3">
                  <c:v>5.5333333333333319E-3</c:v>
                </c:pt>
                <c:pt idx="4">
                  <c:v>2.0579999999999998</c:v>
                </c:pt>
                <c:pt idx="5">
                  <c:v>0</c:v>
                </c:pt>
                <c:pt idx="6">
                  <c:v>0.41926666666666668</c:v>
                </c:pt>
                <c:pt idx="7">
                  <c:v>1.8784000000000001</c:v>
                </c:pt>
                <c:pt idx="8">
                  <c:v>1.9964333333333333</c:v>
                </c:pt>
                <c:pt idx="9">
                  <c:v>0.23710000000000001</c:v>
                </c:pt>
                <c:pt idx="10">
                  <c:v>4.9333333333333338E-3</c:v>
                </c:pt>
                <c:pt idx="11">
                  <c:v>0.10173333333333333</c:v>
                </c:pt>
                <c:pt idx="12">
                  <c:v>0.1837</c:v>
                </c:pt>
                <c:pt idx="13">
                  <c:v>0.57843333333333335</c:v>
                </c:pt>
                <c:pt idx="14">
                  <c:v>0.22566666666666668</c:v>
                </c:pt>
                <c:pt idx="15">
                  <c:v>0.24146666666666664</c:v>
                </c:pt>
                <c:pt idx="16">
                  <c:v>7.4333333333333321E-2</c:v>
                </c:pt>
                <c:pt idx="17">
                  <c:v>2.0366666666666665E-2</c:v>
                </c:pt>
                <c:pt idx="18">
                  <c:v>0.40179999999999999</c:v>
                </c:pt>
                <c:pt idx="19">
                  <c:v>0.80923333333333325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4-4A2E-A298-77790D962F9A}"/>
            </c:ext>
          </c:extLst>
        </c:ser>
        <c:ser>
          <c:idx val="1"/>
          <c:order val="1"/>
          <c:tx>
            <c:strRef>
              <c:f>'Amino acids'!$C$4:$D$4</c:f>
              <c:strCache>
                <c:ptCount val="2"/>
                <c:pt idx="0">
                  <c:v>19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acids'!$E$8:$X$8</c:f>
                <c:numCache>
                  <c:formatCode>General</c:formatCode>
                  <c:ptCount val="20"/>
                  <c:pt idx="0">
                    <c:v>0.3031897095879082</c:v>
                  </c:pt>
                  <c:pt idx="1">
                    <c:v>3.8190574753465004E-2</c:v>
                  </c:pt>
                  <c:pt idx="2">
                    <c:v>3.8599611397007565E-2</c:v>
                  </c:pt>
                  <c:pt idx="3">
                    <c:v>0</c:v>
                  </c:pt>
                  <c:pt idx="4">
                    <c:v>0.12504932360206256</c:v>
                  </c:pt>
                  <c:pt idx="5">
                    <c:v>0</c:v>
                  </c:pt>
                  <c:pt idx="6">
                    <c:v>3.8270223411942611E-2</c:v>
                  </c:pt>
                  <c:pt idx="7">
                    <c:v>4.7146191079803453E-2</c:v>
                  </c:pt>
                  <c:pt idx="8">
                    <c:v>3.6126444607793858E-2</c:v>
                  </c:pt>
                  <c:pt idx="9">
                    <c:v>5.7684573327710403E-2</c:v>
                  </c:pt>
                  <c:pt idx="10">
                    <c:v>1.5275252316519468E-4</c:v>
                  </c:pt>
                  <c:pt idx="11">
                    <c:v>1.9978571854197543E-2</c:v>
                  </c:pt>
                  <c:pt idx="12">
                    <c:v>2.7523141778026252E-2</c:v>
                  </c:pt>
                  <c:pt idx="13">
                    <c:v>6.55219047342184E-2</c:v>
                  </c:pt>
                  <c:pt idx="14">
                    <c:v>2.121485328726078E-2</c:v>
                  </c:pt>
                  <c:pt idx="15">
                    <c:v>1.8288338725355371E-2</c:v>
                  </c:pt>
                  <c:pt idx="16">
                    <c:v>2.7300793639257713E-3</c:v>
                  </c:pt>
                  <c:pt idx="17">
                    <c:v>7.0237691685684847E-4</c:v>
                  </c:pt>
                  <c:pt idx="18">
                    <c:v>1.1426868920808245E-2</c:v>
                  </c:pt>
                  <c:pt idx="19">
                    <c:v>8.7334242997806927E-2</c:v>
                  </c:pt>
                </c:numCache>
              </c:numRef>
            </c:plus>
            <c:minus>
              <c:numRef>
                <c:f>'Amino acids'!$E$8:$X$8</c:f>
                <c:numCache>
                  <c:formatCode>General</c:formatCode>
                  <c:ptCount val="20"/>
                  <c:pt idx="0">
                    <c:v>0.3031897095879082</c:v>
                  </c:pt>
                  <c:pt idx="1">
                    <c:v>3.8190574753465004E-2</c:v>
                  </c:pt>
                  <c:pt idx="2">
                    <c:v>3.8599611397007565E-2</c:v>
                  </c:pt>
                  <c:pt idx="3">
                    <c:v>0</c:v>
                  </c:pt>
                  <c:pt idx="4">
                    <c:v>0.12504932360206256</c:v>
                  </c:pt>
                  <c:pt idx="5">
                    <c:v>0</c:v>
                  </c:pt>
                  <c:pt idx="6">
                    <c:v>3.8270223411942611E-2</c:v>
                  </c:pt>
                  <c:pt idx="7">
                    <c:v>4.7146191079803453E-2</c:v>
                  </c:pt>
                  <c:pt idx="8">
                    <c:v>3.6126444607793858E-2</c:v>
                  </c:pt>
                  <c:pt idx="9">
                    <c:v>5.7684573327710403E-2</c:v>
                  </c:pt>
                  <c:pt idx="10">
                    <c:v>1.5275252316519468E-4</c:v>
                  </c:pt>
                  <c:pt idx="11">
                    <c:v>1.9978571854197543E-2</c:v>
                  </c:pt>
                  <c:pt idx="12">
                    <c:v>2.7523141778026252E-2</c:v>
                  </c:pt>
                  <c:pt idx="13">
                    <c:v>6.55219047342184E-2</c:v>
                  </c:pt>
                  <c:pt idx="14">
                    <c:v>2.121485328726078E-2</c:v>
                  </c:pt>
                  <c:pt idx="15">
                    <c:v>1.8288338725355371E-2</c:v>
                  </c:pt>
                  <c:pt idx="16">
                    <c:v>2.7300793639257713E-3</c:v>
                  </c:pt>
                  <c:pt idx="17">
                    <c:v>7.0237691685684847E-4</c:v>
                  </c:pt>
                  <c:pt idx="18">
                    <c:v>1.1426868920808245E-2</c:v>
                  </c:pt>
                  <c:pt idx="19">
                    <c:v>8.7334242997806927E-2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acids'!$E$4:$X$4</c:f>
              <c:numCache>
                <c:formatCode>General</c:formatCode>
                <c:ptCount val="20"/>
                <c:pt idx="0">
                  <c:v>5.3880000000000008</c:v>
                </c:pt>
                <c:pt idx="1">
                  <c:v>0.6802999999999999</c:v>
                </c:pt>
                <c:pt idx="2">
                  <c:v>0.86760000000000004</c:v>
                </c:pt>
                <c:pt idx="3">
                  <c:v>0</c:v>
                </c:pt>
                <c:pt idx="4">
                  <c:v>2.0533333333333332</c:v>
                </c:pt>
                <c:pt idx="5">
                  <c:v>0</c:v>
                </c:pt>
                <c:pt idx="6">
                  <c:v>0.49219999999999997</c:v>
                </c:pt>
                <c:pt idx="7">
                  <c:v>2.0644666666666667</c:v>
                </c:pt>
                <c:pt idx="8">
                  <c:v>3.2605</c:v>
                </c:pt>
                <c:pt idx="9">
                  <c:v>0.7268</c:v>
                </c:pt>
                <c:pt idx="10">
                  <c:v>7.8333333333333328E-3</c:v>
                </c:pt>
                <c:pt idx="11">
                  <c:v>0.12663333333333335</c:v>
                </c:pt>
                <c:pt idx="12">
                  <c:v>0.44913333333333333</c:v>
                </c:pt>
                <c:pt idx="13">
                  <c:v>1.5281</c:v>
                </c:pt>
                <c:pt idx="14">
                  <c:v>0.56410000000000005</c:v>
                </c:pt>
                <c:pt idx="15">
                  <c:v>0.56833333333333336</c:v>
                </c:pt>
                <c:pt idx="16">
                  <c:v>4.3666666666666666E-2</c:v>
                </c:pt>
                <c:pt idx="17">
                  <c:v>3.096666666666667E-2</c:v>
                </c:pt>
                <c:pt idx="18">
                  <c:v>0.65776666666666672</c:v>
                </c:pt>
                <c:pt idx="19">
                  <c:v>1.2006000000000001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4-4A2E-A298-77790D962F9A}"/>
            </c:ext>
          </c:extLst>
        </c:ser>
        <c:ser>
          <c:idx val="2"/>
          <c:order val="2"/>
          <c:tx>
            <c:strRef>
              <c:f>'Amino acids'!$C$5:$D$5</c:f>
              <c:strCache>
                <c:ptCount val="2"/>
                <c:pt idx="0">
                  <c:v>72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acids'!$E$9:$X$9</c:f>
                <c:numCache>
                  <c:formatCode>General</c:formatCode>
                  <c:ptCount val="20"/>
                  <c:pt idx="0">
                    <c:v>0.461393541350548</c:v>
                  </c:pt>
                  <c:pt idx="1">
                    <c:v>1.0089763789768962E-2</c:v>
                  </c:pt>
                  <c:pt idx="2">
                    <c:v>9.872689603142604E-3</c:v>
                  </c:pt>
                  <c:pt idx="3">
                    <c:v>2.8867513459481312E-4</c:v>
                  </c:pt>
                  <c:pt idx="4">
                    <c:v>4.244211744639214E-2</c:v>
                  </c:pt>
                  <c:pt idx="5">
                    <c:v>0</c:v>
                  </c:pt>
                  <c:pt idx="6">
                    <c:v>7.1451615330468937E-3</c:v>
                  </c:pt>
                  <c:pt idx="7">
                    <c:v>6.4901258333974851E-2</c:v>
                  </c:pt>
                  <c:pt idx="8">
                    <c:v>3.066143071243313E-2</c:v>
                  </c:pt>
                  <c:pt idx="9">
                    <c:v>3.4078341117685499E-3</c:v>
                  </c:pt>
                  <c:pt idx="10">
                    <c:v>3.2145502536643216E-4</c:v>
                  </c:pt>
                  <c:pt idx="11">
                    <c:v>1.2662279942148387E-3</c:v>
                  </c:pt>
                  <c:pt idx="12">
                    <c:v>4.7088569030427569E-3</c:v>
                  </c:pt>
                  <c:pt idx="13">
                    <c:v>1.4697278659670267E-2</c:v>
                  </c:pt>
                  <c:pt idx="14">
                    <c:v>6.2228075121550566E-3</c:v>
                  </c:pt>
                  <c:pt idx="15">
                    <c:v>8.8121128756577672E-3</c:v>
                  </c:pt>
                  <c:pt idx="16">
                    <c:v>3.4530180036213679E-3</c:v>
                  </c:pt>
                  <c:pt idx="17">
                    <c:v>1.3613718571108095E-3</c:v>
                  </c:pt>
                  <c:pt idx="18">
                    <c:v>4.233595792388951E-3</c:v>
                  </c:pt>
                  <c:pt idx="19">
                    <c:v>3.3112887722657691E-2</c:v>
                  </c:pt>
                </c:numCache>
              </c:numRef>
            </c:plus>
            <c:minus>
              <c:numRef>
                <c:f>'Amino acids'!$E$9:$X$9</c:f>
                <c:numCache>
                  <c:formatCode>General</c:formatCode>
                  <c:ptCount val="20"/>
                  <c:pt idx="0">
                    <c:v>0.461393541350548</c:v>
                  </c:pt>
                  <c:pt idx="1">
                    <c:v>1.0089763789768962E-2</c:v>
                  </c:pt>
                  <c:pt idx="2">
                    <c:v>9.872689603142604E-3</c:v>
                  </c:pt>
                  <c:pt idx="3">
                    <c:v>2.8867513459481312E-4</c:v>
                  </c:pt>
                  <c:pt idx="4">
                    <c:v>4.244211744639214E-2</c:v>
                  </c:pt>
                  <c:pt idx="5">
                    <c:v>0</c:v>
                  </c:pt>
                  <c:pt idx="6">
                    <c:v>7.1451615330468937E-3</c:v>
                  </c:pt>
                  <c:pt idx="7">
                    <c:v>6.4901258333974851E-2</c:v>
                  </c:pt>
                  <c:pt idx="8">
                    <c:v>3.066143071243313E-2</c:v>
                  </c:pt>
                  <c:pt idx="9">
                    <c:v>3.4078341117685499E-3</c:v>
                  </c:pt>
                  <c:pt idx="10">
                    <c:v>3.2145502536643216E-4</c:v>
                  </c:pt>
                  <c:pt idx="11">
                    <c:v>1.2662279942148387E-3</c:v>
                  </c:pt>
                  <c:pt idx="12">
                    <c:v>4.7088569030427569E-3</c:v>
                  </c:pt>
                  <c:pt idx="13">
                    <c:v>1.4697278659670267E-2</c:v>
                  </c:pt>
                  <c:pt idx="14">
                    <c:v>6.2228075121550566E-3</c:v>
                  </c:pt>
                  <c:pt idx="15">
                    <c:v>8.8121128756577672E-3</c:v>
                  </c:pt>
                  <c:pt idx="16">
                    <c:v>3.4530180036213679E-3</c:v>
                  </c:pt>
                  <c:pt idx="17">
                    <c:v>1.3613718571108095E-3</c:v>
                  </c:pt>
                  <c:pt idx="18">
                    <c:v>4.233595792388951E-3</c:v>
                  </c:pt>
                  <c:pt idx="19">
                    <c:v>3.3112887722657691E-2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acids'!$E$5:$X$5</c:f>
              <c:numCache>
                <c:formatCode>General</c:formatCode>
                <c:ptCount val="20"/>
                <c:pt idx="0">
                  <c:v>5.55</c:v>
                </c:pt>
                <c:pt idx="1">
                  <c:v>0.40986666666666666</c:v>
                </c:pt>
                <c:pt idx="2">
                  <c:v>0.77790000000000015</c:v>
                </c:pt>
                <c:pt idx="3">
                  <c:v>6.2333333333333338E-3</c:v>
                </c:pt>
                <c:pt idx="4">
                  <c:v>2.0693333333333332</c:v>
                </c:pt>
                <c:pt idx="5">
                  <c:v>0</c:v>
                </c:pt>
                <c:pt idx="6">
                  <c:v>0.45753333333333335</c:v>
                </c:pt>
                <c:pt idx="7">
                  <c:v>1.9715666666666667</c:v>
                </c:pt>
                <c:pt idx="8">
                  <c:v>2.0515333333333334</c:v>
                </c:pt>
                <c:pt idx="9">
                  <c:v>0.23403333333333332</c:v>
                </c:pt>
                <c:pt idx="10">
                  <c:v>5.0333333333333332E-3</c:v>
                </c:pt>
                <c:pt idx="11">
                  <c:v>9.8333333333333328E-2</c:v>
                </c:pt>
                <c:pt idx="12">
                  <c:v>0.18536666666666668</c:v>
                </c:pt>
                <c:pt idx="13">
                  <c:v>0.63760000000000006</c:v>
                </c:pt>
                <c:pt idx="14">
                  <c:v>0.23903333333333332</c:v>
                </c:pt>
                <c:pt idx="15">
                  <c:v>0.23196666666666665</c:v>
                </c:pt>
                <c:pt idx="16">
                  <c:v>7.4433333333333337E-2</c:v>
                </c:pt>
                <c:pt idx="17">
                  <c:v>1.8733333333333334E-2</c:v>
                </c:pt>
                <c:pt idx="18">
                  <c:v>0.41853333333333326</c:v>
                </c:pt>
                <c:pt idx="19">
                  <c:v>0.84096666666666664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4-4A2E-A298-77790D962F9A}"/>
            </c:ext>
          </c:extLst>
        </c:ser>
        <c:ser>
          <c:idx val="3"/>
          <c:order val="3"/>
          <c:tx>
            <c:strRef>
              <c:f>'Amino acids'!$C$6:$D$6</c:f>
              <c:strCache>
                <c:ptCount val="2"/>
                <c:pt idx="0">
                  <c:v>72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acids'!$E$10:$X$10</c:f>
                <c:numCache>
                  <c:formatCode>General</c:formatCode>
                  <c:ptCount val="20"/>
                  <c:pt idx="0">
                    <c:v>6.102458520956959E-2</c:v>
                  </c:pt>
                  <c:pt idx="1">
                    <c:v>0.17596253389097741</c:v>
                  </c:pt>
                  <c:pt idx="2">
                    <c:v>0.29023399180661158</c:v>
                  </c:pt>
                  <c:pt idx="3">
                    <c:v>7.5718777944003648E-4</c:v>
                  </c:pt>
                  <c:pt idx="4">
                    <c:v>0.3162867896914654</c:v>
                  </c:pt>
                  <c:pt idx="5">
                    <c:v>0</c:v>
                  </c:pt>
                  <c:pt idx="6">
                    <c:v>0.29979913831319394</c:v>
                  </c:pt>
                  <c:pt idx="7">
                    <c:v>0.30528627548581333</c:v>
                  </c:pt>
                  <c:pt idx="8">
                    <c:v>0.73478745906554865</c:v>
                  </c:pt>
                  <c:pt idx="9">
                    <c:v>0.35205231145385191</c:v>
                  </c:pt>
                  <c:pt idx="10">
                    <c:v>4.1765216787816792E-3</c:v>
                  </c:pt>
                  <c:pt idx="11">
                    <c:v>3.8385717830116614E-2</c:v>
                  </c:pt>
                  <c:pt idx="12">
                    <c:v>0.2909424742682537</c:v>
                  </c:pt>
                  <c:pt idx="13">
                    <c:v>0.47615683690705635</c:v>
                  </c:pt>
                  <c:pt idx="14">
                    <c:v>0.13936681814549687</c:v>
                  </c:pt>
                  <c:pt idx="15">
                    <c:v>0.17775342472087566</c:v>
                  </c:pt>
                  <c:pt idx="16">
                    <c:v>6.1431289530118685E-2</c:v>
                  </c:pt>
                  <c:pt idx="17">
                    <c:v>1.4050266901379496E-2</c:v>
                  </c:pt>
                  <c:pt idx="18">
                    <c:v>0.23121502978829025</c:v>
                  </c:pt>
                  <c:pt idx="19">
                    <c:v>0.58353665694624435</c:v>
                  </c:pt>
                </c:numCache>
              </c:numRef>
            </c:plus>
            <c:minus>
              <c:numRef>
                <c:f>'Amino acids'!$E$10:$X$10</c:f>
                <c:numCache>
                  <c:formatCode>General</c:formatCode>
                  <c:ptCount val="20"/>
                  <c:pt idx="0">
                    <c:v>6.102458520956959E-2</c:v>
                  </c:pt>
                  <c:pt idx="1">
                    <c:v>0.17596253389097741</c:v>
                  </c:pt>
                  <c:pt idx="2">
                    <c:v>0.29023399180661158</c:v>
                  </c:pt>
                  <c:pt idx="3">
                    <c:v>7.5718777944003648E-4</c:v>
                  </c:pt>
                  <c:pt idx="4">
                    <c:v>0.3162867896914654</c:v>
                  </c:pt>
                  <c:pt idx="5">
                    <c:v>0</c:v>
                  </c:pt>
                  <c:pt idx="6">
                    <c:v>0.29979913831319394</c:v>
                  </c:pt>
                  <c:pt idx="7">
                    <c:v>0.30528627548581333</c:v>
                  </c:pt>
                  <c:pt idx="8">
                    <c:v>0.73478745906554865</c:v>
                  </c:pt>
                  <c:pt idx="9">
                    <c:v>0.35205231145385191</c:v>
                  </c:pt>
                  <c:pt idx="10">
                    <c:v>4.1765216787816792E-3</c:v>
                  </c:pt>
                  <c:pt idx="11">
                    <c:v>3.8385717830116614E-2</c:v>
                  </c:pt>
                  <c:pt idx="12">
                    <c:v>0.2909424742682537</c:v>
                  </c:pt>
                  <c:pt idx="13">
                    <c:v>0.47615683690705635</c:v>
                  </c:pt>
                  <c:pt idx="14">
                    <c:v>0.13936681814549687</c:v>
                  </c:pt>
                  <c:pt idx="15">
                    <c:v>0.17775342472087566</c:v>
                  </c:pt>
                  <c:pt idx="16">
                    <c:v>6.1431289530118685E-2</c:v>
                  </c:pt>
                  <c:pt idx="17">
                    <c:v>1.4050266901379496E-2</c:v>
                  </c:pt>
                  <c:pt idx="18">
                    <c:v>0.23121502978829025</c:v>
                  </c:pt>
                  <c:pt idx="19">
                    <c:v>0.58353665694624435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acids'!$E$6:$X$6</c:f>
              <c:numCache>
                <c:formatCode>General</c:formatCode>
                <c:ptCount val="20"/>
                <c:pt idx="0">
                  <c:v>2.4259999999999997</c:v>
                </c:pt>
                <c:pt idx="1">
                  <c:v>2.1018333333333334</c:v>
                </c:pt>
                <c:pt idx="2">
                  <c:v>2.2910999999999997</c:v>
                </c:pt>
                <c:pt idx="3">
                  <c:v>6.3333333333333332E-3</c:v>
                </c:pt>
                <c:pt idx="4">
                  <c:v>2.9466666666666668</c:v>
                </c:pt>
                <c:pt idx="5">
                  <c:v>0</c:v>
                </c:pt>
                <c:pt idx="6">
                  <c:v>0.70713333333333317</c:v>
                </c:pt>
                <c:pt idx="7">
                  <c:v>5.3053999999999997</c:v>
                </c:pt>
                <c:pt idx="8">
                  <c:v>4.4756999999999998</c:v>
                </c:pt>
                <c:pt idx="9">
                  <c:v>3.2690000000000001</c:v>
                </c:pt>
                <c:pt idx="10">
                  <c:v>2.5966666666666669E-2</c:v>
                </c:pt>
                <c:pt idx="11">
                  <c:v>0.51206666666666667</c:v>
                </c:pt>
                <c:pt idx="12">
                  <c:v>2.2260333333333331</c:v>
                </c:pt>
                <c:pt idx="13">
                  <c:v>4.3393333333333333</c:v>
                </c:pt>
                <c:pt idx="14">
                  <c:v>1.8158000000000001</c:v>
                </c:pt>
                <c:pt idx="15">
                  <c:v>1.5828</c:v>
                </c:pt>
                <c:pt idx="16">
                  <c:v>0.49853333333333333</c:v>
                </c:pt>
                <c:pt idx="17">
                  <c:v>0.15190000000000001</c:v>
                </c:pt>
                <c:pt idx="18">
                  <c:v>2.3569999999999998</c:v>
                </c:pt>
                <c:pt idx="19">
                  <c:v>3.5320999999999998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4-4A2E-A298-77790D96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483840"/>
        <c:axId val="341480312"/>
      </c:barChart>
      <c:catAx>
        <c:axId val="341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1480312"/>
        <c:crosses val="autoZero"/>
        <c:auto val="1"/>
        <c:lblAlgn val="ctr"/>
        <c:lblOffset val="100"/>
        <c:noMultiLvlLbl val="0"/>
      </c:catAx>
      <c:valAx>
        <c:axId val="3414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(mM)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14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500794039870013"/>
          <c:y val="1.7751479289940829E-2"/>
          <c:w val="0.50429665159958259"/>
          <c:h val="0.140404886715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587374</xdr:colOff>
      <xdr:row>24</xdr:row>
      <xdr:rowOff>133350</xdr:rowOff>
    </xdr:from>
    <xdr:to>
      <xdr:col>22</xdr:col>
      <xdr:colOff>406400</xdr:colOff>
      <xdr:row>50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topLeftCell="G10" workbookViewId="0">
      <selection activeCell="X18" sqref="X18:X23"/>
    </sheetView>
  </sheetViews>
  <sheetFormatPr defaultRowHeight="13" x14ac:dyDescent="0.2"/>
  <sheetData>
    <row r="1" spans="1:25" ht="14" x14ac:dyDescent="0.2">
      <c r="A1" s="3" t="s">
        <v>19</v>
      </c>
      <c r="B1" s="3"/>
      <c r="C1" s="3"/>
      <c r="D1" s="3"/>
    </row>
    <row r="2" spans="1:25" ht="28" x14ac:dyDescent="0.2">
      <c r="A2" s="3" t="s">
        <v>39</v>
      </c>
      <c r="B2" s="3"/>
      <c r="C2" s="3"/>
      <c r="D2" s="3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40</v>
      </c>
      <c r="T2" s="2" t="s">
        <v>12</v>
      </c>
      <c r="U2" s="2" t="s">
        <v>13</v>
      </c>
      <c r="V2" s="2" t="s">
        <v>18</v>
      </c>
      <c r="W2" s="2" t="s">
        <v>14</v>
      </c>
      <c r="X2" s="2" t="s">
        <v>15</v>
      </c>
      <c r="Y2" s="1" t="s">
        <v>36</v>
      </c>
    </row>
    <row r="3" spans="1:25" ht="14" x14ac:dyDescent="0.2">
      <c r="A3" s="3" t="s">
        <v>24</v>
      </c>
      <c r="B3" s="3" t="s">
        <v>29</v>
      </c>
      <c r="C3" s="3" t="s">
        <v>27</v>
      </c>
      <c r="D3" s="1" t="s">
        <v>21</v>
      </c>
      <c r="E3" s="1">
        <f>AVERAGE(E12:E14)</f>
        <v>5.9520000000000008</v>
      </c>
      <c r="F3" s="1">
        <f t="shared" ref="F3:Y3" si="0">AVERAGE(F12:F14)</f>
        <v>0.42123333333333335</v>
      </c>
      <c r="G3" s="1">
        <f t="shared" si="0"/>
        <v>0.72816666666666663</v>
      </c>
      <c r="H3" s="1">
        <f t="shared" si="0"/>
        <v>5.5333333333333319E-3</v>
      </c>
      <c r="I3" s="1">
        <f t="shared" si="0"/>
        <v>2.0579999999999998</v>
      </c>
      <c r="J3" s="1">
        <f t="shared" si="0"/>
        <v>0</v>
      </c>
      <c r="K3" s="1">
        <f t="shared" si="0"/>
        <v>0.41926666666666668</v>
      </c>
      <c r="L3" s="1">
        <f t="shared" si="0"/>
        <v>1.8784000000000001</v>
      </c>
      <c r="M3" s="1">
        <f t="shared" si="0"/>
        <v>1.9964333333333333</v>
      </c>
      <c r="N3" s="1">
        <f t="shared" si="0"/>
        <v>0.23710000000000001</v>
      </c>
      <c r="O3" s="1">
        <f t="shared" si="0"/>
        <v>4.9333333333333338E-3</v>
      </c>
      <c r="P3" s="1">
        <f t="shared" si="0"/>
        <v>0.10173333333333333</v>
      </c>
      <c r="Q3" s="1">
        <f t="shared" si="0"/>
        <v>0.1837</v>
      </c>
      <c r="R3" s="1">
        <f t="shared" si="0"/>
        <v>0.57843333333333335</v>
      </c>
      <c r="S3" s="1">
        <f>AVERAGE(S12:S14)</f>
        <v>0.22566666666666668</v>
      </c>
      <c r="T3" s="1">
        <f t="shared" si="0"/>
        <v>0.24146666666666664</v>
      </c>
      <c r="U3" s="1">
        <f t="shared" si="0"/>
        <v>7.4333333333333321E-2</v>
      </c>
      <c r="V3" s="1">
        <f t="shared" si="0"/>
        <v>2.0366666666666665E-2</v>
      </c>
      <c r="W3" s="1">
        <f t="shared" si="0"/>
        <v>0.40179999999999999</v>
      </c>
      <c r="X3" s="1">
        <f t="shared" si="0"/>
        <v>0.80923333333333325</v>
      </c>
      <c r="Y3" s="1">
        <f t="shared" si="0"/>
        <v>16.337800000000001</v>
      </c>
    </row>
    <row r="4" spans="1:25" ht="14" x14ac:dyDescent="0.2">
      <c r="A4" s="3"/>
      <c r="B4" s="3"/>
      <c r="C4" s="3"/>
      <c r="D4" s="1" t="s">
        <v>23</v>
      </c>
      <c r="E4" s="1">
        <f>AVERAGE(E15:E17)</f>
        <v>5.3880000000000008</v>
      </c>
      <c r="F4" s="1">
        <f t="shared" ref="F4:Y4" si="1">AVERAGE(F15:F17)</f>
        <v>0.6802999999999999</v>
      </c>
      <c r="G4" s="1">
        <f t="shared" si="1"/>
        <v>0.86760000000000004</v>
      </c>
      <c r="H4" s="1">
        <f t="shared" si="1"/>
        <v>0</v>
      </c>
      <c r="I4" s="1">
        <f t="shared" si="1"/>
        <v>2.0533333333333332</v>
      </c>
      <c r="J4" s="1">
        <f t="shared" si="1"/>
        <v>0</v>
      </c>
      <c r="K4" s="1">
        <f t="shared" si="1"/>
        <v>0.49219999999999997</v>
      </c>
      <c r="L4" s="1">
        <f t="shared" si="1"/>
        <v>2.0644666666666667</v>
      </c>
      <c r="M4" s="1">
        <f t="shared" si="1"/>
        <v>3.2605</v>
      </c>
      <c r="N4" s="1">
        <f t="shared" si="1"/>
        <v>0.7268</v>
      </c>
      <c r="O4" s="1">
        <f t="shared" si="1"/>
        <v>7.8333333333333328E-3</v>
      </c>
      <c r="P4" s="1">
        <f t="shared" si="1"/>
        <v>0.12663333333333335</v>
      </c>
      <c r="Q4" s="1">
        <f t="shared" si="1"/>
        <v>0.44913333333333333</v>
      </c>
      <c r="R4" s="1">
        <f t="shared" si="1"/>
        <v>1.5281</v>
      </c>
      <c r="S4" s="1">
        <f t="shared" si="1"/>
        <v>0.56410000000000005</v>
      </c>
      <c r="T4" s="1">
        <f t="shared" si="1"/>
        <v>0.56833333333333336</v>
      </c>
      <c r="U4" s="1">
        <f t="shared" si="1"/>
        <v>4.3666666666666666E-2</v>
      </c>
      <c r="V4" s="1">
        <f t="shared" si="1"/>
        <v>3.096666666666667E-2</v>
      </c>
      <c r="W4" s="1">
        <f t="shared" si="1"/>
        <v>0.65776666666666672</v>
      </c>
      <c r="X4" s="1">
        <f t="shared" si="1"/>
        <v>1.2006000000000001</v>
      </c>
      <c r="Y4" s="1">
        <f t="shared" si="1"/>
        <v>20.710333333333335</v>
      </c>
    </row>
    <row r="5" spans="1:25" ht="14" x14ac:dyDescent="0.2">
      <c r="A5" s="3"/>
      <c r="B5" s="3"/>
      <c r="C5" s="3" t="s">
        <v>28</v>
      </c>
      <c r="D5" s="1" t="s">
        <v>20</v>
      </c>
      <c r="E5" s="1">
        <f>AVERAGE(E18:E20)</f>
        <v>5.55</v>
      </c>
      <c r="F5" s="1">
        <f t="shared" ref="F5:X5" si="2">AVERAGE(F18:F20)</f>
        <v>0.40986666666666666</v>
      </c>
      <c r="G5" s="1">
        <f t="shared" si="2"/>
        <v>0.77790000000000015</v>
      </c>
      <c r="H5" s="1">
        <f t="shared" si="2"/>
        <v>6.2333333333333338E-3</v>
      </c>
      <c r="I5" s="1">
        <f t="shared" si="2"/>
        <v>2.0693333333333332</v>
      </c>
      <c r="J5" s="1">
        <f t="shared" si="2"/>
        <v>0</v>
      </c>
      <c r="K5" s="1">
        <f t="shared" si="2"/>
        <v>0.45753333333333335</v>
      </c>
      <c r="L5" s="1">
        <f t="shared" si="2"/>
        <v>1.9715666666666667</v>
      </c>
      <c r="M5" s="1">
        <f t="shared" si="2"/>
        <v>2.0515333333333334</v>
      </c>
      <c r="N5" s="1">
        <f t="shared" si="2"/>
        <v>0.23403333333333332</v>
      </c>
      <c r="O5" s="1">
        <f t="shared" si="2"/>
        <v>5.0333333333333332E-3</v>
      </c>
      <c r="P5" s="1">
        <f t="shared" si="2"/>
        <v>9.8333333333333328E-2</v>
      </c>
      <c r="Q5" s="1">
        <f t="shared" si="2"/>
        <v>0.18536666666666668</v>
      </c>
      <c r="R5" s="1">
        <f t="shared" si="2"/>
        <v>0.63760000000000006</v>
      </c>
      <c r="S5" s="1">
        <f t="shared" si="2"/>
        <v>0.23903333333333332</v>
      </c>
      <c r="T5" s="1">
        <f t="shared" si="2"/>
        <v>0.23196666666666665</v>
      </c>
      <c r="U5" s="1">
        <f t="shared" si="2"/>
        <v>7.4433333333333337E-2</v>
      </c>
      <c r="V5" s="1">
        <f t="shared" si="2"/>
        <v>1.8733333333333334E-2</v>
      </c>
      <c r="W5" s="1">
        <f t="shared" si="2"/>
        <v>0.41853333333333326</v>
      </c>
      <c r="X5" s="1">
        <f t="shared" si="2"/>
        <v>0.84096666666666664</v>
      </c>
      <c r="Y5" s="1">
        <f>AVERAGE(Y18:Y20)</f>
        <v>16.278000000000002</v>
      </c>
    </row>
    <row r="6" spans="1:25" ht="14" x14ac:dyDescent="0.2">
      <c r="A6" s="3"/>
      <c r="B6" s="3"/>
      <c r="C6" s="3"/>
      <c r="D6" s="1" t="s">
        <v>22</v>
      </c>
      <c r="E6" s="1">
        <f>AVERAGE(E21:E23)</f>
        <v>2.4259999999999997</v>
      </c>
      <c r="F6" s="1">
        <f t="shared" ref="F6:Y6" si="3">AVERAGE(F21:F23)</f>
        <v>2.1018333333333334</v>
      </c>
      <c r="G6" s="1">
        <f t="shared" si="3"/>
        <v>2.2910999999999997</v>
      </c>
      <c r="H6" s="1">
        <f t="shared" si="3"/>
        <v>6.3333333333333332E-3</v>
      </c>
      <c r="I6" s="1">
        <f t="shared" si="3"/>
        <v>2.9466666666666668</v>
      </c>
      <c r="J6" s="1">
        <f t="shared" si="3"/>
        <v>0</v>
      </c>
      <c r="K6" s="1">
        <f t="shared" si="3"/>
        <v>0.70713333333333317</v>
      </c>
      <c r="L6" s="1">
        <f t="shared" si="3"/>
        <v>5.3053999999999997</v>
      </c>
      <c r="M6" s="1">
        <f t="shared" si="3"/>
        <v>4.4756999999999998</v>
      </c>
      <c r="N6" s="1">
        <f t="shared" si="3"/>
        <v>3.2690000000000001</v>
      </c>
      <c r="O6" s="1">
        <f t="shared" si="3"/>
        <v>2.5966666666666669E-2</v>
      </c>
      <c r="P6" s="1">
        <f t="shared" si="3"/>
        <v>0.51206666666666667</v>
      </c>
      <c r="Q6" s="1">
        <f t="shared" si="3"/>
        <v>2.2260333333333331</v>
      </c>
      <c r="R6" s="1">
        <f t="shared" si="3"/>
        <v>4.3393333333333333</v>
      </c>
      <c r="S6" s="1">
        <f t="shared" si="3"/>
        <v>1.8158000000000001</v>
      </c>
      <c r="T6" s="1">
        <f t="shared" si="3"/>
        <v>1.5828</v>
      </c>
      <c r="U6" s="1">
        <f t="shared" si="3"/>
        <v>0.49853333333333333</v>
      </c>
      <c r="V6" s="1">
        <f t="shared" si="3"/>
        <v>0.15190000000000001</v>
      </c>
      <c r="W6" s="1">
        <f t="shared" si="3"/>
        <v>2.3569999999999998</v>
      </c>
      <c r="X6" s="1">
        <f t="shared" si="3"/>
        <v>3.5320999999999998</v>
      </c>
      <c r="Y6" s="1">
        <f t="shared" si="3"/>
        <v>40.570699999999995</v>
      </c>
    </row>
    <row r="7" spans="1:25" ht="14" x14ac:dyDescent="0.2">
      <c r="A7" s="3"/>
      <c r="B7" s="4" t="s">
        <v>30</v>
      </c>
      <c r="C7" s="3" t="s">
        <v>31</v>
      </c>
      <c r="D7" s="1" t="s">
        <v>20</v>
      </c>
      <c r="E7" s="1">
        <f>_xlfn.STDEV.S(E12:E14)</f>
        <v>2.5534290669607308E-2</v>
      </c>
      <c r="F7" s="1">
        <f t="shared" ref="F7:Y7" si="4">_xlfn.STDEV.S(F12:F14)</f>
        <v>1.8181400752783964E-2</v>
      </c>
      <c r="G7" s="1">
        <f t="shared" si="4"/>
        <v>1.9813463436091423E-2</v>
      </c>
      <c r="H7" s="1">
        <f t="shared" si="4"/>
        <v>2.5166114784235812E-4</v>
      </c>
      <c r="I7" s="1">
        <f t="shared" si="4"/>
        <v>0.12929037087115189</v>
      </c>
      <c r="J7" s="1">
        <f t="shared" si="4"/>
        <v>0</v>
      </c>
      <c r="K7" s="1">
        <f t="shared" si="4"/>
        <v>7.5797977105812884E-3</v>
      </c>
      <c r="L7" s="1">
        <f t="shared" si="4"/>
        <v>8.3671560281854407E-2</v>
      </c>
      <c r="M7" s="1">
        <f t="shared" si="4"/>
        <v>3.7220066272554606E-3</v>
      </c>
      <c r="N7" s="1">
        <f t="shared" si="4"/>
        <v>5.9016946718718089E-3</v>
      </c>
      <c r="O7" s="1">
        <f t="shared" si="4"/>
        <v>2.8867513459481317E-4</v>
      </c>
      <c r="P7" s="1">
        <f t="shared" si="4"/>
        <v>3.3080709383768231E-3</v>
      </c>
      <c r="Q7" s="1">
        <f t="shared" si="4"/>
        <v>4.9426713425029505E-3</v>
      </c>
      <c r="R7" s="1">
        <f t="shared" si="4"/>
        <v>1.4260551648983759E-2</v>
      </c>
      <c r="S7" s="1">
        <f t="shared" si="4"/>
        <v>5.3454030094402926E-3</v>
      </c>
      <c r="T7" s="1">
        <f t="shared" si="4"/>
        <v>6.573684912842521E-3</v>
      </c>
      <c r="U7" s="1">
        <f t="shared" si="4"/>
        <v>3.3650160970392618E-3</v>
      </c>
      <c r="V7" s="1">
        <f t="shared" si="4"/>
        <v>1.266227994214838E-3</v>
      </c>
      <c r="W7" s="1">
        <f t="shared" si="4"/>
        <v>1.2545517127643667E-2</v>
      </c>
      <c r="X7" s="1">
        <f t="shared" si="4"/>
        <v>3.3423095807141118E-2</v>
      </c>
      <c r="Y7" s="1">
        <f t="shared" si="4"/>
        <v>0.11727369696568835</v>
      </c>
    </row>
    <row r="8" spans="1:25" ht="14" x14ac:dyDescent="0.2">
      <c r="A8" s="3"/>
      <c r="B8" s="4"/>
      <c r="C8" s="3"/>
      <c r="D8" s="1" t="s">
        <v>22</v>
      </c>
      <c r="E8" s="1">
        <f>_xlfn.STDEV.S(E15:E17)</f>
        <v>0.3031897095879082</v>
      </c>
      <c r="F8" s="1">
        <f t="shared" ref="F8:Y8" si="5">_xlfn.STDEV.S(F15:F17)</f>
        <v>3.8190574753465004E-2</v>
      </c>
      <c r="G8" s="1">
        <f t="shared" si="5"/>
        <v>3.8599611397007565E-2</v>
      </c>
      <c r="H8" s="1">
        <f t="shared" si="5"/>
        <v>0</v>
      </c>
      <c r="I8" s="1">
        <f t="shared" si="5"/>
        <v>0.12504932360206256</v>
      </c>
      <c r="J8" s="1">
        <f t="shared" si="5"/>
        <v>0</v>
      </c>
      <c r="K8" s="1">
        <f t="shared" si="5"/>
        <v>3.8270223411942611E-2</v>
      </c>
      <c r="L8" s="1">
        <f t="shared" si="5"/>
        <v>4.7146191079803453E-2</v>
      </c>
      <c r="M8" s="1">
        <f t="shared" si="5"/>
        <v>3.6126444607793858E-2</v>
      </c>
      <c r="N8" s="1">
        <f t="shared" si="5"/>
        <v>5.7684573327710403E-2</v>
      </c>
      <c r="O8" s="1">
        <f t="shared" si="5"/>
        <v>1.5275252316519468E-4</v>
      </c>
      <c r="P8" s="1">
        <f t="shared" si="5"/>
        <v>1.9978571854197543E-2</v>
      </c>
      <c r="Q8" s="1">
        <f t="shared" si="5"/>
        <v>2.7523141778026252E-2</v>
      </c>
      <c r="R8" s="1">
        <f t="shared" si="5"/>
        <v>6.55219047342184E-2</v>
      </c>
      <c r="S8" s="1">
        <f t="shared" si="5"/>
        <v>2.121485328726078E-2</v>
      </c>
      <c r="T8" s="1">
        <f t="shared" si="5"/>
        <v>1.8288338725355371E-2</v>
      </c>
      <c r="U8" s="1">
        <f t="shared" si="5"/>
        <v>2.7300793639257713E-3</v>
      </c>
      <c r="V8" s="1">
        <f t="shared" si="5"/>
        <v>7.0237691685684847E-4</v>
      </c>
      <c r="W8" s="1">
        <f t="shared" si="5"/>
        <v>1.1426868920808245E-2</v>
      </c>
      <c r="X8" s="1">
        <f t="shared" si="5"/>
        <v>8.7334242997806927E-2</v>
      </c>
      <c r="Y8" s="1">
        <f t="shared" si="5"/>
        <v>0.36306969487046548</v>
      </c>
    </row>
    <row r="9" spans="1:25" ht="14" x14ac:dyDescent="0.2">
      <c r="A9" s="3"/>
      <c r="B9" s="4"/>
      <c r="C9" s="3" t="s">
        <v>32</v>
      </c>
      <c r="D9" s="1" t="s">
        <v>20</v>
      </c>
      <c r="E9" s="1">
        <f>_xlfn.STDEV.S(E18:E20)</f>
        <v>0.461393541350548</v>
      </c>
      <c r="F9" s="1">
        <f t="shared" ref="F9:Y9" si="6">_xlfn.STDEV.S(F18:F20)</f>
        <v>1.0089763789768962E-2</v>
      </c>
      <c r="G9" s="1">
        <f t="shared" si="6"/>
        <v>9.872689603142604E-3</v>
      </c>
      <c r="H9" s="1">
        <f t="shared" si="6"/>
        <v>2.8867513459481312E-4</v>
      </c>
      <c r="I9" s="1">
        <f t="shared" si="6"/>
        <v>4.244211744639214E-2</v>
      </c>
      <c r="J9" s="1">
        <f t="shared" si="6"/>
        <v>0</v>
      </c>
      <c r="K9" s="1">
        <f t="shared" si="6"/>
        <v>7.1451615330468937E-3</v>
      </c>
      <c r="L9" s="1">
        <f t="shared" si="6"/>
        <v>6.4901258333974851E-2</v>
      </c>
      <c r="M9" s="1">
        <f t="shared" si="6"/>
        <v>3.066143071243313E-2</v>
      </c>
      <c r="N9" s="1">
        <f t="shared" si="6"/>
        <v>3.4078341117685499E-3</v>
      </c>
      <c r="O9" s="1">
        <f t="shared" si="6"/>
        <v>3.2145502536643216E-4</v>
      </c>
      <c r="P9" s="1">
        <f t="shared" si="6"/>
        <v>1.2662279942148387E-3</v>
      </c>
      <c r="Q9" s="1">
        <f t="shared" si="6"/>
        <v>4.7088569030427569E-3</v>
      </c>
      <c r="R9" s="1">
        <f t="shared" si="6"/>
        <v>1.4697278659670267E-2</v>
      </c>
      <c r="S9" s="1">
        <f t="shared" si="6"/>
        <v>6.2228075121550566E-3</v>
      </c>
      <c r="T9" s="1">
        <f t="shared" si="6"/>
        <v>8.8121128756577672E-3</v>
      </c>
      <c r="U9" s="1">
        <f t="shared" si="6"/>
        <v>3.4530180036213679E-3</v>
      </c>
      <c r="V9" s="1">
        <f t="shared" si="6"/>
        <v>1.3613718571108095E-3</v>
      </c>
      <c r="W9" s="1">
        <f t="shared" si="6"/>
        <v>4.233595792388951E-3</v>
      </c>
      <c r="X9" s="1">
        <f t="shared" si="6"/>
        <v>3.3112887722657691E-2</v>
      </c>
      <c r="Y9" s="1">
        <f t="shared" si="6"/>
        <v>0.55288880437209098</v>
      </c>
    </row>
    <row r="10" spans="1:25" ht="14" x14ac:dyDescent="0.2">
      <c r="A10" s="3"/>
      <c r="B10" s="4"/>
      <c r="C10" s="3"/>
      <c r="D10" s="1" t="s">
        <v>22</v>
      </c>
      <c r="E10" s="1">
        <f>_xlfn.STDEV.S(E21:E23)</f>
        <v>6.102458520956959E-2</v>
      </c>
      <c r="F10" s="1">
        <f t="shared" ref="F10:Y10" si="7">_xlfn.STDEV.S(F21:F23)</f>
        <v>0.17596253389097741</v>
      </c>
      <c r="G10" s="1">
        <f t="shared" si="7"/>
        <v>0.29023399180661158</v>
      </c>
      <c r="H10" s="1">
        <f t="shared" si="7"/>
        <v>7.5718777944003648E-4</v>
      </c>
      <c r="I10" s="1">
        <f t="shared" si="7"/>
        <v>0.3162867896914654</v>
      </c>
      <c r="J10" s="1">
        <f t="shared" si="7"/>
        <v>0</v>
      </c>
      <c r="K10" s="1">
        <f t="shared" si="7"/>
        <v>0.29979913831319394</v>
      </c>
      <c r="L10" s="1">
        <f t="shared" si="7"/>
        <v>0.30528627548581333</v>
      </c>
      <c r="M10" s="1">
        <f t="shared" si="7"/>
        <v>0.73478745906554865</v>
      </c>
      <c r="N10" s="1">
        <f t="shared" si="7"/>
        <v>0.35205231145385191</v>
      </c>
      <c r="O10" s="1">
        <f t="shared" si="7"/>
        <v>4.1765216787816792E-3</v>
      </c>
      <c r="P10" s="1">
        <f t="shared" si="7"/>
        <v>3.8385717830116614E-2</v>
      </c>
      <c r="Q10" s="1">
        <f t="shared" si="7"/>
        <v>0.2909424742682537</v>
      </c>
      <c r="R10" s="1">
        <f t="shared" si="7"/>
        <v>0.47615683690705635</v>
      </c>
      <c r="S10" s="1">
        <f t="shared" si="7"/>
        <v>0.13936681814549687</v>
      </c>
      <c r="T10" s="1">
        <f t="shared" si="7"/>
        <v>0.17775342472087566</v>
      </c>
      <c r="U10" s="1">
        <f t="shared" si="7"/>
        <v>6.1431289530118685E-2</v>
      </c>
      <c r="V10" s="1">
        <f t="shared" si="7"/>
        <v>1.4050266901379496E-2</v>
      </c>
      <c r="W10" s="1">
        <f t="shared" si="7"/>
        <v>0.23121502978829025</v>
      </c>
      <c r="X10" s="1">
        <f t="shared" si="7"/>
        <v>0.58353665694624435</v>
      </c>
      <c r="Y10" s="1">
        <f t="shared" si="7"/>
        <v>4.2501209994540083</v>
      </c>
    </row>
    <row r="11" spans="1:25" ht="27" customHeight="1" x14ac:dyDescent="0.2">
      <c r="A11" s="3" t="s">
        <v>39</v>
      </c>
      <c r="B11" s="3"/>
      <c r="C11" s="3"/>
      <c r="D11" s="3"/>
      <c r="E11" s="2" t="s">
        <v>16</v>
      </c>
      <c r="F11" s="2" t="s">
        <v>0</v>
      </c>
      <c r="G11" s="2" t="s">
        <v>1</v>
      </c>
      <c r="H11" s="2" t="s">
        <v>2</v>
      </c>
      <c r="I11" s="2" t="s">
        <v>17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7</v>
      </c>
      <c r="O11" s="2" t="s">
        <v>8</v>
      </c>
      <c r="P11" s="2" t="s">
        <v>9</v>
      </c>
      <c r="Q11" s="2" t="s">
        <v>10</v>
      </c>
      <c r="R11" s="2" t="s">
        <v>11</v>
      </c>
      <c r="S11" s="2" t="s">
        <v>41</v>
      </c>
      <c r="T11" s="2" t="s">
        <v>12</v>
      </c>
      <c r="U11" s="2" t="s">
        <v>13</v>
      </c>
      <c r="V11" s="2" t="s">
        <v>37</v>
      </c>
      <c r="W11" s="2" t="s">
        <v>14</v>
      </c>
      <c r="X11" s="2" t="s">
        <v>15</v>
      </c>
      <c r="Y11" s="2" t="s">
        <v>38</v>
      </c>
    </row>
    <row r="12" spans="1:25" ht="14" x14ac:dyDescent="0.2">
      <c r="A12" s="3" t="s">
        <v>24</v>
      </c>
      <c r="B12" s="1" t="s">
        <v>33</v>
      </c>
      <c r="C12" s="4" t="s">
        <v>25</v>
      </c>
      <c r="D12" s="4" t="s">
        <v>20</v>
      </c>
      <c r="E12" s="1">
        <v>5.9580000000000002</v>
      </c>
      <c r="F12" s="1">
        <v>0.44209999999999999</v>
      </c>
      <c r="G12" s="1">
        <v>0.72130000000000005</v>
      </c>
      <c r="H12" s="1">
        <v>5.3E-3</v>
      </c>
      <c r="I12" s="1">
        <v>2.0680000000000001</v>
      </c>
      <c r="J12" s="1">
        <v>0</v>
      </c>
      <c r="K12" s="1">
        <v>0.42799999999999999</v>
      </c>
      <c r="L12" s="1">
        <v>1.8028</v>
      </c>
      <c r="M12" s="1">
        <v>1.9924999999999999</v>
      </c>
      <c r="N12" s="1">
        <v>0.24340000000000001</v>
      </c>
      <c r="O12" s="1">
        <v>5.1000000000000004E-3</v>
      </c>
      <c r="P12" s="1">
        <v>0.10199999999999999</v>
      </c>
      <c r="Q12" s="1">
        <v>0.1794</v>
      </c>
      <c r="R12" s="1">
        <v>0.58320000000000005</v>
      </c>
      <c r="S12" s="1">
        <v>0.22320000000000001</v>
      </c>
      <c r="T12" s="1">
        <v>0.247</v>
      </c>
      <c r="U12" s="1">
        <v>7.0499999999999993E-2</v>
      </c>
      <c r="V12" s="1">
        <v>1.9E-2</v>
      </c>
      <c r="W12" s="1">
        <v>0.40400000000000003</v>
      </c>
      <c r="X12" s="1">
        <v>0.8478</v>
      </c>
      <c r="Y12" s="1">
        <f>SUM(E12:X12)</f>
        <v>16.342600000000001</v>
      </c>
    </row>
    <row r="13" spans="1:25" ht="14" x14ac:dyDescent="0.2">
      <c r="A13" s="3"/>
      <c r="B13" s="1" t="s">
        <v>34</v>
      </c>
      <c r="C13" s="4"/>
      <c r="D13" s="4"/>
      <c r="E13" s="1">
        <v>5.9740000000000002</v>
      </c>
      <c r="F13" s="1">
        <v>0.4128</v>
      </c>
      <c r="G13" s="1">
        <v>0.75049999999999994</v>
      </c>
      <c r="H13" s="1">
        <v>5.7999999999999996E-3</v>
      </c>
      <c r="I13" s="1">
        <v>1.9239999999999999</v>
      </c>
      <c r="J13" s="1">
        <v>0</v>
      </c>
      <c r="K13" s="1">
        <v>0.41539999999999999</v>
      </c>
      <c r="L13" s="1">
        <v>1.8641000000000001</v>
      </c>
      <c r="M13" s="1">
        <v>1.9999</v>
      </c>
      <c r="N13" s="1">
        <v>0.23619999999999999</v>
      </c>
      <c r="O13" s="1">
        <v>5.1000000000000004E-3</v>
      </c>
      <c r="P13" s="1">
        <v>0.10489999999999999</v>
      </c>
      <c r="Q13" s="1">
        <v>0.18909999999999999</v>
      </c>
      <c r="R13" s="1">
        <v>0.56240000000000001</v>
      </c>
      <c r="S13" s="1">
        <v>0.23180000000000001</v>
      </c>
      <c r="T13" s="1">
        <v>0.2432</v>
      </c>
      <c r="U13" s="1">
        <v>7.5700000000000003E-2</v>
      </c>
      <c r="V13" s="1">
        <v>2.1499999999999998E-2</v>
      </c>
      <c r="W13" s="1">
        <v>0.41310000000000002</v>
      </c>
      <c r="X13" s="1">
        <v>0.78869999999999996</v>
      </c>
      <c r="Y13" s="1">
        <f t="shared" ref="Y13:Y23" si="8">SUM(E13:X13)</f>
        <v>16.2182</v>
      </c>
    </row>
    <row r="14" spans="1:25" ht="14" x14ac:dyDescent="0.2">
      <c r="A14" s="3"/>
      <c r="B14" s="1" t="s">
        <v>35</v>
      </c>
      <c r="C14" s="4"/>
      <c r="D14" s="4"/>
      <c r="E14" s="1">
        <v>5.9240000000000004</v>
      </c>
      <c r="F14" s="1">
        <v>0.4088</v>
      </c>
      <c r="G14" s="1">
        <v>0.7127</v>
      </c>
      <c r="H14" s="1">
        <v>5.4999999999999997E-3</v>
      </c>
      <c r="I14" s="1">
        <v>2.1819999999999999</v>
      </c>
      <c r="J14" s="1">
        <v>0</v>
      </c>
      <c r="K14" s="1">
        <v>0.41439999999999999</v>
      </c>
      <c r="L14" s="1">
        <v>1.9682999999999999</v>
      </c>
      <c r="M14" s="1">
        <v>1.9968999999999999</v>
      </c>
      <c r="N14" s="1">
        <v>0.23169999999999999</v>
      </c>
      <c r="O14" s="1">
        <v>4.5999999999999999E-3</v>
      </c>
      <c r="P14" s="1">
        <v>9.8299999999999998E-2</v>
      </c>
      <c r="Q14" s="1">
        <v>0.18260000000000001</v>
      </c>
      <c r="R14" s="1">
        <v>0.5897</v>
      </c>
      <c r="S14" s="1">
        <v>0.222</v>
      </c>
      <c r="T14" s="1">
        <v>0.23419999999999999</v>
      </c>
      <c r="U14" s="1">
        <v>7.6799999999999993E-2</v>
      </c>
      <c r="V14" s="1">
        <v>2.06E-2</v>
      </c>
      <c r="W14" s="1">
        <v>0.38829999999999998</v>
      </c>
      <c r="X14" s="1">
        <v>0.79120000000000001</v>
      </c>
      <c r="Y14" s="1">
        <f t="shared" si="8"/>
        <v>16.4526</v>
      </c>
    </row>
    <row r="15" spans="1:25" ht="14" x14ac:dyDescent="0.2">
      <c r="A15" s="3"/>
      <c r="B15" s="1" t="s">
        <v>33</v>
      </c>
      <c r="C15" s="4"/>
      <c r="D15" s="4" t="s">
        <v>22</v>
      </c>
      <c r="E15" s="1">
        <v>5.7380000000000004</v>
      </c>
      <c r="F15" s="1">
        <v>0.6401</v>
      </c>
      <c r="G15" s="1">
        <v>0.87690000000000001</v>
      </c>
      <c r="H15" s="1">
        <v>0</v>
      </c>
      <c r="I15" s="1">
        <v>2.1680000000000001</v>
      </c>
      <c r="J15" s="1">
        <v>0</v>
      </c>
      <c r="K15" s="1">
        <v>0.45019999999999999</v>
      </c>
      <c r="L15" s="1">
        <v>2.0432000000000001</v>
      </c>
      <c r="M15" s="1">
        <v>3.2492999999999999</v>
      </c>
      <c r="N15" s="1">
        <v>0.66180000000000005</v>
      </c>
      <c r="O15" s="1">
        <v>7.7000000000000002E-3</v>
      </c>
      <c r="P15" s="1">
        <v>0.1497</v>
      </c>
      <c r="Q15" s="1">
        <v>0.41749999999999998</v>
      </c>
      <c r="R15" s="1">
        <v>1.4529000000000001</v>
      </c>
      <c r="S15" s="1">
        <v>0.58740000000000003</v>
      </c>
      <c r="T15" s="1">
        <v>0.58589999999999998</v>
      </c>
      <c r="U15" s="1">
        <v>4.6800000000000001E-2</v>
      </c>
      <c r="V15" s="1">
        <v>3.1699999999999999E-2</v>
      </c>
      <c r="W15" s="1">
        <v>0.6673</v>
      </c>
      <c r="X15" s="1">
        <v>1.2968</v>
      </c>
      <c r="Y15" s="1">
        <f t="shared" si="8"/>
        <v>21.071200000000001</v>
      </c>
    </row>
    <row r="16" spans="1:25" ht="14" x14ac:dyDescent="0.2">
      <c r="A16" s="3"/>
      <c r="B16" s="1" t="s">
        <v>34</v>
      </c>
      <c r="C16" s="4"/>
      <c r="D16" s="4"/>
      <c r="E16" s="1">
        <v>5.22</v>
      </c>
      <c r="F16" s="1">
        <v>0.68469999999999998</v>
      </c>
      <c r="G16" s="1">
        <v>0.90069999999999995</v>
      </c>
      <c r="H16" s="1">
        <v>0</v>
      </c>
      <c r="I16" s="1">
        <v>2.0720000000000001</v>
      </c>
      <c r="J16" s="1">
        <v>0</v>
      </c>
      <c r="K16" s="1">
        <v>0.52510000000000001</v>
      </c>
      <c r="L16" s="1">
        <v>2.1185</v>
      </c>
      <c r="M16" s="1">
        <v>3.2313000000000001</v>
      </c>
      <c r="N16" s="1">
        <v>0.77190000000000003</v>
      </c>
      <c r="O16" s="1">
        <v>8.0000000000000002E-3</v>
      </c>
      <c r="P16" s="1">
        <v>0.1154</v>
      </c>
      <c r="Q16" s="1">
        <v>0.46760000000000002</v>
      </c>
      <c r="R16" s="1">
        <v>1.5585</v>
      </c>
      <c r="S16" s="1">
        <v>0.55900000000000005</v>
      </c>
      <c r="T16" s="1">
        <v>0.56969999999999998</v>
      </c>
      <c r="U16" s="1">
        <v>4.1799999999999997E-2</v>
      </c>
      <c r="V16" s="1">
        <v>3.09E-2</v>
      </c>
      <c r="W16" s="1">
        <v>0.66090000000000004</v>
      </c>
      <c r="X16" s="1">
        <v>1.1787000000000001</v>
      </c>
      <c r="Y16" s="1">
        <f t="shared" si="8"/>
        <v>20.714700000000001</v>
      </c>
    </row>
    <row r="17" spans="1:25" ht="14" x14ac:dyDescent="0.2">
      <c r="A17" s="3"/>
      <c r="B17" s="1" t="s">
        <v>35</v>
      </c>
      <c r="C17" s="4"/>
      <c r="D17" s="4"/>
      <c r="E17" s="1">
        <v>5.2060000000000004</v>
      </c>
      <c r="F17" s="1">
        <v>0.71609999999999996</v>
      </c>
      <c r="G17" s="1">
        <v>0.82520000000000004</v>
      </c>
      <c r="H17" s="1">
        <v>0</v>
      </c>
      <c r="I17" s="1">
        <v>1.92</v>
      </c>
      <c r="J17" s="1">
        <v>0</v>
      </c>
      <c r="K17" s="1">
        <v>0.50129999999999997</v>
      </c>
      <c r="L17" s="1">
        <v>2.0316999999999998</v>
      </c>
      <c r="M17" s="1">
        <v>3.3008999999999999</v>
      </c>
      <c r="N17" s="1">
        <v>0.74670000000000003</v>
      </c>
      <c r="O17" s="1">
        <v>7.7999999999999996E-3</v>
      </c>
      <c r="P17" s="1">
        <v>0.1148</v>
      </c>
      <c r="Q17" s="1">
        <v>0.46229999999999999</v>
      </c>
      <c r="R17" s="1">
        <v>1.5729</v>
      </c>
      <c r="S17" s="1">
        <v>0.54590000000000005</v>
      </c>
      <c r="T17" s="1">
        <v>0.5494</v>
      </c>
      <c r="U17" s="1">
        <v>4.24E-2</v>
      </c>
      <c r="V17" s="1">
        <v>3.0300000000000001E-2</v>
      </c>
      <c r="W17" s="1">
        <v>0.64510000000000001</v>
      </c>
      <c r="X17" s="1">
        <v>1.1263000000000001</v>
      </c>
      <c r="Y17" s="1">
        <f t="shared" si="8"/>
        <v>20.345100000000002</v>
      </c>
    </row>
    <row r="18" spans="1:25" ht="14" x14ac:dyDescent="0.2">
      <c r="A18" s="3"/>
      <c r="B18" s="1" t="s">
        <v>33</v>
      </c>
      <c r="C18" s="4" t="s">
        <v>26</v>
      </c>
      <c r="D18" s="4" t="s">
        <v>20</v>
      </c>
      <c r="E18" s="1">
        <v>5.0780000000000003</v>
      </c>
      <c r="F18" s="1">
        <v>0.40350000000000003</v>
      </c>
      <c r="G18" s="1">
        <v>0.7893</v>
      </c>
      <c r="H18" s="1">
        <v>6.4000000000000003E-3</v>
      </c>
      <c r="I18" s="1">
        <v>2.0219999999999998</v>
      </c>
      <c r="J18" s="1">
        <v>0</v>
      </c>
      <c r="K18" s="1">
        <v>0.46279999999999999</v>
      </c>
      <c r="L18" s="1">
        <v>1.8996999999999999</v>
      </c>
      <c r="M18" s="1">
        <v>2.0204</v>
      </c>
      <c r="N18" s="1">
        <v>0.2361</v>
      </c>
      <c r="O18" s="1">
        <v>4.7999999999999996E-3</v>
      </c>
      <c r="P18" s="1">
        <v>9.9699999999999997E-2</v>
      </c>
      <c r="Q18" s="1">
        <v>0.18990000000000001</v>
      </c>
      <c r="R18" s="1">
        <v>0.64070000000000005</v>
      </c>
      <c r="S18" s="1">
        <v>0.23499999999999999</v>
      </c>
      <c r="T18" s="1">
        <v>0.2261</v>
      </c>
      <c r="U18" s="1">
        <v>7.0900000000000005E-2</v>
      </c>
      <c r="V18" s="1">
        <v>1.72E-2</v>
      </c>
      <c r="W18" s="1">
        <v>0.41949999999999998</v>
      </c>
      <c r="X18" s="1">
        <v>0.87460000000000004</v>
      </c>
      <c r="Y18" s="1">
        <f t="shared" si="8"/>
        <v>15.6966</v>
      </c>
    </row>
    <row r="19" spans="1:25" ht="14" x14ac:dyDescent="0.2">
      <c r="A19" s="3"/>
      <c r="B19" s="1" t="s">
        <v>34</v>
      </c>
      <c r="C19" s="4"/>
      <c r="D19" s="4"/>
      <c r="E19" s="1">
        <v>5.5720000000000001</v>
      </c>
      <c r="F19" s="1">
        <v>0.40460000000000002</v>
      </c>
      <c r="G19" s="1">
        <v>0.7722</v>
      </c>
      <c r="H19" s="1">
        <v>5.8999999999999999E-3</v>
      </c>
      <c r="I19" s="1">
        <v>2.0819999999999999</v>
      </c>
      <c r="J19" s="1">
        <v>0</v>
      </c>
      <c r="K19" s="1">
        <v>0.44940000000000002</v>
      </c>
      <c r="L19" s="1">
        <v>2.0259</v>
      </c>
      <c r="M19" s="1">
        <v>2.0817000000000001</v>
      </c>
      <c r="N19" s="1">
        <v>0.2301</v>
      </c>
      <c r="O19" s="1">
        <v>5.4000000000000003E-3</v>
      </c>
      <c r="P19" s="1">
        <v>9.7199999999999995E-2</v>
      </c>
      <c r="Q19" s="1">
        <v>0.18049999999999999</v>
      </c>
      <c r="R19" s="1">
        <v>0.62160000000000004</v>
      </c>
      <c r="S19" s="1">
        <v>0.2359</v>
      </c>
      <c r="T19" s="1">
        <v>0.22770000000000001</v>
      </c>
      <c r="U19" s="1">
        <v>7.46E-2</v>
      </c>
      <c r="V19" s="1">
        <v>1.9800000000000002E-2</v>
      </c>
      <c r="W19" s="1">
        <v>0.41389999999999999</v>
      </c>
      <c r="X19" s="1">
        <v>0.83989999999999998</v>
      </c>
      <c r="Y19" s="1">
        <f t="shared" si="8"/>
        <v>16.340300000000003</v>
      </c>
    </row>
    <row r="20" spans="1:25" ht="14" x14ac:dyDescent="0.2">
      <c r="A20" s="3"/>
      <c r="B20" s="1" t="s">
        <v>35</v>
      </c>
      <c r="C20" s="4"/>
      <c r="D20" s="4"/>
      <c r="E20" s="1">
        <v>6</v>
      </c>
      <c r="F20" s="1">
        <v>0.42149999999999999</v>
      </c>
      <c r="G20" s="1">
        <v>0.7722</v>
      </c>
      <c r="H20" s="1">
        <v>6.4000000000000003E-3</v>
      </c>
      <c r="I20" s="1">
        <v>2.1040000000000001</v>
      </c>
      <c r="J20" s="1">
        <v>0</v>
      </c>
      <c r="K20" s="1">
        <v>0.46039999999999998</v>
      </c>
      <c r="L20" s="1">
        <v>1.9891000000000001</v>
      </c>
      <c r="M20" s="1">
        <v>2.0525000000000002</v>
      </c>
      <c r="N20" s="1">
        <v>0.2359</v>
      </c>
      <c r="O20" s="1">
        <v>4.8999999999999998E-3</v>
      </c>
      <c r="P20" s="1">
        <v>9.8100000000000007E-2</v>
      </c>
      <c r="Q20" s="1">
        <v>0.1857</v>
      </c>
      <c r="R20" s="1">
        <v>0.65049999999999997</v>
      </c>
      <c r="S20" s="1">
        <v>0.2462</v>
      </c>
      <c r="T20" s="1">
        <v>0.24210000000000001</v>
      </c>
      <c r="U20" s="1">
        <v>7.7799999999999994E-2</v>
      </c>
      <c r="V20" s="1">
        <v>1.9199999999999998E-2</v>
      </c>
      <c r="W20" s="1">
        <v>0.42220000000000002</v>
      </c>
      <c r="X20" s="1">
        <v>0.80840000000000001</v>
      </c>
      <c r="Y20" s="1">
        <f t="shared" si="8"/>
        <v>16.7971</v>
      </c>
    </row>
    <row r="21" spans="1:25" ht="14" x14ac:dyDescent="0.2">
      <c r="A21" s="3"/>
      <c r="B21" s="1" t="s">
        <v>33</v>
      </c>
      <c r="C21" s="4"/>
      <c r="D21" s="4" t="s">
        <v>22</v>
      </c>
      <c r="E21" s="1">
        <v>2.3639999999999999</v>
      </c>
      <c r="F21" s="1">
        <v>2.3027000000000002</v>
      </c>
      <c r="G21" s="1">
        <v>2.6055000000000001</v>
      </c>
      <c r="H21" s="1">
        <v>7.1999999999999998E-3</v>
      </c>
      <c r="I21" s="1">
        <v>3.3079999999999998</v>
      </c>
      <c r="J21" s="1">
        <v>0</v>
      </c>
      <c r="K21" s="1">
        <v>1.0532999999999999</v>
      </c>
      <c r="L21" s="1">
        <v>5.5904999999999996</v>
      </c>
      <c r="M21" s="1">
        <v>5.2713000000000001</v>
      </c>
      <c r="N21" s="1">
        <v>3.6309</v>
      </c>
      <c r="O21" s="1">
        <v>3.0700000000000002E-2</v>
      </c>
      <c r="P21" s="1">
        <v>0.55569999999999997</v>
      </c>
      <c r="Q21" s="1">
        <v>2.5419999999999998</v>
      </c>
      <c r="R21" s="1">
        <v>4.8579999999999997</v>
      </c>
      <c r="S21" s="1">
        <v>1.9539</v>
      </c>
      <c r="T21" s="1">
        <v>1.7776000000000001</v>
      </c>
      <c r="U21" s="1">
        <v>0.56910000000000005</v>
      </c>
      <c r="V21" s="1">
        <v>0.16600000000000001</v>
      </c>
      <c r="W21" s="1">
        <v>2.6156999999999999</v>
      </c>
      <c r="X21" s="1">
        <v>4.1891999999999996</v>
      </c>
      <c r="Y21" s="1">
        <f t="shared" si="8"/>
        <v>45.391299999999987</v>
      </c>
    </row>
    <row r="22" spans="1:25" ht="14" x14ac:dyDescent="0.2">
      <c r="A22" s="3"/>
      <c r="B22" s="1" t="s">
        <v>34</v>
      </c>
      <c r="C22" s="4"/>
      <c r="D22" s="4"/>
      <c r="E22" s="1">
        <v>2.4860000000000002</v>
      </c>
      <c r="F22" s="1">
        <v>1.9749000000000001</v>
      </c>
      <c r="G22" s="1">
        <v>2.0333999999999999</v>
      </c>
      <c r="H22" s="1">
        <v>6.0000000000000001E-3</v>
      </c>
      <c r="I22" s="1">
        <v>2.8119999999999998</v>
      </c>
      <c r="J22" s="1">
        <v>0</v>
      </c>
      <c r="K22" s="1">
        <v>0.53159999999999996</v>
      </c>
      <c r="L22" s="1">
        <v>4.9832999999999998</v>
      </c>
      <c r="M22" s="1">
        <v>3.8226</v>
      </c>
      <c r="N22" s="1">
        <v>2.9277000000000002</v>
      </c>
      <c r="O22" s="1">
        <v>2.2800000000000001E-2</v>
      </c>
      <c r="P22" s="1">
        <v>0.48349999999999999</v>
      </c>
      <c r="Q22" s="1">
        <v>1.9692000000000001</v>
      </c>
      <c r="R22" s="1">
        <v>4.2380000000000004</v>
      </c>
      <c r="S22" s="1">
        <v>1.6752</v>
      </c>
      <c r="T22" s="1">
        <v>1.4294</v>
      </c>
      <c r="U22" s="1">
        <v>0.45700000000000002</v>
      </c>
      <c r="V22" s="1">
        <v>0.15179999999999999</v>
      </c>
      <c r="W22" s="1">
        <v>2.2848000000000002</v>
      </c>
      <c r="X22" s="1">
        <v>3.0743999999999998</v>
      </c>
      <c r="Y22" s="1">
        <f t="shared" si="8"/>
        <v>37.363599999999998</v>
      </c>
    </row>
    <row r="23" spans="1:25" ht="14" x14ac:dyDescent="0.2">
      <c r="A23" s="3"/>
      <c r="B23" s="1" t="s">
        <v>35</v>
      </c>
      <c r="C23" s="4"/>
      <c r="D23" s="4"/>
      <c r="E23" s="1">
        <v>2.4279999999999999</v>
      </c>
      <c r="F23" s="1">
        <v>2.0278999999999998</v>
      </c>
      <c r="G23" s="1">
        <v>2.2343999999999999</v>
      </c>
      <c r="H23" s="1">
        <v>5.7999999999999996E-3</v>
      </c>
      <c r="I23" s="1">
        <v>2.72</v>
      </c>
      <c r="J23" s="1">
        <v>0</v>
      </c>
      <c r="K23" s="1">
        <v>0.53649999999999998</v>
      </c>
      <c r="L23" s="1">
        <v>5.3423999999999996</v>
      </c>
      <c r="M23" s="1">
        <v>4.3331999999999997</v>
      </c>
      <c r="N23" s="1">
        <v>3.2484000000000002</v>
      </c>
      <c r="O23" s="1">
        <v>2.4400000000000002E-2</v>
      </c>
      <c r="P23" s="1">
        <v>0.497</v>
      </c>
      <c r="Q23" s="1">
        <v>2.1669</v>
      </c>
      <c r="R23" s="1">
        <v>3.9220000000000002</v>
      </c>
      <c r="S23" s="1">
        <v>1.8183</v>
      </c>
      <c r="T23" s="1">
        <v>1.5414000000000001</v>
      </c>
      <c r="U23" s="1">
        <v>0.46949999999999997</v>
      </c>
      <c r="V23" s="1">
        <v>0.13789999999999999</v>
      </c>
      <c r="W23" s="1">
        <v>2.1705000000000001</v>
      </c>
      <c r="X23" s="1">
        <v>3.3327</v>
      </c>
      <c r="Y23" s="1">
        <f t="shared" si="8"/>
        <v>38.9572</v>
      </c>
    </row>
    <row r="24" spans="1:25" ht="14" x14ac:dyDescent="0.2">
      <c r="A24" s="1"/>
      <c r="B24" s="1"/>
    </row>
    <row r="25" spans="1:25" ht="14" x14ac:dyDescent="0.2">
      <c r="A25" s="1"/>
      <c r="B25" s="1"/>
    </row>
    <row r="26" spans="1:25" ht="14" x14ac:dyDescent="0.2">
      <c r="A26" s="1"/>
      <c r="B26" s="1"/>
    </row>
    <row r="27" spans="1:25" ht="14" x14ac:dyDescent="0.2">
      <c r="A27" s="1"/>
      <c r="B27" s="1"/>
    </row>
    <row r="28" spans="1:25" ht="14" x14ac:dyDescent="0.2">
      <c r="A28" s="1"/>
      <c r="B28" s="1"/>
    </row>
    <row r="29" spans="1:25" ht="14" x14ac:dyDescent="0.2">
      <c r="A29" s="1"/>
      <c r="B29" s="1"/>
    </row>
    <row r="30" spans="1:25" ht="14" x14ac:dyDescent="0.2">
      <c r="A30" s="1"/>
      <c r="B30" s="1"/>
    </row>
    <row r="31" spans="1:25" ht="14" x14ac:dyDescent="0.2">
      <c r="A31" s="1"/>
      <c r="B31" s="1"/>
    </row>
    <row r="32" spans="1:25" ht="14" x14ac:dyDescent="0.2">
      <c r="A32" s="1"/>
      <c r="B32" s="1"/>
    </row>
    <row r="33" spans="1:2" ht="14" x14ac:dyDescent="0.2">
      <c r="A33" s="1"/>
      <c r="B33" s="1"/>
    </row>
    <row r="34" spans="1:2" ht="14" x14ac:dyDescent="0.2">
      <c r="A34" s="1"/>
      <c r="B34" s="1"/>
    </row>
    <row r="35" spans="1:2" ht="14" x14ac:dyDescent="0.2">
      <c r="A35" s="1"/>
      <c r="B35" s="1"/>
    </row>
    <row r="36" spans="1:2" ht="14" x14ac:dyDescent="0.2">
      <c r="A36" s="1"/>
      <c r="B36" s="1"/>
    </row>
    <row r="37" spans="1:2" ht="14" x14ac:dyDescent="0.2">
      <c r="A37" s="1"/>
      <c r="B37" s="1"/>
    </row>
    <row r="38" spans="1:2" ht="14" x14ac:dyDescent="0.2">
      <c r="A38" s="1"/>
      <c r="B38" s="1"/>
    </row>
    <row r="39" spans="1:2" ht="14" x14ac:dyDescent="0.2">
      <c r="A39" s="1"/>
      <c r="B39" s="1"/>
    </row>
    <row r="40" spans="1:2" ht="14" x14ac:dyDescent="0.2">
      <c r="A40" s="1"/>
      <c r="B40" s="1"/>
    </row>
    <row r="41" spans="1:2" ht="14" x14ac:dyDescent="0.2">
      <c r="A41" s="1"/>
      <c r="B41" s="1"/>
    </row>
    <row r="42" spans="1:2" ht="14" x14ac:dyDescent="0.2">
      <c r="A42" s="1"/>
      <c r="B42" s="1"/>
    </row>
    <row r="43" spans="1:2" ht="14" x14ac:dyDescent="0.2">
      <c r="A43" s="1"/>
      <c r="B43" s="1"/>
    </row>
    <row r="44" spans="1:2" ht="14" x14ac:dyDescent="0.2">
      <c r="A44" s="1"/>
      <c r="B44" s="1"/>
    </row>
    <row r="45" spans="1:2" ht="14" x14ac:dyDescent="0.2">
      <c r="A45" s="1"/>
      <c r="B45" s="1"/>
    </row>
  </sheetData>
  <mergeCells count="17">
    <mergeCell ref="A1:D1"/>
    <mergeCell ref="A11:D11"/>
    <mergeCell ref="A2:D2"/>
    <mergeCell ref="B3:B6"/>
    <mergeCell ref="B7:B10"/>
    <mergeCell ref="C3:C4"/>
    <mergeCell ref="C5:C6"/>
    <mergeCell ref="C7:C8"/>
    <mergeCell ref="C9:C10"/>
    <mergeCell ref="A3:A10"/>
    <mergeCell ref="A12:A23"/>
    <mergeCell ref="C12:C17"/>
    <mergeCell ref="C18:C23"/>
    <mergeCell ref="D12:D14"/>
    <mergeCell ref="D15:D17"/>
    <mergeCell ref="D18:D20"/>
    <mergeCell ref="D21:D2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2025-04-05T05:36:59Z</dcterms:modified>
</cp:coreProperties>
</file>