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ARAGUCHI.Yuji\Documents\hara\発表用\論文\Original papers\P30\data (20250405)\Figure 6\"/>
    </mc:Choice>
  </mc:AlternateContent>
  <xr:revisionPtr revIDLastSave="0" documentId="13_ncr:1_{B9DAE058-6C42-4906-BDDE-4E8845102D4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mino aci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3" i="1" l="1"/>
  <c r="Y42" i="1"/>
  <c r="Y41" i="1"/>
  <c r="Y40" i="1"/>
  <c r="Y39" i="1"/>
  <c r="Y38" i="1"/>
  <c r="Y37" i="1"/>
  <c r="Y36" i="1"/>
  <c r="Y35" i="1"/>
  <c r="Y34" i="1"/>
  <c r="Y33" i="1"/>
  <c r="Y32" i="1"/>
  <c r="Y15" i="1" s="1"/>
  <c r="Y31" i="1"/>
  <c r="Y30" i="1"/>
  <c r="Y29" i="1"/>
  <c r="Y14" i="1" s="1"/>
  <c r="Y28" i="1"/>
  <c r="Y27" i="1"/>
  <c r="Y26" i="1"/>
  <c r="Y25" i="1"/>
  <c r="Y24" i="1"/>
  <c r="Y23" i="1"/>
  <c r="Y22" i="1"/>
  <c r="Y21" i="1"/>
  <c r="Y20" i="1"/>
  <c r="Y11" i="1" s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Y5" i="1" l="1"/>
  <c r="Y17" i="1"/>
  <c r="Y13" i="1"/>
  <c r="Y10" i="1"/>
  <c r="Y4" i="1"/>
  <c r="Y16" i="1"/>
  <c r="Y6" i="1"/>
  <c r="Y18" i="1"/>
  <c r="Y7" i="1"/>
  <c r="Y9" i="1"/>
  <c r="Y8" i="1"/>
  <c r="Y12" i="1"/>
  <c r="Y3" i="1"/>
</calcChain>
</file>

<file path=xl/sharedStrings.xml><?xml version="1.0" encoding="utf-8"?>
<sst xmlns="http://schemas.openxmlformats.org/spreadsheetml/2006/main" count="109" uniqueCount="61">
  <si>
    <t>Threonine</t>
    <phoneticPr fontId="1"/>
  </si>
  <si>
    <t>Serine</t>
    <phoneticPr fontId="1"/>
  </si>
  <si>
    <t>Asparagine</t>
    <phoneticPr fontId="1"/>
  </si>
  <si>
    <t>Glutamine</t>
    <phoneticPr fontId="1"/>
  </si>
  <si>
    <t>Proline</t>
    <phoneticPr fontId="1"/>
  </si>
  <si>
    <t>Glycine</t>
    <phoneticPr fontId="1"/>
  </si>
  <si>
    <t>Alanine</t>
    <phoneticPr fontId="1"/>
  </si>
  <si>
    <t>Valine</t>
    <phoneticPr fontId="1"/>
  </si>
  <si>
    <t>Cystine</t>
    <phoneticPr fontId="1"/>
  </si>
  <si>
    <t>Methionine</t>
    <phoneticPr fontId="1"/>
  </si>
  <si>
    <t>Isoleucine</t>
    <phoneticPr fontId="1"/>
  </si>
  <si>
    <t>Leucine</t>
    <phoneticPr fontId="1"/>
  </si>
  <si>
    <t>Phenylalanine</t>
    <phoneticPr fontId="1"/>
  </si>
  <si>
    <t>Histidine</t>
    <phoneticPr fontId="1"/>
  </si>
  <si>
    <t>Lysine</t>
    <phoneticPr fontId="1"/>
  </si>
  <si>
    <t>Arginine</t>
    <phoneticPr fontId="1"/>
  </si>
  <si>
    <t>CM</t>
    <phoneticPr fontId="1"/>
  </si>
  <si>
    <t>Aspartate</t>
    <phoneticPr fontId="1"/>
  </si>
  <si>
    <t>Glutamate</t>
    <phoneticPr fontId="1"/>
  </si>
  <si>
    <t>CM</t>
  </si>
  <si>
    <t>Tryptophan</t>
    <phoneticPr fontId="1"/>
  </si>
  <si>
    <t>without microorganisms</t>
  </si>
  <si>
    <t>without microorganisms</t>
    <phoneticPr fontId="1"/>
  </si>
  <si>
    <t>with microorganisms</t>
  </si>
  <si>
    <t>with microorganisms</t>
    <phoneticPr fontId="1"/>
  </si>
  <si>
    <t>20% TE</t>
    <phoneticPr fontId="1"/>
  </si>
  <si>
    <t>40% TE</t>
    <phoneticPr fontId="1"/>
  </si>
  <si>
    <t>60% TE</t>
    <phoneticPr fontId="1"/>
  </si>
  <si>
    <t>Amino acids</t>
    <phoneticPr fontId="1"/>
  </si>
  <si>
    <t>Total</t>
    <phoneticPr fontId="1"/>
  </si>
  <si>
    <t>20% TE</t>
  </si>
  <si>
    <t>40% TE</t>
  </si>
  <si>
    <t>60% TE</t>
  </si>
  <si>
    <t>mM</t>
    <phoneticPr fontId="1"/>
  </si>
  <si>
    <t>mean</t>
  </si>
  <si>
    <t>standard deviation</t>
  </si>
  <si>
    <t>n = 1</t>
  </si>
  <si>
    <t>n = 2</t>
  </si>
  <si>
    <t>n = 3</t>
  </si>
  <si>
    <t>Aspartate</t>
  </si>
  <si>
    <t>Threonine</t>
  </si>
  <si>
    <t>Serine</t>
  </si>
  <si>
    <t>Asparagine</t>
  </si>
  <si>
    <t>Glutamate</t>
  </si>
  <si>
    <t>Glutamine</t>
  </si>
  <si>
    <t>Proline</t>
  </si>
  <si>
    <t>Glycine</t>
  </si>
  <si>
    <t>Alanine</t>
  </si>
  <si>
    <t>Valine</t>
  </si>
  <si>
    <t>Cystine</t>
  </si>
  <si>
    <t>Methionine</t>
  </si>
  <si>
    <t>Isoleucine</t>
  </si>
  <si>
    <t>Leucine</t>
  </si>
  <si>
    <t>Phenylalanine</t>
  </si>
  <si>
    <t>Histidine</t>
  </si>
  <si>
    <t>Tryptophan</t>
  </si>
  <si>
    <t>Lysine</t>
  </si>
  <si>
    <t>Arginine</t>
  </si>
  <si>
    <t>Total</t>
  </si>
  <si>
    <t>Concentration</t>
    <phoneticPr fontId="1"/>
  </si>
  <si>
    <t>Tyrosine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</si>
</sst>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'Amino acids'!$C$3:$D$3</c:f>
              <c:strCache>
                <c:ptCount val="2"/>
                <c:pt idx="0">
                  <c:v>CM</c:v>
                </c:pt>
                <c:pt idx="1">
                  <c:v>without microorganisms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'Amino acids'!$E$11:$X$11</c:f>
                <c:numCache>
                  <c:formatCode>General</c:formatCode>
                  <c:ptCount val="20"/>
                  <c:pt idx="0">
                    <c:v>4.9109367741806589E-2</c:v>
                  </c:pt>
                  <c:pt idx="1">
                    <c:v>6.7048713634192805E-2</c:v>
                  </c:pt>
                  <c:pt idx="2">
                    <c:v>6.4113259159085029E-2</c:v>
                  </c:pt>
                  <c:pt idx="3">
                    <c:v>2.636645596207423E-2</c:v>
                  </c:pt>
                  <c:pt idx="4">
                    <c:v>7.4665922615340219E-2</c:v>
                  </c:pt>
                  <c:pt idx="5">
                    <c:v>7.0323064021224979E-3</c:v>
                  </c:pt>
                  <c:pt idx="6">
                    <c:v>2.7961103936242106E-2</c:v>
                  </c:pt>
                  <c:pt idx="7">
                    <c:v>3.3328816360621023E-2</c:v>
                  </c:pt>
                  <c:pt idx="8">
                    <c:v>0.1341778297633405</c:v>
                  </c:pt>
                  <c:pt idx="9">
                    <c:v>6.9406627925580722E-2</c:v>
                  </c:pt>
                  <c:pt idx="10">
                    <c:v>2.6457513110645926E-4</c:v>
                  </c:pt>
                  <c:pt idx="11">
                    <c:v>5.7792069813542138E-2</c:v>
                  </c:pt>
                  <c:pt idx="12">
                    <c:v>5.2752535484088384E-2</c:v>
                  </c:pt>
                  <c:pt idx="13">
                    <c:v>0.23254031908467007</c:v>
                  </c:pt>
                  <c:pt idx="14">
                    <c:v>3.3213099825219576E-2</c:v>
                  </c:pt>
                  <c:pt idx="15">
                    <c:v>9.4664372037918054E-2</c:v>
                  </c:pt>
                  <c:pt idx="16">
                    <c:v>6.2396260571714796E-2</c:v>
                  </c:pt>
                  <c:pt idx="17">
                    <c:v>1.6139082997493982E-2</c:v>
                  </c:pt>
                  <c:pt idx="18">
                    <c:v>0.18666662797618619</c:v>
                  </c:pt>
                  <c:pt idx="19">
                    <c:v>8.4387222571508727E-2</c:v>
                  </c:pt>
                </c:numCache>
              </c:numRef>
            </c:plus>
            <c:minus>
              <c:numRef>
                <c:f>'Amino acids'!$E$11:$X$11</c:f>
                <c:numCache>
                  <c:formatCode>General</c:formatCode>
                  <c:ptCount val="20"/>
                  <c:pt idx="0">
                    <c:v>4.9109367741806589E-2</c:v>
                  </c:pt>
                  <c:pt idx="1">
                    <c:v>6.7048713634192805E-2</c:v>
                  </c:pt>
                  <c:pt idx="2">
                    <c:v>6.4113259159085029E-2</c:v>
                  </c:pt>
                  <c:pt idx="3">
                    <c:v>2.636645596207423E-2</c:v>
                  </c:pt>
                  <c:pt idx="4">
                    <c:v>7.4665922615340219E-2</c:v>
                  </c:pt>
                  <c:pt idx="5">
                    <c:v>7.0323064021224979E-3</c:v>
                  </c:pt>
                  <c:pt idx="6">
                    <c:v>2.7961103936242106E-2</c:v>
                  </c:pt>
                  <c:pt idx="7">
                    <c:v>3.3328816360621023E-2</c:v>
                  </c:pt>
                  <c:pt idx="8">
                    <c:v>0.1341778297633405</c:v>
                  </c:pt>
                  <c:pt idx="9">
                    <c:v>6.9406627925580722E-2</c:v>
                  </c:pt>
                  <c:pt idx="10">
                    <c:v>2.6457513110645926E-4</c:v>
                  </c:pt>
                  <c:pt idx="11">
                    <c:v>5.7792069813542138E-2</c:v>
                  </c:pt>
                  <c:pt idx="12">
                    <c:v>5.2752535484088384E-2</c:v>
                  </c:pt>
                  <c:pt idx="13">
                    <c:v>0.23254031908467007</c:v>
                  </c:pt>
                  <c:pt idx="14">
                    <c:v>3.3213099825219576E-2</c:v>
                  </c:pt>
                  <c:pt idx="15">
                    <c:v>9.4664372037918054E-2</c:v>
                  </c:pt>
                  <c:pt idx="16">
                    <c:v>6.2396260571714796E-2</c:v>
                  </c:pt>
                  <c:pt idx="17">
                    <c:v>1.6139082997493982E-2</c:v>
                  </c:pt>
                  <c:pt idx="18">
                    <c:v>0.18666662797618619</c:v>
                  </c:pt>
                  <c:pt idx="19">
                    <c:v>8.4387222571508727E-2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'Amino acids'!$E$2:$X$2</c:f>
              <c:strCache>
                <c:ptCount val="20"/>
                <c:pt idx="0">
                  <c:v>Aspartate</c:v>
                </c:pt>
                <c:pt idx="1">
                  <c:v>Threonine</c:v>
                </c:pt>
                <c:pt idx="2">
                  <c:v>Serine</c:v>
                </c:pt>
                <c:pt idx="3">
                  <c:v>Asparagine</c:v>
                </c:pt>
                <c:pt idx="4">
                  <c:v>Glutamate</c:v>
                </c:pt>
                <c:pt idx="5">
                  <c:v>Glutamine</c:v>
                </c:pt>
                <c:pt idx="6">
                  <c:v>Proline</c:v>
                </c:pt>
                <c:pt idx="7">
                  <c:v>Glycine</c:v>
                </c:pt>
                <c:pt idx="8">
                  <c:v>Alanine</c:v>
                </c:pt>
                <c:pt idx="9">
                  <c:v>Valine</c:v>
                </c:pt>
                <c:pt idx="10">
                  <c:v>Cystine</c:v>
                </c:pt>
                <c:pt idx="11">
                  <c:v>Methionine</c:v>
                </c:pt>
                <c:pt idx="12">
                  <c:v>Isoleucine</c:v>
                </c:pt>
                <c:pt idx="13">
                  <c:v>Leucine</c:v>
                </c:pt>
                <c:pt idx="14">
                  <c:v>Tyrosine</c:v>
                </c:pt>
                <c:pt idx="15">
                  <c:v>Phenylalanine</c:v>
                </c:pt>
                <c:pt idx="16">
                  <c:v>Histidine</c:v>
                </c:pt>
                <c:pt idx="17">
                  <c:v>Tryptophan</c:v>
                </c:pt>
                <c:pt idx="18">
                  <c:v>Lysine</c:v>
                </c:pt>
                <c:pt idx="19">
                  <c:v>Arginine</c:v>
                </c:pt>
              </c:strCache>
            </c:strRef>
          </c:cat>
          <c:val>
            <c:numRef>
              <c:f>'Amino acids'!$E$3:$X$3</c:f>
              <c:numCache>
                <c:formatCode>General</c:formatCode>
                <c:ptCount val="20"/>
                <c:pt idx="0">
                  <c:v>1.1258999999999999</c:v>
                </c:pt>
                <c:pt idx="1">
                  <c:v>1.9456</c:v>
                </c:pt>
                <c:pt idx="2">
                  <c:v>2.0984000000000003</c:v>
                </c:pt>
                <c:pt idx="3">
                  <c:v>1.4059999999999999</c:v>
                </c:pt>
                <c:pt idx="4">
                  <c:v>2.66</c:v>
                </c:pt>
                <c:pt idx="5">
                  <c:v>0.39596666666666663</c:v>
                </c:pt>
                <c:pt idx="6">
                  <c:v>0.50193333333333334</c:v>
                </c:pt>
                <c:pt idx="7">
                  <c:v>0.82690000000000008</c:v>
                </c:pt>
                <c:pt idx="8">
                  <c:v>3.0116999999999998</c:v>
                </c:pt>
                <c:pt idx="9">
                  <c:v>2.6004999999999998</c:v>
                </c:pt>
                <c:pt idx="10">
                  <c:v>6.9000000000000008E-3</c:v>
                </c:pt>
                <c:pt idx="11">
                  <c:v>0.99256666666666649</c:v>
                </c:pt>
                <c:pt idx="12">
                  <c:v>2.0724999999999998</c:v>
                </c:pt>
                <c:pt idx="13">
                  <c:v>5.625</c:v>
                </c:pt>
                <c:pt idx="14">
                  <c:v>0.39009999999999995</c:v>
                </c:pt>
                <c:pt idx="15">
                  <c:v>2.1985333333333332</c:v>
                </c:pt>
                <c:pt idx="16">
                  <c:v>0.9137333333333334</c:v>
                </c:pt>
                <c:pt idx="17">
                  <c:v>0.53489999999999993</c:v>
                </c:pt>
                <c:pt idx="18">
                  <c:v>3.9051999999999993</c:v>
                </c:pt>
                <c:pt idx="19">
                  <c:v>1.8906666666666665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9-4D9D-8E3F-142905485EB4}"/>
            </c:ext>
          </c:extLst>
        </c:ser>
        <c:ser>
          <c:idx val="1"/>
          <c:order val="1"/>
          <c:tx>
            <c:strRef>
              <c:f>'Amino acids'!$C$4:$D$4</c:f>
              <c:strCache>
                <c:ptCount val="2"/>
                <c:pt idx="0">
                  <c:v>CM</c:v>
                </c:pt>
                <c:pt idx="1">
                  <c:v>with microorganisms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'Amino acids'!$E$12:$X$12</c:f>
                <c:numCache>
                  <c:formatCode>General</c:formatCode>
                  <c:ptCount val="20"/>
                  <c:pt idx="0">
                    <c:v>1.5821925715074415E-3</c:v>
                  </c:pt>
                  <c:pt idx="1">
                    <c:v>4.9328828623162481E-4</c:v>
                  </c:pt>
                  <c:pt idx="2">
                    <c:v>0</c:v>
                  </c:pt>
                  <c:pt idx="3">
                    <c:v>4.6212985188148308E-2</c:v>
                  </c:pt>
                  <c:pt idx="4">
                    <c:v>1.0503967504392484E-3</c:v>
                  </c:pt>
                  <c:pt idx="5">
                    <c:v>0</c:v>
                  </c:pt>
                  <c:pt idx="6">
                    <c:v>0</c:v>
                  </c:pt>
                  <c:pt idx="7">
                    <c:v>5.5075705472861012E-4</c:v>
                  </c:pt>
                  <c:pt idx="8">
                    <c:v>1.5373136743466944E-3</c:v>
                  </c:pt>
                  <c:pt idx="9">
                    <c:v>0.14338587796571883</c:v>
                  </c:pt>
                  <c:pt idx="10">
                    <c:v>0</c:v>
                  </c:pt>
                  <c:pt idx="11">
                    <c:v>2.3241987866789673E-2</c:v>
                  </c:pt>
                  <c:pt idx="12">
                    <c:v>8.2310388165771686E-2</c:v>
                  </c:pt>
                  <c:pt idx="13">
                    <c:v>8.6746757864487253E-2</c:v>
                  </c:pt>
                  <c:pt idx="14">
                    <c:v>1.1574253035653468E-2</c:v>
                  </c:pt>
                  <c:pt idx="15">
                    <c:v>0.11789089588824628</c:v>
                  </c:pt>
                  <c:pt idx="16">
                    <c:v>2.1543986013115874E-2</c:v>
                  </c:pt>
                  <c:pt idx="17">
                    <c:v>0</c:v>
                  </c:pt>
                  <c:pt idx="18">
                    <c:v>0.17871768239320909</c:v>
                  </c:pt>
                  <c:pt idx="19">
                    <c:v>5.3742193231513385E-2</c:v>
                  </c:pt>
                </c:numCache>
              </c:numRef>
            </c:plus>
            <c:minus>
              <c:numRef>
                <c:f>'Amino acids'!$E$12:$X$12</c:f>
                <c:numCache>
                  <c:formatCode>General</c:formatCode>
                  <c:ptCount val="20"/>
                  <c:pt idx="0">
                    <c:v>1.5821925715074415E-3</c:v>
                  </c:pt>
                  <c:pt idx="1">
                    <c:v>4.9328828623162481E-4</c:v>
                  </c:pt>
                  <c:pt idx="2">
                    <c:v>0</c:v>
                  </c:pt>
                  <c:pt idx="3">
                    <c:v>4.6212985188148308E-2</c:v>
                  </c:pt>
                  <c:pt idx="4">
                    <c:v>1.0503967504392484E-3</c:v>
                  </c:pt>
                  <c:pt idx="5">
                    <c:v>0</c:v>
                  </c:pt>
                  <c:pt idx="6">
                    <c:v>0</c:v>
                  </c:pt>
                  <c:pt idx="7">
                    <c:v>5.5075705472861012E-4</c:v>
                  </c:pt>
                  <c:pt idx="8">
                    <c:v>1.5373136743466944E-3</c:v>
                  </c:pt>
                  <c:pt idx="9">
                    <c:v>0.14338587796571883</c:v>
                  </c:pt>
                  <c:pt idx="10">
                    <c:v>0</c:v>
                  </c:pt>
                  <c:pt idx="11">
                    <c:v>2.3241987866789673E-2</c:v>
                  </c:pt>
                  <c:pt idx="12">
                    <c:v>8.2310388165771686E-2</c:v>
                  </c:pt>
                  <c:pt idx="13">
                    <c:v>8.6746757864487253E-2</c:v>
                  </c:pt>
                  <c:pt idx="14">
                    <c:v>1.1574253035653468E-2</c:v>
                  </c:pt>
                  <c:pt idx="15">
                    <c:v>0.11789089588824628</c:v>
                  </c:pt>
                  <c:pt idx="16">
                    <c:v>2.1543986013115874E-2</c:v>
                  </c:pt>
                  <c:pt idx="17">
                    <c:v>0</c:v>
                  </c:pt>
                  <c:pt idx="18">
                    <c:v>0.17871768239320909</c:v>
                  </c:pt>
                  <c:pt idx="19">
                    <c:v>5.3742193231513385E-2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'Amino acids'!$E$2:$X$2</c:f>
              <c:strCache>
                <c:ptCount val="20"/>
                <c:pt idx="0">
                  <c:v>Aspartate</c:v>
                </c:pt>
                <c:pt idx="1">
                  <c:v>Threonine</c:v>
                </c:pt>
                <c:pt idx="2">
                  <c:v>Serine</c:v>
                </c:pt>
                <c:pt idx="3">
                  <c:v>Asparagine</c:v>
                </c:pt>
                <c:pt idx="4">
                  <c:v>Glutamate</c:v>
                </c:pt>
                <c:pt idx="5">
                  <c:v>Glutamine</c:v>
                </c:pt>
                <c:pt idx="6">
                  <c:v>Proline</c:v>
                </c:pt>
                <c:pt idx="7">
                  <c:v>Glycine</c:v>
                </c:pt>
                <c:pt idx="8">
                  <c:v>Alanine</c:v>
                </c:pt>
                <c:pt idx="9">
                  <c:v>Valine</c:v>
                </c:pt>
                <c:pt idx="10">
                  <c:v>Cystine</c:v>
                </c:pt>
                <c:pt idx="11">
                  <c:v>Methionine</c:v>
                </c:pt>
                <c:pt idx="12">
                  <c:v>Isoleucine</c:v>
                </c:pt>
                <c:pt idx="13">
                  <c:v>Leucine</c:v>
                </c:pt>
                <c:pt idx="14">
                  <c:v>Tyrosine</c:v>
                </c:pt>
                <c:pt idx="15">
                  <c:v>Phenylalanine</c:v>
                </c:pt>
                <c:pt idx="16">
                  <c:v>Histidine</c:v>
                </c:pt>
                <c:pt idx="17">
                  <c:v>Tryptophan</c:v>
                </c:pt>
                <c:pt idx="18">
                  <c:v>Lysine</c:v>
                </c:pt>
                <c:pt idx="19">
                  <c:v>Arginine</c:v>
                </c:pt>
              </c:strCache>
            </c:strRef>
          </c:cat>
          <c:val>
            <c:numRef>
              <c:f>'Amino acids'!$E$4:$X$4</c:f>
              <c:numCache>
                <c:formatCode>General</c:formatCode>
                <c:ptCount val="20"/>
                <c:pt idx="0">
                  <c:v>4.936666666666667E-2</c:v>
                </c:pt>
                <c:pt idx="1">
                  <c:v>6.4333333333333334E-3</c:v>
                </c:pt>
                <c:pt idx="2">
                  <c:v>0</c:v>
                </c:pt>
                <c:pt idx="3">
                  <c:v>0.19599999999999998</c:v>
                </c:pt>
                <c:pt idx="4">
                  <c:v>9.0666666666666673E-3</c:v>
                </c:pt>
                <c:pt idx="5">
                  <c:v>0</c:v>
                </c:pt>
                <c:pt idx="6">
                  <c:v>0</c:v>
                </c:pt>
                <c:pt idx="7">
                  <c:v>4.266666666666666E-3</c:v>
                </c:pt>
                <c:pt idx="8">
                  <c:v>1.1633333333333334E-2</c:v>
                </c:pt>
                <c:pt idx="9">
                  <c:v>3.2016000000000004</c:v>
                </c:pt>
                <c:pt idx="10">
                  <c:v>0</c:v>
                </c:pt>
                <c:pt idx="11">
                  <c:v>0.88890000000000002</c:v>
                </c:pt>
                <c:pt idx="12">
                  <c:v>2.5749999999999997</c:v>
                </c:pt>
                <c:pt idx="13">
                  <c:v>5.375</c:v>
                </c:pt>
                <c:pt idx="14">
                  <c:v>0.24913333333333335</c:v>
                </c:pt>
                <c:pt idx="15">
                  <c:v>1.9677333333333333</c:v>
                </c:pt>
                <c:pt idx="16">
                  <c:v>0.9862333333333333</c:v>
                </c:pt>
                <c:pt idx="17">
                  <c:v>0</c:v>
                </c:pt>
                <c:pt idx="18">
                  <c:v>3.7724999999999995</c:v>
                </c:pt>
                <c:pt idx="19">
                  <c:v>1.0988333333333333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B9-4D9D-8E3F-142905485EB4}"/>
            </c:ext>
          </c:extLst>
        </c:ser>
        <c:ser>
          <c:idx val="2"/>
          <c:order val="2"/>
          <c:tx>
            <c:strRef>
              <c:f>'Amino acids'!$C$5:$D$5</c:f>
              <c:strCache>
                <c:ptCount val="2"/>
                <c:pt idx="0">
                  <c:v>20% TE</c:v>
                </c:pt>
                <c:pt idx="1">
                  <c:v>without microorganisms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'Amino acids'!$E$13:$X$13</c:f>
                <c:numCache>
                  <c:formatCode>General</c:formatCode>
                  <c:ptCount val="20"/>
                  <c:pt idx="0">
                    <c:v>0.42409274142967002</c:v>
                  </c:pt>
                  <c:pt idx="1">
                    <c:v>6.4487001274158698E-2</c:v>
                  </c:pt>
                  <c:pt idx="2">
                    <c:v>2.7142279442473757E-2</c:v>
                  </c:pt>
                  <c:pt idx="3">
                    <c:v>0</c:v>
                  </c:pt>
                  <c:pt idx="4">
                    <c:v>7.0209187432984946E-2</c:v>
                  </c:pt>
                  <c:pt idx="5">
                    <c:v>0</c:v>
                  </c:pt>
                  <c:pt idx="6">
                    <c:v>2.7918512376796392E-2</c:v>
                  </c:pt>
                  <c:pt idx="7">
                    <c:v>0.13476298947906032</c:v>
                  </c:pt>
                  <c:pt idx="8">
                    <c:v>2.5299999999999989E-2</c:v>
                  </c:pt>
                  <c:pt idx="9">
                    <c:v>0.47989905535782562</c:v>
                  </c:pt>
                  <c:pt idx="10">
                    <c:v>1.5307950004273376E-3</c:v>
                  </c:pt>
                  <c:pt idx="11">
                    <c:v>6.3571482075953957E-3</c:v>
                  </c:pt>
                  <c:pt idx="12">
                    <c:v>6.902173570694955E-3</c:v>
                  </c:pt>
                  <c:pt idx="13">
                    <c:v>5.1670333203235191E-2</c:v>
                  </c:pt>
                  <c:pt idx="14">
                    <c:v>1.7303853135453091E-2</c:v>
                  </c:pt>
                  <c:pt idx="15">
                    <c:v>1.6119243158411491E-2</c:v>
                  </c:pt>
                  <c:pt idx="16">
                    <c:v>9.5786220303340219E-3</c:v>
                  </c:pt>
                  <c:pt idx="17">
                    <c:v>0</c:v>
                  </c:pt>
                  <c:pt idx="18">
                    <c:v>3.5540165071835765E-2</c:v>
                  </c:pt>
                  <c:pt idx="19">
                    <c:v>3.6318360829383972E-2</c:v>
                  </c:pt>
                </c:numCache>
              </c:numRef>
            </c:plus>
            <c:minus>
              <c:numRef>
                <c:f>'Amino acids'!$E$13:$X$13</c:f>
                <c:numCache>
                  <c:formatCode>General</c:formatCode>
                  <c:ptCount val="20"/>
                  <c:pt idx="0">
                    <c:v>0.42409274142967002</c:v>
                  </c:pt>
                  <c:pt idx="1">
                    <c:v>6.4487001274158698E-2</c:v>
                  </c:pt>
                  <c:pt idx="2">
                    <c:v>2.7142279442473757E-2</c:v>
                  </c:pt>
                  <c:pt idx="3">
                    <c:v>0</c:v>
                  </c:pt>
                  <c:pt idx="4">
                    <c:v>7.0209187432984946E-2</c:v>
                  </c:pt>
                  <c:pt idx="5">
                    <c:v>0</c:v>
                  </c:pt>
                  <c:pt idx="6">
                    <c:v>2.7918512376796392E-2</c:v>
                  </c:pt>
                  <c:pt idx="7">
                    <c:v>0.13476298947906032</c:v>
                  </c:pt>
                  <c:pt idx="8">
                    <c:v>2.5299999999999989E-2</c:v>
                  </c:pt>
                  <c:pt idx="9">
                    <c:v>0.47989905535782562</c:v>
                  </c:pt>
                  <c:pt idx="10">
                    <c:v>1.5307950004273376E-3</c:v>
                  </c:pt>
                  <c:pt idx="11">
                    <c:v>6.3571482075953957E-3</c:v>
                  </c:pt>
                  <c:pt idx="12">
                    <c:v>6.902173570694955E-3</c:v>
                  </c:pt>
                  <c:pt idx="13">
                    <c:v>5.1670333203235191E-2</c:v>
                  </c:pt>
                  <c:pt idx="14">
                    <c:v>1.7303853135453091E-2</c:v>
                  </c:pt>
                  <c:pt idx="15">
                    <c:v>1.6119243158411491E-2</c:v>
                  </c:pt>
                  <c:pt idx="16">
                    <c:v>9.5786220303340219E-3</c:v>
                  </c:pt>
                  <c:pt idx="17">
                    <c:v>0</c:v>
                  </c:pt>
                  <c:pt idx="18">
                    <c:v>3.5540165071835765E-2</c:v>
                  </c:pt>
                  <c:pt idx="19">
                    <c:v>3.6318360829383972E-2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'Amino acids'!$E$2:$X$2</c:f>
              <c:strCache>
                <c:ptCount val="20"/>
                <c:pt idx="0">
                  <c:v>Aspartate</c:v>
                </c:pt>
                <c:pt idx="1">
                  <c:v>Threonine</c:v>
                </c:pt>
                <c:pt idx="2">
                  <c:v>Serine</c:v>
                </c:pt>
                <c:pt idx="3">
                  <c:v>Asparagine</c:v>
                </c:pt>
                <c:pt idx="4">
                  <c:v>Glutamate</c:v>
                </c:pt>
                <c:pt idx="5">
                  <c:v>Glutamine</c:v>
                </c:pt>
                <c:pt idx="6">
                  <c:v>Proline</c:v>
                </c:pt>
                <c:pt idx="7">
                  <c:v>Glycine</c:v>
                </c:pt>
                <c:pt idx="8">
                  <c:v>Alanine</c:v>
                </c:pt>
                <c:pt idx="9">
                  <c:v>Valine</c:v>
                </c:pt>
                <c:pt idx="10">
                  <c:v>Cystine</c:v>
                </c:pt>
                <c:pt idx="11">
                  <c:v>Methionine</c:v>
                </c:pt>
                <c:pt idx="12">
                  <c:v>Isoleucine</c:v>
                </c:pt>
                <c:pt idx="13">
                  <c:v>Leucine</c:v>
                </c:pt>
                <c:pt idx="14">
                  <c:v>Tyrosine</c:v>
                </c:pt>
                <c:pt idx="15">
                  <c:v>Phenylalanine</c:v>
                </c:pt>
                <c:pt idx="16">
                  <c:v>Histidine</c:v>
                </c:pt>
                <c:pt idx="17">
                  <c:v>Tryptophan</c:v>
                </c:pt>
                <c:pt idx="18">
                  <c:v>Lysine</c:v>
                </c:pt>
                <c:pt idx="19">
                  <c:v>Arginine</c:v>
                </c:pt>
              </c:strCache>
            </c:strRef>
          </c:cat>
          <c:val>
            <c:numRef>
              <c:f>'Amino acids'!$E$5:$X$5</c:f>
              <c:numCache>
                <c:formatCode>General</c:formatCode>
                <c:ptCount val="20"/>
                <c:pt idx="0">
                  <c:v>3.3204666666666665</c:v>
                </c:pt>
                <c:pt idx="1">
                  <c:v>0.24486666666666665</c:v>
                </c:pt>
                <c:pt idx="2">
                  <c:v>0.42276666666666668</c:v>
                </c:pt>
                <c:pt idx="3">
                  <c:v>0</c:v>
                </c:pt>
                <c:pt idx="4">
                  <c:v>1.7699</c:v>
                </c:pt>
                <c:pt idx="5">
                  <c:v>0</c:v>
                </c:pt>
                <c:pt idx="6">
                  <c:v>0.26526666666666671</c:v>
                </c:pt>
                <c:pt idx="7">
                  <c:v>1.2689666666666668</c:v>
                </c:pt>
                <c:pt idx="8">
                  <c:v>1.2062999999999999</c:v>
                </c:pt>
                <c:pt idx="9">
                  <c:v>0.38186666666666674</c:v>
                </c:pt>
                <c:pt idx="10">
                  <c:v>1.7666666666666666E-3</c:v>
                </c:pt>
                <c:pt idx="11">
                  <c:v>5.673333333333333E-2</c:v>
                </c:pt>
                <c:pt idx="12">
                  <c:v>6.8400000000000002E-2</c:v>
                </c:pt>
                <c:pt idx="13">
                  <c:v>0.36483333333333334</c:v>
                </c:pt>
                <c:pt idx="14">
                  <c:v>0.12846666666666667</c:v>
                </c:pt>
                <c:pt idx="15">
                  <c:v>0.126</c:v>
                </c:pt>
                <c:pt idx="16">
                  <c:v>4.6999999999999993E-2</c:v>
                </c:pt>
                <c:pt idx="17">
                  <c:v>0</c:v>
                </c:pt>
                <c:pt idx="18">
                  <c:v>0.26003333333333334</c:v>
                </c:pt>
                <c:pt idx="19">
                  <c:v>1.0156666666666667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B9-4D9D-8E3F-142905485EB4}"/>
            </c:ext>
          </c:extLst>
        </c:ser>
        <c:ser>
          <c:idx val="3"/>
          <c:order val="3"/>
          <c:tx>
            <c:strRef>
              <c:f>'Amino acids'!$C$6:$D$6</c:f>
              <c:strCache>
                <c:ptCount val="2"/>
                <c:pt idx="0">
                  <c:v>20% TE</c:v>
                </c:pt>
                <c:pt idx="1">
                  <c:v>with microorganisms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'Amino acids'!$E$14:$X$14</c:f>
                <c:numCache>
                  <c:formatCode>General</c:formatCode>
                  <c:ptCount val="20"/>
                  <c:pt idx="0">
                    <c:v>0.43844236033181433</c:v>
                  </c:pt>
                  <c:pt idx="1">
                    <c:v>0.13701171482760141</c:v>
                  </c:pt>
                  <c:pt idx="2">
                    <c:v>2.0132891827388667E-3</c:v>
                  </c:pt>
                  <c:pt idx="3">
                    <c:v>0</c:v>
                  </c:pt>
                  <c:pt idx="4">
                    <c:v>0.23352878480678438</c:v>
                  </c:pt>
                  <c:pt idx="5">
                    <c:v>7.2856022400347937E-3</c:v>
                  </c:pt>
                  <c:pt idx="6">
                    <c:v>1.370121649100302E-2</c:v>
                  </c:pt>
                  <c:pt idx="7">
                    <c:v>0.22912739542301194</c:v>
                  </c:pt>
                  <c:pt idx="8">
                    <c:v>0.13978642041819839</c:v>
                  </c:pt>
                  <c:pt idx="9">
                    <c:v>1.5312195575205191E-2</c:v>
                  </c:pt>
                  <c:pt idx="10">
                    <c:v>0</c:v>
                  </c:pt>
                  <c:pt idx="11">
                    <c:v>2.6632123460212508E-2</c:v>
                  </c:pt>
                  <c:pt idx="12">
                    <c:v>1.977447850134105E-2</c:v>
                  </c:pt>
                  <c:pt idx="13">
                    <c:v>0.10032633419662723</c:v>
                  </c:pt>
                  <c:pt idx="14">
                    <c:v>1.2371472561232669E-2</c:v>
                  </c:pt>
                  <c:pt idx="15">
                    <c:v>1.539491257959375E-2</c:v>
                  </c:pt>
                  <c:pt idx="16">
                    <c:v>1.4840934382084347E-2</c:v>
                  </c:pt>
                  <c:pt idx="17">
                    <c:v>0</c:v>
                  </c:pt>
                  <c:pt idx="18">
                    <c:v>4.5476257541710717E-2</c:v>
                  </c:pt>
                  <c:pt idx="19">
                    <c:v>0.18913304840772835</c:v>
                  </c:pt>
                </c:numCache>
              </c:numRef>
            </c:plus>
            <c:minus>
              <c:numRef>
                <c:f>'Amino acids'!$E$14:$X$14</c:f>
                <c:numCache>
                  <c:formatCode>General</c:formatCode>
                  <c:ptCount val="20"/>
                  <c:pt idx="0">
                    <c:v>0.43844236033181433</c:v>
                  </c:pt>
                  <c:pt idx="1">
                    <c:v>0.13701171482760141</c:v>
                  </c:pt>
                  <c:pt idx="2">
                    <c:v>2.0132891827388667E-3</c:v>
                  </c:pt>
                  <c:pt idx="3">
                    <c:v>0</c:v>
                  </c:pt>
                  <c:pt idx="4">
                    <c:v>0.23352878480678438</c:v>
                  </c:pt>
                  <c:pt idx="5">
                    <c:v>7.2856022400347937E-3</c:v>
                  </c:pt>
                  <c:pt idx="6">
                    <c:v>1.370121649100302E-2</c:v>
                  </c:pt>
                  <c:pt idx="7">
                    <c:v>0.22912739542301194</c:v>
                  </c:pt>
                  <c:pt idx="8">
                    <c:v>0.13978642041819839</c:v>
                  </c:pt>
                  <c:pt idx="9">
                    <c:v>1.5312195575205191E-2</c:v>
                  </c:pt>
                  <c:pt idx="10">
                    <c:v>0</c:v>
                  </c:pt>
                  <c:pt idx="11">
                    <c:v>2.6632123460212508E-2</c:v>
                  </c:pt>
                  <c:pt idx="12">
                    <c:v>1.977447850134105E-2</c:v>
                  </c:pt>
                  <c:pt idx="13">
                    <c:v>0.10032633419662723</c:v>
                  </c:pt>
                  <c:pt idx="14">
                    <c:v>1.2371472561232669E-2</c:v>
                  </c:pt>
                  <c:pt idx="15">
                    <c:v>1.539491257959375E-2</c:v>
                  </c:pt>
                  <c:pt idx="16">
                    <c:v>1.4840934382084347E-2</c:v>
                  </c:pt>
                  <c:pt idx="17">
                    <c:v>0</c:v>
                  </c:pt>
                  <c:pt idx="18">
                    <c:v>4.5476257541710717E-2</c:v>
                  </c:pt>
                  <c:pt idx="19">
                    <c:v>0.18913304840772835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'Amino acids'!$E$2:$X$2</c:f>
              <c:strCache>
                <c:ptCount val="20"/>
                <c:pt idx="0">
                  <c:v>Aspartate</c:v>
                </c:pt>
                <c:pt idx="1">
                  <c:v>Threonine</c:v>
                </c:pt>
                <c:pt idx="2">
                  <c:v>Serine</c:v>
                </c:pt>
                <c:pt idx="3">
                  <c:v>Asparagine</c:v>
                </c:pt>
                <c:pt idx="4">
                  <c:v>Glutamate</c:v>
                </c:pt>
                <c:pt idx="5">
                  <c:v>Glutamine</c:v>
                </c:pt>
                <c:pt idx="6">
                  <c:v>Proline</c:v>
                </c:pt>
                <c:pt idx="7">
                  <c:v>Glycine</c:v>
                </c:pt>
                <c:pt idx="8">
                  <c:v>Alanine</c:v>
                </c:pt>
                <c:pt idx="9">
                  <c:v>Valine</c:v>
                </c:pt>
                <c:pt idx="10">
                  <c:v>Cystine</c:v>
                </c:pt>
                <c:pt idx="11">
                  <c:v>Methionine</c:v>
                </c:pt>
                <c:pt idx="12">
                  <c:v>Isoleucine</c:v>
                </c:pt>
                <c:pt idx="13">
                  <c:v>Leucine</c:v>
                </c:pt>
                <c:pt idx="14">
                  <c:v>Tyrosine</c:v>
                </c:pt>
                <c:pt idx="15">
                  <c:v>Phenylalanine</c:v>
                </c:pt>
                <c:pt idx="16">
                  <c:v>Histidine</c:v>
                </c:pt>
                <c:pt idx="17">
                  <c:v>Tryptophan</c:v>
                </c:pt>
                <c:pt idx="18">
                  <c:v>Lysine</c:v>
                </c:pt>
                <c:pt idx="19">
                  <c:v>Arginine</c:v>
                </c:pt>
              </c:strCache>
            </c:strRef>
          </c:cat>
          <c:val>
            <c:numRef>
              <c:f>'Amino acids'!$E$6:$X$6</c:f>
              <c:numCache>
                <c:formatCode>General</c:formatCode>
                <c:ptCount val="20"/>
                <c:pt idx="0">
                  <c:v>1.4234333333333336</c:v>
                </c:pt>
                <c:pt idx="1">
                  <c:v>0.25130000000000002</c:v>
                </c:pt>
                <c:pt idx="2">
                  <c:v>8.7333333333333343E-3</c:v>
                </c:pt>
                <c:pt idx="3">
                  <c:v>0</c:v>
                </c:pt>
                <c:pt idx="4">
                  <c:v>0.68153333333333332</c:v>
                </c:pt>
                <c:pt idx="5">
                  <c:v>8.3999999999999995E-3</c:v>
                </c:pt>
                <c:pt idx="6">
                  <c:v>0.37673333333333336</c:v>
                </c:pt>
                <c:pt idx="7">
                  <c:v>1.1651666666666667</c:v>
                </c:pt>
                <c:pt idx="8">
                  <c:v>2.4863666666666666</c:v>
                </c:pt>
                <c:pt idx="9">
                  <c:v>0.46216666666666667</c:v>
                </c:pt>
                <c:pt idx="10">
                  <c:v>0</c:v>
                </c:pt>
                <c:pt idx="11">
                  <c:v>6.5699999999999995E-2</c:v>
                </c:pt>
                <c:pt idx="12">
                  <c:v>0.26769999999999999</c:v>
                </c:pt>
                <c:pt idx="13">
                  <c:v>1.1166666666666667</c:v>
                </c:pt>
                <c:pt idx="14">
                  <c:v>0.35106666666666664</c:v>
                </c:pt>
                <c:pt idx="15">
                  <c:v>0.45683333333333337</c:v>
                </c:pt>
                <c:pt idx="16">
                  <c:v>3.1133333333333332E-2</c:v>
                </c:pt>
                <c:pt idx="17">
                  <c:v>0</c:v>
                </c:pt>
                <c:pt idx="18">
                  <c:v>5.2499999999999991E-2</c:v>
                </c:pt>
                <c:pt idx="19">
                  <c:v>0.94779999999999998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B9-4D9D-8E3F-142905485EB4}"/>
            </c:ext>
          </c:extLst>
        </c:ser>
        <c:ser>
          <c:idx val="4"/>
          <c:order val="4"/>
          <c:tx>
            <c:strRef>
              <c:f>'Amino acids'!$C$7:$D$7</c:f>
              <c:strCache>
                <c:ptCount val="2"/>
                <c:pt idx="0">
                  <c:v>40% TE</c:v>
                </c:pt>
                <c:pt idx="1">
                  <c:v>without microorganisms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'Amino acids'!$E$15:$X$15</c:f>
                <c:numCache>
                  <c:formatCode>General</c:formatCode>
                  <c:ptCount val="20"/>
                  <c:pt idx="0">
                    <c:v>0.50966492260438501</c:v>
                  </c:pt>
                  <c:pt idx="1">
                    <c:v>6.5534799915769382E-2</c:v>
                  </c:pt>
                  <c:pt idx="2">
                    <c:v>6.3445409605423747E-2</c:v>
                  </c:pt>
                  <c:pt idx="3">
                    <c:v>4.7930505248049834E-3</c:v>
                  </c:pt>
                  <c:pt idx="4">
                    <c:v>0.21110095531127604</c:v>
                  </c:pt>
                  <c:pt idx="5">
                    <c:v>0</c:v>
                  </c:pt>
                  <c:pt idx="6">
                    <c:v>5.987531489130838E-2</c:v>
                  </c:pt>
                  <c:pt idx="7">
                    <c:v>0.1993329459305043</c:v>
                  </c:pt>
                  <c:pt idx="8">
                    <c:v>0.15525019592043462</c:v>
                  </c:pt>
                  <c:pt idx="9">
                    <c:v>1.8093368951082604E-2</c:v>
                  </c:pt>
                  <c:pt idx="10">
                    <c:v>2.6286878856189829E-3</c:v>
                  </c:pt>
                  <c:pt idx="11">
                    <c:v>1.0998181667894012E-2</c:v>
                  </c:pt>
                  <c:pt idx="12">
                    <c:v>6.3374547993128409E-3</c:v>
                  </c:pt>
                  <c:pt idx="13">
                    <c:v>0.10006164766449431</c:v>
                  </c:pt>
                  <c:pt idx="14">
                    <c:v>2.8926804178823488E-2</c:v>
                  </c:pt>
                  <c:pt idx="15">
                    <c:v>2.7191175038971758E-2</c:v>
                  </c:pt>
                  <c:pt idx="16">
                    <c:v>1.562913945167806E-2</c:v>
                  </c:pt>
                  <c:pt idx="17">
                    <c:v>4.5902069670114018E-3</c:v>
                  </c:pt>
                  <c:pt idx="18">
                    <c:v>6.3589648004477473E-2</c:v>
                  </c:pt>
                  <c:pt idx="19">
                    <c:v>0.14971280283707653</c:v>
                  </c:pt>
                </c:numCache>
              </c:numRef>
            </c:plus>
            <c:minus>
              <c:numRef>
                <c:f>'Amino acids'!$E$15:$X$15</c:f>
                <c:numCache>
                  <c:formatCode>General</c:formatCode>
                  <c:ptCount val="20"/>
                  <c:pt idx="0">
                    <c:v>0.50966492260438501</c:v>
                  </c:pt>
                  <c:pt idx="1">
                    <c:v>6.5534799915769382E-2</c:v>
                  </c:pt>
                  <c:pt idx="2">
                    <c:v>6.3445409605423747E-2</c:v>
                  </c:pt>
                  <c:pt idx="3">
                    <c:v>4.7930505248049834E-3</c:v>
                  </c:pt>
                  <c:pt idx="4">
                    <c:v>0.21110095531127604</c:v>
                  </c:pt>
                  <c:pt idx="5">
                    <c:v>0</c:v>
                  </c:pt>
                  <c:pt idx="6">
                    <c:v>5.987531489130838E-2</c:v>
                  </c:pt>
                  <c:pt idx="7">
                    <c:v>0.1993329459305043</c:v>
                  </c:pt>
                  <c:pt idx="8">
                    <c:v>0.15525019592043462</c:v>
                  </c:pt>
                  <c:pt idx="9">
                    <c:v>1.8093368951082604E-2</c:v>
                  </c:pt>
                  <c:pt idx="10">
                    <c:v>2.6286878856189829E-3</c:v>
                  </c:pt>
                  <c:pt idx="11">
                    <c:v>1.0998181667894012E-2</c:v>
                  </c:pt>
                  <c:pt idx="12">
                    <c:v>6.3374547993128409E-3</c:v>
                  </c:pt>
                  <c:pt idx="13">
                    <c:v>0.10006164766449431</c:v>
                  </c:pt>
                  <c:pt idx="14">
                    <c:v>2.8926804178823488E-2</c:v>
                  </c:pt>
                  <c:pt idx="15">
                    <c:v>2.7191175038971758E-2</c:v>
                  </c:pt>
                  <c:pt idx="16">
                    <c:v>1.562913945167806E-2</c:v>
                  </c:pt>
                  <c:pt idx="17">
                    <c:v>4.5902069670114018E-3</c:v>
                  </c:pt>
                  <c:pt idx="18">
                    <c:v>6.3589648004477473E-2</c:v>
                  </c:pt>
                  <c:pt idx="19">
                    <c:v>0.14971280283707653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'Amino acids'!$E$2:$X$2</c:f>
              <c:strCache>
                <c:ptCount val="20"/>
                <c:pt idx="0">
                  <c:v>Aspartate</c:v>
                </c:pt>
                <c:pt idx="1">
                  <c:v>Threonine</c:v>
                </c:pt>
                <c:pt idx="2">
                  <c:v>Serine</c:v>
                </c:pt>
                <c:pt idx="3">
                  <c:v>Asparagine</c:v>
                </c:pt>
                <c:pt idx="4">
                  <c:v>Glutamate</c:v>
                </c:pt>
                <c:pt idx="5">
                  <c:v>Glutamine</c:v>
                </c:pt>
                <c:pt idx="6">
                  <c:v>Proline</c:v>
                </c:pt>
                <c:pt idx="7">
                  <c:v>Glycine</c:v>
                </c:pt>
                <c:pt idx="8">
                  <c:v>Alanine</c:v>
                </c:pt>
                <c:pt idx="9">
                  <c:v>Valine</c:v>
                </c:pt>
                <c:pt idx="10">
                  <c:v>Cystine</c:v>
                </c:pt>
                <c:pt idx="11">
                  <c:v>Methionine</c:v>
                </c:pt>
                <c:pt idx="12">
                  <c:v>Isoleucine</c:v>
                </c:pt>
                <c:pt idx="13">
                  <c:v>Leucine</c:v>
                </c:pt>
                <c:pt idx="14">
                  <c:v>Tyrosine</c:v>
                </c:pt>
                <c:pt idx="15">
                  <c:v>Phenylalanine</c:v>
                </c:pt>
                <c:pt idx="16">
                  <c:v>Histidine</c:v>
                </c:pt>
                <c:pt idx="17">
                  <c:v>Tryptophan</c:v>
                </c:pt>
                <c:pt idx="18">
                  <c:v>Lysine</c:v>
                </c:pt>
                <c:pt idx="19">
                  <c:v>Arginine</c:v>
                </c:pt>
              </c:strCache>
            </c:strRef>
          </c:cat>
          <c:val>
            <c:numRef>
              <c:f>'Amino acids'!$E$7:$X$7</c:f>
              <c:numCache>
                <c:formatCode>General</c:formatCode>
                <c:ptCount val="20"/>
                <c:pt idx="0">
                  <c:v>6.0983333333333336</c:v>
                </c:pt>
                <c:pt idx="1">
                  <c:v>0.4279</c:v>
                </c:pt>
                <c:pt idx="2">
                  <c:v>0.81220000000000014</c:v>
                </c:pt>
                <c:pt idx="3">
                  <c:v>5.5333333333333337E-3</c:v>
                </c:pt>
                <c:pt idx="4">
                  <c:v>3.2907333333333333</c:v>
                </c:pt>
                <c:pt idx="5">
                  <c:v>0</c:v>
                </c:pt>
                <c:pt idx="6">
                  <c:v>0.55286666666666673</c:v>
                </c:pt>
                <c:pt idx="7">
                  <c:v>2.4616333333333333</c:v>
                </c:pt>
                <c:pt idx="8">
                  <c:v>2.4334666666666664</c:v>
                </c:pt>
                <c:pt idx="9">
                  <c:v>0.20509999999999998</c:v>
                </c:pt>
                <c:pt idx="10">
                  <c:v>3.0000000000000005E-3</c:v>
                </c:pt>
                <c:pt idx="11">
                  <c:v>0.10859999999999999</c:v>
                </c:pt>
                <c:pt idx="12">
                  <c:v>0.13703333333333334</c:v>
                </c:pt>
                <c:pt idx="13">
                  <c:v>0.76093333333333335</c:v>
                </c:pt>
                <c:pt idx="14">
                  <c:v>0.25059999999999999</c:v>
                </c:pt>
                <c:pt idx="15">
                  <c:v>0.252</c:v>
                </c:pt>
                <c:pt idx="16">
                  <c:v>9.7299999999999998E-2</c:v>
                </c:pt>
                <c:pt idx="17">
                  <c:v>1.0299999999999998E-2</c:v>
                </c:pt>
                <c:pt idx="18">
                  <c:v>0.5154333333333333</c:v>
                </c:pt>
                <c:pt idx="19">
                  <c:v>2.0482333333333336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B9-4D9D-8E3F-142905485EB4}"/>
            </c:ext>
          </c:extLst>
        </c:ser>
        <c:ser>
          <c:idx val="5"/>
          <c:order val="5"/>
          <c:tx>
            <c:strRef>
              <c:f>'Amino acids'!$C$8:$D$8</c:f>
              <c:strCache>
                <c:ptCount val="2"/>
                <c:pt idx="0">
                  <c:v>40% TE</c:v>
                </c:pt>
                <c:pt idx="1">
                  <c:v>with microorganisms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'Amino acids'!$E$16:$X$16</c:f>
                <c:numCache>
                  <c:formatCode>General</c:formatCode>
                  <c:ptCount val="20"/>
                  <c:pt idx="0">
                    <c:v>0.49608371605338258</c:v>
                  </c:pt>
                  <c:pt idx="1">
                    <c:v>0.13789105603095936</c:v>
                  </c:pt>
                  <c:pt idx="2">
                    <c:v>7.000000000000001E-4</c:v>
                  </c:pt>
                  <c:pt idx="3">
                    <c:v>0</c:v>
                  </c:pt>
                  <c:pt idx="4">
                    <c:v>0.75120325700394464</c:v>
                  </c:pt>
                  <c:pt idx="5">
                    <c:v>3.7859388972001797E-4</c:v>
                  </c:pt>
                  <c:pt idx="6">
                    <c:v>4.9576641004946555E-2</c:v>
                  </c:pt>
                  <c:pt idx="7">
                    <c:v>0.31904828788131734</c:v>
                  </c:pt>
                  <c:pt idx="8">
                    <c:v>0.19646130238124068</c:v>
                  </c:pt>
                  <c:pt idx="9">
                    <c:v>9.8514313680805252E-2</c:v>
                  </c:pt>
                  <c:pt idx="10">
                    <c:v>0</c:v>
                  </c:pt>
                  <c:pt idx="11">
                    <c:v>4.7136221033652358E-2</c:v>
                  </c:pt>
                  <c:pt idx="12">
                    <c:v>9.9881596569805275E-2</c:v>
                  </c:pt>
                  <c:pt idx="13">
                    <c:v>0.27633436268404915</c:v>
                  </c:pt>
                  <c:pt idx="14">
                    <c:v>2.0600080905989967E-2</c:v>
                  </c:pt>
                  <c:pt idx="15">
                    <c:v>7.4724984665995947E-2</c:v>
                  </c:pt>
                  <c:pt idx="16">
                    <c:v>1.0147413463538337E-2</c:v>
                  </c:pt>
                  <c:pt idx="17">
                    <c:v>0</c:v>
                  </c:pt>
                  <c:pt idx="18">
                    <c:v>0.17475927252461698</c:v>
                  </c:pt>
                  <c:pt idx="19">
                    <c:v>0.34056025898510323</c:v>
                  </c:pt>
                </c:numCache>
              </c:numRef>
            </c:plus>
            <c:minus>
              <c:numRef>
                <c:f>'Amino acids'!$E$16:$X$16</c:f>
                <c:numCache>
                  <c:formatCode>General</c:formatCode>
                  <c:ptCount val="20"/>
                  <c:pt idx="0">
                    <c:v>0.49608371605338258</c:v>
                  </c:pt>
                  <c:pt idx="1">
                    <c:v>0.13789105603095936</c:v>
                  </c:pt>
                  <c:pt idx="2">
                    <c:v>7.000000000000001E-4</c:v>
                  </c:pt>
                  <c:pt idx="3">
                    <c:v>0</c:v>
                  </c:pt>
                  <c:pt idx="4">
                    <c:v>0.75120325700394464</c:v>
                  </c:pt>
                  <c:pt idx="5">
                    <c:v>3.7859388972001797E-4</c:v>
                  </c:pt>
                  <c:pt idx="6">
                    <c:v>4.9576641004946555E-2</c:v>
                  </c:pt>
                  <c:pt idx="7">
                    <c:v>0.31904828788131734</c:v>
                  </c:pt>
                  <c:pt idx="8">
                    <c:v>0.19646130238124068</c:v>
                  </c:pt>
                  <c:pt idx="9">
                    <c:v>9.8514313680805252E-2</c:v>
                  </c:pt>
                  <c:pt idx="10">
                    <c:v>0</c:v>
                  </c:pt>
                  <c:pt idx="11">
                    <c:v>4.7136221033652358E-2</c:v>
                  </c:pt>
                  <c:pt idx="12">
                    <c:v>9.9881596569805275E-2</c:v>
                  </c:pt>
                  <c:pt idx="13">
                    <c:v>0.27633436268404915</c:v>
                  </c:pt>
                  <c:pt idx="14">
                    <c:v>2.0600080905989967E-2</c:v>
                  </c:pt>
                  <c:pt idx="15">
                    <c:v>7.4724984665995947E-2</c:v>
                  </c:pt>
                  <c:pt idx="16">
                    <c:v>1.0147413463538337E-2</c:v>
                  </c:pt>
                  <c:pt idx="17">
                    <c:v>0</c:v>
                  </c:pt>
                  <c:pt idx="18">
                    <c:v>0.17475927252461698</c:v>
                  </c:pt>
                  <c:pt idx="19">
                    <c:v>0.34056025898510323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'Amino acids'!$E$2:$X$2</c:f>
              <c:strCache>
                <c:ptCount val="20"/>
                <c:pt idx="0">
                  <c:v>Aspartate</c:v>
                </c:pt>
                <c:pt idx="1">
                  <c:v>Threonine</c:v>
                </c:pt>
                <c:pt idx="2">
                  <c:v>Serine</c:v>
                </c:pt>
                <c:pt idx="3">
                  <c:v>Asparagine</c:v>
                </c:pt>
                <c:pt idx="4">
                  <c:v>Glutamate</c:v>
                </c:pt>
                <c:pt idx="5">
                  <c:v>Glutamine</c:v>
                </c:pt>
                <c:pt idx="6">
                  <c:v>Proline</c:v>
                </c:pt>
                <c:pt idx="7">
                  <c:v>Glycine</c:v>
                </c:pt>
                <c:pt idx="8">
                  <c:v>Alanine</c:v>
                </c:pt>
                <c:pt idx="9">
                  <c:v>Valine</c:v>
                </c:pt>
                <c:pt idx="10">
                  <c:v>Cystine</c:v>
                </c:pt>
                <c:pt idx="11">
                  <c:v>Methionine</c:v>
                </c:pt>
                <c:pt idx="12">
                  <c:v>Isoleucine</c:v>
                </c:pt>
                <c:pt idx="13">
                  <c:v>Leucine</c:v>
                </c:pt>
                <c:pt idx="14">
                  <c:v>Tyrosine</c:v>
                </c:pt>
                <c:pt idx="15">
                  <c:v>Phenylalanine</c:v>
                </c:pt>
                <c:pt idx="16">
                  <c:v>Histidine</c:v>
                </c:pt>
                <c:pt idx="17">
                  <c:v>Tryptophan</c:v>
                </c:pt>
                <c:pt idx="18">
                  <c:v>Lysine</c:v>
                </c:pt>
                <c:pt idx="19">
                  <c:v>Arginine</c:v>
                </c:pt>
              </c:strCache>
            </c:strRef>
          </c:cat>
          <c:val>
            <c:numRef>
              <c:f>'Amino acids'!$E$8:$X$8</c:f>
              <c:numCache>
                <c:formatCode>General</c:formatCode>
                <c:ptCount val="20"/>
                <c:pt idx="0">
                  <c:v>4.5098666666666674</c:v>
                </c:pt>
                <c:pt idx="1">
                  <c:v>0.66886666666666672</c:v>
                </c:pt>
                <c:pt idx="2">
                  <c:v>1.1299999999999999E-2</c:v>
                </c:pt>
                <c:pt idx="3">
                  <c:v>0</c:v>
                </c:pt>
                <c:pt idx="4">
                  <c:v>2.3143333333333334</c:v>
                </c:pt>
                <c:pt idx="5">
                  <c:v>1.7766666666666667E-2</c:v>
                </c:pt>
                <c:pt idx="6">
                  <c:v>0.39196666666666663</c:v>
                </c:pt>
                <c:pt idx="7">
                  <c:v>2.4662000000000002</c:v>
                </c:pt>
                <c:pt idx="8">
                  <c:v>4.3932333333333338</c:v>
                </c:pt>
                <c:pt idx="9">
                  <c:v>0.58729999999999993</c:v>
                </c:pt>
                <c:pt idx="10">
                  <c:v>0</c:v>
                </c:pt>
                <c:pt idx="11">
                  <c:v>0.10893333333333333</c:v>
                </c:pt>
                <c:pt idx="12">
                  <c:v>0.32446666666666668</c:v>
                </c:pt>
                <c:pt idx="13">
                  <c:v>1.6584000000000001</c:v>
                </c:pt>
                <c:pt idx="14">
                  <c:v>0.51646666666666663</c:v>
                </c:pt>
                <c:pt idx="15">
                  <c:v>0.69916666666666671</c:v>
                </c:pt>
                <c:pt idx="16">
                  <c:v>5.4900000000000004E-2</c:v>
                </c:pt>
                <c:pt idx="17">
                  <c:v>0</c:v>
                </c:pt>
                <c:pt idx="18">
                  <c:v>0.28516666666666668</c:v>
                </c:pt>
                <c:pt idx="19">
                  <c:v>2.1713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B9-4D9D-8E3F-142905485EB4}"/>
            </c:ext>
          </c:extLst>
        </c:ser>
        <c:ser>
          <c:idx val="6"/>
          <c:order val="6"/>
          <c:tx>
            <c:strRef>
              <c:f>'Amino acids'!$C$9:$D$9</c:f>
              <c:strCache>
                <c:ptCount val="2"/>
                <c:pt idx="0">
                  <c:v>60% TE</c:v>
                </c:pt>
                <c:pt idx="1">
                  <c:v>without microorganisms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'Amino acids'!$E$17:$X$17</c:f>
                <c:numCache>
                  <c:formatCode>General</c:formatCode>
                  <c:ptCount val="20"/>
                  <c:pt idx="0">
                    <c:v>1.1950139469199978</c:v>
                  </c:pt>
                  <c:pt idx="1">
                    <c:v>4.0125096053882918E-2</c:v>
                  </c:pt>
                  <c:pt idx="2">
                    <c:v>0.16172712615183904</c:v>
                  </c:pt>
                  <c:pt idx="3">
                    <c:v>6.5574385243019964E-4</c:v>
                  </c:pt>
                  <c:pt idx="4">
                    <c:v>0.24760519649905041</c:v>
                  </c:pt>
                  <c:pt idx="5">
                    <c:v>0</c:v>
                  </c:pt>
                  <c:pt idx="6">
                    <c:v>0.10212562525308427</c:v>
                  </c:pt>
                  <c:pt idx="7">
                    <c:v>0.58111742645813946</c:v>
                  </c:pt>
                  <c:pt idx="8">
                    <c:v>0.58246541814371167</c:v>
                  </c:pt>
                  <c:pt idx="9">
                    <c:v>2.5885581572244677E-2</c:v>
                  </c:pt>
                  <c:pt idx="10">
                    <c:v>1.345362404707371E-3</c:v>
                  </c:pt>
                  <c:pt idx="11">
                    <c:v>2.1411212016137653E-2</c:v>
                  </c:pt>
                  <c:pt idx="12">
                    <c:v>1.4123384863410046E-2</c:v>
                  </c:pt>
                  <c:pt idx="13">
                    <c:v>0.19695915820291318</c:v>
                  </c:pt>
                  <c:pt idx="14">
                    <c:v>3.9531126976093157E-2</c:v>
                  </c:pt>
                  <c:pt idx="15">
                    <c:v>1.8732147056152778E-2</c:v>
                  </c:pt>
                  <c:pt idx="16">
                    <c:v>2.2936070573080666E-2</c:v>
                  </c:pt>
                  <c:pt idx="17">
                    <c:v>8.6494701186450376E-3</c:v>
                  </c:pt>
                  <c:pt idx="18">
                    <c:v>9.5813621161085452E-2</c:v>
                  </c:pt>
                  <c:pt idx="19">
                    <c:v>0.3580675355292629</c:v>
                  </c:pt>
                </c:numCache>
              </c:numRef>
            </c:plus>
            <c:minus>
              <c:numRef>
                <c:f>'Amino acids'!$E$17:$X$17</c:f>
                <c:numCache>
                  <c:formatCode>General</c:formatCode>
                  <c:ptCount val="20"/>
                  <c:pt idx="0">
                    <c:v>1.1950139469199978</c:v>
                  </c:pt>
                  <c:pt idx="1">
                    <c:v>4.0125096053882918E-2</c:v>
                  </c:pt>
                  <c:pt idx="2">
                    <c:v>0.16172712615183904</c:v>
                  </c:pt>
                  <c:pt idx="3">
                    <c:v>6.5574385243019964E-4</c:v>
                  </c:pt>
                  <c:pt idx="4">
                    <c:v>0.24760519649905041</c:v>
                  </c:pt>
                  <c:pt idx="5">
                    <c:v>0</c:v>
                  </c:pt>
                  <c:pt idx="6">
                    <c:v>0.10212562525308427</c:v>
                  </c:pt>
                  <c:pt idx="7">
                    <c:v>0.58111742645813946</c:v>
                  </c:pt>
                  <c:pt idx="8">
                    <c:v>0.58246541814371167</c:v>
                  </c:pt>
                  <c:pt idx="9">
                    <c:v>2.5885581572244677E-2</c:v>
                  </c:pt>
                  <c:pt idx="10">
                    <c:v>1.345362404707371E-3</c:v>
                  </c:pt>
                  <c:pt idx="11">
                    <c:v>2.1411212016137653E-2</c:v>
                  </c:pt>
                  <c:pt idx="12">
                    <c:v>1.4123384863410046E-2</c:v>
                  </c:pt>
                  <c:pt idx="13">
                    <c:v>0.19695915820291318</c:v>
                  </c:pt>
                  <c:pt idx="14">
                    <c:v>3.9531126976093157E-2</c:v>
                  </c:pt>
                  <c:pt idx="15">
                    <c:v>1.8732147056152778E-2</c:v>
                  </c:pt>
                  <c:pt idx="16">
                    <c:v>2.2936070573080666E-2</c:v>
                  </c:pt>
                  <c:pt idx="17">
                    <c:v>8.6494701186450376E-3</c:v>
                  </c:pt>
                  <c:pt idx="18">
                    <c:v>9.5813621161085452E-2</c:v>
                  </c:pt>
                  <c:pt idx="19">
                    <c:v>0.3580675355292629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'Amino acids'!$E$2:$X$2</c:f>
              <c:strCache>
                <c:ptCount val="20"/>
                <c:pt idx="0">
                  <c:v>Aspartate</c:v>
                </c:pt>
                <c:pt idx="1">
                  <c:v>Threonine</c:v>
                </c:pt>
                <c:pt idx="2">
                  <c:v>Serine</c:v>
                </c:pt>
                <c:pt idx="3">
                  <c:v>Asparagine</c:v>
                </c:pt>
                <c:pt idx="4">
                  <c:v>Glutamate</c:v>
                </c:pt>
                <c:pt idx="5">
                  <c:v>Glutamine</c:v>
                </c:pt>
                <c:pt idx="6">
                  <c:v>Proline</c:v>
                </c:pt>
                <c:pt idx="7">
                  <c:v>Glycine</c:v>
                </c:pt>
                <c:pt idx="8">
                  <c:v>Alanine</c:v>
                </c:pt>
                <c:pt idx="9">
                  <c:v>Valine</c:v>
                </c:pt>
                <c:pt idx="10">
                  <c:v>Cystine</c:v>
                </c:pt>
                <c:pt idx="11">
                  <c:v>Methionine</c:v>
                </c:pt>
                <c:pt idx="12">
                  <c:v>Isoleucine</c:v>
                </c:pt>
                <c:pt idx="13">
                  <c:v>Leucine</c:v>
                </c:pt>
                <c:pt idx="14">
                  <c:v>Tyrosine</c:v>
                </c:pt>
                <c:pt idx="15">
                  <c:v>Phenylalanine</c:v>
                </c:pt>
                <c:pt idx="16">
                  <c:v>Histidine</c:v>
                </c:pt>
                <c:pt idx="17">
                  <c:v>Tryptophan</c:v>
                </c:pt>
                <c:pt idx="18">
                  <c:v>Lysine</c:v>
                </c:pt>
                <c:pt idx="19">
                  <c:v>Arginine</c:v>
                </c:pt>
              </c:strCache>
            </c:strRef>
          </c:cat>
          <c:val>
            <c:numRef>
              <c:f>'Amino acids'!$E$9:$X$9</c:f>
              <c:numCache>
                <c:formatCode>General</c:formatCode>
                <c:ptCount val="20"/>
                <c:pt idx="0">
                  <c:v>9.2116666666666678</c:v>
                </c:pt>
                <c:pt idx="1">
                  <c:v>0.63423333333333332</c:v>
                </c:pt>
                <c:pt idx="2">
                  <c:v>1.2291333333333334</c:v>
                </c:pt>
                <c:pt idx="3">
                  <c:v>1.24E-2</c:v>
                </c:pt>
                <c:pt idx="4">
                  <c:v>4.9233333333333329</c:v>
                </c:pt>
                <c:pt idx="5">
                  <c:v>0</c:v>
                </c:pt>
                <c:pt idx="6">
                  <c:v>0.72916666666666663</c:v>
                </c:pt>
                <c:pt idx="7">
                  <c:v>3.9191666666666669</c:v>
                </c:pt>
                <c:pt idx="8">
                  <c:v>3.8132333333333333</c:v>
                </c:pt>
                <c:pt idx="9">
                  <c:v>0.29876666666666668</c:v>
                </c:pt>
                <c:pt idx="10">
                  <c:v>7.3000000000000001E-3</c:v>
                </c:pt>
                <c:pt idx="11">
                  <c:v>0.16180000000000003</c:v>
                </c:pt>
                <c:pt idx="12">
                  <c:v>0.21009999999999998</c:v>
                </c:pt>
                <c:pt idx="13">
                  <c:v>1.1562999999999999</c:v>
                </c:pt>
                <c:pt idx="14">
                  <c:v>0.36379999999999996</c:v>
                </c:pt>
                <c:pt idx="15">
                  <c:v>0.35926666666666668</c:v>
                </c:pt>
                <c:pt idx="16">
                  <c:v>0.13783333333333334</c:v>
                </c:pt>
                <c:pt idx="17">
                  <c:v>1.5466666666666665E-2</c:v>
                </c:pt>
                <c:pt idx="18">
                  <c:v>0.74569999999999992</c:v>
                </c:pt>
                <c:pt idx="19">
                  <c:v>3.0790000000000002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B9-4D9D-8E3F-142905485EB4}"/>
            </c:ext>
          </c:extLst>
        </c:ser>
        <c:ser>
          <c:idx val="7"/>
          <c:order val="7"/>
          <c:tx>
            <c:strRef>
              <c:f>'Amino acids'!$C$10:$D$10</c:f>
              <c:strCache>
                <c:ptCount val="2"/>
                <c:pt idx="0">
                  <c:v>60% TE</c:v>
                </c:pt>
                <c:pt idx="1">
                  <c:v>with microorganisms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'Amino acids'!$E$18:$X$18</c:f>
                <c:numCache>
                  <c:formatCode>General</c:formatCode>
                  <c:ptCount val="20"/>
                  <c:pt idx="0">
                    <c:v>0.40252329125157499</c:v>
                  </c:pt>
                  <c:pt idx="1">
                    <c:v>5.0405456053883725E-2</c:v>
                  </c:pt>
                  <c:pt idx="2">
                    <c:v>4.5967379738244829E-3</c:v>
                  </c:pt>
                  <c:pt idx="3">
                    <c:v>3.1754264805429417E-3</c:v>
                  </c:pt>
                  <c:pt idx="4">
                    <c:v>0.19640519341402343</c:v>
                  </c:pt>
                  <c:pt idx="5">
                    <c:v>7.0550218520804868E-3</c:v>
                  </c:pt>
                  <c:pt idx="6">
                    <c:v>3.3484673110743289E-2</c:v>
                  </c:pt>
                  <c:pt idx="7">
                    <c:v>0.61267056672679543</c:v>
                  </c:pt>
                  <c:pt idx="8">
                    <c:v>0.47474321831210325</c:v>
                  </c:pt>
                  <c:pt idx="9">
                    <c:v>0.17194798632144509</c:v>
                  </c:pt>
                  <c:pt idx="10">
                    <c:v>0</c:v>
                  </c:pt>
                  <c:pt idx="11">
                    <c:v>3.0195419078617475E-2</c:v>
                  </c:pt>
                  <c:pt idx="12">
                    <c:v>7.4258624639386941E-2</c:v>
                  </c:pt>
                  <c:pt idx="13">
                    <c:v>0.30702333787515312</c:v>
                  </c:pt>
                  <c:pt idx="14">
                    <c:v>9.2042508295534384E-2</c:v>
                  </c:pt>
                  <c:pt idx="15">
                    <c:v>8.0465085596176406E-2</c:v>
                  </c:pt>
                  <c:pt idx="16">
                    <c:v>4.9051911277747384E-2</c:v>
                  </c:pt>
                  <c:pt idx="17">
                    <c:v>0</c:v>
                  </c:pt>
                  <c:pt idx="18">
                    <c:v>0.19613676350954717</c:v>
                  </c:pt>
                  <c:pt idx="19">
                    <c:v>0.41140275886289512</c:v>
                  </c:pt>
                </c:numCache>
              </c:numRef>
            </c:plus>
            <c:minus>
              <c:numRef>
                <c:f>'Amino acids'!$E$18:$X$18</c:f>
                <c:numCache>
                  <c:formatCode>General</c:formatCode>
                  <c:ptCount val="20"/>
                  <c:pt idx="0">
                    <c:v>0.40252329125157499</c:v>
                  </c:pt>
                  <c:pt idx="1">
                    <c:v>5.0405456053883725E-2</c:v>
                  </c:pt>
                  <c:pt idx="2">
                    <c:v>4.5967379738244829E-3</c:v>
                  </c:pt>
                  <c:pt idx="3">
                    <c:v>3.1754264805429417E-3</c:v>
                  </c:pt>
                  <c:pt idx="4">
                    <c:v>0.19640519341402343</c:v>
                  </c:pt>
                  <c:pt idx="5">
                    <c:v>7.0550218520804868E-3</c:v>
                  </c:pt>
                  <c:pt idx="6">
                    <c:v>3.3484673110743289E-2</c:v>
                  </c:pt>
                  <c:pt idx="7">
                    <c:v>0.61267056672679543</c:v>
                  </c:pt>
                  <c:pt idx="8">
                    <c:v>0.47474321831210325</c:v>
                  </c:pt>
                  <c:pt idx="9">
                    <c:v>0.17194798632144509</c:v>
                  </c:pt>
                  <c:pt idx="10">
                    <c:v>0</c:v>
                  </c:pt>
                  <c:pt idx="11">
                    <c:v>3.0195419078617475E-2</c:v>
                  </c:pt>
                  <c:pt idx="12">
                    <c:v>7.4258624639386941E-2</c:v>
                  </c:pt>
                  <c:pt idx="13">
                    <c:v>0.30702333787515312</c:v>
                  </c:pt>
                  <c:pt idx="14">
                    <c:v>9.2042508295534384E-2</c:v>
                  </c:pt>
                  <c:pt idx="15">
                    <c:v>8.0465085596176406E-2</c:v>
                  </c:pt>
                  <c:pt idx="16">
                    <c:v>4.9051911277747384E-2</c:v>
                  </c:pt>
                  <c:pt idx="17">
                    <c:v>0</c:v>
                  </c:pt>
                  <c:pt idx="18">
                    <c:v>0.19613676350954717</c:v>
                  </c:pt>
                  <c:pt idx="19">
                    <c:v>0.41140275886289512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'Amino acids'!$E$2:$X$2</c:f>
              <c:strCache>
                <c:ptCount val="20"/>
                <c:pt idx="0">
                  <c:v>Aspartate</c:v>
                </c:pt>
                <c:pt idx="1">
                  <c:v>Threonine</c:v>
                </c:pt>
                <c:pt idx="2">
                  <c:v>Serine</c:v>
                </c:pt>
                <c:pt idx="3">
                  <c:v>Asparagine</c:v>
                </c:pt>
                <c:pt idx="4">
                  <c:v>Glutamate</c:v>
                </c:pt>
                <c:pt idx="5">
                  <c:v>Glutamine</c:v>
                </c:pt>
                <c:pt idx="6">
                  <c:v>Proline</c:v>
                </c:pt>
                <c:pt idx="7">
                  <c:v>Glycine</c:v>
                </c:pt>
                <c:pt idx="8">
                  <c:v>Alanine</c:v>
                </c:pt>
                <c:pt idx="9">
                  <c:v>Valine</c:v>
                </c:pt>
                <c:pt idx="10">
                  <c:v>Cystine</c:v>
                </c:pt>
                <c:pt idx="11">
                  <c:v>Methionine</c:v>
                </c:pt>
                <c:pt idx="12">
                  <c:v>Isoleucine</c:v>
                </c:pt>
                <c:pt idx="13">
                  <c:v>Leucine</c:v>
                </c:pt>
                <c:pt idx="14">
                  <c:v>Tyrosine</c:v>
                </c:pt>
                <c:pt idx="15">
                  <c:v>Phenylalanine</c:v>
                </c:pt>
                <c:pt idx="16">
                  <c:v>Histidine</c:v>
                </c:pt>
                <c:pt idx="17">
                  <c:v>Tryptophan</c:v>
                </c:pt>
                <c:pt idx="18">
                  <c:v>Lysine</c:v>
                </c:pt>
                <c:pt idx="19">
                  <c:v>Arginine</c:v>
                </c:pt>
              </c:strCache>
            </c:strRef>
          </c:cat>
          <c:val>
            <c:numRef>
              <c:f>'Amino acids'!$E$10:$X$10</c:f>
              <c:numCache>
                <c:formatCode>General</c:formatCode>
                <c:ptCount val="20"/>
                <c:pt idx="0">
                  <c:v>7.4549999999999992</c:v>
                </c:pt>
                <c:pt idx="1">
                  <c:v>0.81400000000000006</c:v>
                </c:pt>
                <c:pt idx="2">
                  <c:v>1.35E-2</c:v>
                </c:pt>
                <c:pt idx="3">
                  <c:v>1.8333333333333333E-3</c:v>
                </c:pt>
                <c:pt idx="4">
                  <c:v>4.53</c:v>
                </c:pt>
                <c:pt idx="5">
                  <c:v>2.2066666666666668E-2</c:v>
                </c:pt>
                <c:pt idx="6">
                  <c:v>0.46916666666666673</c:v>
                </c:pt>
                <c:pt idx="7">
                  <c:v>4.1945666666666668</c:v>
                </c:pt>
                <c:pt idx="8">
                  <c:v>5.2961666666666671</c:v>
                </c:pt>
                <c:pt idx="9">
                  <c:v>0.60770000000000002</c:v>
                </c:pt>
                <c:pt idx="10">
                  <c:v>0</c:v>
                </c:pt>
                <c:pt idx="11">
                  <c:v>0.16473333333333331</c:v>
                </c:pt>
                <c:pt idx="12">
                  <c:v>0.29146666666666665</c:v>
                </c:pt>
                <c:pt idx="13">
                  <c:v>1.9752999999999998</c:v>
                </c:pt>
                <c:pt idx="14">
                  <c:v>0.6185666666666666</c:v>
                </c:pt>
                <c:pt idx="15">
                  <c:v>0.77729999999999999</c:v>
                </c:pt>
                <c:pt idx="16">
                  <c:v>8.1299999999999997E-2</c:v>
                </c:pt>
                <c:pt idx="17">
                  <c:v>0</c:v>
                </c:pt>
                <c:pt idx="18">
                  <c:v>0.58639999999999992</c:v>
                </c:pt>
                <c:pt idx="19">
                  <c:v>3.1930999999999998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B9-4D9D-8E3F-142905485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271840"/>
        <c:axId val="692275584"/>
      </c:barChart>
      <c:catAx>
        <c:axId val="69227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692275584"/>
        <c:crosses val="autoZero"/>
        <c:auto val="1"/>
        <c:lblAlgn val="ctr"/>
        <c:lblOffset val="100"/>
        <c:noMultiLvlLbl val="0"/>
      </c:catAx>
      <c:valAx>
        <c:axId val="692275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Amino acid concentration (mM)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3636364124422481E-2"/>
              <c:y val="0.23446644445972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69227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470369200800616"/>
          <c:y val="1.9629224050590848E-2"/>
          <c:w val="0.69059250861104182"/>
          <c:h val="0.26172633615896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135467</xdr:colOff>
      <xdr:row>46</xdr:row>
      <xdr:rowOff>29632</xdr:rowOff>
    </xdr:from>
    <xdr:to>
      <xdr:col>19</xdr:col>
      <xdr:colOff>304800</xdr:colOff>
      <xdr:row>69</xdr:row>
      <xdr:rowOff>16933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19AC15F-8A7E-4D79-8AC0-C85889F05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9"/>
  <sheetViews>
    <sheetView tabSelected="1" zoomScale="75" zoomScaleNormal="75" workbookViewId="0">
      <selection activeCell="S2" sqref="S2"/>
    </sheetView>
  </sheetViews>
  <sheetFormatPr defaultRowHeight="13" x14ac:dyDescent="0.2"/>
  <sheetData>
    <row r="1" spans="1:25" ht="14" x14ac:dyDescent="0.2">
      <c r="A1" s="4" t="s">
        <v>28</v>
      </c>
      <c r="B1" s="4"/>
      <c r="C1" s="4"/>
      <c r="D1" s="4"/>
    </row>
    <row r="2" spans="1:25" ht="28" x14ac:dyDescent="0.2">
      <c r="A2" s="4" t="s">
        <v>59</v>
      </c>
      <c r="B2" s="4"/>
      <c r="C2" s="4"/>
      <c r="D2" s="4"/>
      <c r="E2" s="3" t="s">
        <v>17</v>
      </c>
      <c r="F2" s="3" t="s">
        <v>0</v>
      </c>
      <c r="G2" s="3" t="s">
        <v>1</v>
      </c>
      <c r="H2" s="3" t="s">
        <v>2</v>
      </c>
      <c r="I2" s="3" t="s">
        <v>18</v>
      </c>
      <c r="J2" s="3" t="s">
        <v>3</v>
      </c>
      <c r="K2" s="3" t="s">
        <v>4</v>
      </c>
      <c r="L2" s="3" t="s">
        <v>5</v>
      </c>
      <c r="M2" s="3" t="s">
        <v>6</v>
      </c>
      <c r="N2" s="3" t="s">
        <v>7</v>
      </c>
      <c r="O2" s="3" t="s">
        <v>8</v>
      </c>
      <c r="P2" s="3" t="s">
        <v>9</v>
      </c>
      <c r="Q2" s="3" t="s">
        <v>10</v>
      </c>
      <c r="R2" s="3" t="s">
        <v>11</v>
      </c>
      <c r="S2" s="3" t="s">
        <v>60</v>
      </c>
      <c r="T2" s="3" t="s">
        <v>12</v>
      </c>
      <c r="U2" s="3" t="s">
        <v>13</v>
      </c>
      <c r="V2" s="3" t="s">
        <v>20</v>
      </c>
      <c r="W2" s="3" t="s">
        <v>14</v>
      </c>
      <c r="X2" s="3" t="s">
        <v>15</v>
      </c>
      <c r="Y2" s="2" t="s">
        <v>29</v>
      </c>
    </row>
    <row r="3" spans="1:25" ht="14" x14ac:dyDescent="0.2">
      <c r="A3" s="4" t="s">
        <v>33</v>
      </c>
      <c r="B3" s="4" t="s">
        <v>34</v>
      </c>
      <c r="C3" s="4" t="s">
        <v>16</v>
      </c>
      <c r="D3" s="2" t="s">
        <v>22</v>
      </c>
      <c r="E3" s="2">
        <f>AVERAGE(E20:E22)</f>
        <v>1.1258999999999999</v>
      </c>
      <c r="F3" s="2">
        <f t="shared" ref="F3:Y3" si="0">AVERAGE(F20:F22)</f>
        <v>1.9456</v>
      </c>
      <c r="G3" s="2">
        <f t="shared" si="0"/>
        <v>2.0984000000000003</v>
      </c>
      <c r="H3" s="2">
        <f t="shared" si="0"/>
        <v>1.4059999999999999</v>
      </c>
      <c r="I3" s="2">
        <f t="shared" si="0"/>
        <v>2.66</v>
      </c>
      <c r="J3" s="2">
        <f t="shared" si="0"/>
        <v>0.39596666666666663</v>
      </c>
      <c r="K3" s="2">
        <f t="shared" si="0"/>
        <v>0.50193333333333334</v>
      </c>
      <c r="L3" s="2">
        <f t="shared" si="0"/>
        <v>0.82690000000000008</v>
      </c>
      <c r="M3" s="2">
        <f t="shared" si="0"/>
        <v>3.0116999999999998</v>
      </c>
      <c r="N3" s="2">
        <f t="shared" si="0"/>
        <v>2.6004999999999998</v>
      </c>
      <c r="O3" s="2">
        <f t="shared" si="0"/>
        <v>6.9000000000000008E-3</v>
      </c>
      <c r="P3" s="2">
        <f t="shared" si="0"/>
        <v>0.99256666666666649</v>
      </c>
      <c r="Q3" s="2">
        <f t="shared" si="0"/>
        <v>2.0724999999999998</v>
      </c>
      <c r="R3" s="2">
        <f t="shared" si="0"/>
        <v>5.625</v>
      </c>
      <c r="S3" s="2">
        <f t="shared" si="0"/>
        <v>0.39009999999999995</v>
      </c>
      <c r="T3" s="2">
        <f t="shared" si="0"/>
        <v>2.1985333333333332</v>
      </c>
      <c r="U3" s="2">
        <f t="shared" si="0"/>
        <v>0.9137333333333334</v>
      </c>
      <c r="V3" s="2">
        <f t="shared" si="0"/>
        <v>0.53489999999999993</v>
      </c>
      <c r="W3" s="2">
        <f t="shared" si="0"/>
        <v>3.9051999999999993</v>
      </c>
      <c r="X3" s="2">
        <f t="shared" si="0"/>
        <v>1.8906666666666665</v>
      </c>
      <c r="Y3" s="2">
        <f t="shared" si="0"/>
        <v>35.102999999999994</v>
      </c>
    </row>
    <row r="4" spans="1:25" ht="14" x14ac:dyDescent="0.2">
      <c r="A4" s="4"/>
      <c r="B4" s="4"/>
      <c r="C4" s="4"/>
      <c r="D4" s="2" t="s">
        <v>24</v>
      </c>
      <c r="E4" s="2">
        <f>AVERAGE(E23:E25)</f>
        <v>4.936666666666667E-2</v>
      </c>
      <c r="F4" s="2">
        <f t="shared" ref="F4:X4" si="1">AVERAGE(F23:F25)</f>
        <v>6.4333333333333334E-3</v>
      </c>
      <c r="G4" s="2">
        <f t="shared" si="1"/>
        <v>0</v>
      </c>
      <c r="H4" s="2">
        <f t="shared" si="1"/>
        <v>0.19599999999999998</v>
      </c>
      <c r="I4" s="2">
        <f t="shared" si="1"/>
        <v>9.0666666666666673E-3</v>
      </c>
      <c r="J4" s="2">
        <f t="shared" si="1"/>
        <v>0</v>
      </c>
      <c r="K4" s="2">
        <f t="shared" si="1"/>
        <v>0</v>
      </c>
      <c r="L4" s="2">
        <f t="shared" si="1"/>
        <v>4.266666666666666E-3</v>
      </c>
      <c r="M4" s="2">
        <f t="shared" si="1"/>
        <v>1.1633333333333334E-2</v>
      </c>
      <c r="N4" s="2">
        <f t="shared" si="1"/>
        <v>3.2016000000000004</v>
      </c>
      <c r="O4" s="2">
        <f t="shared" si="1"/>
        <v>0</v>
      </c>
      <c r="P4" s="2">
        <f t="shared" si="1"/>
        <v>0.88890000000000002</v>
      </c>
      <c r="Q4" s="2">
        <f t="shared" si="1"/>
        <v>2.5749999999999997</v>
      </c>
      <c r="R4" s="2">
        <f t="shared" si="1"/>
        <v>5.375</v>
      </c>
      <c r="S4" s="2">
        <f t="shared" si="1"/>
        <v>0.24913333333333335</v>
      </c>
      <c r="T4" s="2">
        <f t="shared" si="1"/>
        <v>1.9677333333333333</v>
      </c>
      <c r="U4" s="2">
        <f t="shared" si="1"/>
        <v>0.9862333333333333</v>
      </c>
      <c r="V4" s="2">
        <f t="shared" si="1"/>
        <v>0</v>
      </c>
      <c r="W4" s="2">
        <f t="shared" si="1"/>
        <v>3.7724999999999995</v>
      </c>
      <c r="X4" s="2">
        <f t="shared" si="1"/>
        <v>1.0988333333333333</v>
      </c>
      <c r="Y4" s="2">
        <f>AVERAGE(Y23:Y25)</f>
        <v>20.3917</v>
      </c>
    </row>
    <row r="5" spans="1:25" ht="14" x14ac:dyDescent="0.2">
      <c r="A5" s="4"/>
      <c r="B5" s="4"/>
      <c r="C5" s="5" t="s">
        <v>25</v>
      </c>
      <c r="D5" s="2" t="s">
        <v>21</v>
      </c>
      <c r="E5" s="2">
        <f>AVERAGE(E26:E28)</f>
        <v>3.3204666666666665</v>
      </c>
      <c r="F5" s="2">
        <f t="shared" ref="F5:X5" si="2">AVERAGE(F26:F28)</f>
        <v>0.24486666666666665</v>
      </c>
      <c r="G5" s="2">
        <f t="shared" si="2"/>
        <v>0.42276666666666668</v>
      </c>
      <c r="H5" s="2">
        <f t="shared" si="2"/>
        <v>0</v>
      </c>
      <c r="I5" s="2">
        <f t="shared" si="2"/>
        <v>1.7699</v>
      </c>
      <c r="J5" s="2">
        <f t="shared" si="2"/>
        <v>0</v>
      </c>
      <c r="K5" s="2">
        <f t="shared" si="2"/>
        <v>0.26526666666666671</v>
      </c>
      <c r="L5" s="2">
        <f t="shared" si="2"/>
        <v>1.2689666666666668</v>
      </c>
      <c r="M5" s="2">
        <f t="shared" si="2"/>
        <v>1.2062999999999999</v>
      </c>
      <c r="N5" s="2">
        <f t="shared" si="2"/>
        <v>0.38186666666666674</v>
      </c>
      <c r="O5" s="2">
        <f t="shared" si="2"/>
        <v>1.7666666666666666E-3</v>
      </c>
      <c r="P5" s="2">
        <f t="shared" si="2"/>
        <v>5.673333333333333E-2</v>
      </c>
      <c r="Q5" s="2">
        <f t="shared" si="2"/>
        <v>6.8400000000000002E-2</v>
      </c>
      <c r="R5" s="2">
        <f t="shared" si="2"/>
        <v>0.36483333333333334</v>
      </c>
      <c r="S5" s="2">
        <f t="shared" si="2"/>
        <v>0.12846666666666667</v>
      </c>
      <c r="T5" s="2">
        <f t="shared" si="2"/>
        <v>0.126</v>
      </c>
      <c r="U5" s="2">
        <f t="shared" si="2"/>
        <v>4.6999999999999993E-2</v>
      </c>
      <c r="V5" s="2">
        <f t="shared" si="2"/>
        <v>0</v>
      </c>
      <c r="W5" s="2">
        <f t="shared" si="2"/>
        <v>0.26003333333333334</v>
      </c>
      <c r="X5" s="2">
        <f t="shared" si="2"/>
        <v>1.0156666666666667</v>
      </c>
      <c r="Y5" s="2">
        <f>AVERAGE(Y26:Y28)</f>
        <v>10.949299999999999</v>
      </c>
    </row>
    <row r="6" spans="1:25" ht="14" x14ac:dyDescent="0.2">
      <c r="A6" s="4"/>
      <c r="B6" s="4"/>
      <c r="C6" s="5"/>
      <c r="D6" s="2" t="s">
        <v>23</v>
      </c>
      <c r="E6" s="2">
        <f>AVERAGE(E29:E31)</f>
        <v>1.4234333333333336</v>
      </c>
      <c r="F6" s="2">
        <f t="shared" ref="F6:X6" si="3">AVERAGE(F29:F31)</f>
        <v>0.25130000000000002</v>
      </c>
      <c r="G6" s="2">
        <f t="shared" si="3"/>
        <v>8.7333333333333343E-3</v>
      </c>
      <c r="H6" s="2">
        <f t="shared" si="3"/>
        <v>0</v>
      </c>
      <c r="I6" s="2">
        <f t="shared" si="3"/>
        <v>0.68153333333333332</v>
      </c>
      <c r="J6" s="2">
        <f t="shared" si="3"/>
        <v>8.3999999999999995E-3</v>
      </c>
      <c r="K6" s="2">
        <f t="shared" si="3"/>
        <v>0.37673333333333336</v>
      </c>
      <c r="L6" s="2">
        <f t="shared" si="3"/>
        <v>1.1651666666666667</v>
      </c>
      <c r="M6" s="2">
        <f t="shared" si="3"/>
        <v>2.4863666666666666</v>
      </c>
      <c r="N6" s="2">
        <f t="shared" si="3"/>
        <v>0.46216666666666667</v>
      </c>
      <c r="O6" s="2">
        <f t="shared" si="3"/>
        <v>0</v>
      </c>
      <c r="P6" s="2">
        <f t="shared" si="3"/>
        <v>6.5699999999999995E-2</v>
      </c>
      <c r="Q6" s="2">
        <f t="shared" si="3"/>
        <v>0.26769999999999999</v>
      </c>
      <c r="R6" s="2">
        <f t="shared" si="3"/>
        <v>1.1166666666666667</v>
      </c>
      <c r="S6" s="2">
        <f t="shared" si="3"/>
        <v>0.35106666666666664</v>
      </c>
      <c r="T6" s="2">
        <f t="shared" si="3"/>
        <v>0.45683333333333337</v>
      </c>
      <c r="U6" s="2">
        <f t="shared" si="3"/>
        <v>3.1133333333333332E-2</v>
      </c>
      <c r="V6" s="2">
        <f t="shared" si="3"/>
        <v>0</v>
      </c>
      <c r="W6" s="2">
        <f t="shared" si="3"/>
        <v>5.2499999999999991E-2</v>
      </c>
      <c r="X6" s="2">
        <f t="shared" si="3"/>
        <v>0.94779999999999998</v>
      </c>
      <c r="Y6" s="2">
        <f>AVERAGE(Y29:Y31)</f>
        <v>10.153233333333333</v>
      </c>
    </row>
    <row r="7" spans="1:25" ht="14" x14ac:dyDescent="0.2">
      <c r="A7" s="4"/>
      <c r="B7" s="4"/>
      <c r="C7" s="5" t="s">
        <v>26</v>
      </c>
      <c r="D7" s="2" t="s">
        <v>21</v>
      </c>
      <c r="E7" s="2">
        <f>AVERAGE(E32:E34)</f>
        <v>6.0983333333333336</v>
      </c>
      <c r="F7" s="2">
        <f t="shared" ref="F7:X7" si="4">AVERAGE(F32:F34)</f>
        <v>0.4279</v>
      </c>
      <c r="G7" s="2">
        <f t="shared" si="4"/>
        <v>0.81220000000000014</v>
      </c>
      <c r="H7" s="2">
        <f t="shared" si="4"/>
        <v>5.5333333333333337E-3</v>
      </c>
      <c r="I7" s="2">
        <f t="shared" si="4"/>
        <v>3.2907333333333333</v>
      </c>
      <c r="J7" s="2">
        <f t="shared" si="4"/>
        <v>0</v>
      </c>
      <c r="K7" s="2">
        <f t="shared" si="4"/>
        <v>0.55286666666666673</v>
      </c>
      <c r="L7" s="2">
        <f t="shared" si="4"/>
        <v>2.4616333333333333</v>
      </c>
      <c r="M7" s="2">
        <f t="shared" si="4"/>
        <v>2.4334666666666664</v>
      </c>
      <c r="N7" s="2">
        <f t="shared" si="4"/>
        <v>0.20509999999999998</v>
      </c>
      <c r="O7" s="2">
        <f t="shared" si="4"/>
        <v>3.0000000000000005E-3</v>
      </c>
      <c r="P7" s="2">
        <f t="shared" si="4"/>
        <v>0.10859999999999999</v>
      </c>
      <c r="Q7" s="2">
        <f t="shared" si="4"/>
        <v>0.13703333333333334</v>
      </c>
      <c r="R7" s="2">
        <f t="shared" si="4"/>
        <v>0.76093333333333335</v>
      </c>
      <c r="S7" s="2">
        <f t="shared" si="4"/>
        <v>0.25059999999999999</v>
      </c>
      <c r="T7" s="2">
        <f t="shared" si="4"/>
        <v>0.252</v>
      </c>
      <c r="U7" s="2">
        <f t="shared" si="4"/>
        <v>9.7299999999999998E-2</v>
      </c>
      <c r="V7" s="2">
        <f t="shared" si="4"/>
        <v>1.0299999999999998E-2</v>
      </c>
      <c r="W7" s="2">
        <f t="shared" si="4"/>
        <v>0.5154333333333333</v>
      </c>
      <c r="X7" s="2">
        <f t="shared" si="4"/>
        <v>2.0482333333333336</v>
      </c>
      <c r="Y7" s="2">
        <f>AVERAGE(Y32:Y34)</f>
        <v>20.4712</v>
      </c>
    </row>
    <row r="8" spans="1:25" ht="14" x14ac:dyDescent="0.2">
      <c r="A8" s="4"/>
      <c r="B8" s="4"/>
      <c r="C8" s="5"/>
      <c r="D8" s="2" t="s">
        <v>23</v>
      </c>
      <c r="E8" s="2">
        <f>AVERAGE(E35:E37)</f>
        <v>4.5098666666666674</v>
      </c>
      <c r="F8" s="2">
        <f t="shared" ref="F8:X8" si="5">AVERAGE(F35:F37)</f>
        <v>0.66886666666666672</v>
      </c>
      <c r="G8" s="2">
        <f t="shared" si="5"/>
        <v>1.1299999999999999E-2</v>
      </c>
      <c r="H8" s="2">
        <f t="shared" si="5"/>
        <v>0</v>
      </c>
      <c r="I8" s="2">
        <f t="shared" si="5"/>
        <v>2.3143333333333334</v>
      </c>
      <c r="J8" s="2">
        <f t="shared" si="5"/>
        <v>1.7766666666666667E-2</v>
      </c>
      <c r="K8" s="2">
        <f t="shared" si="5"/>
        <v>0.39196666666666663</v>
      </c>
      <c r="L8" s="2">
        <f t="shared" si="5"/>
        <v>2.4662000000000002</v>
      </c>
      <c r="M8" s="2">
        <f t="shared" si="5"/>
        <v>4.3932333333333338</v>
      </c>
      <c r="N8" s="2">
        <f t="shared" si="5"/>
        <v>0.58729999999999993</v>
      </c>
      <c r="O8" s="2">
        <f t="shared" si="5"/>
        <v>0</v>
      </c>
      <c r="P8" s="2">
        <f t="shared" si="5"/>
        <v>0.10893333333333333</v>
      </c>
      <c r="Q8" s="2">
        <f t="shared" si="5"/>
        <v>0.32446666666666668</v>
      </c>
      <c r="R8" s="2">
        <f t="shared" si="5"/>
        <v>1.6584000000000001</v>
      </c>
      <c r="S8" s="2">
        <f t="shared" si="5"/>
        <v>0.51646666666666663</v>
      </c>
      <c r="T8" s="2">
        <f t="shared" si="5"/>
        <v>0.69916666666666671</v>
      </c>
      <c r="U8" s="2">
        <f t="shared" si="5"/>
        <v>5.4900000000000004E-2</v>
      </c>
      <c r="V8" s="2">
        <f t="shared" si="5"/>
        <v>0</v>
      </c>
      <c r="W8" s="2">
        <f t="shared" si="5"/>
        <v>0.28516666666666668</v>
      </c>
      <c r="X8" s="2">
        <f t="shared" si="5"/>
        <v>2.1713</v>
      </c>
      <c r="Y8" s="2">
        <f>AVERAGE(Y35:Y37)</f>
        <v>21.179633333333332</v>
      </c>
    </row>
    <row r="9" spans="1:25" ht="14" x14ac:dyDescent="0.2">
      <c r="A9" s="4"/>
      <c r="B9" s="4"/>
      <c r="C9" s="5" t="s">
        <v>27</v>
      </c>
      <c r="D9" s="2" t="s">
        <v>21</v>
      </c>
      <c r="E9" s="2">
        <f>AVERAGE(E38:E40)</f>
        <v>9.2116666666666678</v>
      </c>
      <c r="F9" s="2">
        <f t="shared" ref="F9:X9" si="6">AVERAGE(F38:F40)</f>
        <v>0.63423333333333332</v>
      </c>
      <c r="G9" s="2">
        <f t="shared" si="6"/>
        <v>1.2291333333333334</v>
      </c>
      <c r="H9" s="2">
        <f t="shared" si="6"/>
        <v>1.24E-2</v>
      </c>
      <c r="I9" s="2">
        <f t="shared" si="6"/>
        <v>4.9233333333333329</v>
      </c>
      <c r="J9" s="2">
        <f t="shared" si="6"/>
        <v>0</v>
      </c>
      <c r="K9" s="2">
        <f t="shared" si="6"/>
        <v>0.72916666666666663</v>
      </c>
      <c r="L9" s="2">
        <f t="shared" si="6"/>
        <v>3.9191666666666669</v>
      </c>
      <c r="M9" s="2">
        <f t="shared" si="6"/>
        <v>3.8132333333333333</v>
      </c>
      <c r="N9" s="2">
        <f t="shared" si="6"/>
        <v>0.29876666666666668</v>
      </c>
      <c r="O9" s="2">
        <f t="shared" si="6"/>
        <v>7.3000000000000001E-3</v>
      </c>
      <c r="P9" s="2">
        <f t="shared" si="6"/>
        <v>0.16180000000000003</v>
      </c>
      <c r="Q9" s="2">
        <f t="shared" si="6"/>
        <v>0.21009999999999998</v>
      </c>
      <c r="R9" s="2">
        <f t="shared" si="6"/>
        <v>1.1562999999999999</v>
      </c>
      <c r="S9" s="2">
        <f t="shared" si="6"/>
        <v>0.36379999999999996</v>
      </c>
      <c r="T9" s="2">
        <f t="shared" si="6"/>
        <v>0.35926666666666668</v>
      </c>
      <c r="U9" s="2">
        <f t="shared" si="6"/>
        <v>0.13783333333333334</v>
      </c>
      <c r="V9" s="2">
        <f t="shared" si="6"/>
        <v>1.5466666666666665E-2</v>
      </c>
      <c r="W9" s="2">
        <f t="shared" si="6"/>
        <v>0.74569999999999992</v>
      </c>
      <c r="X9" s="2">
        <f t="shared" si="6"/>
        <v>3.0790000000000002</v>
      </c>
      <c r="Y9" s="2">
        <f>AVERAGE(Y38:Y40)</f>
        <v>31.007666666666665</v>
      </c>
    </row>
    <row r="10" spans="1:25" ht="12.5" customHeight="1" x14ac:dyDescent="0.2">
      <c r="A10" s="4"/>
      <c r="B10" s="4"/>
      <c r="C10" s="5"/>
      <c r="D10" s="2" t="s">
        <v>23</v>
      </c>
      <c r="E10" s="2">
        <f>AVERAGE(E41:E43)</f>
        <v>7.4549999999999992</v>
      </c>
      <c r="F10" s="2">
        <f t="shared" ref="F10:X10" si="7">AVERAGE(F41:F43)</f>
        <v>0.81400000000000006</v>
      </c>
      <c r="G10" s="2">
        <f t="shared" si="7"/>
        <v>1.35E-2</v>
      </c>
      <c r="H10" s="2">
        <f t="shared" si="7"/>
        <v>1.8333333333333333E-3</v>
      </c>
      <c r="I10" s="2">
        <f t="shared" si="7"/>
        <v>4.53</v>
      </c>
      <c r="J10" s="2">
        <f t="shared" si="7"/>
        <v>2.2066666666666668E-2</v>
      </c>
      <c r="K10" s="2">
        <f t="shared" si="7"/>
        <v>0.46916666666666673</v>
      </c>
      <c r="L10" s="2">
        <f t="shared" si="7"/>
        <v>4.1945666666666668</v>
      </c>
      <c r="M10" s="2">
        <f t="shared" si="7"/>
        <v>5.2961666666666671</v>
      </c>
      <c r="N10" s="2">
        <f t="shared" si="7"/>
        <v>0.60770000000000002</v>
      </c>
      <c r="O10" s="2">
        <f t="shared" si="7"/>
        <v>0</v>
      </c>
      <c r="P10" s="2">
        <f t="shared" si="7"/>
        <v>0.16473333333333331</v>
      </c>
      <c r="Q10" s="2">
        <f t="shared" si="7"/>
        <v>0.29146666666666665</v>
      </c>
      <c r="R10" s="2">
        <f t="shared" si="7"/>
        <v>1.9752999999999998</v>
      </c>
      <c r="S10" s="2">
        <f t="shared" si="7"/>
        <v>0.6185666666666666</v>
      </c>
      <c r="T10" s="2">
        <f t="shared" si="7"/>
        <v>0.77729999999999999</v>
      </c>
      <c r="U10" s="2">
        <f t="shared" si="7"/>
        <v>8.1299999999999997E-2</v>
      </c>
      <c r="V10" s="2">
        <f t="shared" si="7"/>
        <v>0</v>
      </c>
      <c r="W10" s="2">
        <f t="shared" si="7"/>
        <v>0.58639999999999992</v>
      </c>
      <c r="X10" s="2">
        <f t="shared" si="7"/>
        <v>3.1930999999999998</v>
      </c>
      <c r="Y10" s="2">
        <f>AVERAGE(Y41:Y43)</f>
        <v>31.092166666666667</v>
      </c>
    </row>
    <row r="11" spans="1:25" ht="14" x14ac:dyDescent="0.2">
      <c r="A11" s="4"/>
      <c r="B11" s="5" t="s">
        <v>35</v>
      </c>
      <c r="C11" s="5" t="s">
        <v>19</v>
      </c>
      <c r="D11" s="2" t="s">
        <v>21</v>
      </c>
      <c r="E11" s="2">
        <f>_xlfn.STDEV.S(E20:E22)</f>
        <v>4.9109367741806589E-2</v>
      </c>
      <c r="F11" s="2">
        <f t="shared" ref="F11:Y11" si="8">_xlfn.STDEV.S(F20:F22)</f>
        <v>6.7048713634192805E-2</v>
      </c>
      <c r="G11" s="2">
        <f t="shared" si="8"/>
        <v>6.4113259159085029E-2</v>
      </c>
      <c r="H11" s="2">
        <f t="shared" si="8"/>
        <v>2.636645596207423E-2</v>
      </c>
      <c r="I11" s="2">
        <f>_xlfn.STDEV.S(I20:I22)</f>
        <v>7.4665922615340219E-2</v>
      </c>
      <c r="J11" s="2">
        <f t="shared" si="8"/>
        <v>7.0323064021224979E-3</v>
      </c>
      <c r="K11" s="2">
        <f t="shared" si="8"/>
        <v>2.7961103936242106E-2</v>
      </c>
      <c r="L11" s="2">
        <f t="shared" si="8"/>
        <v>3.3328816360621023E-2</v>
      </c>
      <c r="M11" s="2">
        <f t="shared" si="8"/>
        <v>0.1341778297633405</v>
      </c>
      <c r="N11" s="2">
        <f t="shared" si="8"/>
        <v>6.9406627925580722E-2</v>
      </c>
      <c r="O11" s="2">
        <f t="shared" si="8"/>
        <v>2.6457513110645926E-4</v>
      </c>
      <c r="P11" s="2">
        <f t="shared" si="8"/>
        <v>5.7792069813542138E-2</v>
      </c>
      <c r="Q11" s="2">
        <f t="shared" si="8"/>
        <v>5.2752535484088384E-2</v>
      </c>
      <c r="R11" s="2">
        <f t="shared" si="8"/>
        <v>0.23254031908467007</v>
      </c>
      <c r="S11" s="2">
        <f t="shared" si="8"/>
        <v>3.3213099825219576E-2</v>
      </c>
      <c r="T11" s="2">
        <f t="shared" si="8"/>
        <v>9.4664372037918054E-2</v>
      </c>
      <c r="U11" s="2">
        <f t="shared" si="8"/>
        <v>6.2396260571714796E-2</v>
      </c>
      <c r="V11" s="2">
        <f t="shared" si="8"/>
        <v>1.6139082997493982E-2</v>
      </c>
      <c r="W11" s="2">
        <f t="shared" si="8"/>
        <v>0.18666662797618619</v>
      </c>
      <c r="X11" s="2">
        <f t="shared" si="8"/>
        <v>8.4387222571508727E-2</v>
      </c>
      <c r="Y11" s="2">
        <f t="shared" si="8"/>
        <v>0.54990827416942689</v>
      </c>
    </row>
    <row r="12" spans="1:25" ht="14" x14ac:dyDescent="0.2">
      <c r="A12" s="4"/>
      <c r="B12" s="5"/>
      <c r="C12" s="5"/>
      <c r="D12" s="2" t="s">
        <v>23</v>
      </c>
      <c r="E12" s="2">
        <f>_xlfn.STDEV.S(E23:E25)</f>
        <v>1.5821925715074415E-3</v>
      </c>
      <c r="F12" s="2">
        <f t="shared" ref="F12:Y12" si="9">_xlfn.STDEV.S(F23:F25)</f>
        <v>4.9328828623162481E-4</v>
      </c>
      <c r="G12" s="2">
        <f t="shared" si="9"/>
        <v>0</v>
      </c>
      <c r="H12" s="2">
        <f t="shared" si="9"/>
        <v>4.6212985188148308E-2</v>
      </c>
      <c r="I12" s="2">
        <f t="shared" si="9"/>
        <v>1.0503967504392484E-3</v>
      </c>
      <c r="J12" s="2">
        <f t="shared" si="9"/>
        <v>0</v>
      </c>
      <c r="K12" s="2">
        <f t="shared" si="9"/>
        <v>0</v>
      </c>
      <c r="L12" s="2">
        <f t="shared" si="9"/>
        <v>5.5075705472861012E-4</v>
      </c>
      <c r="M12" s="2">
        <f t="shared" si="9"/>
        <v>1.5373136743466944E-3</v>
      </c>
      <c r="N12" s="2">
        <f t="shared" si="9"/>
        <v>0.14338587796571883</v>
      </c>
      <c r="O12" s="2">
        <f t="shared" si="9"/>
        <v>0</v>
      </c>
      <c r="P12" s="2">
        <f t="shared" si="9"/>
        <v>2.3241987866789673E-2</v>
      </c>
      <c r="Q12" s="2">
        <f t="shared" si="9"/>
        <v>8.2310388165771686E-2</v>
      </c>
      <c r="R12" s="2">
        <f t="shared" si="9"/>
        <v>8.6746757864487253E-2</v>
      </c>
      <c r="S12" s="2">
        <f t="shared" si="9"/>
        <v>1.1574253035653468E-2</v>
      </c>
      <c r="T12" s="2">
        <f t="shared" si="9"/>
        <v>0.11789089588824628</v>
      </c>
      <c r="U12" s="2">
        <f t="shared" si="9"/>
        <v>2.1543986013115874E-2</v>
      </c>
      <c r="V12" s="2">
        <f t="shared" si="9"/>
        <v>0</v>
      </c>
      <c r="W12" s="2">
        <f t="shared" si="9"/>
        <v>0.17871768239320909</v>
      </c>
      <c r="X12" s="2">
        <f t="shared" si="9"/>
        <v>5.3742193231513385E-2</v>
      </c>
      <c r="Y12" s="2">
        <f t="shared" si="9"/>
        <v>0.41621281815917099</v>
      </c>
    </row>
    <row r="13" spans="1:25" ht="14" x14ac:dyDescent="0.2">
      <c r="A13" s="4"/>
      <c r="B13" s="5"/>
      <c r="C13" s="5" t="s">
        <v>30</v>
      </c>
      <c r="D13" s="2" t="s">
        <v>21</v>
      </c>
      <c r="E13" s="2">
        <f>_xlfn.STDEV.S(E26:E28)</f>
        <v>0.42409274142967002</v>
      </c>
      <c r="F13" s="2">
        <f t="shared" ref="F13:X13" si="10">_xlfn.STDEV.S(F26:F28)</f>
        <v>6.4487001274158698E-2</v>
      </c>
      <c r="G13" s="2">
        <f t="shared" si="10"/>
        <v>2.7142279442473757E-2</v>
      </c>
      <c r="H13" s="2">
        <f t="shared" si="10"/>
        <v>0</v>
      </c>
      <c r="I13" s="2">
        <f>_xlfn.STDEV.S(I26:I28)</f>
        <v>7.0209187432984946E-2</v>
      </c>
      <c r="J13" s="2">
        <f t="shared" si="10"/>
        <v>0</v>
      </c>
      <c r="K13" s="2">
        <f t="shared" si="10"/>
        <v>2.7918512376796392E-2</v>
      </c>
      <c r="L13" s="2">
        <f t="shared" si="10"/>
        <v>0.13476298947906032</v>
      </c>
      <c r="M13" s="2">
        <f t="shared" si="10"/>
        <v>2.5299999999999989E-2</v>
      </c>
      <c r="N13" s="2">
        <f t="shared" si="10"/>
        <v>0.47989905535782562</v>
      </c>
      <c r="O13" s="2">
        <f t="shared" si="10"/>
        <v>1.5307950004273376E-3</v>
      </c>
      <c r="P13" s="2">
        <f t="shared" si="10"/>
        <v>6.3571482075953957E-3</v>
      </c>
      <c r="Q13" s="2">
        <f t="shared" si="10"/>
        <v>6.902173570694955E-3</v>
      </c>
      <c r="R13" s="2">
        <f t="shared" si="10"/>
        <v>5.1670333203235191E-2</v>
      </c>
      <c r="S13" s="2">
        <f t="shared" si="10"/>
        <v>1.7303853135453091E-2</v>
      </c>
      <c r="T13" s="2">
        <f t="shared" si="10"/>
        <v>1.6119243158411491E-2</v>
      </c>
      <c r="U13" s="2">
        <f t="shared" si="10"/>
        <v>9.5786220303340219E-3</v>
      </c>
      <c r="V13" s="2">
        <f t="shared" si="10"/>
        <v>0</v>
      </c>
      <c r="W13" s="2">
        <f t="shared" si="10"/>
        <v>3.5540165071835765E-2</v>
      </c>
      <c r="X13" s="2">
        <f t="shared" si="10"/>
        <v>3.6318360829383972E-2</v>
      </c>
      <c r="Y13" s="2">
        <f>_xlfn.STDEV.S(Y26:Y28)</f>
        <v>0.39499586073780663</v>
      </c>
    </row>
    <row r="14" spans="1:25" ht="14" x14ac:dyDescent="0.2">
      <c r="A14" s="4"/>
      <c r="B14" s="5"/>
      <c r="C14" s="5"/>
      <c r="D14" s="2" t="s">
        <v>23</v>
      </c>
      <c r="E14" s="2">
        <f>_xlfn.STDEV.S(E29:E31)</f>
        <v>0.43844236033181433</v>
      </c>
      <c r="F14" s="2">
        <f t="shared" ref="F14:X14" si="11">_xlfn.STDEV.S(F29:F31)</f>
        <v>0.13701171482760141</v>
      </c>
      <c r="G14" s="2">
        <f t="shared" si="11"/>
        <v>2.0132891827388667E-3</v>
      </c>
      <c r="H14" s="2">
        <f t="shared" si="11"/>
        <v>0</v>
      </c>
      <c r="I14" s="2">
        <f t="shared" si="11"/>
        <v>0.23352878480678438</v>
      </c>
      <c r="J14" s="2">
        <f>_xlfn.STDEV.S(J29:J31)</f>
        <v>7.2856022400347937E-3</v>
      </c>
      <c r="K14" s="2">
        <f>_xlfn.STDEV.S(K29:K31)</f>
        <v>1.370121649100302E-2</v>
      </c>
      <c r="L14" s="2">
        <f t="shared" si="11"/>
        <v>0.22912739542301194</v>
      </c>
      <c r="M14" s="2">
        <f t="shared" si="11"/>
        <v>0.13978642041819839</v>
      </c>
      <c r="N14" s="2">
        <f t="shared" si="11"/>
        <v>1.5312195575205191E-2</v>
      </c>
      <c r="O14" s="2">
        <f t="shared" si="11"/>
        <v>0</v>
      </c>
      <c r="P14" s="2">
        <f t="shared" si="11"/>
        <v>2.6632123460212508E-2</v>
      </c>
      <c r="Q14" s="2">
        <f t="shared" si="11"/>
        <v>1.977447850134105E-2</v>
      </c>
      <c r="R14" s="2">
        <f t="shared" si="11"/>
        <v>0.10032633419662723</v>
      </c>
      <c r="S14" s="2">
        <f t="shared" si="11"/>
        <v>1.2371472561232669E-2</v>
      </c>
      <c r="T14" s="2">
        <f t="shared" si="11"/>
        <v>1.539491257959375E-2</v>
      </c>
      <c r="U14" s="2">
        <f t="shared" si="11"/>
        <v>1.4840934382084347E-2</v>
      </c>
      <c r="V14" s="2">
        <f t="shared" si="11"/>
        <v>0</v>
      </c>
      <c r="W14" s="2">
        <f t="shared" si="11"/>
        <v>4.5476257541710717E-2</v>
      </c>
      <c r="X14" s="2">
        <f t="shared" si="11"/>
        <v>0.18913304840772835</v>
      </c>
      <c r="Y14" s="2">
        <f>_xlfn.STDEV.S(Y29:Y31)</f>
        <v>1.5443569870121876</v>
      </c>
    </row>
    <row r="15" spans="1:25" ht="14" x14ac:dyDescent="0.2">
      <c r="A15" s="4"/>
      <c r="B15" s="5"/>
      <c r="C15" s="5" t="s">
        <v>31</v>
      </c>
      <c r="D15" s="2" t="s">
        <v>21</v>
      </c>
      <c r="E15" s="2">
        <f>_xlfn.STDEV.S(E32:E34)</f>
        <v>0.50966492260438501</v>
      </c>
      <c r="F15" s="2">
        <f t="shared" ref="F15:X15" si="12">_xlfn.STDEV.S(F32:F34)</f>
        <v>6.5534799915769382E-2</v>
      </c>
      <c r="G15" s="2">
        <f t="shared" si="12"/>
        <v>6.3445409605423747E-2</v>
      </c>
      <c r="H15" s="2">
        <f t="shared" si="12"/>
        <v>4.7930505248049834E-3</v>
      </c>
      <c r="I15" s="2">
        <f>_xlfn.STDEV.S(I32:I34)</f>
        <v>0.21110095531127604</v>
      </c>
      <c r="J15" s="2">
        <f t="shared" si="12"/>
        <v>0</v>
      </c>
      <c r="K15" s="2">
        <f t="shared" si="12"/>
        <v>5.987531489130838E-2</v>
      </c>
      <c r="L15" s="2">
        <f t="shared" si="12"/>
        <v>0.1993329459305043</v>
      </c>
      <c r="M15" s="2">
        <f t="shared" si="12"/>
        <v>0.15525019592043462</v>
      </c>
      <c r="N15" s="2">
        <f t="shared" si="12"/>
        <v>1.8093368951082604E-2</v>
      </c>
      <c r="O15" s="2">
        <f t="shared" si="12"/>
        <v>2.6286878856189829E-3</v>
      </c>
      <c r="P15" s="2">
        <f t="shared" si="12"/>
        <v>1.0998181667894012E-2</v>
      </c>
      <c r="Q15" s="2">
        <f t="shared" si="12"/>
        <v>6.3374547993128409E-3</v>
      </c>
      <c r="R15" s="2">
        <f t="shared" si="12"/>
        <v>0.10006164766449431</v>
      </c>
      <c r="S15" s="2">
        <f t="shared" si="12"/>
        <v>2.8926804178823488E-2</v>
      </c>
      <c r="T15" s="2">
        <f t="shared" si="12"/>
        <v>2.7191175038971758E-2</v>
      </c>
      <c r="U15" s="2">
        <f t="shared" si="12"/>
        <v>1.562913945167806E-2</v>
      </c>
      <c r="V15" s="2">
        <f t="shared" si="12"/>
        <v>4.5902069670114018E-3</v>
      </c>
      <c r="W15" s="2">
        <f t="shared" si="12"/>
        <v>6.3589648004477473E-2</v>
      </c>
      <c r="X15" s="2">
        <f t="shared" si="12"/>
        <v>0.14971280283707653</v>
      </c>
      <c r="Y15" s="2">
        <f>_xlfn.STDEV.S(Y32:Y34)</f>
        <v>0.51286632761373874</v>
      </c>
    </row>
    <row r="16" spans="1:25" ht="14" x14ac:dyDescent="0.2">
      <c r="A16" s="4"/>
      <c r="B16" s="5"/>
      <c r="C16" s="5"/>
      <c r="D16" s="2" t="s">
        <v>23</v>
      </c>
      <c r="E16" s="2">
        <f>_xlfn.STDEV.S(E35:E37)</f>
        <v>0.49608371605338258</v>
      </c>
      <c r="F16" s="2">
        <f t="shared" ref="F16:X16" si="13">_xlfn.STDEV.S(F35:F37)</f>
        <v>0.13789105603095936</v>
      </c>
      <c r="G16" s="2">
        <f t="shared" si="13"/>
        <v>7.000000000000001E-4</v>
      </c>
      <c r="H16" s="2">
        <f t="shared" si="13"/>
        <v>0</v>
      </c>
      <c r="I16" s="2">
        <f>_xlfn.STDEV.S(I35:I37)</f>
        <v>0.75120325700394464</v>
      </c>
      <c r="J16" s="2">
        <f t="shared" si="13"/>
        <v>3.7859388972001797E-4</v>
      </c>
      <c r="K16" s="2">
        <f t="shared" si="13"/>
        <v>4.9576641004946555E-2</v>
      </c>
      <c r="L16" s="2">
        <f t="shared" si="13"/>
        <v>0.31904828788131734</v>
      </c>
      <c r="M16" s="2">
        <f t="shared" si="13"/>
        <v>0.19646130238124068</v>
      </c>
      <c r="N16" s="2">
        <f t="shared" si="13"/>
        <v>9.8514313680805252E-2</v>
      </c>
      <c r="O16" s="2">
        <f t="shared" si="13"/>
        <v>0</v>
      </c>
      <c r="P16" s="2">
        <f t="shared" si="13"/>
        <v>4.7136221033652358E-2</v>
      </c>
      <c r="Q16" s="2">
        <f t="shared" si="13"/>
        <v>9.9881596569805275E-2</v>
      </c>
      <c r="R16" s="2">
        <f t="shared" si="13"/>
        <v>0.27633436268404915</v>
      </c>
      <c r="S16" s="2">
        <f t="shared" si="13"/>
        <v>2.0600080905989967E-2</v>
      </c>
      <c r="T16" s="2">
        <f t="shared" si="13"/>
        <v>7.4724984665995947E-2</v>
      </c>
      <c r="U16" s="2">
        <f t="shared" si="13"/>
        <v>1.0147413463538337E-2</v>
      </c>
      <c r="V16" s="2">
        <f t="shared" si="13"/>
        <v>0</v>
      </c>
      <c r="W16" s="2">
        <f t="shared" si="13"/>
        <v>0.17475927252461698</v>
      </c>
      <c r="X16" s="2">
        <f t="shared" si="13"/>
        <v>0.34056025898510323</v>
      </c>
      <c r="Y16" s="2">
        <f>_xlfn.STDEV.S(Y35:Y37)</f>
        <v>1.7570546728355747</v>
      </c>
    </row>
    <row r="17" spans="1:25" ht="14" x14ac:dyDescent="0.2">
      <c r="A17" s="4"/>
      <c r="B17" s="5"/>
      <c r="C17" s="5" t="s">
        <v>32</v>
      </c>
      <c r="D17" s="2" t="s">
        <v>21</v>
      </c>
      <c r="E17" s="2">
        <f>_xlfn.STDEV.S(E38:E40)</f>
        <v>1.1950139469199978</v>
      </c>
      <c r="F17" s="2">
        <f t="shared" ref="F17:X17" si="14">_xlfn.STDEV.S(F38:F40)</f>
        <v>4.0125096053882918E-2</v>
      </c>
      <c r="G17" s="2">
        <f t="shared" si="14"/>
        <v>0.16172712615183904</v>
      </c>
      <c r="H17" s="2">
        <f t="shared" si="14"/>
        <v>6.5574385243019964E-4</v>
      </c>
      <c r="I17" s="2">
        <f t="shared" si="14"/>
        <v>0.24760519649905041</v>
      </c>
      <c r="J17" s="2">
        <f t="shared" si="14"/>
        <v>0</v>
      </c>
      <c r="K17" s="2">
        <f t="shared" si="14"/>
        <v>0.10212562525308427</v>
      </c>
      <c r="L17" s="2">
        <f t="shared" si="14"/>
        <v>0.58111742645813946</v>
      </c>
      <c r="M17" s="2">
        <f t="shared" si="14"/>
        <v>0.58246541814371167</v>
      </c>
      <c r="N17" s="2">
        <f t="shared" si="14"/>
        <v>2.5885581572244677E-2</v>
      </c>
      <c r="O17" s="2">
        <f t="shared" si="14"/>
        <v>1.345362404707371E-3</v>
      </c>
      <c r="P17" s="2">
        <f t="shared" si="14"/>
        <v>2.1411212016137653E-2</v>
      </c>
      <c r="Q17" s="2">
        <f t="shared" si="14"/>
        <v>1.4123384863410046E-2</v>
      </c>
      <c r="R17" s="2">
        <f t="shared" si="14"/>
        <v>0.19695915820291318</v>
      </c>
      <c r="S17" s="2">
        <f t="shared" si="14"/>
        <v>3.9531126976093157E-2</v>
      </c>
      <c r="T17" s="2">
        <f t="shared" si="14"/>
        <v>1.8732147056152778E-2</v>
      </c>
      <c r="U17" s="2">
        <f t="shared" si="14"/>
        <v>2.2936070573080666E-2</v>
      </c>
      <c r="V17" s="2">
        <f t="shared" si="14"/>
        <v>8.6494701186450376E-3</v>
      </c>
      <c r="W17" s="2">
        <f t="shared" si="14"/>
        <v>9.5813621161085452E-2</v>
      </c>
      <c r="X17" s="2">
        <f t="shared" si="14"/>
        <v>0.3580675355292629</v>
      </c>
      <c r="Y17" s="2">
        <f>_xlfn.STDEV.S(Y38:Y40)</f>
        <v>1.1499780229784091</v>
      </c>
    </row>
    <row r="18" spans="1:25" ht="14" x14ac:dyDescent="0.2">
      <c r="A18" s="4"/>
      <c r="B18" s="5"/>
      <c r="C18" s="5"/>
      <c r="D18" s="2" t="s">
        <v>23</v>
      </c>
      <c r="E18" s="2">
        <f>_xlfn.STDEV.S(E41:E43)</f>
        <v>0.40252329125157499</v>
      </c>
      <c r="F18" s="2">
        <f t="shared" ref="F18:X18" si="15">_xlfn.STDEV.S(F41:F43)</f>
        <v>5.0405456053883725E-2</v>
      </c>
      <c r="G18" s="2">
        <f t="shared" si="15"/>
        <v>4.5967379738244829E-3</v>
      </c>
      <c r="H18" s="2">
        <f t="shared" si="15"/>
        <v>3.1754264805429417E-3</v>
      </c>
      <c r="I18" s="2">
        <f t="shared" si="15"/>
        <v>0.19640519341402343</v>
      </c>
      <c r="J18" s="2">
        <f t="shared" si="15"/>
        <v>7.0550218520804868E-3</v>
      </c>
      <c r="K18" s="2">
        <f t="shared" si="15"/>
        <v>3.3484673110743289E-2</v>
      </c>
      <c r="L18" s="2">
        <f t="shared" si="15"/>
        <v>0.61267056672679543</v>
      </c>
      <c r="M18" s="2">
        <f t="shared" si="15"/>
        <v>0.47474321831210325</v>
      </c>
      <c r="N18" s="2">
        <f t="shared" si="15"/>
        <v>0.17194798632144509</v>
      </c>
      <c r="O18" s="2">
        <f t="shared" si="15"/>
        <v>0</v>
      </c>
      <c r="P18" s="2">
        <f t="shared" si="15"/>
        <v>3.0195419078617475E-2</v>
      </c>
      <c r="Q18" s="2">
        <f t="shared" si="15"/>
        <v>7.4258624639386941E-2</v>
      </c>
      <c r="R18" s="2">
        <f t="shared" si="15"/>
        <v>0.30702333787515312</v>
      </c>
      <c r="S18" s="2">
        <f t="shared" si="15"/>
        <v>9.2042508295534384E-2</v>
      </c>
      <c r="T18" s="2">
        <f t="shared" si="15"/>
        <v>8.0465085596176406E-2</v>
      </c>
      <c r="U18" s="2">
        <f t="shared" si="15"/>
        <v>4.9051911277747384E-2</v>
      </c>
      <c r="V18" s="2">
        <f t="shared" si="15"/>
        <v>0</v>
      </c>
      <c r="W18" s="2">
        <f t="shared" si="15"/>
        <v>0.19613676350954717</v>
      </c>
      <c r="X18" s="2">
        <f t="shared" si="15"/>
        <v>0.41140275886289512</v>
      </c>
      <c r="Y18" s="2">
        <f>_xlfn.STDEV.S(Y41:Y43)</f>
        <v>0.92608950071434093</v>
      </c>
    </row>
    <row r="19" spans="1:25" s="1" customFormat="1" ht="28" x14ac:dyDescent="0.2">
      <c r="A19" s="4" t="s">
        <v>59</v>
      </c>
      <c r="B19" s="4"/>
      <c r="C19" s="4"/>
      <c r="D19" s="4"/>
      <c r="E19" s="3" t="s">
        <v>39</v>
      </c>
      <c r="F19" s="3" t="s">
        <v>40</v>
      </c>
      <c r="G19" s="3" t="s">
        <v>41</v>
      </c>
      <c r="H19" s="3" t="s">
        <v>42</v>
      </c>
      <c r="I19" s="3" t="s">
        <v>43</v>
      </c>
      <c r="J19" s="3" t="s">
        <v>44</v>
      </c>
      <c r="K19" s="3" t="s">
        <v>45</v>
      </c>
      <c r="L19" s="3" t="s">
        <v>46</v>
      </c>
      <c r="M19" s="3" t="s">
        <v>47</v>
      </c>
      <c r="N19" s="3" t="s">
        <v>48</v>
      </c>
      <c r="O19" s="3" t="s">
        <v>49</v>
      </c>
      <c r="P19" s="3" t="s">
        <v>50</v>
      </c>
      <c r="Q19" s="3" t="s">
        <v>51</v>
      </c>
      <c r="R19" s="3" t="s">
        <v>52</v>
      </c>
      <c r="S19" s="3" t="s">
        <v>60</v>
      </c>
      <c r="T19" s="3" t="s">
        <v>53</v>
      </c>
      <c r="U19" s="3" t="s">
        <v>54</v>
      </c>
      <c r="V19" s="3" t="s">
        <v>55</v>
      </c>
      <c r="W19" s="3" t="s">
        <v>56</v>
      </c>
      <c r="X19" s="3" t="s">
        <v>57</v>
      </c>
      <c r="Y19" s="3" t="s">
        <v>58</v>
      </c>
    </row>
    <row r="20" spans="1:25" ht="14" x14ac:dyDescent="0.2">
      <c r="A20" s="4" t="s">
        <v>33</v>
      </c>
      <c r="B20" s="2" t="s">
        <v>36</v>
      </c>
      <c r="C20" s="5" t="s">
        <v>19</v>
      </c>
      <c r="D20" s="5" t="s">
        <v>21</v>
      </c>
      <c r="E20" s="2">
        <v>1.1822999999999999</v>
      </c>
      <c r="F20" s="2">
        <v>2.0228999999999999</v>
      </c>
      <c r="G20" s="2">
        <v>2.1705000000000001</v>
      </c>
      <c r="H20" s="2">
        <v>1.3965000000000001</v>
      </c>
      <c r="I20" s="2">
        <v>2.69</v>
      </c>
      <c r="J20" s="2">
        <v>0.40389999999999998</v>
      </c>
      <c r="K20" s="2">
        <v>0.53090000000000004</v>
      </c>
      <c r="L20" s="2">
        <v>0.86099999999999999</v>
      </c>
      <c r="M20" s="2">
        <v>3.1661999999999999</v>
      </c>
      <c r="N20" s="2">
        <v>2.6757</v>
      </c>
      <c r="O20" s="2">
        <v>7.0000000000000001E-3</v>
      </c>
      <c r="P20" s="2">
        <v>0.96240000000000003</v>
      </c>
      <c r="Q20" s="2">
        <v>2.1162000000000001</v>
      </c>
      <c r="R20" s="2">
        <v>5.3949999999999996</v>
      </c>
      <c r="S20" s="2">
        <v>0.42699999999999999</v>
      </c>
      <c r="T20" s="2">
        <v>2.1307999999999998</v>
      </c>
      <c r="U20" s="2">
        <v>0.90300000000000002</v>
      </c>
      <c r="V20" s="2">
        <v>0.54879999999999995</v>
      </c>
      <c r="W20" s="2">
        <v>4.0820999999999996</v>
      </c>
      <c r="X20" s="2">
        <v>1.9869000000000001</v>
      </c>
      <c r="Y20" s="2">
        <f t="shared" ref="Y20:Y25" si="16">SUM(E20:X20)</f>
        <v>35.659099999999995</v>
      </c>
    </row>
    <row r="21" spans="1:25" ht="14" x14ac:dyDescent="0.2">
      <c r="A21" s="4"/>
      <c r="B21" s="2" t="s">
        <v>37</v>
      </c>
      <c r="C21" s="5"/>
      <c r="D21" s="5"/>
      <c r="E21" s="2">
        <v>1.0926</v>
      </c>
      <c r="F21" s="2">
        <v>1.9107000000000001</v>
      </c>
      <c r="G21" s="2">
        <v>2.0478000000000001</v>
      </c>
      <c r="H21" s="2">
        <v>1.3856999999999999</v>
      </c>
      <c r="I21" s="2">
        <v>2.5750000000000002</v>
      </c>
      <c r="J21" s="2">
        <v>0.39050000000000001</v>
      </c>
      <c r="K21" s="2">
        <v>0.47510000000000002</v>
      </c>
      <c r="L21" s="2">
        <v>0.7944</v>
      </c>
      <c r="M21" s="2">
        <v>2.9243999999999999</v>
      </c>
      <c r="N21" s="2">
        <v>2.5869</v>
      </c>
      <c r="O21" s="2">
        <v>7.1000000000000004E-3</v>
      </c>
      <c r="P21" s="2">
        <v>1.0591999999999999</v>
      </c>
      <c r="Q21" s="2">
        <v>2.0874000000000001</v>
      </c>
      <c r="R21" s="2">
        <v>5.62</v>
      </c>
      <c r="S21" s="2">
        <v>0.38069999999999998</v>
      </c>
      <c r="T21" s="2">
        <v>2.1581000000000001</v>
      </c>
      <c r="U21" s="2">
        <v>0.98080000000000001</v>
      </c>
      <c r="V21" s="2">
        <v>0.51719999999999999</v>
      </c>
      <c r="W21" s="2">
        <v>3.7101000000000002</v>
      </c>
      <c r="X21" s="2">
        <v>1.8557999999999999</v>
      </c>
      <c r="Y21" s="2">
        <f t="shared" si="16"/>
        <v>34.5595</v>
      </c>
    </row>
    <row r="22" spans="1:25" ht="14" x14ac:dyDescent="0.2">
      <c r="A22" s="4"/>
      <c r="B22" s="2" t="s">
        <v>38</v>
      </c>
      <c r="C22" s="5"/>
      <c r="D22" s="5"/>
      <c r="E22" s="2">
        <v>1.1028</v>
      </c>
      <c r="F22" s="2">
        <v>1.9032</v>
      </c>
      <c r="G22" s="2">
        <v>2.0769000000000002</v>
      </c>
      <c r="H22" s="2">
        <v>1.4358</v>
      </c>
      <c r="I22" s="2">
        <v>2.7149999999999999</v>
      </c>
      <c r="J22" s="2">
        <v>0.39350000000000002</v>
      </c>
      <c r="K22" s="2">
        <v>0.49980000000000002</v>
      </c>
      <c r="L22" s="2">
        <v>0.82530000000000003</v>
      </c>
      <c r="M22" s="2">
        <v>2.9445000000000001</v>
      </c>
      <c r="N22" s="2">
        <v>2.5388999999999999</v>
      </c>
      <c r="O22" s="2">
        <v>6.6E-3</v>
      </c>
      <c r="P22" s="2">
        <v>0.95609999999999995</v>
      </c>
      <c r="Q22" s="2">
        <v>2.0139</v>
      </c>
      <c r="R22" s="2">
        <v>5.86</v>
      </c>
      <c r="S22" s="2">
        <v>0.36259999999999998</v>
      </c>
      <c r="T22" s="2">
        <v>2.3067000000000002</v>
      </c>
      <c r="U22" s="2">
        <v>0.85740000000000005</v>
      </c>
      <c r="V22" s="2">
        <v>0.53869999999999996</v>
      </c>
      <c r="W22" s="2">
        <v>3.9234</v>
      </c>
      <c r="X22" s="2">
        <v>1.8292999999999999</v>
      </c>
      <c r="Y22" s="2">
        <f t="shared" si="16"/>
        <v>35.090399999999988</v>
      </c>
    </row>
    <row r="23" spans="1:25" ht="14" x14ac:dyDescent="0.2">
      <c r="A23" s="4"/>
      <c r="B23" s="2" t="s">
        <v>36</v>
      </c>
      <c r="C23" s="5"/>
      <c r="D23" s="5" t="s">
        <v>23</v>
      </c>
      <c r="E23" s="2">
        <v>4.9000000000000002E-2</v>
      </c>
      <c r="F23" s="2">
        <v>6.1999999999999998E-3</v>
      </c>
      <c r="G23" s="2">
        <v>0</v>
      </c>
      <c r="H23" s="2">
        <v>0.1898</v>
      </c>
      <c r="I23" s="2">
        <v>1.01E-2</v>
      </c>
      <c r="J23" s="2">
        <v>0</v>
      </c>
      <c r="K23" s="2">
        <v>0</v>
      </c>
      <c r="L23" s="2">
        <v>3.8999999999999998E-3</v>
      </c>
      <c r="M23" s="2">
        <v>1.09E-2</v>
      </c>
      <c r="N23" s="2">
        <v>3.3027000000000002</v>
      </c>
      <c r="O23" s="2">
        <v>0</v>
      </c>
      <c r="P23" s="2">
        <v>0.88239999999999996</v>
      </c>
      <c r="Q23" s="2">
        <v>2.5249999999999999</v>
      </c>
      <c r="R23" s="2">
        <v>5.3</v>
      </c>
      <c r="S23" s="2">
        <v>0.24110000000000001</v>
      </c>
      <c r="T23" s="2">
        <v>1.8628</v>
      </c>
      <c r="U23" s="2">
        <v>0.99439999999999995</v>
      </c>
      <c r="V23" s="2">
        <v>0</v>
      </c>
      <c r="W23" s="2">
        <v>3.9239999999999999</v>
      </c>
      <c r="X23" s="2">
        <v>1.0535000000000001</v>
      </c>
      <c r="Y23" s="2">
        <f t="shared" si="16"/>
        <v>20.355800000000002</v>
      </c>
    </row>
    <row r="24" spans="1:25" ht="14" x14ac:dyDescent="0.2">
      <c r="A24" s="4"/>
      <c r="B24" s="2" t="s">
        <v>37</v>
      </c>
      <c r="C24" s="5"/>
      <c r="D24" s="5"/>
      <c r="E24" s="2">
        <v>4.8000000000000001E-2</v>
      </c>
      <c r="F24" s="2">
        <v>7.0000000000000001E-3</v>
      </c>
      <c r="G24" s="2">
        <v>0</v>
      </c>
      <c r="H24" s="2">
        <v>0.245</v>
      </c>
      <c r="I24" s="2">
        <v>9.1000000000000004E-3</v>
      </c>
      <c r="J24" s="2">
        <v>0</v>
      </c>
      <c r="K24" s="2">
        <v>0</v>
      </c>
      <c r="L24" s="2">
        <v>4.8999999999999998E-3</v>
      </c>
      <c r="M24" s="2">
        <v>1.34E-2</v>
      </c>
      <c r="N24" s="2">
        <v>3.2646000000000002</v>
      </c>
      <c r="O24" s="2">
        <v>0</v>
      </c>
      <c r="P24" s="2">
        <v>0.91469999999999996</v>
      </c>
      <c r="Q24" s="2">
        <v>2.5299999999999998</v>
      </c>
      <c r="R24" s="2">
        <v>5.47</v>
      </c>
      <c r="S24" s="2">
        <v>0.24390000000000001</v>
      </c>
      <c r="T24" s="2">
        <v>2.0952999999999999</v>
      </c>
      <c r="U24" s="2">
        <v>1.0024999999999999</v>
      </c>
      <c r="V24" s="2">
        <v>0</v>
      </c>
      <c r="W24" s="2">
        <v>3.8180999999999998</v>
      </c>
      <c r="X24" s="2">
        <v>1.1581999999999999</v>
      </c>
      <c r="Y24" s="2">
        <f t="shared" si="16"/>
        <v>20.8247</v>
      </c>
    </row>
    <row r="25" spans="1:25" ht="14" x14ac:dyDescent="0.2">
      <c r="A25" s="4"/>
      <c r="B25" s="2" t="s">
        <v>38</v>
      </c>
      <c r="C25" s="5"/>
      <c r="D25" s="5"/>
      <c r="E25" s="2">
        <v>5.11E-2</v>
      </c>
      <c r="F25" s="2">
        <v>6.1000000000000004E-3</v>
      </c>
      <c r="G25" s="2">
        <v>0</v>
      </c>
      <c r="H25" s="2">
        <v>0.1532</v>
      </c>
      <c r="I25" s="2">
        <v>8.0000000000000002E-3</v>
      </c>
      <c r="J25" s="2">
        <v>0</v>
      </c>
      <c r="K25" s="2">
        <v>0</v>
      </c>
      <c r="L25" s="2">
        <v>4.0000000000000001E-3</v>
      </c>
      <c r="M25" s="2">
        <v>1.06E-2</v>
      </c>
      <c r="N25" s="2">
        <v>3.0375000000000001</v>
      </c>
      <c r="O25" s="2">
        <v>0</v>
      </c>
      <c r="P25" s="2">
        <v>0.86960000000000004</v>
      </c>
      <c r="Q25" s="2">
        <v>2.67</v>
      </c>
      <c r="R25" s="2">
        <v>5.3550000000000004</v>
      </c>
      <c r="S25" s="2">
        <v>0.26240000000000002</v>
      </c>
      <c r="T25" s="2">
        <v>1.9451000000000001</v>
      </c>
      <c r="U25" s="2">
        <v>0.96179999999999999</v>
      </c>
      <c r="V25" s="2">
        <v>0</v>
      </c>
      <c r="W25" s="2">
        <v>3.5754000000000001</v>
      </c>
      <c r="X25" s="2">
        <v>1.0848</v>
      </c>
      <c r="Y25" s="2">
        <f t="shared" si="16"/>
        <v>19.994600000000002</v>
      </c>
    </row>
    <row r="26" spans="1:25" ht="14" x14ac:dyDescent="0.2">
      <c r="A26" s="4"/>
      <c r="B26" s="2" t="s">
        <v>36</v>
      </c>
      <c r="C26" s="5" t="s">
        <v>25</v>
      </c>
      <c r="D26" s="5" t="s">
        <v>21</v>
      </c>
      <c r="E26" s="2">
        <v>3.8064</v>
      </c>
      <c r="F26" s="2">
        <v>0.18340000000000001</v>
      </c>
      <c r="G26" s="2">
        <v>0.39279999999999998</v>
      </c>
      <c r="H26" s="2">
        <v>0</v>
      </c>
      <c r="I26" s="2">
        <v>1.6961999999999999</v>
      </c>
      <c r="J26" s="2">
        <v>0</v>
      </c>
      <c r="K26" s="2">
        <v>0.23400000000000001</v>
      </c>
      <c r="L26" s="2">
        <v>1.1140000000000001</v>
      </c>
      <c r="M26" s="2">
        <v>1.181</v>
      </c>
      <c r="N26" s="2">
        <v>0.93600000000000005</v>
      </c>
      <c r="O26" s="2">
        <v>0</v>
      </c>
      <c r="P26" s="2">
        <v>4.9599999999999998E-2</v>
      </c>
      <c r="Q26" s="2">
        <v>6.1600000000000002E-2</v>
      </c>
      <c r="R26" s="2">
        <v>0.30520000000000003</v>
      </c>
      <c r="S26" s="2">
        <v>0.109</v>
      </c>
      <c r="T26" s="2">
        <v>0.1074</v>
      </c>
      <c r="U26" s="2">
        <v>3.5999999999999997E-2</v>
      </c>
      <c r="V26" s="2">
        <v>0</v>
      </c>
      <c r="W26" s="2">
        <v>0.219</v>
      </c>
      <c r="X26" s="2">
        <v>0.9738</v>
      </c>
      <c r="Y26" s="2">
        <f>SUM(E26:X26)</f>
        <v>11.4054</v>
      </c>
    </row>
    <row r="27" spans="1:25" ht="14" x14ac:dyDescent="0.2">
      <c r="A27" s="4"/>
      <c r="B27" s="2" t="s">
        <v>37</v>
      </c>
      <c r="C27" s="5"/>
      <c r="D27" s="5"/>
      <c r="E27" s="2">
        <v>3.13</v>
      </c>
      <c r="F27" s="2">
        <v>0.2392</v>
      </c>
      <c r="G27" s="2">
        <v>0.42980000000000002</v>
      </c>
      <c r="H27" s="2">
        <v>0</v>
      </c>
      <c r="I27" s="2">
        <v>1.7775000000000001</v>
      </c>
      <c r="J27" s="2">
        <v>0</v>
      </c>
      <c r="K27" s="2">
        <v>0.27410000000000001</v>
      </c>
      <c r="L27" s="2">
        <v>1.3587</v>
      </c>
      <c r="M27" s="2">
        <v>1.2316</v>
      </c>
      <c r="N27" s="2">
        <v>0.1071</v>
      </c>
      <c r="O27" s="2">
        <v>2.5999999999999999E-3</v>
      </c>
      <c r="P27" s="2">
        <v>6.1800000000000001E-2</v>
      </c>
      <c r="Q27" s="2">
        <v>7.5399999999999995E-2</v>
      </c>
      <c r="R27" s="2">
        <v>0.39300000000000002</v>
      </c>
      <c r="S27" s="2">
        <v>0.1343</v>
      </c>
      <c r="T27" s="2">
        <v>0.13589999999999999</v>
      </c>
      <c r="U27" s="2">
        <v>5.3499999999999999E-2</v>
      </c>
      <c r="V27" s="2">
        <v>0</v>
      </c>
      <c r="W27" s="2">
        <v>0.28110000000000002</v>
      </c>
      <c r="X27" s="2">
        <v>1.0345</v>
      </c>
      <c r="Y27" s="2">
        <f t="shared" ref="Y27:Y43" si="17">SUM(E27:X27)</f>
        <v>10.720099999999999</v>
      </c>
    </row>
    <row r="28" spans="1:25" ht="14" x14ac:dyDescent="0.2">
      <c r="A28" s="4"/>
      <c r="B28" s="2" t="s">
        <v>38</v>
      </c>
      <c r="C28" s="5"/>
      <c r="D28" s="5"/>
      <c r="E28" s="2">
        <v>3.0249999999999999</v>
      </c>
      <c r="F28" s="2">
        <v>0.312</v>
      </c>
      <c r="G28" s="2">
        <v>0.44569999999999999</v>
      </c>
      <c r="H28" s="2">
        <v>0</v>
      </c>
      <c r="I28" s="2">
        <v>1.8360000000000001</v>
      </c>
      <c r="J28" s="2">
        <v>0</v>
      </c>
      <c r="K28" s="2">
        <v>0.28770000000000001</v>
      </c>
      <c r="L28" s="2">
        <v>1.3342000000000001</v>
      </c>
      <c r="M28" s="2">
        <v>1.2062999999999999</v>
      </c>
      <c r="N28" s="2">
        <v>0.10249999999999999</v>
      </c>
      <c r="O28" s="2">
        <v>2.7000000000000001E-3</v>
      </c>
      <c r="P28" s="2">
        <v>5.8799999999999998E-2</v>
      </c>
      <c r="Q28" s="2">
        <v>6.8199999999999997E-2</v>
      </c>
      <c r="R28" s="2">
        <v>0.39629999999999999</v>
      </c>
      <c r="S28" s="2">
        <v>0.1421</v>
      </c>
      <c r="T28" s="2">
        <v>0.13469999999999999</v>
      </c>
      <c r="U28" s="2">
        <v>5.1499999999999997E-2</v>
      </c>
      <c r="V28" s="2">
        <v>0</v>
      </c>
      <c r="W28" s="2">
        <v>0.28000000000000003</v>
      </c>
      <c r="X28" s="2">
        <v>1.0387</v>
      </c>
      <c r="Y28" s="2">
        <f t="shared" si="17"/>
        <v>10.722399999999999</v>
      </c>
    </row>
    <row r="29" spans="1:25" ht="14" x14ac:dyDescent="0.2">
      <c r="A29" s="4"/>
      <c r="B29" s="2" t="s">
        <v>36</v>
      </c>
      <c r="C29" s="5"/>
      <c r="D29" s="5" t="s">
        <v>23</v>
      </c>
      <c r="E29" s="2">
        <v>0.91720000000000002</v>
      </c>
      <c r="F29" s="2">
        <v>9.3200000000000005E-2</v>
      </c>
      <c r="G29" s="2">
        <v>6.6E-3</v>
      </c>
      <c r="H29" s="2">
        <v>0</v>
      </c>
      <c r="I29" s="2">
        <v>0.41320000000000001</v>
      </c>
      <c r="J29" s="2">
        <v>0</v>
      </c>
      <c r="K29" s="2">
        <v>0.36120000000000002</v>
      </c>
      <c r="L29" s="2">
        <v>0.90059999999999996</v>
      </c>
      <c r="M29" s="2">
        <v>2.3932000000000002</v>
      </c>
      <c r="N29" s="2">
        <v>0.4456</v>
      </c>
      <c r="O29" s="2">
        <v>0</v>
      </c>
      <c r="P29" s="2">
        <v>3.5000000000000003E-2</v>
      </c>
      <c r="Q29" s="2">
        <v>0.28999999999999998</v>
      </c>
      <c r="R29" s="2">
        <v>1.0058</v>
      </c>
      <c r="S29" s="2">
        <v>0.33800000000000002</v>
      </c>
      <c r="T29" s="2">
        <v>0.43919999999999998</v>
      </c>
      <c r="U29" s="2">
        <v>1.4E-2</v>
      </c>
      <c r="V29" s="2">
        <v>0</v>
      </c>
      <c r="W29" s="2">
        <v>0</v>
      </c>
      <c r="X29" s="2">
        <v>0.73240000000000005</v>
      </c>
      <c r="Y29" s="2">
        <f>SUM(E29:X29)</f>
        <v>8.3851999999999993</v>
      </c>
    </row>
    <row r="30" spans="1:25" ht="14" x14ac:dyDescent="0.2">
      <c r="A30" s="4"/>
      <c r="B30" s="2" t="s">
        <v>37</v>
      </c>
      <c r="C30" s="5"/>
      <c r="D30" s="5"/>
      <c r="E30" s="2">
        <v>1.6818</v>
      </c>
      <c r="F30" s="2">
        <v>0.33539999999999998</v>
      </c>
      <c r="G30" s="2">
        <v>8.9999999999999993E-3</v>
      </c>
      <c r="H30" s="2">
        <v>0</v>
      </c>
      <c r="I30" s="2">
        <v>0.79259999999999997</v>
      </c>
      <c r="J30" s="2">
        <v>1.2200000000000001E-2</v>
      </c>
      <c r="K30" s="2">
        <v>0.38190000000000002</v>
      </c>
      <c r="L30" s="2">
        <v>1.2958000000000001</v>
      </c>
      <c r="M30" s="2">
        <v>2.4188000000000001</v>
      </c>
      <c r="N30" s="2">
        <v>0.46510000000000001</v>
      </c>
      <c r="O30" s="2">
        <v>0</v>
      </c>
      <c r="P30" s="2">
        <v>7.9500000000000001E-2</v>
      </c>
      <c r="Q30" s="2">
        <v>0.25230000000000002</v>
      </c>
      <c r="R30" s="2">
        <v>1.143</v>
      </c>
      <c r="S30" s="2">
        <v>0.36259999999999998</v>
      </c>
      <c r="T30" s="2">
        <v>0.4637</v>
      </c>
      <c r="U30" s="2">
        <v>0.04</v>
      </c>
      <c r="V30" s="2">
        <v>0</v>
      </c>
      <c r="W30" s="2">
        <v>7.7799999999999994E-2</v>
      </c>
      <c r="X30" s="2">
        <v>1.0243</v>
      </c>
      <c r="Y30" s="2">
        <f t="shared" si="17"/>
        <v>10.835799999999999</v>
      </c>
    </row>
    <row r="31" spans="1:25" ht="14" x14ac:dyDescent="0.2">
      <c r="A31" s="4"/>
      <c r="B31" s="2" t="s">
        <v>38</v>
      </c>
      <c r="C31" s="5"/>
      <c r="D31" s="5"/>
      <c r="E31" s="2">
        <v>1.6713</v>
      </c>
      <c r="F31" s="2">
        <v>0.32529999999999998</v>
      </c>
      <c r="G31" s="2">
        <v>1.06E-2</v>
      </c>
      <c r="H31" s="2">
        <v>0</v>
      </c>
      <c r="I31" s="2">
        <v>0.83879999999999999</v>
      </c>
      <c r="J31" s="2">
        <v>1.2999999999999999E-2</v>
      </c>
      <c r="K31" s="2">
        <v>0.3871</v>
      </c>
      <c r="L31" s="2">
        <v>1.2990999999999999</v>
      </c>
      <c r="M31" s="2">
        <v>2.6471</v>
      </c>
      <c r="N31" s="2">
        <v>0.4758</v>
      </c>
      <c r="O31" s="2">
        <v>0</v>
      </c>
      <c r="P31" s="2">
        <v>8.2600000000000007E-2</v>
      </c>
      <c r="Q31" s="2">
        <v>0.26079999999999998</v>
      </c>
      <c r="R31" s="2">
        <v>1.2012</v>
      </c>
      <c r="S31" s="2">
        <v>0.35260000000000002</v>
      </c>
      <c r="T31" s="2">
        <v>0.46760000000000002</v>
      </c>
      <c r="U31" s="2">
        <v>3.9399999999999998E-2</v>
      </c>
      <c r="V31" s="2">
        <v>0</v>
      </c>
      <c r="W31" s="2">
        <v>7.9699999999999993E-2</v>
      </c>
      <c r="X31" s="2">
        <v>1.0867</v>
      </c>
      <c r="Y31" s="2">
        <f t="shared" si="17"/>
        <v>11.238700000000003</v>
      </c>
    </row>
    <row r="32" spans="1:25" ht="14" x14ac:dyDescent="0.2">
      <c r="A32" s="4"/>
      <c r="B32" s="2" t="s">
        <v>36</v>
      </c>
      <c r="C32" s="5" t="s">
        <v>26</v>
      </c>
      <c r="D32" s="5" t="s">
        <v>21</v>
      </c>
      <c r="E32" s="2">
        <v>6.65</v>
      </c>
      <c r="F32" s="2">
        <v>0.3528</v>
      </c>
      <c r="G32" s="2">
        <v>0.73960000000000004</v>
      </c>
      <c r="H32" s="2">
        <v>0</v>
      </c>
      <c r="I32" s="2">
        <v>3.5022000000000002</v>
      </c>
      <c r="J32" s="2">
        <v>0</v>
      </c>
      <c r="K32" s="2">
        <v>0.48480000000000001</v>
      </c>
      <c r="L32" s="2">
        <v>2.2328000000000001</v>
      </c>
      <c r="M32" s="2">
        <v>2.2547999999999999</v>
      </c>
      <c r="N32" s="2">
        <v>0.18440000000000001</v>
      </c>
      <c r="O32" s="2">
        <v>0</v>
      </c>
      <c r="P32" s="2">
        <v>9.9000000000000005E-2</v>
      </c>
      <c r="Q32" s="2">
        <v>0.13</v>
      </c>
      <c r="R32" s="2">
        <v>0.67459999999999998</v>
      </c>
      <c r="S32" s="2">
        <v>0.218</v>
      </c>
      <c r="T32" s="2">
        <v>0.22159999999999999</v>
      </c>
      <c r="U32" s="2">
        <v>7.9600000000000004E-2</v>
      </c>
      <c r="V32" s="2">
        <v>1.5599999999999999E-2</v>
      </c>
      <c r="W32" s="2">
        <v>0.44700000000000001</v>
      </c>
      <c r="X32" s="2">
        <v>1.8786</v>
      </c>
      <c r="Y32" s="2">
        <f t="shared" si="17"/>
        <v>20.165399999999998</v>
      </c>
    </row>
    <row r="33" spans="1:25" ht="14" x14ac:dyDescent="0.2">
      <c r="A33" s="4"/>
      <c r="B33" s="2" t="s">
        <v>37</v>
      </c>
      <c r="C33" s="5"/>
      <c r="D33" s="5"/>
      <c r="E33" s="2">
        <v>6</v>
      </c>
      <c r="F33" s="2">
        <v>0.47349999999999998</v>
      </c>
      <c r="G33" s="2">
        <v>0.84</v>
      </c>
      <c r="H33" s="2">
        <v>8.3999999999999995E-3</v>
      </c>
      <c r="I33" s="2">
        <v>3.29</v>
      </c>
      <c r="J33" s="2">
        <v>0</v>
      </c>
      <c r="K33" s="2">
        <v>0.59740000000000004</v>
      </c>
      <c r="L33" s="2">
        <v>2.5975000000000001</v>
      </c>
      <c r="M33" s="2">
        <v>2.5354999999999999</v>
      </c>
      <c r="N33" s="2">
        <v>0.21790000000000001</v>
      </c>
      <c r="O33" s="2">
        <v>4.1000000000000003E-3</v>
      </c>
      <c r="P33" s="2">
        <v>0.1062</v>
      </c>
      <c r="Q33" s="2">
        <v>0.14230000000000001</v>
      </c>
      <c r="R33" s="2">
        <v>0.87060000000000004</v>
      </c>
      <c r="S33" s="2">
        <v>0.2606</v>
      </c>
      <c r="T33" s="2">
        <v>0.27400000000000002</v>
      </c>
      <c r="U33" s="2">
        <v>0.1031</v>
      </c>
      <c r="V33" s="2">
        <v>7.6E-3</v>
      </c>
      <c r="W33" s="2">
        <v>0.57269999999999999</v>
      </c>
      <c r="X33" s="2">
        <v>2.1619000000000002</v>
      </c>
      <c r="Y33" s="2">
        <f t="shared" si="17"/>
        <v>21.063300000000002</v>
      </c>
    </row>
    <row r="34" spans="1:25" ht="14" x14ac:dyDescent="0.2">
      <c r="A34" s="4"/>
      <c r="B34" s="2" t="s">
        <v>38</v>
      </c>
      <c r="C34" s="5"/>
      <c r="D34" s="5"/>
      <c r="E34" s="2">
        <v>5.6449999999999996</v>
      </c>
      <c r="F34" s="2">
        <v>0.45739999999999997</v>
      </c>
      <c r="G34" s="2">
        <v>0.85699999999999998</v>
      </c>
      <c r="H34" s="2">
        <v>8.2000000000000007E-3</v>
      </c>
      <c r="I34" s="2">
        <v>3.08</v>
      </c>
      <c r="J34" s="2">
        <v>0</v>
      </c>
      <c r="K34" s="2">
        <v>0.57640000000000002</v>
      </c>
      <c r="L34" s="2">
        <v>2.5546000000000002</v>
      </c>
      <c r="M34" s="2">
        <v>2.5101</v>
      </c>
      <c r="N34" s="2">
        <v>0.21299999999999999</v>
      </c>
      <c r="O34" s="2">
        <v>4.8999999999999998E-3</v>
      </c>
      <c r="P34" s="2">
        <v>0.1206</v>
      </c>
      <c r="Q34" s="2">
        <v>0.13880000000000001</v>
      </c>
      <c r="R34" s="2">
        <v>0.73760000000000003</v>
      </c>
      <c r="S34" s="2">
        <v>0.2732</v>
      </c>
      <c r="T34" s="2">
        <v>0.26040000000000002</v>
      </c>
      <c r="U34" s="2">
        <v>0.10920000000000001</v>
      </c>
      <c r="V34" s="2">
        <v>7.7000000000000002E-3</v>
      </c>
      <c r="W34" s="2">
        <v>0.52659999999999996</v>
      </c>
      <c r="X34" s="2">
        <v>2.1042000000000001</v>
      </c>
      <c r="Y34" s="2">
        <f t="shared" si="17"/>
        <v>20.184899999999995</v>
      </c>
    </row>
    <row r="35" spans="1:25" ht="14" x14ac:dyDescent="0.2">
      <c r="A35" s="4"/>
      <c r="B35" s="2" t="s">
        <v>36</v>
      </c>
      <c r="C35" s="5"/>
      <c r="D35" s="5" t="s">
        <v>23</v>
      </c>
      <c r="E35" s="2">
        <v>4.0746000000000002</v>
      </c>
      <c r="F35" s="2">
        <v>0.51380000000000003</v>
      </c>
      <c r="G35" s="2">
        <v>1.2E-2</v>
      </c>
      <c r="H35" s="2">
        <v>0</v>
      </c>
      <c r="I35" s="2">
        <v>1.448</v>
      </c>
      <c r="J35" s="2">
        <v>1.8200000000000001E-2</v>
      </c>
      <c r="K35" s="2">
        <v>0.44919999999999999</v>
      </c>
      <c r="L35" s="2">
        <v>2.0977999999999999</v>
      </c>
      <c r="M35" s="2">
        <v>4.1710000000000003</v>
      </c>
      <c r="N35" s="2">
        <v>0.70099999999999996</v>
      </c>
      <c r="O35" s="2">
        <v>0</v>
      </c>
      <c r="P35" s="2">
        <v>5.4800000000000001E-2</v>
      </c>
      <c r="Q35" s="2">
        <v>0.43980000000000002</v>
      </c>
      <c r="R35" s="2">
        <v>1.9752000000000001</v>
      </c>
      <c r="S35" s="2">
        <v>0.5292</v>
      </c>
      <c r="T35" s="2">
        <v>0.76919999999999999</v>
      </c>
      <c r="U35" s="2">
        <v>4.3200000000000002E-2</v>
      </c>
      <c r="V35" s="2">
        <v>0</v>
      </c>
      <c r="W35" s="2">
        <v>8.4599999999999995E-2</v>
      </c>
      <c r="X35" s="2">
        <v>1.8080000000000001</v>
      </c>
      <c r="Y35" s="2">
        <f t="shared" si="17"/>
        <v>19.189599999999999</v>
      </c>
    </row>
    <row r="36" spans="1:25" ht="14" x14ac:dyDescent="0.2">
      <c r="A36" s="4"/>
      <c r="B36" s="2" t="s">
        <v>37</v>
      </c>
      <c r="C36" s="5"/>
      <c r="D36" s="5"/>
      <c r="E36" s="2">
        <v>5.05</v>
      </c>
      <c r="F36" s="2">
        <v>0.77769999999999995</v>
      </c>
      <c r="G36" s="2">
        <v>1.1299999999999999E-2</v>
      </c>
      <c r="H36" s="2">
        <v>0</v>
      </c>
      <c r="I36" s="2">
        <v>2.71</v>
      </c>
      <c r="J36" s="2">
        <v>1.7600000000000001E-2</v>
      </c>
      <c r="K36" s="2">
        <v>0.36230000000000001</v>
      </c>
      <c r="L36" s="2">
        <v>2.6520999999999999</v>
      </c>
      <c r="M36" s="2">
        <v>4.5438000000000001</v>
      </c>
      <c r="N36" s="2">
        <v>0.52739999999999998</v>
      </c>
      <c r="O36" s="2">
        <v>0</v>
      </c>
      <c r="P36" s="2">
        <v>0.1409</v>
      </c>
      <c r="Q36" s="2">
        <v>0.26679999999999998</v>
      </c>
      <c r="R36" s="2">
        <v>1.5329999999999999</v>
      </c>
      <c r="S36" s="2">
        <v>0.52749999999999997</v>
      </c>
      <c r="T36" s="2">
        <v>0.70779999999999998</v>
      </c>
      <c r="U36" s="2">
        <v>6.13E-2</v>
      </c>
      <c r="V36" s="2">
        <v>0</v>
      </c>
      <c r="W36" s="2">
        <v>0.4047</v>
      </c>
      <c r="X36" s="2">
        <v>2.2225999999999999</v>
      </c>
      <c r="Y36" s="2">
        <f t="shared" si="17"/>
        <v>22.516799999999996</v>
      </c>
    </row>
    <row r="37" spans="1:25" ht="14" x14ac:dyDescent="0.2">
      <c r="A37" s="4"/>
      <c r="B37" s="2" t="s">
        <v>38</v>
      </c>
      <c r="C37" s="5"/>
      <c r="D37" s="5"/>
      <c r="E37" s="2">
        <v>4.4050000000000002</v>
      </c>
      <c r="F37" s="2">
        <v>0.71509999999999996</v>
      </c>
      <c r="G37" s="2">
        <v>1.06E-2</v>
      </c>
      <c r="H37" s="2">
        <v>0</v>
      </c>
      <c r="I37" s="2">
        <v>2.7850000000000001</v>
      </c>
      <c r="J37" s="2">
        <v>1.7500000000000002E-2</v>
      </c>
      <c r="K37" s="2">
        <v>0.3644</v>
      </c>
      <c r="L37" s="2">
        <v>2.6486999999999998</v>
      </c>
      <c r="M37" s="2">
        <v>4.4649000000000001</v>
      </c>
      <c r="N37" s="2">
        <v>0.53349999999999997</v>
      </c>
      <c r="O37" s="2">
        <v>0</v>
      </c>
      <c r="P37" s="2">
        <v>0.13109999999999999</v>
      </c>
      <c r="Q37" s="2">
        <v>0.26679999999999998</v>
      </c>
      <c r="R37" s="2">
        <v>1.4670000000000001</v>
      </c>
      <c r="S37" s="2">
        <v>0.49270000000000003</v>
      </c>
      <c r="T37" s="2">
        <v>0.62050000000000005</v>
      </c>
      <c r="U37" s="2">
        <v>6.0199999999999997E-2</v>
      </c>
      <c r="V37" s="2">
        <v>0</v>
      </c>
      <c r="W37" s="2">
        <v>0.36620000000000003</v>
      </c>
      <c r="X37" s="2">
        <v>2.4832999999999998</v>
      </c>
      <c r="Y37" s="2">
        <f>SUM(E37:X37)</f>
        <v>21.832499999999996</v>
      </c>
    </row>
    <row r="38" spans="1:25" ht="14" x14ac:dyDescent="0.2">
      <c r="A38" s="4"/>
      <c r="B38" s="2" t="s">
        <v>36</v>
      </c>
      <c r="C38" s="5" t="s">
        <v>27</v>
      </c>
      <c r="D38" s="5" t="s">
        <v>21</v>
      </c>
      <c r="E38" s="2">
        <v>10.41</v>
      </c>
      <c r="F38" s="2">
        <v>0.60340000000000005</v>
      </c>
      <c r="G38" s="2">
        <v>1.0646</v>
      </c>
      <c r="H38" s="2">
        <v>1.2999999999999999E-2</v>
      </c>
      <c r="I38" s="2">
        <v>4.68</v>
      </c>
      <c r="J38" s="2">
        <v>0</v>
      </c>
      <c r="K38" s="2">
        <v>0.61160000000000003</v>
      </c>
      <c r="L38" s="2">
        <v>3.2522000000000002</v>
      </c>
      <c r="M38" s="2">
        <v>3.1648000000000001</v>
      </c>
      <c r="N38" s="2">
        <v>0.26900000000000002</v>
      </c>
      <c r="O38" s="2">
        <v>5.7999999999999996E-3</v>
      </c>
      <c r="P38" s="2">
        <v>0.14080000000000001</v>
      </c>
      <c r="Q38" s="2">
        <v>0.1938</v>
      </c>
      <c r="R38" s="2">
        <v>0.94679999999999997</v>
      </c>
      <c r="S38" s="2">
        <v>0.32119999999999999</v>
      </c>
      <c r="T38" s="2">
        <v>0.3412</v>
      </c>
      <c r="U38" s="2">
        <v>0.1116</v>
      </c>
      <c r="V38" s="2">
        <v>2.5399999999999999E-2</v>
      </c>
      <c r="W38" s="2">
        <v>0.63519999999999999</v>
      </c>
      <c r="X38" s="2">
        <v>2.8894000000000002</v>
      </c>
      <c r="Y38" s="2">
        <f t="shared" si="17"/>
        <v>29.6798</v>
      </c>
    </row>
    <row r="39" spans="1:25" ht="14" x14ac:dyDescent="0.2">
      <c r="A39" s="4"/>
      <c r="B39" s="2" t="s">
        <v>37</v>
      </c>
      <c r="C39" s="5"/>
      <c r="D39" s="5"/>
      <c r="E39" s="2">
        <v>9.2050000000000001</v>
      </c>
      <c r="F39" s="2">
        <v>0.61970000000000003</v>
      </c>
      <c r="G39" s="2">
        <v>1.2349000000000001</v>
      </c>
      <c r="H39" s="2">
        <v>1.17E-2</v>
      </c>
      <c r="I39" s="2">
        <v>5.1749999999999998</v>
      </c>
      <c r="J39" s="2">
        <v>0</v>
      </c>
      <c r="K39" s="2">
        <v>0.79590000000000005</v>
      </c>
      <c r="L39" s="2">
        <v>4.1889000000000003</v>
      </c>
      <c r="M39" s="2">
        <v>3.9828000000000001</v>
      </c>
      <c r="N39" s="2">
        <v>0.316</v>
      </c>
      <c r="O39" s="2">
        <v>7.7000000000000002E-3</v>
      </c>
      <c r="P39" s="2">
        <v>0.161</v>
      </c>
      <c r="Q39" s="2">
        <v>0.21779999999999999</v>
      </c>
      <c r="R39" s="2">
        <v>1.1843999999999999</v>
      </c>
      <c r="S39" s="2">
        <v>0.39929999999999999</v>
      </c>
      <c r="T39" s="2">
        <v>0.35799999999999998</v>
      </c>
      <c r="U39" s="2">
        <v>0.14779999999999999</v>
      </c>
      <c r="V39" s="2">
        <v>9.5999999999999992E-3</v>
      </c>
      <c r="W39" s="2">
        <v>0.80569999999999997</v>
      </c>
      <c r="X39" s="2">
        <v>2.8555999999999999</v>
      </c>
      <c r="Y39" s="2">
        <f t="shared" si="17"/>
        <v>31.6768</v>
      </c>
    </row>
    <row r="40" spans="1:25" ht="14" x14ac:dyDescent="0.2">
      <c r="A40" s="4"/>
      <c r="B40" s="2" t="s">
        <v>38</v>
      </c>
      <c r="C40" s="5"/>
      <c r="D40" s="5"/>
      <c r="E40" s="2">
        <v>8.02</v>
      </c>
      <c r="F40" s="2">
        <v>0.67959999999999998</v>
      </c>
      <c r="G40" s="2">
        <v>1.3878999999999999</v>
      </c>
      <c r="H40" s="2">
        <v>1.2500000000000001E-2</v>
      </c>
      <c r="I40" s="2">
        <v>4.915</v>
      </c>
      <c r="J40" s="2">
        <v>0</v>
      </c>
      <c r="K40" s="2">
        <v>0.78</v>
      </c>
      <c r="L40" s="2">
        <v>4.3163999999999998</v>
      </c>
      <c r="M40" s="2">
        <v>4.2920999999999996</v>
      </c>
      <c r="N40" s="2">
        <v>0.31130000000000002</v>
      </c>
      <c r="O40" s="2">
        <v>8.3999999999999995E-3</v>
      </c>
      <c r="P40" s="2">
        <v>0.18360000000000001</v>
      </c>
      <c r="Q40" s="2">
        <v>0.21870000000000001</v>
      </c>
      <c r="R40" s="2">
        <v>1.3376999999999999</v>
      </c>
      <c r="S40" s="2">
        <v>0.37090000000000001</v>
      </c>
      <c r="T40" s="2">
        <v>0.37859999999999999</v>
      </c>
      <c r="U40" s="2">
        <v>0.15409999999999999</v>
      </c>
      <c r="V40" s="2">
        <v>1.14E-2</v>
      </c>
      <c r="W40" s="2">
        <v>0.79620000000000002</v>
      </c>
      <c r="X40" s="2">
        <v>3.492</v>
      </c>
      <c r="Y40" s="2">
        <f t="shared" si="17"/>
        <v>31.666399999999996</v>
      </c>
    </row>
    <row r="41" spans="1:25" ht="14" x14ac:dyDescent="0.2">
      <c r="A41" s="4"/>
      <c r="B41" s="2" t="s">
        <v>36</v>
      </c>
      <c r="C41" s="5"/>
      <c r="D41" s="5" t="s">
        <v>23</v>
      </c>
      <c r="E41" s="2">
        <v>7.86</v>
      </c>
      <c r="F41" s="2">
        <v>0.86060000000000003</v>
      </c>
      <c r="G41" s="2">
        <v>1.8800000000000001E-2</v>
      </c>
      <c r="H41" s="2">
        <v>0</v>
      </c>
      <c r="I41" s="2">
        <v>4.3600000000000003</v>
      </c>
      <c r="J41" s="2">
        <v>3.0200000000000001E-2</v>
      </c>
      <c r="K41" s="2">
        <v>0.50780000000000003</v>
      </c>
      <c r="L41" s="2">
        <v>3.5666000000000002</v>
      </c>
      <c r="M41" s="2">
        <v>5.8292000000000002</v>
      </c>
      <c r="N41" s="2">
        <v>0.80579999999999996</v>
      </c>
      <c r="O41" s="2">
        <v>0</v>
      </c>
      <c r="P41" s="2">
        <v>0.13200000000000001</v>
      </c>
      <c r="Q41" s="2">
        <v>0.37719999999999998</v>
      </c>
      <c r="R41" s="2">
        <v>2.3292000000000002</v>
      </c>
      <c r="S41" s="2">
        <v>0.72419999999999995</v>
      </c>
      <c r="T41" s="2">
        <v>0.86739999999999995</v>
      </c>
      <c r="U41" s="2">
        <v>2.4799999999999999E-2</v>
      </c>
      <c r="V41" s="2">
        <v>0</v>
      </c>
      <c r="W41" s="2">
        <v>0.37859999999999999</v>
      </c>
      <c r="X41" s="2">
        <v>2.7342</v>
      </c>
      <c r="Y41" s="2">
        <f t="shared" si="17"/>
        <v>31.406600000000005</v>
      </c>
    </row>
    <row r="42" spans="1:25" ht="14" x14ac:dyDescent="0.2">
      <c r="A42" s="4"/>
      <c r="B42" s="2" t="s">
        <v>37</v>
      </c>
      <c r="C42" s="5"/>
      <c r="D42" s="5"/>
      <c r="E42" s="2">
        <v>7.0549999999999997</v>
      </c>
      <c r="F42" s="2">
        <v>0.82089999999999996</v>
      </c>
      <c r="G42" s="2">
        <v>1.11E-2</v>
      </c>
      <c r="H42" s="2">
        <v>5.4999999999999997E-3</v>
      </c>
      <c r="I42" s="2">
        <v>4.4850000000000003</v>
      </c>
      <c r="J42" s="2">
        <v>1.84E-2</v>
      </c>
      <c r="K42" s="2">
        <v>0.45119999999999999</v>
      </c>
      <c r="L42" s="2">
        <v>4.2263999999999999</v>
      </c>
      <c r="M42" s="2">
        <v>4.9188000000000001</v>
      </c>
      <c r="N42" s="2">
        <v>0.5202</v>
      </c>
      <c r="O42" s="2">
        <v>0</v>
      </c>
      <c r="P42" s="2">
        <v>0.17069999999999999</v>
      </c>
      <c r="Q42" s="2">
        <v>0.24729999999999999</v>
      </c>
      <c r="R42" s="2">
        <v>1.8165</v>
      </c>
      <c r="S42" s="2">
        <v>0.55559999999999998</v>
      </c>
      <c r="T42" s="2">
        <v>0.71260000000000001</v>
      </c>
      <c r="U42" s="2">
        <v>0.1061</v>
      </c>
      <c r="V42" s="2">
        <v>0</v>
      </c>
      <c r="W42" s="2">
        <v>0.61229999999999996</v>
      </c>
      <c r="X42" s="2">
        <v>3.3161999999999998</v>
      </c>
      <c r="Y42" s="2">
        <f t="shared" si="17"/>
        <v>30.049799999999998</v>
      </c>
    </row>
    <row r="43" spans="1:25" ht="14" x14ac:dyDescent="0.2">
      <c r="A43" s="4"/>
      <c r="B43" s="2" t="s">
        <v>38</v>
      </c>
      <c r="C43" s="5"/>
      <c r="D43" s="5"/>
      <c r="E43" s="2">
        <v>7.45</v>
      </c>
      <c r="F43" s="2">
        <v>0.76049999999999995</v>
      </c>
      <c r="G43" s="2">
        <v>1.06E-2</v>
      </c>
      <c r="H43" s="2">
        <v>0</v>
      </c>
      <c r="I43" s="2">
        <v>4.7450000000000001</v>
      </c>
      <c r="J43" s="2">
        <v>1.7600000000000001E-2</v>
      </c>
      <c r="K43" s="2">
        <v>0.44850000000000001</v>
      </c>
      <c r="L43" s="2">
        <v>4.7907000000000002</v>
      </c>
      <c r="M43" s="2">
        <v>5.1405000000000003</v>
      </c>
      <c r="N43" s="2">
        <v>0.49709999999999999</v>
      </c>
      <c r="O43" s="2">
        <v>0</v>
      </c>
      <c r="P43" s="2">
        <v>0.1915</v>
      </c>
      <c r="Q43" s="2">
        <v>0.24990000000000001</v>
      </c>
      <c r="R43" s="2">
        <v>1.7802</v>
      </c>
      <c r="S43" s="2">
        <v>0.57589999999999997</v>
      </c>
      <c r="T43" s="2">
        <v>0.75190000000000001</v>
      </c>
      <c r="U43" s="2">
        <v>0.113</v>
      </c>
      <c r="V43" s="2">
        <v>0</v>
      </c>
      <c r="W43" s="2">
        <v>0.76829999999999998</v>
      </c>
      <c r="X43" s="2">
        <v>3.5289000000000001</v>
      </c>
      <c r="Y43" s="2">
        <f t="shared" si="17"/>
        <v>31.8201</v>
      </c>
    </row>
    <row r="44" spans="1:25" ht="14" x14ac:dyDescent="0.2">
      <c r="B44" s="2"/>
      <c r="C44" s="1"/>
    </row>
    <row r="45" spans="1:25" ht="14" x14ac:dyDescent="0.2">
      <c r="B45" s="2"/>
      <c r="C45" s="1"/>
    </row>
    <row r="46" spans="1:25" ht="14" x14ac:dyDescent="0.2">
      <c r="B46" s="2"/>
      <c r="C46" s="1"/>
    </row>
    <row r="47" spans="1:25" ht="14" x14ac:dyDescent="0.2">
      <c r="B47" s="2"/>
      <c r="C47" s="1"/>
    </row>
    <row r="48" spans="1:25" ht="14" x14ac:dyDescent="0.2">
      <c r="B48" s="2"/>
      <c r="C48" s="1"/>
    </row>
    <row r="49" spans="2:2" ht="14" x14ac:dyDescent="0.2">
      <c r="B49" s="2"/>
    </row>
  </sheetData>
  <mergeCells count="27">
    <mergeCell ref="D35:D37"/>
    <mergeCell ref="D38:D40"/>
    <mergeCell ref="D41:D43"/>
    <mergeCell ref="C32:C37"/>
    <mergeCell ref="D20:D22"/>
    <mergeCell ref="D23:D25"/>
    <mergeCell ref="D26:D28"/>
    <mergeCell ref="D29:D31"/>
    <mergeCell ref="D32:D34"/>
    <mergeCell ref="A20:A43"/>
    <mergeCell ref="C3:C4"/>
    <mergeCell ref="C5:C6"/>
    <mergeCell ref="C7:C8"/>
    <mergeCell ref="C9:C10"/>
    <mergeCell ref="C11:C12"/>
    <mergeCell ref="C13:C14"/>
    <mergeCell ref="C15:C16"/>
    <mergeCell ref="C17:C18"/>
    <mergeCell ref="C20:C25"/>
    <mergeCell ref="C26:C31"/>
    <mergeCell ref="C38:C43"/>
    <mergeCell ref="A1:D1"/>
    <mergeCell ref="A19:D19"/>
    <mergeCell ref="A2:D2"/>
    <mergeCell ref="B3:B10"/>
    <mergeCell ref="A3:A18"/>
    <mergeCell ref="B11:B18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Amino acids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yharaguchi</dc:creator>
  <cp:lastModifiedBy>HARAGUCHI.Yuji</cp:lastModifiedBy>
  <dcterms:created xsi:type="dcterms:W3CDTF">2023-04-02T23:09:34Z</dcterms:created>
  <dcterms:modified xsi:type="dcterms:W3CDTF">2025-04-05T04:16:18Z</dcterms:modified>
</cp:coreProperties>
</file>