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6\"/>
    </mc:Choice>
  </mc:AlternateContent>
  <xr:revisionPtr revIDLastSave="0" documentId="13_ncr:1_{5B2D2EC8-8FE8-4880-A04A-2FE8116602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E16" i="1"/>
  <c r="F16" i="1"/>
  <c r="G16" i="1"/>
  <c r="E17" i="1"/>
  <c r="F17" i="1"/>
  <c r="G17" i="1"/>
  <c r="E18" i="1"/>
  <c r="F18" i="1"/>
  <c r="E19" i="1"/>
  <c r="F19" i="1"/>
  <c r="G19" i="1"/>
  <c r="E20" i="1"/>
  <c r="F20" i="1"/>
  <c r="G20" i="1"/>
  <c r="E21" i="1"/>
  <c r="F21" i="1"/>
  <c r="G21" i="1"/>
  <c r="D17" i="1"/>
  <c r="D18" i="1"/>
  <c r="D19" i="1"/>
  <c r="D20" i="1"/>
  <c r="D21" i="1"/>
  <c r="D16" i="1"/>
  <c r="D3" i="1" l="1"/>
  <c r="D6" i="1"/>
  <c r="E3" i="1"/>
  <c r="E6" i="1"/>
  <c r="F3" i="1"/>
  <c r="F6" i="1"/>
  <c r="G3" i="1"/>
  <c r="G6" i="1"/>
  <c r="E4" i="1"/>
  <c r="F4" i="1"/>
  <c r="D4" i="1"/>
  <c r="G4" i="1"/>
  <c r="E5" i="1"/>
  <c r="D5" i="1"/>
  <c r="F5" i="1"/>
  <c r="G5" i="1"/>
</calcChain>
</file>

<file path=xl/sharedStrings.xml><?xml version="1.0" encoding="utf-8"?>
<sst xmlns="http://schemas.openxmlformats.org/spreadsheetml/2006/main" count="42" uniqueCount="19">
  <si>
    <t>CM</t>
    <phoneticPr fontId="7"/>
  </si>
  <si>
    <t>MW</t>
    <phoneticPr fontId="7"/>
  </si>
  <si>
    <t>20% TE</t>
  </si>
  <si>
    <t>40% TE</t>
  </si>
  <si>
    <t>60% TE</t>
  </si>
  <si>
    <t>Without microorganisms</t>
  </si>
  <si>
    <t>Without microorganisms</t>
    <phoneticPr fontId="7"/>
  </si>
  <si>
    <t>With microorganisms</t>
  </si>
  <si>
    <t>With microorganisms</t>
    <phoneticPr fontId="7"/>
  </si>
  <si>
    <t>mg/dL</t>
    <phoneticPr fontId="7"/>
  </si>
  <si>
    <t>mM</t>
    <phoneticPr fontId="7"/>
  </si>
  <si>
    <t>mean</t>
  </si>
  <si>
    <t>standard deviation</t>
  </si>
  <si>
    <t>n = 1</t>
  </si>
  <si>
    <t>n = 2</t>
  </si>
  <si>
    <t>n = 3</t>
  </si>
  <si>
    <t>CM</t>
  </si>
  <si>
    <t>Glucose</t>
    <phoneticPr fontId="7"/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</si>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</sst>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7"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 wrapText="1"/>
    </xf>
    <xf numFmtId="0" fontId="9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Glucose!$C$3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Glucose!$D$5:$G$5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4.5415587446825771</c:v>
                  </c:pt>
                  <c:pt idx="2">
                    <c:v>8.7612138969452182</c:v>
                  </c:pt>
                  <c:pt idx="3">
                    <c:v>12.747069459046253</c:v>
                  </c:pt>
                </c:numCache>
              </c:numRef>
            </c:plus>
            <c:minus>
              <c:numRef>
                <c:f>Glucose!$D$5:$G$5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4.5415587446825771</c:v>
                  </c:pt>
                  <c:pt idx="2">
                    <c:v>8.7612138969452182</c:v>
                  </c:pt>
                  <c:pt idx="3">
                    <c:v>12.747069459046253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Glucose!$D$2:$G$2</c:f>
              <c:strCache>
                <c:ptCount val="4"/>
                <c:pt idx="0">
                  <c:v>CM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Glucose!$D$3:$G$3</c:f>
              <c:numCache>
                <c:formatCode>General</c:formatCode>
                <c:ptCount val="4"/>
                <c:pt idx="0">
                  <c:v>0.3885521436976842</c:v>
                </c:pt>
                <c:pt idx="1">
                  <c:v>19.002050075120078</c:v>
                </c:pt>
                <c:pt idx="2">
                  <c:v>36.745931303980996</c:v>
                </c:pt>
                <c:pt idx="3">
                  <c:v>54.582324948008022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B-4808-82C2-1B012DE2C134}"/>
            </c:ext>
          </c:extLst>
        </c:ser>
        <c:ser>
          <c:idx val="1"/>
          <c:order val="1"/>
          <c:tx>
            <c:strRef>
              <c:f>Glucose!$C$4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Glucose!$D$6:$G$6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0.64014313121243316</c:v>
                  </c:pt>
                  <c:pt idx="2">
                    <c:v>2.6772396060027956</c:v>
                  </c:pt>
                  <c:pt idx="3">
                    <c:v>10.568935100544923</c:v>
                  </c:pt>
                </c:numCache>
              </c:numRef>
            </c:plus>
            <c:minus>
              <c:numRef>
                <c:f>Glucose!$D$6:$G$6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0.64014313121243316</c:v>
                  </c:pt>
                  <c:pt idx="2">
                    <c:v>2.6772396060027956</c:v>
                  </c:pt>
                  <c:pt idx="3">
                    <c:v>10.568935100544923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Glucose!$D$2:$G$2</c:f>
              <c:strCache>
                <c:ptCount val="4"/>
                <c:pt idx="0">
                  <c:v>CM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Glucose!$D$4:$G$4</c:f>
              <c:numCache>
                <c:formatCode>0.0000_ </c:formatCode>
                <c:ptCount val="4"/>
                <c:pt idx="0">
                  <c:v>0</c:v>
                </c:pt>
                <c:pt idx="1">
                  <c:v>2.8308799040831283</c:v>
                </c:pt>
                <c:pt idx="2">
                  <c:v>13.229275368754486</c:v>
                </c:pt>
                <c:pt idx="3">
                  <c:v>24.774824781485673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B-4808-82C2-1B012DE2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14288"/>
        <c:axId val="118415464"/>
      </c:barChart>
      <c:catAx>
        <c:axId val="1184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18415464"/>
        <c:crosses val="autoZero"/>
        <c:auto val="1"/>
        <c:lblAlgn val="ctr"/>
        <c:lblOffset val="100"/>
        <c:noMultiLvlLbl val="0"/>
      </c:catAx>
      <c:valAx>
        <c:axId val="118415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Glucose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4060734290222039E-3"/>
              <c:y val="0.1281665344657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18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895654964854811"/>
          <c:y val="3.8997510997010071E-2"/>
          <c:w val="0.52124485211499183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5</xdr:row>
      <xdr:rowOff>82550</xdr:rowOff>
    </xdr:from>
    <xdr:to>
      <xdr:col>17</xdr:col>
      <xdr:colOff>342899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19" sqref="G19"/>
    </sheetView>
  </sheetViews>
  <sheetFormatPr defaultColWidth="10" defaultRowHeight="14" x14ac:dyDescent="0.3"/>
  <cols>
    <col min="1" max="16384" width="10" style="1"/>
  </cols>
  <sheetData>
    <row r="1" spans="1:7" x14ac:dyDescent="0.3">
      <c r="A1" s="3" t="s">
        <v>17</v>
      </c>
      <c r="B1" s="3"/>
      <c r="C1" s="3"/>
    </row>
    <row r="2" spans="1:7" ht="14.5" customHeight="1" x14ac:dyDescent="0.3">
      <c r="A2" s="3" t="s">
        <v>18</v>
      </c>
      <c r="B2" s="3"/>
      <c r="C2" s="3"/>
      <c r="D2" s="2" t="s">
        <v>0</v>
      </c>
      <c r="E2" s="2" t="s">
        <v>2</v>
      </c>
      <c r="F2" s="2" t="s">
        <v>3</v>
      </c>
      <c r="G2" s="2" t="s">
        <v>4</v>
      </c>
    </row>
    <row r="3" spans="1:7" x14ac:dyDescent="0.3">
      <c r="A3" s="6" t="s">
        <v>10</v>
      </c>
      <c r="B3" s="6" t="s">
        <v>11</v>
      </c>
      <c r="C3" s="1" t="s">
        <v>6</v>
      </c>
      <c r="D3" s="1">
        <f>AVERAGE(D16:D18)</f>
        <v>0.3885521436976842</v>
      </c>
      <c r="E3" s="1">
        <f t="shared" ref="E3:G3" si="0">AVERAGE(E16:E18)</f>
        <v>19.002050075120078</v>
      </c>
      <c r="F3" s="1">
        <f t="shared" si="0"/>
        <v>36.745931303980996</v>
      </c>
      <c r="G3" s="1">
        <f t="shared" si="0"/>
        <v>54.582324948008022</v>
      </c>
    </row>
    <row r="4" spans="1:7" x14ac:dyDescent="0.3">
      <c r="A4" s="6"/>
      <c r="B4" s="6"/>
      <c r="C4" s="1" t="s">
        <v>8</v>
      </c>
      <c r="D4" s="2">
        <f>AVERAGE(D19:D21)</f>
        <v>0</v>
      </c>
      <c r="E4" s="2">
        <f t="shared" ref="E4:G4" si="1">AVERAGE(E19:E21)</f>
        <v>2.8308799040831283</v>
      </c>
      <c r="F4" s="2">
        <f t="shared" si="1"/>
        <v>13.229275368754486</v>
      </c>
      <c r="G4" s="2">
        <f t="shared" si="1"/>
        <v>24.774824781485673</v>
      </c>
    </row>
    <row r="5" spans="1:7" x14ac:dyDescent="0.3">
      <c r="A5" s="6"/>
      <c r="B5" s="4" t="s">
        <v>12</v>
      </c>
      <c r="C5" s="1" t="s">
        <v>5</v>
      </c>
      <c r="D5" s="2">
        <f>_xlfn.STDEV.S(D16:D18)</f>
        <v>0</v>
      </c>
      <c r="E5" s="2">
        <f t="shared" ref="E5:G5" si="2">_xlfn.STDEV.S(E16:E18)</f>
        <v>4.5415587446825771</v>
      </c>
      <c r="F5" s="2">
        <f t="shared" si="2"/>
        <v>8.7612138969452182</v>
      </c>
      <c r="G5" s="2">
        <f t="shared" si="2"/>
        <v>12.747069459046253</v>
      </c>
    </row>
    <row r="6" spans="1:7" x14ac:dyDescent="0.3">
      <c r="A6" s="6"/>
      <c r="B6" s="4"/>
      <c r="C6" s="1" t="s">
        <v>7</v>
      </c>
      <c r="D6" s="1">
        <f>_xlfn.STDEV.S(D19:D21)</f>
        <v>0</v>
      </c>
      <c r="E6" s="1">
        <f t="shared" ref="E6:G6" si="3">_xlfn.STDEV.S(E19:E21)</f>
        <v>0.64014313121243316</v>
      </c>
      <c r="F6" s="1">
        <f t="shared" si="3"/>
        <v>2.6772396060027956</v>
      </c>
      <c r="G6" s="1">
        <f t="shared" si="3"/>
        <v>10.568935100544923</v>
      </c>
    </row>
    <row r="7" spans="1:7" x14ac:dyDescent="0.3">
      <c r="A7" s="3" t="s">
        <v>18</v>
      </c>
      <c r="B7" s="3"/>
      <c r="C7" s="3"/>
      <c r="D7" s="1" t="s">
        <v>16</v>
      </c>
      <c r="E7" s="1" t="s">
        <v>2</v>
      </c>
      <c r="F7" s="1" t="s">
        <v>3</v>
      </c>
      <c r="G7" s="1" t="s">
        <v>4</v>
      </c>
    </row>
    <row r="8" spans="1:7" x14ac:dyDescent="0.3">
      <c r="A8" s="6" t="s">
        <v>9</v>
      </c>
      <c r="B8" s="1" t="s">
        <v>13</v>
      </c>
      <c r="C8" s="4" t="s">
        <v>5</v>
      </c>
      <c r="D8" s="1">
        <v>7</v>
      </c>
      <c r="E8" s="1">
        <v>248</v>
      </c>
      <c r="F8" s="1">
        <v>481</v>
      </c>
      <c r="G8" s="1">
        <v>720</v>
      </c>
    </row>
    <row r="9" spans="1:7" x14ac:dyDescent="0.3">
      <c r="A9" s="6"/>
      <c r="B9" s="1" t="s">
        <v>14</v>
      </c>
      <c r="C9" s="4"/>
      <c r="D9" s="1">
        <v>7</v>
      </c>
      <c r="E9" s="1">
        <v>385</v>
      </c>
      <c r="F9" s="1">
        <v>734</v>
      </c>
      <c r="G9" s="1">
        <v>1088</v>
      </c>
    </row>
    <row r="10" spans="1:7" x14ac:dyDescent="0.3">
      <c r="A10" s="6"/>
      <c r="B10" s="1" t="s">
        <v>15</v>
      </c>
      <c r="C10" s="4"/>
      <c r="D10" s="1">
        <v>7</v>
      </c>
      <c r="E10" s="1">
        <v>394</v>
      </c>
      <c r="F10" s="1">
        <v>771</v>
      </c>
      <c r="G10" s="1">
        <v>1142</v>
      </c>
    </row>
    <row r="11" spans="1:7" x14ac:dyDescent="0.3">
      <c r="A11" s="6"/>
      <c r="B11" s="1" t="s">
        <v>13</v>
      </c>
      <c r="C11" s="4" t="s">
        <v>7</v>
      </c>
      <c r="D11" s="1">
        <v>0</v>
      </c>
      <c r="E11" s="1">
        <v>38</v>
      </c>
      <c r="F11" s="1">
        <v>186</v>
      </c>
      <c r="G11" s="1">
        <v>244</v>
      </c>
    </row>
    <row r="12" spans="1:7" x14ac:dyDescent="0.3">
      <c r="A12" s="6"/>
      <c r="B12" s="1" t="s">
        <v>14</v>
      </c>
      <c r="C12" s="4"/>
      <c r="D12" s="1">
        <v>0</v>
      </c>
      <c r="E12" s="1">
        <v>55</v>
      </c>
      <c r="F12" s="1">
        <v>248</v>
      </c>
      <c r="G12" s="1">
        <v>622</v>
      </c>
    </row>
    <row r="13" spans="1:7" x14ac:dyDescent="0.3">
      <c r="A13" s="6"/>
      <c r="B13" s="1" t="s">
        <v>15</v>
      </c>
      <c r="C13" s="4"/>
      <c r="D13" s="1">
        <v>0</v>
      </c>
      <c r="E13" s="1">
        <v>60</v>
      </c>
      <c r="F13" s="1">
        <v>281</v>
      </c>
      <c r="G13" s="1">
        <v>473</v>
      </c>
    </row>
    <row r="14" spans="1:7" x14ac:dyDescent="0.3">
      <c r="A14" s="5" t="s">
        <v>1</v>
      </c>
      <c r="B14" s="5"/>
      <c r="C14" s="1">
        <v>180.15600000000001</v>
      </c>
    </row>
    <row r="15" spans="1:7" x14ac:dyDescent="0.3">
      <c r="A15" s="3" t="s">
        <v>18</v>
      </c>
      <c r="B15" s="3"/>
      <c r="C15" s="3"/>
      <c r="D15" s="1" t="s">
        <v>16</v>
      </c>
      <c r="E15" s="1" t="s">
        <v>2</v>
      </c>
      <c r="F15" s="1" t="s">
        <v>3</v>
      </c>
      <c r="G15" s="1" t="s">
        <v>4</v>
      </c>
    </row>
    <row r="16" spans="1:7" x14ac:dyDescent="0.3">
      <c r="A16" s="6" t="s">
        <v>10</v>
      </c>
      <c r="B16" s="1" t="s">
        <v>13</v>
      </c>
      <c r="C16" s="4" t="s">
        <v>5</v>
      </c>
      <c r="D16" s="1">
        <f>D8/180.156*10</f>
        <v>0.3885521436976842</v>
      </c>
      <c r="E16" s="1">
        <f t="shared" ref="E16:G16" si="4">E8/180.156*10</f>
        <v>13.765847376717954</v>
      </c>
      <c r="F16" s="1">
        <f t="shared" si="4"/>
        <v>26.699083016940875</v>
      </c>
      <c r="G16" s="1">
        <f t="shared" si="4"/>
        <v>39.965363351761802</v>
      </c>
    </row>
    <row r="17" spans="1:7" x14ac:dyDescent="0.3">
      <c r="A17" s="6"/>
      <c r="B17" s="1" t="s">
        <v>14</v>
      </c>
      <c r="C17" s="4"/>
      <c r="D17" s="1">
        <f t="shared" ref="D17:G21" si="5">D9/180.156*10</f>
        <v>0.3885521436976842</v>
      </c>
      <c r="E17" s="1">
        <f t="shared" si="5"/>
        <v>21.370367903372632</v>
      </c>
      <c r="F17" s="1">
        <f t="shared" si="5"/>
        <v>40.742467639157169</v>
      </c>
      <c r="G17" s="1">
        <f t="shared" si="5"/>
        <v>60.392104620440065</v>
      </c>
    </row>
    <row r="18" spans="1:7" x14ac:dyDescent="0.3">
      <c r="A18" s="6"/>
      <c r="B18" s="1" t="s">
        <v>15</v>
      </c>
      <c r="C18" s="4"/>
      <c r="D18" s="1">
        <f t="shared" si="5"/>
        <v>0.3885521436976842</v>
      </c>
      <c r="E18" s="1">
        <f t="shared" si="5"/>
        <v>21.869934945269655</v>
      </c>
      <c r="F18" s="1">
        <f t="shared" si="5"/>
        <v>42.796243255844935</v>
      </c>
      <c r="G18" s="1">
        <f>G10/180.156*10</f>
        <v>63.389506871822192</v>
      </c>
    </row>
    <row r="19" spans="1:7" x14ac:dyDescent="0.3">
      <c r="A19" s="6"/>
      <c r="B19" s="1" t="s">
        <v>13</v>
      </c>
      <c r="C19" s="4" t="s">
        <v>7</v>
      </c>
      <c r="D19" s="1">
        <f t="shared" si="5"/>
        <v>0</v>
      </c>
      <c r="E19" s="1">
        <f t="shared" si="5"/>
        <v>2.1092830657874289</v>
      </c>
      <c r="F19" s="1">
        <f t="shared" si="5"/>
        <v>10.324385532538468</v>
      </c>
      <c r="G19" s="1">
        <f t="shared" si="5"/>
        <v>13.543817580319278</v>
      </c>
    </row>
    <row r="20" spans="1:7" x14ac:dyDescent="0.3">
      <c r="A20" s="6"/>
      <c r="B20" s="1" t="s">
        <v>14</v>
      </c>
      <c r="C20" s="4"/>
      <c r="D20" s="1">
        <f t="shared" si="5"/>
        <v>0</v>
      </c>
      <c r="E20" s="1">
        <f t="shared" si="5"/>
        <v>3.0529097004818047</v>
      </c>
      <c r="F20" s="1">
        <f t="shared" si="5"/>
        <v>13.765847376717954</v>
      </c>
      <c r="G20" s="1">
        <f t="shared" si="5"/>
        <v>34.525633339994222</v>
      </c>
    </row>
    <row r="21" spans="1:7" x14ac:dyDescent="0.3">
      <c r="A21" s="6"/>
      <c r="B21" s="1" t="s">
        <v>15</v>
      </c>
      <c r="C21" s="4"/>
      <c r="D21" s="1">
        <f t="shared" si="5"/>
        <v>0</v>
      </c>
      <c r="E21" s="1">
        <f t="shared" si="5"/>
        <v>3.3304469459801505</v>
      </c>
      <c r="F21" s="1">
        <f t="shared" si="5"/>
        <v>15.597593197007038</v>
      </c>
      <c r="G21" s="1">
        <f t="shared" si="5"/>
        <v>26.25502342414352</v>
      </c>
    </row>
  </sheetData>
  <mergeCells count="14">
    <mergeCell ref="A1:C1"/>
    <mergeCell ref="A7:C7"/>
    <mergeCell ref="A15:C15"/>
    <mergeCell ref="C16:C18"/>
    <mergeCell ref="C19:C21"/>
    <mergeCell ref="A2:C2"/>
    <mergeCell ref="A14:B14"/>
    <mergeCell ref="B3:B4"/>
    <mergeCell ref="B5:B6"/>
    <mergeCell ref="C8:C10"/>
    <mergeCell ref="C11:C13"/>
    <mergeCell ref="A3:A6"/>
    <mergeCell ref="A8:A13"/>
    <mergeCell ref="A16:A21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2025-04-03T06:14:24Z</dcterms:modified>
</cp:coreProperties>
</file>