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3)\Figure 7\"/>
    </mc:Choice>
  </mc:AlternateContent>
  <xr:revisionPtr revIDLastSave="0" documentId="13_ncr:1_{798AA99A-8491-4866-9EA7-B3FE340428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uc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5" i="1"/>
  <c r="G21" i="1"/>
  <c r="F21" i="1"/>
  <c r="E21" i="1"/>
  <c r="D21" i="1"/>
  <c r="G20" i="1"/>
  <c r="F20" i="1"/>
  <c r="E20" i="1"/>
  <c r="D20" i="1"/>
  <c r="G19" i="1"/>
  <c r="F19" i="1"/>
  <c r="E19" i="1"/>
  <c r="D19" i="1"/>
  <c r="D6" i="1" s="1"/>
  <c r="G18" i="1"/>
  <c r="F18" i="1"/>
  <c r="E18" i="1"/>
  <c r="D18" i="1"/>
  <c r="G17" i="1"/>
  <c r="F17" i="1"/>
  <c r="E17" i="1"/>
  <c r="D17" i="1"/>
  <c r="G16" i="1"/>
  <c r="F16" i="1"/>
  <c r="E16" i="1"/>
  <c r="E3" i="1" l="1"/>
  <c r="E6" i="1"/>
  <c r="F5" i="1"/>
  <c r="F6" i="1"/>
  <c r="D4" i="1"/>
  <c r="D3" i="1"/>
  <c r="G6" i="1"/>
  <c r="G5" i="1"/>
  <c r="F3" i="1"/>
  <c r="E4" i="1"/>
  <c r="F4" i="1"/>
  <c r="G3" i="1"/>
  <c r="G4" i="1"/>
  <c r="E5" i="1"/>
</calcChain>
</file>

<file path=xl/sharedStrings.xml><?xml version="1.0" encoding="utf-8"?>
<sst xmlns="http://schemas.openxmlformats.org/spreadsheetml/2006/main" count="42" uniqueCount="23">
  <si>
    <t>CM</t>
    <phoneticPr fontId="7"/>
  </si>
  <si>
    <t>CM</t>
  </si>
  <si>
    <t>20% AE</t>
  </si>
  <si>
    <t>40% AE</t>
  </si>
  <si>
    <t>60% AE</t>
  </si>
  <si>
    <t>20% TE</t>
  </si>
  <si>
    <t>40% TE</t>
  </si>
  <si>
    <t>60% TE</t>
  </si>
  <si>
    <t>Without microorganisms</t>
  </si>
  <si>
    <t>Without microorganisms</t>
    <phoneticPr fontId="7"/>
  </si>
  <si>
    <t>With microorganisms</t>
  </si>
  <si>
    <t>With microorganisms</t>
    <phoneticPr fontId="7"/>
  </si>
  <si>
    <t>mg/dL</t>
    <phoneticPr fontId="7"/>
  </si>
  <si>
    <t>mM</t>
    <phoneticPr fontId="7"/>
  </si>
  <si>
    <t>MW</t>
    <phoneticPr fontId="7"/>
  </si>
  <si>
    <t>Glucose</t>
    <phoneticPr fontId="7"/>
  </si>
  <si>
    <t>mean</t>
  </si>
  <si>
    <t>standard deviation</t>
  </si>
  <si>
    <t>n = 1</t>
  </si>
  <si>
    <t>n = 2</t>
  </si>
  <si>
    <t>n = 3</t>
  </si>
  <si>
    <t>Concentration</t>
  </si>
  <si>
    <t>Concentration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</si>
</sst>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9" x14ac:knownFonts="1">
    <font>
      <sz val="11"/>
      <name val="Calibri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rgb="FFFFFFFF"/>
      <name val="Tahoma"/>
      <family val="2"/>
    </font>
    <font>
      <b/>
      <sz val="11"/>
      <color rgb="FF2F4F4F"/>
      <name val="Tahoma"/>
      <family val="2"/>
    </font>
    <font>
      <b/>
      <sz val="10"/>
      <color rgb="FFFFFFFF"/>
      <name val="Tahoma"/>
      <family val="2"/>
    </font>
    <font>
      <sz val="6"/>
      <name val="ＭＳ Ｐゴシック"/>
      <family val="3"/>
      <charset val="128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  <fill>
      <patternFill patternType="solid">
        <fgColor rgb="FFB0C4DE"/>
      </patternFill>
    </fill>
    <fill>
      <patternFill patternType="solid">
        <fgColor rgb="FF7D91AB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>
      <alignment horizontal="center"/>
    </xf>
    <xf numFmtId="0" fontId="2" fillId="0" borderId="0">
      <alignment horizontal="center"/>
    </xf>
    <xf numFmtId="0" fontId="4" fillId="2" borderId="0">
      <alignment horizontal="center"/>
    </xf>
    <xf numFmtId="0" fontId="1" fillId="0" borderId="0">
      <alignment horizontal="center"/>
    </xf>
    <xf numFmtId="0" fontId="5" fillId="3" borderId="0">
      <alignment horizontal="center"/>
    </xf>
    <xf numFmtId="0" fontId="6" fillId="4" borderId="0">
      <alignment horizontal="center"/>
    </xf>
    <xf numFmtId="0" fontId="6" fillId="5" borderId="0">
      <alignment horizontal="center"/>
    </xf>
    <xf numFmtId="0" fontId="6" fillId="6" borderId="0">
      <alignment horizontal="center"/>
    </xf>
    <xf numFmtId="0" fontId="6" fillId="6" borderId="0">
      <alignment horizontal="center"/>
    </xf>
    <xf numFmtId="0" fontId="1" fillId="0" borderId="0">
      <alignment horizontal="center"/>
    </xf>
    <xf numFmtId="0" fontId="2" fillId="0" borderId="0">
      <alignment horizontal="center"/>
    </xf>
  </cellStyleXfs>
  <cellXfs count="8">
    <xf numFmtId="0" fontId="0" fillId="0" borderId="0" xfId="0" applyNumberFormat="1" applyFont="1" applyProtection="1"/>
    <xf numFmtId="0" fontId="0" fillId="0" borderId="0" xfId="0" applyNumberFormat="1" applyFont="1" applyProtection="1"/>
    <xf numFmtId="0" fontId="8" fillId="0" borderId="0" xfId="0" applyNumberFormat="1" applyFont="1" applyProtection="1"/>
    <xf numFmtId="176" fontId="8" fillId="0" borderId="0" xfId="0" applyNumberFormat="1" applyFont="1" applyProtection="1"/>
    <xf numFmtId="0" fontId="8" fillId="0" borderId="0" xfId="0" applyNumberFormat="1" applyFont="1" applyAlignment="1" applyProtection="1">
      <alignment horizontal="center"/>
    </xf>
    <xf numFmtId="0" fontId="8" fillId="0" borderId="0" xfId="0" applyNumberFormat="1" applyFont="1" applyAlignment="1" applyProtection="1">
      <alignment horizontal="center" vertical="center"/>
    </xf>
    <xf numFmtId="0" fontId="8" fillId="0" borderId="0" xfId="0" applyNumberFormat="1" applyFont="1" applyAlignment="1" applyProtection="1">
      <alignment horizontal="center" vertical="center" wrapText="1"/>
    </xf>
    <xf numFmtId="0" fontId="0" fillId="0" borderId="0" xfId="0" applyNumberFormat="1" applyFont="1" applyAlignment="1" applyProtection="1">
      <alignment horizontal="center"/>
    </xf>
  </cellXfs>
  <cellStyles count="12">
    <cellStyle name="BlankWellStyle" xfId="6" xr:uid="{00000000-0005-0000-0000-000000000000}"/>
    <cellStyle name="DateStyle" xfId="10" xr:uid="{00000000-0005-0000-0000-000001000000}"/>
    <cellStyle name="EndPointSelectedWellStyle" xfId="9" xr:uid="{00000000-0005-0000-0000-000002000000}"/>
    <cellStyle name="HeaderStyle" xfId="1" xr:uid="{00000000-0005-0000-0000-000003000000}"/>
    <cellStyle name="NormalTextStyle" xfId="2" xr:uid="{00000000-0005-0000-0000-000004000000}"/>
    <cellStyle name="ResultsHeaderStyle" xfId="3" xr:uid="{00000000-0005-0000-0000-000005000000}"/>
    <cellStyle name="ResultsTextStyle" xfId="4" xr:uid="{00000000-0005-0000-0000-000006000000}"/>
    <cellStyle name="SelectedWellStyle" xfId="5" xr:uid="{00000000-0005-0000-0000-000007000000}"/>
    <cellStyle name="SmallerDateStyle" xfId="11" xr:uid="{00000000-0005-0000-0000-000008000000}"/>
    <cellStyle name="StandardWellStyle" xfId="7" xr:uid="{00000000-0005-0000-0000-000009000000}"/>
    <cellStyle name="UnselectedWellStyle" xfId="8" xr:uid="{00000000-0005-0000-0000-00000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Glucose!$C$3</c:f>
              <c:strCache>
                <c:ptCount val="1"/>
                <c:pt idx="0">
                  <c:v>Without microorganisms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Glucose!$D$5:$G$5</c:f>
                <c:numCache>
                  <c:formatCode>General</c:formatCode>
                  <c:ptCount val="4"/>
                  <c:pt idx="0">
                    <c:v>3.2047240679723449E-2</c:v>
                  </c:pt>
                  <c:pt idx="1">
                    <c:v>0.24195136123918584</c:v>
                  </c:pt>
                  <c:pt idx="2">
                    <c:v>0.40026990779812993</c:v>
                  </c:pt>
                  <c:pt idx="3">
                    <c:v>0.69328781704726949</c:v>
                  </c:pt>
                </c:numCache>
              </c:numRef>
            </c:plus>
            <c:minus>
              <c:numRef>
                <c:f>Glucose!$D$5:$G$5</c:f>
                <c:numCache>
                  <c:formatCode>General</c:formatCode>
                  <c:ptCount val="4"/>
                  <c:pt idx="0">
                    <c:v>3.2047240679723449E-2</c:v>
                  </c:pt>
                  <c:pt idx="1">
                    <c:v>0.24195136123918584</c:v>
                  </c:pt>
                  <c:pt idx="2">
                    <c:v>0.40026990779812993</c:v>
                  </c:pt>
                  <c:pt idx="3">
                    <c:v>0.69328781704726949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Glucose!$D$2:$G$2</c:f>
              <c:strCache>
                <c:ptCount val="4"/>
                <c:pt idx="0">
                  <c:v>CM</c:v>
                </c:pt>
                <c:pt idx="1">
                  <c:v>20% TE</c:v>
                </c:pt>
                <c:pt idx="2">
                  <c:v>40% TE</c:v>
                </c:pt>
                <c:pt idx="3">
                  <c:v>60% TE</c:v>
                </c:pt>
              </c:strCache>
            </c:strRef>
          </c:cat>
          <c:val>
            <c:numRef>
              <c:f>Glucose!$D$3:$G$3</c:f>
              <c:numCache>
                <c:formatCode>General</c:formatCode>
                <c:ptCount val="4"/>
                <c:pt idx="0">
                  <c:v>1.850248303322306E-2</c:v>
                </c:pt>
                <c:pt idx="1">
                  <c:v>4.4405959279735336</c:v>
                </c:pt>
                <c:pt idx="2">
                  <c:v>8.7701769577477293</c:v>
                </c:pt>
                <c:pt idx="3">
                  <c:v>12.877728191123248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4-47FA-841F-814FBA4BFD7B}"/>
            </c:ext>
          </c:extLst>
        </c:ser>
        <c:ser>
          <c:idx val="1"/>
          <c:order val="1"/>
          <c:tx>
            <c:strRef>
              <c:f>Glucose!$C$4</c:f>
              <c:strCache>
                <c:ptCount val="1"/>
                <c:pt idx="0">
                  <c:v>With microorganisms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Glucose!$D$6:$G$6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0.24195136123918548</c:v>
                  </c:pt>
                  <c:pt idx="2">
                    <c:v>0.32524397061892596</c:v>
                  </c:pt>
                  <c:pt idx="3">
                    <c:v>0.65048794123785092</c:v>
                  </c:pt>
                </c:numCache>
              </c:numRef>
            </c:plus>
            <c:minus>
              <c:numRef>
                <c:f>Glucose!$D$6:$G$6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0.24195136123918548</c:v>
                  </c:pt>
                  <c:pt idx="2">
                    <c:v>0.32524397061892596</c:v>
                  </c:pt>
                  <c:pt idx="3">
                    <c:v>0.65048794123785092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Glucose!$D$2:$G$2</c:f>
              <c:strCache>
                <c:ptCount val="4"/>
                <c:pt idx="0">
                  <c:v>CM</c:v>
                </c:pt>
                <c:pt idx="1">
                  <c:v>20% TE</c:v>
                </c:pt>
                <c:pt idx="2">
                  <c:v>40% TE</c:v>
                </c:pt>
                <c:pt idx="3">
                  <c:v>60% TE</c:v>
                </c:pt>
              </c:strCache>
            </c:strRef>
          </c:cat>
          <c:val>
            <c:numRef>
              <c:f>Glucose!$D$4:$G$4</c:f>
              <c:numCache>
                <c:formatCode>General</c:formatCode>
                <c:ptCount val="4"/>
                <c:pt idx="0">
                  <c:v>0</c:v>
                </c:pt>
                <c:pt idx="1">
                  <c:v>3.9965363351761796</c:v>
                </c:pt>
                <c:pt idx="2">
                  <c:v>8.1410925346181457</c:v>
                </c:pt>
                <c:pt idx="3">
                  <c:v>13.395797716053494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4-47FA-841F-814FBA4BF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53240"/>
        <c:axId val="121154024"/>
      </c:barChart>
      <c:catAx>
        <c:axId val="12115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21154024"/>
        <c:crosses val="autoZero"/>
        <c:auto val="1"/>
        <c:lblAlgn val="ctr"/>
        <c:lblOffset val="100"/>
        <c:noMultiLvlLbl val="0"/>
      </c:catAx>
      <c:valAx>
        <c:axId val="121154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メイリオ" panose="020B0604030504040204" pitchFamily="50" charset="-128"/>
                    <a:cs typeface="Arial" panose="020B0604020202020204" pitchFamily="34" charset="0"/>
                  </a:defRPr>
                </a:pPr>
                <a:r>
                  <a:rPr lang="en-US"/>
                  <a:t>Glucose concentration (mM)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111118917535993E-2"/>
              <c:y val="0.16328993189576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メイリオ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2115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1278678686809299"/>
          <c:y val="2.0424750827715166E-2"/>
          <c:w val="0.47771927338330322"/>
          <c:h val="0.14077882421560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メイリオ" panose="020B0604030504040204" pitchFamily="50" charset="-128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latin typeface="Arial" panose="020B0604020202020204" pitchFamily="34" charset="0"/>
          <a:ea typeface="メイリオ" panose="020B0604030504040204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107950</xdr:colOff>
      <xdr:row>4</xdr:row>
      <xdr:rowOff>19050</xdr:rowOff>
    </xdr:from>
    <xdr:to>
      <xdr:col>17</xdr:col>
      <xdr:colOff>355599</xdr:colOff>
      <xdr:row>20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3" workbookViewId="0">
      <selection activeCell="B21" sqref="B21"/>
    </sheetView>
  </sheetViews>
  <sheetFormatPr defaultColWidth="10" defaultRowHeight="14.5" x14ac:dyDescent="0.35"/>
  <cols>
    <col min="1" max="2" width="10" style="1"/>
    <col min="4" max="4" width="10" style="1"/>
  </cols>
  <sheetData>
    <row r="1" spans="1:7" s="1" customFormat="1" x14ac:dyDescent="0.35">
      <c r="A1" s="4" t="s">
        <v>15</v>
      </c>
      <c r="B1" s="4"/>
      <c r="C1" s="4"/>
    </row>
    <row r="2" spans="1:7" x14ac:dyDescent="0.35">
      <c r="A2" s="4" t="s">
        <v>22</v>
      </c>
      <c r="B2" s="7"/>
      <c r="C2" s="7"/>
      <c r="D2" s="3" t="s">
        <v>0</v>
      </c>
      <c r="E2" s="3" t="s">
        <v>5</v>
      </c>
      <c r="F2" s="3" t="s">
        <v>6</v>
      </c>
      <c r="G2" s="3" t="s">
        <v>7</v>
      </c>
    </row>
    <row r="3" spans="1:7" x14ac:dyDescent="0.35">
      <c r="A3" s="4" t="s">
        <v>13</v>
      </c>
      <c r="B3" s="5" t="s">
        <v>16</v>
      </c>
      <c r="C3" s="2" t="s">
        <v>9</v>
      </c>
      <c r="D3" s="2">
        <f>AVERAGE(D16:D18)</f>
        <v>1.850248303322306E-2</v>
      </c>
      <c r="E3" s="2">
        <f t="shared" ref="E3:G3" si="0">AVERAGE(E16:E18)</f>
        <v>4.4405959279735336</v>
      </c>
      <c r="F3" s="2">
        <f t="shared" si="0"/>
        <v>8.7701769577477293</v>
      </c>
      <c r="G3" s="2">
        <f t="shared" si="0"/>
        <v>12.877728191123248</v>
      </c>
    </row>
    <row r="4" spans="1:7" x14ac:dyDescent="0.35">
      <c r="A4" s="4"/>
      <c r="B4" s="5"/>
      <c r="C4" s="2" t="s">
        <v>11</v>
      </c>
      <c r="D4" s="2">
        <f>AVERAGE(D19:D21)</f>
        <v>0</v>
      </c>
      <c r="E4" s="2">
        <f t="shared" ref="E4:G4" si="1">AVERAGE(E19:E21)</f>
        <v>3.9965363351761796</v>
      </c>
      <c r="F4" s="2">
        <f t="shared" si="1"/>
        <v>8.1410925346181457</v>
      </c>
      <c r="G4" s="2">
        <f t="shared" si="1"/>
        <v>13.395797716053494</v>
      </c>
    </row>
    <row r="5" spans="1:7" x14ac:dyDescent="0.35">
      <c r="A5" s="4"/>
      <c r="B5" s="6" t="s">
        <v>17</v>
      </c>
      <c r="C5" s="2" t="s">
        <v>9</v>
      </c>
      <c r="D5" s="3">
        <f>STDEV(D16:D18)</f>
        <v>3.2047240679723449E-2</v>
      </c>
      <c r="E5" s="3">
        <f t="shared" ref="E5:G5" si="2">STDEV(E16:E18)</f>
        <v>0.24195136123918584</v>
      </c>
      <c r="F5" s="3">
        <f t="shared" si="2"/>
        <v>0.40026990779812993</v>
      </c>
      <c r="G5" s="3">
        <f t="shared" si="2"/>
        <v>0.69328781704726949</v>
      </c>
    </row>
    <row r="6" spans="1:7" x14ac:dyDescent="0.35">
      <c r="A6" s="4"/>
      <c r="B6" s="6"/>
      <c r="C6" s="2" t="s">
        <v>11</v>
      </c>
      <c r="D6" s="3">
        <f>STDEV(D19:D21)</f>
        <v>0</v>
      </c>
      <c r="E6" s="3">
        <f t="shared" ref="E6:G6" si="3">STDEV(E19:E21)</f>
        <v>0.24195136123918548</v>
      </c>
      <c r="F6" s="3">
        <f t="shared" si="3"/>
        <v>0.32524397061892596</v>
      </c>
      <c r="G6" s="3">
        <f t="shared" si="3"/>
        <v>0.65048794123785092</v>
      </c>
    </row>
    <row r="7" spans="1:7" x14ac:dyDescent="0.35">
      <c r="A7" s="4" t="s">
        <v>21</v>
      </c>
      <c r="B7" s="4"/>
      <c r="C7" s="4"/>
      <c r="D7" s="2" t="s">
        <v>1</v>
      </c>
      <c r="E7" s="2" t="s">
        <v>2</v>
      </c>
      <c r="F7" s="2" t="s">
        <v>3</v>
      </c>
      <c r="G7" s="2" t="s">
        <v>4</v>
      </c>
    </row>
    <row r="8" spans="1:7" x14ac:dyDescent="0.35">
      <c r="A8" s="5" t="s">
        <v>12</v>
      </c>
      <c r="B8" s="2" t="s">
        <v>18</v>
      </c>
      <c r="C8" s="6" t="s">
        <v>8</v>
      </c>
      <c r="D8" s="2">
        <v>1</v>
      </c>
      <c r="E8" s="2">
        <v>75</v>
      </c>
      <c r="F8" s="2">
        <v>150</v>
      </c>
      <c r="G8" s="2">
        <v>218</v>
      </c>
    </row>
    <row r="9" spans="1:7" x14ac:dyDescent="0.35">
      <c r="A9" s="5"/>
      <c r="B9" s="2" t="s">
        <v>19</v>
      </c>
      <c r="C9" s="6"/>
      <c r="D9" s="2">
        <v>0</v>
      </c>
      <c r="E9" s="2">
        <v>82</v>
      </c>
      <c r="F9" s="2">
        <v>160</v>
      </c>
      <c r="G9" s="2">
        <v>236</v>
      </c>
    </row>
    <row r="10" spans="1:7" x14ac:dyDescent="0.35">
      <c r="A10" s="5"/>
      <c r="B10" s="2" t="s">
        <v>20</v>
      </c>
      <c r="C10" s="6"/>
      <c r="D10" s="2">
        <v>0</v>
      </c>
      <c r="E10" s="2">
        <v>83</v>
      </c>
      <c r="F10" s="2">
        <v>164</v>
      </c>
      <c r="G10" s="2">
        <v>242</v>
      </c>
    </row>
    <row r="11" spans="1:7" x14ac:dyDescent="0.35">
      <c r="A11" s="5"/>
      <c r="B11" s="2" t="s">
        <v>18</v>
      </c>
      <c r="C11" s="6" t="s">
        <v>10</v>
      </c>
      <c r="D11" s="2">
        <v>0</v>
      </c>
      <c r="E11" s="2">
        <v>70</v>
      </c>
      <c r="F11" s="2">
        <v>140</v>
      </c>
      <c r="G11" s="2">
        <v>250</v>
      </c>
    </row>
    <row r="12" spans="1:7" x14ac:dyDescent="0.35">
      <c r="A12" s="5"/>
      <c r="B12" s="2" t="s">
        <v>19</v>
      </c>
      <c r="C12" s="6"/>
      <c r="D12" s="2">
        <v>0</v>
      </c>
      <c r="E12" s="2">
        <v>69</v>
      </c>
      <c r="F12" s="2">
        <v>151</v>
      </c>
      <c r="G12" s="2">
        <v>246</v>
      </c>
    </row>
    <row r="13" spans="1:7" x14ac:dyDescent="0.35">
      <c r="A13" s="5"/>
      <c r="B13" s="2" t="s">
        <v>20</v>
      </c>
      <c r="C13" s="6"/>
      <c r="D13" s="2">
        <v>0</v>
      </c>
      <c r="E13" s="2">
        <v>77</v>
      </c>
      <c r="F13" s="2">
        <v>149</v>
      </c>
      <c r="G13" s="2">
        <v>228</v>
      </c>
    </row>
    <row r="14" spans="1:7" s="1" customFormat="1" x14ac:dyDescent="0.35">
      <c r="A14" s="4" t="s">
        <v>14</v>
      </c>
      <c r="B14" s="4"/>
      <c r="C14" s="2">
        <v>180.15600000000001</v>
      </c>
      <c r="D14" s="2"/>
      <c r="E14" s="2"/>
      <c r="F14" s="2"/>
      <c r="G14" s="2"/>
    </row>
    <row r="15" spans="1:7" s="1" customFormat="1" x14ac:dyDescent="0.35">
      <c r="A15" s="4" t="s">
        <v>21</v>
      </c>
      <c r="B15" s="4"/>
      <c r="C15" s="4"/>
      <c r="D15" s="2" t="s">
        <v>1</v>
      </c>
      <c r="E15" s="2" t="s">
        <v>2</v>
      </c>
      <c r="F15" s="2" t="s">
        <v>3</v>
      </c>
      <c r="G15" s="2" t="s">
        <v>4</v>
      </c>
    </row>
    <row r="16" spans="1:7" x14ac:dyDescent="0.35">
      <c r="A16" s="5" t="s">
        <v>13</v>
      </c>
      <c r="B16" s="2" t="s">
        <v>18</v>
      </c>
      <c r="C16" s="6" t="s">
        <v>8</v>
      </c>
      <c r="D16" s="2">
        <f>D8/180.156*10</f>
        <v>5.5507449099669176E-2</v>
      </c>
      <c r="E16" s="2">
        <f t="shared" ref="E16:G16" si="4">E8/180.156*10</f>
        <v>4.1630586824751878</v>
      </c>
      <c r="F16" s="2">
        <f t="shared" si="4"/>
        <v>8.3261173649503757</v>
      </c>
      <c r="G16" s="2">
        <f t="shared" si="4"/>
        <v>12.100623903727881</v>
      </c>
    </row>
    <row r="17" spans="1:7" x14ac:dyDescent="0.35">
      <c r="A17" s="5"/>
      <c r="B17" s="2" t="s">
        <v>19</v>
      </c>
      <c r="C17" s="6"/>
      <c r="D17" s="2">
        <f t="shared" ref="D17:G17" si="5">D9/180.156*10</f>
        <v>0</v>
      </c>
      <c r="E17" s="2">
        <f t="shared" si="5"/>
        <v>4.5516108261728725</v>
      </c>
      <c r="F17" s="2">
        <f t="shared" si="5"/>
        <v>8.8811918559470691</v>
      </c>
      <c r="G17" s="2">
        <f t="shared" si="5"/>
        <v>13.099757987521926</v>
      </c>
    </row>
    <row r="18" spans="1:7" x14ac:dyDescent="0.35">
      <c r="A18" s="5"/>
      <c r="B18" s="2" t="s">
        <v>20</v>
      </c>
      <c r="C18" s="6"/>
      <c r="D18" s="2">
        <f t="shared" ref="D18:G18" si="6">D10/180.156*10</f>
        <v>0</v>
      </c>
      <c r="E18" s="2">
        <f t="shared" si="6"/>
        <v>4.6071182752725415</v>
      </c>
      <c r="F18" s="2">
        <f t="shared" si="6"/>
        <v>9.103221652345745</v>
      </c>
      <c r="G18" s="2">
        <f t="shared" si="6"/>
        <v>13.43280268211994</v>
      </c>
    </row>
    <row r="19" spans="1:7" x14ac:dyDescent="0.35">
      <c r="A19" s="5"/>
      <c r="B19" s="2" t="s">
        <v>18</v>
      </c>
      <c r="C19" s="6" t="s">
        <v>10</v>
      </c>
      <c r="D19" s="2">
        <f t="shared" ref="D19:G19" si="7">D11/180.156*10</f>
        <v>0</v>
      </c>
      <c r="E19" s="2">
        <f t="shared" si="7"/>
        <v>3.885521436976842</v>
      </c>
      <c r="F19" s="2">
        <f t="shared" si="7"/>
        <v>7.7710428739536841</v>
      </c>
      <c r="G19" s="2">
        <f t="shared" si="7"/>
        <v>13.876862274917293</v>
      </c>
    </row>
    <row r="20" spans="1:7" x14ac:dyDescent="0.35">
      <c r="A20" s="5"/>
      <c r="B20" s="2" t="s">
        <v>19</v>
      </c>
      <c r="C20" s="6"/>
      <c r="D20" s="2">
        <f t="shared" ref="D20:G20" si="8">D12/180.156*10</f>
        <v>0</v>
      </c>
      <c r="E20" s="2">
        <f t="shared" si="8"/>
        <v>3.8300139878771726</v>
      </c>
      <c r="F20" s="2">
        <f t="shared" si="8"/>
        <v>8.3816248140500456</v>
      </c>
      <c r="G20" s="2">
        <f t="shared" si="8"/>
        <v>13.654832478518617</v>
      </c>
    </row>
    <row r="21" spans="1:7" x14ac:dyDescent="0.35">
      <c r="A21" s="5"/>
      <c r="B21" s="2" t="s">
        <v>20</v>
      </c>
      <c r="C21" s="6"/>
      <c r="D21" s="2">
        <f t="shared" ref="D21:G21" si="9">D13/180.156*10</f>
        <v>0</v>
      </c>
      <c r="E21" s="2">
        <f t="shared" si="9"/>
        <v>4.2740735806745258</v>
      </c>
      <c r="F21" s="2">
        <f t="shared" si="9"/>
        <v>8.2706099158507076</v>
      </c>
      <c r="G21" s="2">
        <f t="shared" si="9"/>
        <v>12.655698394724572</v>
      </c>
    </row>
  </sheetData>
  <mergeCells count="14">
    <mergeCell ref="A16:A21"/>
    <mergeCell ref="C8:C10"/>
    <mergeCell ref="C11:C13"/>
    <mergeCell ref="C16:C18"/>
    <mergeCell ref="C19:C21"/>
    <mergeCell ref="A8:A13"/>
    <mergeCell ref="A14:B14"/>
    <mergeCell ref="A15:C15"/>
    <mergeCell ref="A1:C1"/>
    <mergeCell ref="B3:B4"/>
    <mergeCell ref="B5:B6"/>
    <mergeCell ref="A3:A6"/>
    <mergeCell ref="A2:C2"/>
    <mergeCell ref="A7:C7"/>
  </mergeCells>
  <phoneticPr fontId="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Glucose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2023-10-16T01:21:46Z</dcterms:created>
  <dcterms:modified xsi:type="dcterms:W3CDTF">2025-04-03T04:25:03Z</dcterms:modified>
</cp:coreProperties>
</file>