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HARAGUCHI.Yuji\Documents\hara\発表用\論文\Original papers\P30\data (20250405)\Figure 8\"/>
    </mc:Choice>
  </mc:AlternateContent>
  <xr:revisionPtr revIDLastSave="0" documentId="13_ncr:1_{D2802B1A-9FA1-4D86-B1C1-15EC8541D4F8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Amino acid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1" l="1"/>
  <c r="E3" i="1"/>
  <c r="Y12" i="1"/>
  <c r="E10" i="1"/>
  <c r="E9" i="1"/>
  <c r="E8" i="1"/>
  <c r="E7" i="1"/>
  <c r="E6" i="1"/>
  <c r="E5" i="1"/>
  <c r="Y23" i="1"/>
  <c r="Y22" i="1"/>
  <c r="Y21" i="1"/>
  <c r="Y20" i="1"/>
  <c r="Y19" i="1"/>
  <c r="Y18" i="1"/>
  <c r="Y17" i="1"/>
  <c r="Y16" i="1"/>
  <c r="Y15" i="1"/>
  <c r="Y14" i="1"/>
  <c r="Y13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Y9" i="1" l="1"/>
  <c r="Y7" i="1"/>
  <c r="Y6" i="1"/>
  <c r="Y10" i="1"/>
  <c r="Y8" i="1"/>
  <c r="Y3" i="1"/>
  <c r="Y4" i="1"/>
  <c r="Y5" i="1"/>
</calcChain>
</file>

<file path=xl/sharedStrings.xml><?xml version="1.0" encoding="utf-8"?>
<sst xmlns="http://schemas.openxmlformats.org/spreadsheetml/2006/main" count="79" uniqueCount="38">
  <si>
    <t>Threonine</t>
  </si>
  <si>
    <t>Serine</t>
  </si>
  <si>
    <t>Asparagine</t>
  </si>
  <si>
    <t>Glutamine</t>
  </si>
  <si>
    <t>Proline</t>
  </si>
  <si>
    <t>Glycine</t>
  </si>
  <si>
    <t>Alanine</t>
  </si>
  <si>
    <t>Valine</t>
  </si>
  <si>
    <t>Cystine</t>
  </si>
  <si>
    <t>Methionine</t>
  </si>
  <si>
    <t>Isoleucine</t>
  </si>
  <si>
    <t>Leucine</t>
  </si>
  <si>
    <t>Phenylalanine</t>
  </si>
  <si>
    <t>Histidine</t>
  </si>
  <si>
    <t>Lysine</t>
  </si>
  <si>
    <t>Arginine</t>
  </si>
  <si>
    <t>Aspartate</t>
  </si>
  <si>
    <t>Glutamate</t>
  </si>
  <si>
    <t>Tryptophan</t>
    <phoneticPr fontId="1"/>
  </si>
  <si>
    <t>without microorganisms</t>
  </si>
  <si>
    <t>without microorganisms</t>
    <phoneticPr fontId="1"/>
  </si>
  <si>
    <t>with microorganisms</t>
  </si>
  <si>
    <t>with microorganisms</t>
    <phoneticPr fontId="1"/>
  </si>
  <si>
    <t>CM</t>
  </si>
  <si>
    <t>mM</t>
  </si>
  <si>
    <t>mM</t>
    <phoneticPr fontId="1"/>
  </si>
  <si>
    <t>Amino acids</t>
    <phoneticPr fontId="1"/>
  </si>
  <si>
    <t>mean</t>
  </si>
  <si>
    <t>standard deviation</t>
  </si>
  <si>
    <t>n = 1</t>
  </si>
  <si>
    <t>n = 2</t>
  </si>
  <si>
    <t>n = 3</t>
  </si>
  <si>
    <t>Total</t>
    <phoneticPr fontId="1"/>
  </si>
  <si>
    <t>Tryptophan</t>
  </si>
  <si>
    <t>Total</t>
  </si>
  <si>
    <t>100% TE(S)</t>
    <phoneticPr fontId="1"/>
  </si>
  <si>
    <t>Concentration</t>
    <phoneticPr fontId="1"/>
  </si>
  <si>
    <t>Tyrosine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</si>
</sst>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'Amino acids'!$C$3:$D$3</c:f>
              <c:strCache>
                <c:ptCount val="2"/>
                <c:pt idx="0">
                  <c:v>CM</c:v>
                </c:pt>
                <c:pt idx="1">
                  <c:v>without microorganisms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'Amino acids'!$E$7:$X$7</c:f>
                <c:numCache>
                  <c:formatCode>General</c:formatCode>
                  <c:ptCount val="20"/>
                  <c:pt idx="0">
                    <c:v>2.2734775125344844E-2</c:v>
                  </c:pt>
                  <c:pt idx="1">
                    <c:v>5.0129931178887574E-2</c:v>
                  </c:pt>
                  <c:pt idx="2">
                    <c:v>0.14753504668383025</c:v>
                  </c:pt>
                  <c:pt idx="3">
                    <c:v>2.7087081791880057E-2</c:v>
                  </c:pt>
                  <c:pt idx="4">
                    <c:v>0.19930211572718787</c:v>
                  </c:pt>
                  <c:pt idx="5">
                    <c:v>5.9999999999999984E-4</c:v>
                  </c:pt>
                  <c:pt idx="6">
                    <c:v>8.7214047033720418E-2</c:v>
                  </c:pt>
                  <c:pt idx="7">
                    <c:v>2.4158297401376094E-2</c:v>
                  </c:pt>
                  <c:pt idx="8">
                    <c:v>0.1242655624056804</c:v>
                  </c:pt>
                  <c:pt idx="9">
                    <c:v>3.2301238366353589E-2</c:v>
                  </c:pt>
                  <c:pt idx="10">
                    <c:v>1.2165525060596437E-3</c:v>
                  </c:pt>
                  <c:pt idx="11">
                    <c:v>4.4996592463578011E-2</c:v>
                  </c:pt>
                  <c:pt idx="12">
                    <c:v>1.973153144926475E-2</c:v>
                  </c:pt>
                  <c:pt idx="13">
                    <c:v>0.19768999300251228</c:v>
                  </c:pt>
                  <c:pt idx="14">
                    <c:v>8.3050185630938449E-3</c:v>
                  </c:pt>
                  <c:pt idx="15">
                    <c:v>0.1145276094805672</c:v>
                  </c:pt>
                  <c:pt idx="16">
                    <c:v>5.1190917163106198E-2</c:v>
                  </c:pt>
                  <c:pt idx="17">
                    <c:v>7.1084456810191583E-3</c:v>
                  </c:pt>
                  <c:pt idx="18">
                    <c:v>0.30966452815910317</c:v>
                  </c:pt>
                  <c:pt idx="19">
                    <c:v>6.2600665598165475E-2</c:v>
                  </c:pt>
                </c:numCache>
              </c:numRef>
            </c:plus>
            <c:minus>
              <c:numRef>
                <c:f>'Amino acids'!$E$7:$X$7</c:f>
                <c:numCache>
                  <c:formatCode>General</c:formatCode>
                  <c:ptCount val="20"/>
                  <c:pt idx="0">
                    <c:v>2.2734775125344844E-2</c:v>
                  </c:pt>
                  <c:pt idx="1">
                    <c:v>5.0129931178887574E-2</c:v>
                  </c:pt>
                  <c:pt idx="2">
                    <c:v>0.14753504668383025</c:v>
                  </c:pt>
                  <c:pt idx="3">
                    <c:v>2.7087081791880057E-2</c:v>
                  </c:pt>
                  <c:pt idx="4">
                    <c:v>0.19930211572718787</c:v>
                  </c:pt>
                  <c:pt idx="5">
                    <c:v>5.9999999999999984E-4</c:v>
                  </c:pt>
                  <c:pt idx="6">
                    <c:v>8.7214047033720418E-2</c:v>
                  </c:pt>
                  <c:pt idx="7">
                    <c:v>2.4158297401376094E-2</c:v>
                  </c:pt>
                  <c:pt idx="8">
                    <c:v>0.1242655624056804</c:v>
                  </c:pt>
                  <c:pt idx="9">
                    <c:v>3.2301238366353589E-2</c:v>
                  </c:pt>
                  <c:pt idx="10">
                    <c:v>1.2165525060596437E-3</c:v>
                  </c:pt>
                  <c:pt idx="11">
                    <c:v>4.4996592463578011E-2</c:v>
                  </c:pt>
                  <c:pt idx="12">
                    <c:v>1.973153144926475E-2</c:v>
                  </c:pt>
                  <c:pt idx="13">
                    <c:v>0.19768999300251228</c:v>
                  </c:pt>
                  <c:pt idx="14">
                    <c:v>8.3050185630938449E-3</c:v>
                  </c:pt>
                  <c:pt idx="15">
                    <c:v>0.1145276094805672</c:v>
                  </c:pt>
                  <c:pt idx="16">
                    <c:v>5.1190917163106198E-2</c:v>
                  </c:pt>
                  <c:pt idx="17">
                    <c:v>7.1084456810191583E-3</c:v>
                  </c:pt>
                  <c:pt idx="18">
                    <c:v>0.30966452815910317</c:v>
                  </c:pt>
                  <c:pt idx="19">
                    <c:v>6.2600665598165475E-2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'Amino acids'!$E$2:$X$2</c:f>
              <c:strCache>
                <c:ptCount val="20"/>
                <c:pt idx="0">
                  <c:v>Aspartate</c:v>
                </c:pt>
                <c:pt idx="1">
                  <c:v>Threonine</c:v>
                </c:pt>
                <c:pt idx="2">
                  <c:v>Serine</c:v>
                </c:pt>
                <c:pt idx="3">
                  <c:v>Asparagine</c:v>
                </c:pt>
                <c:pt idx="4">
                  <c:v>Glutamate</c:v>
                </c:pt>
                <c:pt idx="5">
                  <c:v>Glutamine</c:v>
                </c:pt>
                <c:pt idx="6">
                  <c:v>Proline</c:v>
                </c:pt>
                <c:pt idx="7">
                  <c:v>Glycine</c:v>
                </c:pt>
                <c:pt idx="8">
                  <c:v>Alanine</c:v>
                </c:pt>
                <c:pt idx="9">
                  <c:v>Valine</c:v>
                </c:pt>
                <c:pt idx="10">
                  <c:v>Cystine</c:v>
                </c:pt>
                <c:pt idx="11">
                  <c:v>Methionine</c:v>
                </c:pt>
                <c:pt idx="12">
                  <c:v>Isoleucine</c:v>
                </c:pt>
                <c:pt idx="13">
                  <c:v>Leucine</c:v>
                </c:pt>
                <c:pt idx="14">
                  <c:v>Tyrosine</c:v>
                </c:pt>
                <c:pt idx="15">
                  <c:v>Phenylalanine</c:v>
                </c:pt>
                <c:pt idx="16">
                  <c:v>Histidine</c:v>
                </c:pt>
                <c:pt idx="17">
                  <c:v>Tryptophan</c:v>
                </c:pt>
                <c:pt idx="18">
                  <c:v>Lysine</c:v>
                </c:pt>
                <c:pt idx="19">
                  <c:v>Arginine</c:v>
                </c:pt>
              </c:strCache>
            </c:strRef>
          </c:cat>
          <c:val>
            <c:numRef>
              <c:f>'Amino acids'!$E$3:$X$3</c:f>
              <c:numCache>
                <c:formatCode>General</c:formatCode>
                <c:ptCount val="20"/>
                <c:pt idx="0">
                  <c:v>1.2552000000000001</c:v>
                </c:pt>
                <c:pt idx="1">
                  <c:v>1.8952</c:v>
                </c:pt>
                <c:pt idx="2">
                  <c:v>2.157</c:v>
                </c:pt>
                <c:pt idx="3">
                  <c:v>1.3631</c:v>
                </c:pt>
                <c:pt idx="4">
                  <c:v>3.6986666666666665</c:v>
                </c:pt>
                <c:pt idx="5">
                  <c:v>1.8200000000000004E-2</c:v>
                </c:pt>
                <c:pt idx="6">
                  <c:v>1.1708999999999998</c:v>
                </c:pt>
                <c:pt idx="7">
                  <c:v>0.87803333333333333</c:v>
                </c:pt>
                <c:pt idx="8">
                  <c:v>2.7555999999999998</c:v>
                </c:pt>
                <c:pt idx="9">
                  <c:v>3.3231000000000002</c:v>
                </c:pt>
                <c:pt idx="10">
                  <c:v>1.5600000000000001E-2</c:v>
                </c:pt>
                <c:pt idx="11">
                  <c:v>1.1590666666666667</c:v>
                </c:pt>
                <c:pt idx="12">
                  <c:v>2.5206666666666666</c:v>
                </c:pt>
                <c:pt idx="13">
                  <c:v>5.8473333333333324</c:v>
                </c:pt>
                <c:pt idx="14">
                  <c:v>0.25523333333333331</c:v>
                </c:pt>
                <c:pt idx="15">
                  <c:v>2.202833333333333</c:v>
                </c:pt>
                <c:pt idx="16">
                  <c:v>0.84430000000000005</c:v>
                </c:pt>
                <c:pt idx="17">
                  <c:v>0.37410000000000004</c:v>
                </c:pt>
                <c:pt idx="18">
                  <c:v>4.0449000000000002</c:v>
                </c:pt>
                <c:pt idx="19">
                  <c:v>1.7231666666666667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37-4E8E-A1F2-25F3E873967B}"/>
            </c:ext>
          </c:extLst>
        </c:ser>
        <c:ser>
          <c:idx val="1"/>
          <c:order val="1"/>
          <c:tx>
            <c:strRef>
              <c:f>'Amino acids'!$C$4:$D$4</c:f>
              <c:strCache>
                <c:ptCount val="2"/>
                <c:pt idx="0">
                  <c:v>CM</c:v>
                </c:pt>
                <c:pt idx="1">
                  <c:v>with microorganisms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'Amino acids'!$E$8:$X$8</c:f>
                <c:numCache>
                  <c:formatCode>General</c:formatCode>
                  <c:ptCount val="20"/>
                  <c:pt idx="0">
                    <c:v>9.6105844428595859E-3</c:v>
                  </c:pt>
                  <c:pt idx="1">
                    <c:v>1.6258331197676263E-3</c:v>
                  </c:pt>
                  <c:pt idx="2">
                    <c:v>1.8147543451754928E-3</c:v>
                  </c:pt>
                  <c:pt idx="3">
                    <c:v>5.0332229568471711E-4</c:v>
                  </c:pt>
                  <c:pt idx="4">
                    <c:v>2.0459797978800598E-2</c:v>
                  </c:pt>
                  <c:pt idx="5">
                    <c:v>1.379613472438325E-3</c:v>
                  </c:pt>
                  <c:pt idx="6">
                    <c:v>4.7358244618369627E-2</c:v>
                  </c:pt>
                  <c:pt idx="7">
                    <c:v>3.732291521304304E-3</c:v>
                  </c:pt>
                  <c:pt idx="8">
                    <c:v>1.5874507866387526E-3</c:v>
                  </c:pt>
                  <c:pt idx="9">
                    <c:v>1.77857620959388E-3</c:v>
                  </c:pt>
                  <c:pt idx="10">
                    <c:v>0</c:v>
                  </c:pt>
                  <c:pt idx="11">
                    <c:v>1.2252346713997275E-2</c:v>
                  </c:pt>
                  <c:pt idx="12">
                    <c:v>1.2662279942148387E-3</c:v>
                  </c:pt>
                  <c:pt idx="13">
                    <c:v>7.2459183912967941E-3</c:v>
                  </c:pt>
                  <c:pt idx="14">
                    <c:v>1.2423096769056151E-3</c:v>
                  </c:pt>
                  <c:pt idx="15">
                    <c:v>3.8703617401994975E-2</c:v>
                  </c:pt>
                  <c:pt idx="16">
                    <c:v>3.4847285881878009E-3</c:v>
                  </c:pt>
                  <c:pt idx="17">
                    <c:v>4.0203648258999242E-3</c:v>
                  </c:pt>
                  <c:pt idx="18">
                    <c:v>3.1262330900515599E-3</c:v>
                  </c:pt>
                  <c:pt idx="19">
                    <c:v>1.2342339054382408E-3</c:v>
                  </c:pt>
                </c:numCache>
              </c:numRef>
            </c:plus>
            <c:minus>
              <c:numRef>
                <c:f>'Amino acids'!$E$8:$X$8</c:f>
                <c:numCache>
                  <c:formatCode>General</c:formatCode>
                  <c:ptCount val="20"/>
                  <c:pt idx="0">
                    <c:v>9.6105844428595859E-3</c:v>
                  </c:pt>
                  <c:pt idx="1">
                    <c:v>1.6258331197676263E-3</c:v>
                  </c:pt>
                  <c:pt idx="2">
                    <c:v>1.8147543451754928E-3</c:v>
                  </c:pt>
                  <c:pt idx="3">
                    <c:v>5.0332229568471711E-4</c:v>
                  </c:pt>
                  <c:pt idx="4">
                    <c:v>2.0459797978800598E-2</c:v>
                  </c:pt>
                  <c:pt idx="5">
                    <c:v>1.379613472438325E-3</c:v>
                  </c:pt>
                  <c:pt idx="6">
                    <c:v>4.7358244618369627E-2</c:v>
                  </c:pt>
                  <c:pt idx="7">
                    <c:v>3.732291521304304E-3</c:v>
                  </c:pt>
                  <c:pt idx="8">
                    <c:v>1.5874507866387526E-3</c:v>
                  </c:pt>
                  <c:pt idx="9">
                    <c:v>1.77857620959388E-3</c:v>
                  </c:pt>
                  <c:pt idx="10">
                    <c:v>0</c:v>
                  </c:pt>
                  <c:pt idx="11">
                    <c:v>1.2252346713997275E-2</c:v>
                  </c:pt>
                  <c:pt idx="12">
                    <c:v>1.2662279942148387E-3</c:v>
                  </c:pt>
                  <c:pt idx="13">
                    <c:v>7.2459183912967941E-3</c:v>
                  </c:pt>
                  <c:pt idx="14">
                    <c:v>1.2423096769056151E-3</c:v>
                  </c:pt>
                  <c:pt idx="15">
                    <c:v>3.8703617401994975E-2</c:v>
                  </c:pt>
                  <c:pt idx="16">
                    <c:v>3.4847285881878009E-3</c:v>
                  </c:pt>
                  <c:pt idx="17">
                    <c:v>4.0203648258999242E-3</c:v>
                  </c:pt>
                  <c:pt idx="18">
                    <c:v>3.1262330900515599E-3</c:v>
                  </c:pt>
                  <c:pt idx="19">
                    <c:v>1.2342339054382408E-3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'Amino acids'!$E$2:$X$2</c:f>
              <c:strCache>
                <c:ptCount val="20"/>
                <c:pt idx="0">
                  <c:v>Aspartate</c:v>
                </c:pt>
                <c:pt idx="1">
                  <c:v>Threonine</c:v>
                </c:pt>
                <c:pt idx="2">
                  <c:v>Serine</c:v>
                </c:pt>
                <c:pt idx="3">
                  <c:v>Asparagine</c:v>
                </c:pt>
                <c:pt idx="4">
                  <c:v>Glutamate</c:v>
                </c:pt>
                <c:pt idx="5">
                  <c:v>Glutamine</c:v>
                </c:pt>
                <c:pt idx="6">
                  <c:v>Proline</c:v>
                </c:pt>
                <c:pt idx="7">
                  <c:v>Glycine</c:v>
                </c:pt>
                <c:pt idx="8">
                  <c:v>Alanine</c:v>
                </c:pt>
                <c:pt idx="9">
                  <c:v>Valine</c:v>
                </c:pt>
                <c:pt idx="10">
                  <c:v>Cystine</c:v>
                </c:pt>
                <c:pt idx="11">
                  <c:v>Methionine</c:v>
                </c:pt>
                <c:pt idx="12">
                  <c:v>Isoleucine</c:v>
                </c:pt>
                <c:pt idx="13">
                  <c:v>Leucine</c:v>
                </c:pt>
                <c:pt idx="14">
                  <c:v>Tyrosine</c:v>
                </c:pt>
                <c:pt idx="15">
                  <c:v>Phenylalanine</c:v>
                </c:pt>
                <c:pt idx="16">
                  <c:v>Histidine</c:v>
                </c:pt>
                <c:pt idx="17">
                  <c:v>Tryptophan</c:v>
                </c:pt>
                <c:pt idx="18">
                  <c:v>Lysine</c:v>
                </c:pt>
                <c:pt idx="19">
                  <c:v>Arginine</c:v>
                </c:pt>
              </c:strCache>
            </c:strRef>
          </c:cat>
          <c:val>
            <c:numRef>
              <c:f>'Amino acids'!$E$4:$X$4</c:f>
              <c:numCache>
                <c:formatCode>General</c:formatCode>
                <c:ptCount val="20"/>
                <c:pt idx="0">
                  <c:v>5.7333333333333326E-2</c:v>
                </c:pt>
                <c:pt idx="1">
                  <c:v>7.9333333333333339E-3</c:v>
                </c:pt>
                <c:pt idx="2">
                  <c:v>1.8466666666666669E-2</c:v>
                </c:pt>
                <c:pt idx="3">
                  <c:v>1.0266666666666667E-2</c:v>
                </c:pt>
                <c:pt idx="4">
                  <c:v>0.17416666666666666</c:v>
                </c:pt>
                <c:pt idx="5">
                  <c:v>5.6666666666666671E-3</c:v>
                </c:pt>
                <c:pt idx="6">
                  <c:v>0.52943333333333331</c:v>
                </c:pt>
                <c:pt idx="7">
                  <c:v>1.95E-2</c:v>
                </c:pt>
                <c:pt idx="8">
                  <c:v>5.4199999999999998E-2</c:v>
                </c:pt>
                <c:pt idx="9">
                  <c:v>1.9133333333333332E-2</c:v>
                </c:pt>
                <c:pt idx="10">
                  <c:v>0</c:v>
                </c:pt>
                <c:pt idx="11">
                  <c:v>0.52910000000000001</c:v>
                </c:pt>
                <c:pt idx="12">
                  <c:v>1.2866666666666667E-2</c:v>
                </c:pt>
                <c:pt idx="13">
                  <c:v>3.553333333333334E-2</c:v>
                </c:pt>
                <c:pt idx="14">
                  <c:v>6.3333333333333332E-3</c:v>
                </c:pt>
                <c:pt idx="15">
                  <c:v>0.15690000000000001</c:v>
                </c:pt>
                <c:pt idx="16">
                  <c:v>3.506666666666667E-2</c:v>
                </c:pt>
                <c:pt idx="17">
                  <c:v>9.3766666666666665E-2</c:v>
                </c:pt>
                <c:pt idx="18">
                  <c:v>2.7133333333333332E-2</c:v>
                </c:pt>
                <c:pt idx="19">
                  <c:v>5.4333333333333343E-3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37-4E8E-A1F2-25F3E873967B}"/>
            </c:ext>
          </c:extLst>
        </c:ser>
        <c:ser>
          <c:idx val="4"/>
          <c:order val="2"/>
          <c:tx>
            <c:strRef>
              <c:f>'Amino acids'!$C$5:$D$5</c:f>
              <c:strCache>
                <c:ptCount val="2"/>
                <c:pt idx="0">
                  <c:v>100% TE(S)</c:v>
                </c:pt>
                <c:pt idx="1">
                  <c:v>without microorganisms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'Amino acids'!$E$9:$X$9</c:f>
                <c:numCache>
                  <c:formatCode>General</c:formatCode>
                  <c:ptCount val="20"/>
                  <c:pt idx="0">
                    <c:v>0.75995877081150398</c:v>
                  </c:pt>
                  <c:pt idx="1">
                    <c:v>9.3159701588186664E-2</c:v>
                  </c:pt>
                  <c:pt idx="2">
                    <c:v>5.0119158013677799E-2</c:v>
                  </c:pt>
                  <c:pt idx="3">
                    <c:v>1.9960961900670017E-2</c:v>
                  </c:pt>
                  <c:pt idx="4">
                    <c:v>0.38372038430781008</c:v>
                  </c:pt>
                  <c:pt idx="5">
                    <c:v>9.6205838353674439E-2</c:v>
                  </c:pt>
                  <c:pt idx="6">
                    <c:v>9.8254838727328542E-2</c:v>
                  </c:pt>
                  <c:pt idx="7">
                    <c:v>0.19956638828553597</c:v>
                  </c:pt>
                  <c:pt idx="8">
                    <c:v>0.16356026412304436</c:v>
                  </c:pt>
                  <c:pt idx="9">
                    <c:v>2.7489452522740623E-2</c:v>
                  </c:pt>
                  <c:pt idx="10">
                    <c:v>8.6373221158721116E-3</c:v>
                  </c:pt>
                  <c:pt idx="11">
                    <c:v>2.3115651263447733E-2</c:v>
                  </c:pt>
                  <c:pt idx="12">
                    <c:v>1.7575835684256913E-2</c:v>
                  </c:pt>
                  <c:pt idx="13">
                    <c:v>0.26073741580371618</c:v>
                  </c:pt>
                  <c:pt idx="14">
                    <c:v>5.6807305868171544E-2</c:v>
                  </c:pt>
                  <c:pt idx="15">
                    <c:v>7.8453871797381586E-2</c:v>
                  </c:pt>
                  <c:pt idx="16">
                    <c:v>1.2816135663035598E-2</c:v>
                  </c:pt>
                  <c:pt idx="17">
                    <c:v>2.3358153465831439E-2</c:v>
                  </c:pt>
                  <c:pt idx="18">
                    <c:v>0.11522590854491029</c:v>
                  </c:pt>
                  <c:pt idx="19">
                    <c:v>0.39012970919938911</c:v>
                  </c:pt>
                </c:numCache>
              </c:numRef>
            </c:plus>
            <c:minus>
              <c:numRef>
                <c:f>'Amino acids'!$E$9:$X$9</c:f>
                <c:numCache>
                  <c:formatCode>General</c:formatCode>
                  <c:ptCount val="20"/>
                  <c:pt idx="0">
                    <c:v>0.75995877081150398</c:v>
                  </c:pt>
                  <c:pt idx="1">
                    <c:v>9.3159701588186664E-2</c:v>
                  </c:pt>
                  <c:pt idx="2">
                    <c:v>5.0119158013677799E-2</c:v>
                  </c:pt>
                  <c:pt idx="3">
                    <c:v>1.9960961900670017E-2</c:v>
                  </c:pt>
                  <c:pt idx="4">
                    <c:v>0.38372038430781008</c:v>
                  </c:pt>
                  <c:pt idx="5">
                    <c:v>9.6205838353674439E-2</c:v>
                  </c:pt>
                  <c:pt idx="6">
                    <c:v>9.8254838727328542E-2</c:v>
                  </c:pt>
                  <c:pt idx="7">
                    <c:v>0.19956638828553597</c:v>
                  </c:pt>
                  <c:pt idx="8">
                    <c:v>0.16356026412304436</c:v>
                  </c:pt>
                  <c:pt idx="9">
                    <c:v>2.7489452522740623E-2</c:v>
                  </c:pt>
                  <c:pt idx="10">
                    <c:v>8.6373221158721116E-3</c:v>
                  </c:pt>
                  <c:pt idx="11">
                    <c:v>2.3115651263447733E-2</c:v>
                  </c:pt>
                  <c:pt idx="12">
                    <c:v>1.7575835684256913E-2</c:v>
                  </c:pt>
                  <c:pt idx="13">
                    <c:v>0.26073741580371618</c:v>
                  </c:pt>
                  <c:pt idx="14">
                    <c:v>5.6807305868171544E-2</c:v>
                  </c:pt>
                  <c:pt idx="15">
                    <c:v>7.8453871797381586E-2</c:v>
                  </c:pt>
                  <c:pt idx="16">
                    <c:v>1.2816135663035598E-2</c:v>
                  </c:pt>
                  <c:pt idx="17">
                    <c:v>2.3358153465831439E-2</c:v>
                  </c:pt>
                  <c:pt idx="18">
                    <c:v>0.11522590854491029</c:v>
                  </c:pt>
                  <c:pt idx="19">
                    <c:v>0.39012970919938911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'Amino acids'!$E$2:$X$2</c:f>
              <c:strCache>
                <c:ptCount val="20"/>
                <c:pt idx="0">
                  <c:v>Aspartate</c:v>
                </c:pt>
                <c:pt idx="1">
                  <c:v>Threonine</c:v>
                </c:pt>
                <c:pt idx="2">
                  <c:v>Serine</c:v>
                </c:pt>
                <c:pt idx="3">
                  <c:v>Asparagine</c:v>
                </c:pt>
                <c:pt idx="4">
                  <c:v>Glutamate</c:v>
                </c:pt>
                <c:pt idx="5">
                  <c:v>Glutamine</c:v>
                </c:pt>
                <c:pt idx="6">
                  <c:v>Proline</c:v>
                </c:pt>
                <c:pt idx="7">
                  <c:v>Glycine</c:v>
                </c:pt>
                <c:pt idx="8">
                  <c:v>Alanine</c:v>
                </c:pt>
                <c:pt idx="9">
                  <c:v>Valine</c:v>
                </c:pt>
                <c:pt idx="10">
                  <c:v>Cystine</c:v>
                </c:pt>
                <c:pt idx="11">
                  <c:v>Methionine</c:v>
                </c:pt>
                <c:pt idx="12">
                  <c:v>Isoleucine</c:v>
                </c:pt>
                <c:pt idx="13">
                  <c:v>Leucine</c:v>
                </c:pt>
                <c:pt idx="14">
                  <c:v>Tyrosine</c:v>
                </c:pt>
                <c:pt idx="15">
                  <c:v>Phenylalanine</c:v>
                </c:pt>
                <c:pt idx="16">
                  <c:v>Histidine</c:v>
                </c:pt>
                <c:pt idx="17">
                  <c:v>Tryptophan</c:v>
                </c:pt>
                <c:pt idx="18">
                  <c:v>Lysine</c:v>
                </c:pt>
                <c:pt idx="19">
                  <c:v>Arginine</c:v>
                </c:pt>
              </c:strCache>
            </c:strRef>
          </c:cat>
          <c:val>
            <c:numRef>
              <c:f>'Amino acids'!$E$5:$X$5</c:f>
              <c:numCache>
                <c:formatCode>General</c:formatCode>
                <c:ptCount val="20"/>
                <c:pt idx="0">
                  <c:v>4.9893333333333336</c:v>
                </c:pt>
                <c:pt idx="1">
                  <c:v>1.6465000000000003</c:v>
                </c:pt>
                <c:pt idx="2">
                  <c:v>1.8175999999999999</c:v>
                </c:pt>
                <c:pt idx="3">
                  <c:v>0.42399999999999999</c:v>
                </c:pt>
                <c:pt idx="4">
                  <c:v>4.5453333333333328</c:v>
                </c:pt>
                <c:pt idx="5">
                  <c:v>0.80913333333333337</c:v>
                </c:pt>
                <c:pt idx="6">
                  <c:v>0.9814666666666666</c:v>
                </c:pt>
                <c:pt idx="7">
                  <c:v>2.6280333333333332</c:v>
                </c:pt>
                <c:pt idx="8">
                  <c:v>5.0354999999999999</c:v>
                </c:pt>
                <c:pt idx="9">
                  <c:v>2.1391</c:v>
                </c:pt>
                <c:pt idx="10">
                  <c:v>6.9733333333333328E-2</c:v>
                </c:pt>
                <c:pt idx="11">
                  <c:v>0.4427666666666667</c:v>
                </c:pt>
                <c:pt idx="12">
                  <c:v>1.7540000000000002</c:v>
                </c:pt>
                <c:pt idx="13">
                  <c:v>3.1880000000000002</c:v>
                </c:pt>
                <c:pt idx="14">
                  <c:v>1.0594000000000001</c:v>
                </c:pt>
                <c:pt idx="15">
                  <c:v>1.1064000000000001</c:v>
                </c:pt>
                <c:pt idx="16">
                  <c:v>0.36623333333333336</c:v>
                </c:pt>
                <c:pt idx="17">
                  <c:v>0.23686666666666667</c:v>
                </c:pt>
                <c:pt idx="18">
                  <c:v>2.0134000000000003</c:v>
                </c:pt>
                <c:pt idx="19">
                  <c:v>5.0929000000000002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037-4E8E-A1F2-25F3E873967B}"/>
            </c:ext>
          </c:extLst>
        </c:ser>
        <c:ser>
          <c:idx val="5"/>
          <c:order val="3"/>
          <c:tx>
            <c:strRef>
              <c:f>'Amino acids'!$C$6:$D$6</c:f>
              <c:strCache>
                <c:ptCount val="2"/>
                <c:pt idx="0">
                  <c:v>100% TE(S)</c:v>
                </c:pt>
                <c:pt idx="1">
                  <c:v>with microorganisms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'Amino acids'!$E$10:$X$10</c:f>
                <c:numCache>
                  <c:formatCode>General</c:formatCode>
                  <c:ptCount val="20"/>
                  <c:pt idx="0">
                    <c:v>3.5118845842842467E-4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0.15166545420760782</c:v>
                  </c:pt>
                  <c:pt idx="5">
                    <c:v>0</c:v>
                  </c:pt>
                  <c:pt idx="6">
                    <c:v>5.773502691896258E-3</c:v>
                  </c:pt>
                  <c:pt idx="7">
                    <c:v>1.4843629385474875E-3</c:v>
                  </c:pt>
                  <c:pt idx="8">
                    <c:v>5.6107040556422133E-3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1.212435565298214E-3</c:v>
                  </c:pt>
                  <c:pt idx="14">
                    <c:v>0</c:v>
                  </c:pt>
                  <c:pt idx="15">
                    <c:v>1.1547005383792516E-3</c:v>
                  </c:pt>
                  <c:pt idx="16">
                    <c:v>9.4108093877908958E-3</c:v>
                  </c:pt>
                  <c:pt idx="17">
                    <c:v>1.2953892593862794E-2</c:v>
                  </c:pt>
                  <c:pt idx="18">
                    <c:v>1.2701705922171767E-3</c:v>
                  </c:pt>
                  <c:pt idx="19">
                    <c:v>0</c:v>
                  </c:pt>
                </c:numCache>
              </c:numRef>
            </c:plus>
            <c:minus>
              <c:numRef>
                <c:f>'Amino acids'!$E$10:$X$10</c:f>
                <c:numCache>
                  <c:formatCode>General</c:formatCode>
                  <c:ptCount val="20"/>
                  <c:pt idx="0">
                    <c:v>3.5118845842842467E-4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0.15166545420760782</c:v>
                  </c:pt>
                  <c:pt idx="5">
                    <c:v>0</c:v>
                  </c:pt>
                  <c:pt idx="6">
                    <c:v>5.773502691896258E-3</c:v>
                  </c:pt>
                  <c:pt idx="7">
                    <c:v>1.4843629385474875E-3</c:v>
                  </c:pt>
                  <c:pt idx="8">
                    <c:v>5.6107040556422133E-3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1.212435565298214E-3</c:v>
                  </c:pt>
                  <c:pt idx="14">
                    <c:v>0</c:v>
                  </c:pt>
                  <c:pt idx="15">
                    <c:v>1.1547005383792516E-3</c:v>
                  </c:pt>
                  <c:pt idx="16">
                    <c:v>9.4108093877908958E-3</c:v>
                  </c:pt>
                  <c:pt idx="17">
                    <c:v>1.2953892593862794E-2</c:v>
                  </c:pt>
                  <c:pt idx="18">
                    <c:v>1.2701705922171767E-3</c:v>
                  </c:pt>
                  <c:pt idx="1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'Amino acids'!$E$2:$X$2</c:f>
              <c:strCache>
                <c:ptCount val="20"/>
                <c:pt idx="0">
                  <c:v>Aspartate</c:v>
                </c:pt>
                <c:pt idx="1">
                  <c:v>Threonine</c:v>
                </c:pt>
                <c:pt idx="2">
                  <c:v>Serine</c:v>
                </c:pt>
                <c:pt idx="3">
                  <c:v>Asparagine</c:v>
                </c:pt>
                <c:pt idx="4">
                  <c:v>Glutamate</c:v>
                </c:pt>
                <c:pt idx="5">
                  <c:v>Glutamine</c:v>
                </c:pt>
                <c:pt idx="6">
                  <c:v>Proline</c:v>
                </c:pt>
                <c:pt idx="7">
                  <c:v>Glycine</c:v>
                </c:pt>
                <c:pt idx="8">
                  <c:v>Alanine</c:v>
                </c:pt>
                <c:pt idx="9">
                  <c:v>Valine</c:v>
                </c:pt>
                <c:pt idx="10">
                  <c:v>Cystine</c:v>
                </c:pt>
                <c:pt idx="11">
                  <c:v>Methionine</c:v>
                </c:pt>
                <c:pt idx="12">
                  <c:v>Isoleucine</c:v>
                </c:pt>
                <c:pt idx="13">
                  <c:v>Leucine</c:v>
                </c:pt>
                <c:pt idx="14">
                  <c:v>Tyrosine</c:v>
                </c:pt>
                <c:pt idx="15">
                  <c:v>Phenylalanine</c:v>
                </c:pt>
                <c:pt idx="16">
                  <c:v>Histidine</c:v>
                </c:pt>
                <c:pt idx="17">
                  <c:v>Tryptophan</c:v>
                </c:pt>
                <c:pt idx="18">
                  <c:v>Lysine</c:v>
                </c:pt>
                <c:pt idx="19">
                  <c:v>Arginine</c:v>
                </c:pt>
              </c:strCache>
            </c:strRef>
          </c:cat>
          <c:val>
            <c:numRef>
              <c:f>'Amino acids'!$E$6:$X$6</c:f>
              <c:numCache>
                <c:formatCode>General</c:formatCode>
                <c:ptCount val="20"/>
                <c:pt idx="0">
                  <c:v>5.9666666666666661E-3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0.17650000000000002</c:v>
                </c:pt>
                <c:pt idx="5">
                  <c:v>0</c:v>
                </c:pt>
                <c:pt idx="6">
                  <c:v>3.3333333333333335E-3</c:v>
                </c:pt>
                <c:pt idx="7">
                  <c:v>1.6333333333333332E-3</c:v>
                </c:pt>
                <c:pt idx="8">
                  <c:v>8.6000000000000017E-3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6.9999999999999999E-4</c:v>
                </c:pt>
                <c:pt idx="14">
                  <c:v>0</c:v>
                </c:pt>
                <c:pt idx="15">
                  <c:v>6.6666666666666664E-4</c:v>
                </c:pt>
                <c:pt idx="16">
                  <c:v>1.7033333333333334E-2</c:v>
                </c:pt>
                <c:pt idx="17">
                  <c:v>1.2766666666666667E-2</c:v>
                </c:pt>
                <c:pt idx="18">
                  <c:v>7.3333333333333334E-4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037-4E8E-A1F2-25F3E87396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640872"/>
        <c:axId val="86636168"/>
      </c:barChart>
      <c:catAx>
        <c:axId val="86640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メイリオ" panose="020B0604030504040204" pitchFamily="50" charset="-128"/>
                <a:cs typeface="Arial" panose="020B0604020202020204" pitchFamily="34" charset="0"/>
              </a:defRPr>
            </a:pPr>
            <a:endParaRPr lang="ja-JP"/>
          </a:p>
        </c:txPr>
        <c:crossAx val="86636168"/>
        <c:crosses val="autoZero"/>
        <c:auto val="1"/>
        <c:lblAlgn val="ctr"/>
        <c:lblOffset val="100"/>
        <c:noMultiLvlLbl val="0"/>
      </c:catAx>
      <c:valAx>
        <c:axId val="866361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メイリオ" panose="020B0604030504040204" pitchFamily="50" charset="-128"/>
                    <a:cs typeface="Arial" panose="020B0604020202020204" pitchFamily="34" charset="0"/>
                  </a:defRPr>
                </a:pPr>
                <a:r>
                  <a:rPr lang="en-US"/>
                  <a:t>Amino acid concentration (</a:t>
                </a:r>
                <a:r>
                  <a:rPr lang="ja-JP"/>
                  <a:t>ｍ</a:t>
                </a:r>
                <a:r>
                  <a:rPr lang="en-US"/>
                  <a:t>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2752389650548821E-2"/>
              <c:y val="0.251133951176456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メイリオ" panose="020B0604030504040204" pitchFamily="50" charset="-128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メイリオ" panose="020B0604030504040204" pitchFamily="50" charset="-128"/>
                <a:cs typeface="Arial" panose="020B0604020202020204" pitchFamily="34" charset="0"/>
              </a:defRPr>
            </a:pPr>
            <a:endParaRPr lang="ja-JP"/>
          </a:p>
        </c:txPr>
        <c:crossAx val="86640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45500794039870013"/>
          <c:y val="1.7751479289940829E-2"/>
          <c:w val="0.50429665159958259"/>
          <c:h val="0.144301378516797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メイリオ" panose="020B0604030504040204" pitchFamily="50" charset="-128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="1">
          <a:solidFill>
            <a:schemeClr val="tx1"/>
          </a:solidFill>
          <a:latin typeface="Arial" panose="020B0604020202020204" pitchFamily="34" charset="0"/>
          <a:ea typeface="メイリオ" panose="020B0604030504040204" pitchFamily="50" charset="-128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352424</xdr:colOff>
      <xdr:row>23</xdr:row>
      <xdr:rowOff>139700</xdr:rowOff>
    </xdr:from>
    <xdr:to>
      <xdr:col>18</xdr:col>
      <xdr:colOff>171450</xdr:colOff>
      <xdr:row>49</xdr:row>
      <xdr:rowOff>127000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35"/>
  <sheetViews>
    <sheetView tabSelected="1" workbookViewId="0">
      <selection activeCell="S11" sqref="S11"/>
    </sheetView>
  </sheetViews>
  <sheetFormatPr defaultRowHeight="13" x14ac:dyDescent="0.2"/>
  <sheetData>
    <row r="1" spans="1:25" ht="14" x14ac:dyDescent="0.2">
      <c r="A1" s="4" t="s">
        <v>26</v>
      </c>
      <c r="B1" s="4"/>
      <c r="C1" s="4"/>
      <c r="D1" s="4"/>
    </row>
    <row r="2" spans="1:25" ht="28" x14ac:dyDescent="0.2">
      <c r="A2" s="4" t="s">
        <v>36</v>
      </c>
      <c r="B2" s="4"/>
      <c r="C2" s="4"/>
      <c r="D2" s="4"/>
      <c r="E2" s="2" t="s">
        <v>16</v>
      </c>
      <c r="F2" s="2" t="s">
        <v>0</v>
      </c>
      <c r="G2" s="2" t="s">
        <v>1</v>
      </c>
      <c r="H2" s="2" t="s">
        <v>2</v>
      </c>
      <c r="I2" s="2" t="s">
        <v>17</v>
      </c>
      <c r="J2" s="2" t="s">
        <v>3</v>
      </c>
      <c r="K2" s="2" t="s">
        <v>4</v>
      </c>
      <c r="L2" s="2" t="s">
        <v>5</v>
      </c>
      <c r="M2" s="2" t="s">
        <v>6</v>
      </c>
      <c r="N2" s="2" t="s">
        <v>7</v>
      </c>
      <c r="O2" s="2" t="s">
        <v>8</v>
      </c>
      <c r="P2" s="2" t="s">
        <v>9</v>
      </c>
      <c r="Q2" s="2" t="s">
        <v>10</v>
      </c>
      <c r="R2" s="2" t="s">
        <v>11</v>
      </c>
      <c r="S2" s="2" t="s">
        <v>37</v>
      </c>
      <c r="T2" s="2" t="s">
        <v>12</v>
      </c>
      <c r="U2" s="2" t="s">
        <v>13</v>
      </c>
      <c r="V2" s="2" t="s">
        <v>18</v>
      </c>
      <c r="W2" s="2" t="s">
        <v>14</v>
      </c>
      <c r="X2" s="2" t="s">
        <v>15</v>
      </c>
      <c r="Y2" s="1" t="s">
        <v>32</v>
      </c>
    </row>
    <row r="3" spans="1:25" ht="14" x14ac:dyDescent="0.2">
      <c r="A3" s="4" t="s">
        <v>25</v>
      </c>
      <c r="B3" s="3" t="s">
        <v>27</v>
      </c>
      <c r="C3" s="4" t="s">
        <v>23</v>
      </c>
      <c r="D3" s="1" t="s">
        <v>20</v>
      </c>
      <c r="E3" s="1">
        <f>AVERAGE(E12:E14)</f>
        <v>1.2552000000000001</v>
      </c>
      <c r="F3" s="1">
        <f t="shared" ref="F3:Y3" si="0">AVERAGE(F12:F14)</f>
        <v>1.8952</v>
      </c>
      <c r="G3" s="1">
        <f t="shared" si="0"/>
        <v>2.157</v>
      </c>
      <c r="H3" s="1">
        <f t="shared" si="0"/>
        <v>1.3631</v>
      </c>
      <c r="I3" s="1">
        <f t="shared" si="0"/>
        <v>3.6986666666666665</v>
      </c>
      <c r="J3" s="1">
        <f t="shared" si="0"/>
        <v>1.8200000000000004E-2</v>
      </c>
      <c r="K3" s="1">
        <f t="shared" si="0"/>
        <v>1.1708999999999998</v>
      </c>
      <c r="L3" s="1">
        <f t="shared" si="0"/>
        <v>0.87803333333333333</v>
      </c>
      <c r="M3" s="1">
        <f t="shared" si="0"/>
        <v>2.7555999999999998</v>
      </c>
      <c r="N3" s="1">
        <f t="shared" si="0"/>
        <v>3.3231000000000002</v>
      </c>
      <c r="O3" s="1">
        <f t="shared" si="0"/>
        <v>1.5600000000000001E-2</v>
      </c>
      <c r="P3" s="1">
        <f t="shared" si="0"/>
        <v>1.1590666666666667</v>
      </c>
      <c r="Q3" s="1">
        <f t="shared" si="0"/>
        <v>2.5206666666666666</v>
      </c>
      <c r="R3" s="1">
        <f t="shared" si="0"/>
        <v>5.8473333333333324</v>
      </c>
      <c r="S3" s="1">
        <f t="shared" si="0"/>
        <v>0.25523333333333331</v>
      </c>
      <c r="T3" s="1">
        <f t="shared" si="0"/>
        <v>2.202833333333333</v>
      </c>
      <c r="U3" s="1">
        <f t="shared" si="0"/>
        <v>0.84430000000000005</v>
      </c>
      <c r="V3" s="1">
        <f t="shared" si="0"/>
        <v>0.37410000000000004</v>
      </c>
      <c r="W3" s="1">
        <f>AVERAGE(W12:W14)</f>
        <v>4.0449000000000002</v>
      </c>
      <c r="X3" s="1">
        <f t="shared" si="0"/>
        <v>1.7231666666666667</v>
      </c>
      <c r="Y3" s="1">
        <f t="shared" si="0"/>
        <v>37.502199999999995</v>
      </c>
    </row>
    <row r="4" spans="1:25" ht="14" x14ac:dyDescent="0.2">
      <c r="A4" s="4"/>
      <c r="B4" s="3"/>
      <c r="C4" s="4"/>
      <c r="D4" s="1" t="s">
        <v>22</v>
      </c>
      <c r="E4" s="1">
        <f>AVERAGE(E15:E17)</f>
        <v>5.7333333333333326E-2</v>
      </c>
      <c r="F4" s="1">
        <f t="shared" ref="F4:Y4" si="1">AVERAGE(F15:F17)</f>
        <v>7.9333333333333339E-3</v>
      </c>
      <c r="G4" s="1">
        <f t="shared" si="1"/>
        <v>1.8466666666666669E-2</v>
      </c>
      <c r="H4" s="1">
        <f t="shared" si="1"/>
        <v>1.0266666666666667E-2</v>
      </c>
      <c r="I4" s="1">
        <f t="shared" si="1"/>
        <v>0.17416666666666666</v>
      </c>
      <c r="J4" s="1">
        <f t="shared" si="1"/>
        <v>5.6666666666666671E-3</v>
      </c>
      <c r="K4" s="1">
        <f t="shared" si="1"/>
        <v>0.52943333333333331</v>
      </c>
      <c r="L4" s="1">
        <f t="shared" si="1"/>
        <v>1.95E-2</v>
      </c>
      <c r="M4" s="1">
        <f t="shared" si="1"/>
        <v>5.4199999999999998E-2</v>
      </c>
      <c r="N4" s="1">
        <f t="shared" si="1"/>
        <v>1.9133333333333332E-2</v>
      </c>
      <c r="O4" s="1">
        <f t="shared" si="1"/>
        <v>0</v>
      </c>
      <c r="P4" s="1">
        <f t="shared" si="1"/>
        <v>0.52910000000000001</v>
      </c>
      <c r="Q4" s="1">
        <f t="shared" si="1"/>
        <v>1.2866666666666667E-2</v>
      </c>
      <c r="R4" s="1">
        <f t="shared" si="1"/>
        <v>3.553333333333334E-2</v>
      </c>
      <c r="S4" s="1">
        <f t="shared" si="1"/>
        <v>6.3333333333333332E-3</v>
      </c>
      <c r="T4" s="1">
        <f t="shared" si="1"/>
        <v>0.15690000000000001</v>
      </c>
      <c r="U4" s="1">
        <f t="shared" si="1"/>
        <v>3.506666666666667E-2</v>
      </c>
      <c r="V4" s="1">
        <f t="shared" si="1"/>
        <v>9.3766666666666665E-2</v>
      </c>
      <c r="W4" s="1">
        <f t="shared" si="1"/>
        <v>2.7133333333333332E-2</v>
      </c>
      <c r="X4" s="1">
        <f t="shared" si="1"/>
        <v>5.4333333333333343E-3</v>
      </c>
      <c r="Y4" s="1">
        <f t="shared" si="1"/>
        <v>1.7982333333333334</v>
      </c>
    </row>
    <row r="5" spans="1:25" ht="14" x14ac:dyDescent="0.2">
      <c r="A5" s="4"/>
      <c r="B5" s="3"/>
      <c r="C5" s="3" t="s">
        <v>35</v>
      </c>
      <c r="D5" s="1" t="s">
        <v>19</v>
      </c>
      <c r="E5" s="1">
        <f>AVERAGE(E18:E20)</f>
        <v>4.9893333333333336</v>
      </c>
      <c r="F5" s="1">
        <f t="shared" ref="F5:Y5" si="2">AVERAGE(F18:F20)</f>
        <v>1.6465000000000003</v>
      </c>
      <c r="G5" s="1">
        <f t="shared" si="2"/>
        <v>1.8175999999999999</v>
      </c>
      <c r="H5" s="1">
        <f t="shared" si="2"/>
        <v>0.42399999999999999</v>
      </c>
      <c r="I5" s="1">
        <f t="shared" si="2"/>
        <v>4.5453333333333328</v>
      </c>
      <c r="J5" s="1">
        <f t="shared" si="2"/>
        <v>0.80913333333333337</v>
      </c>
      <c r="K5" s="1">
        <f t="shared" si="2"/>
        <v>0.9814666666666666</v>
      </c>
      <c r="L5" s="1">
        <f t="shared" si="2"/>
        <v>2.6280333333333332</v>
      </c>
      <c r="M5" s="1">
        <f t="shared" si="2"/>
        <v>5.0354999999999999</v>
      </c>
      <c r="N5" s="1">
        <f t="shared" si="2"/>
        <v>2.1391</v>
      </c>
      <c r="O5" s="1">
        <f t="shared" si="2"/>
        <v>6.9733333333333328E-2</v>
      </c>
      <c r="P5" s="1">
        <f t="shared" si="2"/>
        <v>0.4427666666666667</v>
      </c>
      <c r="Q5" s="1">
        <f t="shared" si="2"/>
        <v>1.7540000000000002</v>
      </c>
      <c r="R5" s="1">
        <f t="shared" si="2"/>
        <v>3.1880000000000002</v>
      </c>
      <c r="S5" s="1">
        <f t="shared" si="2"/>
        <v>1.0594000000000001</v>
      </c>
      <c r="T5" s="1">
        <f t="shared" si="2"/>
        <v>1.1064000000000001</v>
      </c>
      <c r="U5" s="1">
        <f t="shared" si="2"/>
        <v>0.36623333333333336</v>
      </c>
      <c r="V5" s="1">
        <f t="shared" si="2"/>
        <v>0.23686666666666667</v>
      </c>
      <c r="W5" s="1">
        <f t="shared" si="2"/>
        <v>2.0134000000000003</v>
      </c>
      <c r="X5" s="1">
        <f t="shared" si="2"/>
        <v>5.0929000000000002</v>
      </c>
      <c r="Y5" s="1">
        <f t="shared" si="2"/>
        <v>40.345699999999994</v>
      </c>
    </row>
    <row r="6" spans="1:25" ht="14" x14ac:dyDescent="0.2">
      <c r="A6" s="4"/>
      <c r="B6" s="3"/>
      <c r="C6" s="3"/>
      <c r="D6" s="1" t="s">
        <v>21</v>
      </c>
      <c r="E6" s="1">
        <f>AVERAGE(E21:E23)</f>
        <v>5.9666666666666661E-3</v>
      </c>
      <c r="F6" s="1">
        <f t="shared" ref="F6:Y6" si="3">AVERAGE(F21:F23)</f>
        <v>0</v>
      </c>
      <c r="G6" s="1">
        <f t="shared" si="3"/>
        <v>0</v>
      </c>
      <c r="H6" s="1">
        <f t="shared" si="3"/>
        <v>0</v>
      </c>
      <c r="I6" s="1">
        <f t="shared" si="3"/>
        <v>0.17650000000000002</v>
      </c>
      <c r="J6" s="1">
        <f t="shared" si="3"/>
        <v>0</v>
      </c>
      <c r="K6" s="1">
        <f t="shared" si="3"/>
        <v>3.3333333333333335E-3</v>
      </c>
      <c r="L6" s="1">
        <f t="shared" si="3"/>
        <v>1.6333333333333332E-3</v>
      </c>
      <c r="M6" s="1">
        <f t="shared" si="3"/>
        <v>8.6000000000000017E-3</v>
      </c>
      <c r="N6" s="1">
        <f t="shared" si="3"/>
        <v>0</v>
      </c>
      <c r="O6" s="1">
        <f t="shared" si="3"/>
        <v>0</v>
      </c>
      <c r="P6" s="1">
        <f t="shared" si="3"/>
        <v>0</v>
      </c>
      <c r="Q6" s="1">
        <f t="shared" si="3"/>
        <v>0</v>
      </c>
      <c r="R6" s="1">
        <f t="shared" si="3"/>
        <v>6.9999999999999999E-4</v>
      </c>
      <c r="S6" s="1">
        <f t="shared" si="3"/>
        <v>0</v>
      </c>
      <c r="T6" s="1">
        <f t="shared" si="3"/>
        <v>6.6666666666666664E-4</v>
      </c>
      <c r="U6" s="1">
        <f t="shared" si="3"/>
        <v>1.7033333333333334E-2</v>
      </c>
      <c r="V6" s="1">
        <f t="shared" si="3"/>
        <v>1.2766666666666667E-2</v>
      </c>
      <c r="W6" s="1">
        <f t="shared" si="3"/>
        <v>7.3333333333333334E-4</v>
      </c>
      <c r="X6" s="1">
        <f t="shared" si="3"/>
        <v>0</v>
      </c>
      <c r="Y6" s="1">
        <f t="shared" si="3"/>
        <v>0.22793333333333335</v>
      </c>
    </row>
    <row r="7" spans="1:25" ht="14" x14ac:dyDescent="0.2">
      <c r="A7" s="4"/>
      <c r="B7" s="3" t="s">
        <v>28</v>
      </c>
      <c r="C7" s="4" t="s">
        <v>23</v>
      </c>
      <c r="D7" s="1" t="s">
        <v>19</v>
      </c>
      <c r="E7" s="1">
        <f>_xlfn.STDEV.S(E12:E14)</f>
        <v>2.2734775125344844E-2</v>
      </c>
      <c r="F7" s="1">
        <f t="shared" ref="F7:Y7" si="4">_xlfn.STDEV.S(F12:F14)</f>
        <v>5.0129931178887574E-2</v>
      </c>
      <c r="G7" s="1">
        <f t="shared" si="4"/>
        <v>0.14753504668383025</v>
      </c>
      <c r="H7" s="1">
        <f t="shared" si="4"/>
        <v>2.7087081791880057E-2</v>
      </c>
      <c r="I7" s="1">
        <f t="shared" si="4"/>
        <v>0.19930211572718787</v>
      </c>
      <c r="J7" s="1">
        <f t="shared" si="4"/>
        <v>5.9999999999999984E-4</v>
      </c>
      <c r="K7" s="1">
        <f t="shared" si="4"/>
        <v>8.7214047033720418E-2</v>
      </c>
      <c r="L7" s="1">
        <f t="shared" si="4"/>
        <v>2.4158297401376094E-2</v>
      </c>
      <c r="M7" s="1">
        <f t="shared" si="4"/>
        <v>0.1242655624056804</v>
      </c>
      <c r="N7" s="1">
        <f t="shared" si="4"/>
        <v>3.2301238366353589E-2</v>
      </c>
      <c r="O7" s="1">
        <f t="shared" si="4"/>
        <v>1.2165525060596437E-3</v>
      </c>
      <c r="P7" s="1">
        <f t="shared" si="4"/>
        <v>4.4996592463578011E-2</v>
      </c>
      <c r="Q7" s="1">
        <f t="shared" si="4"/>
        <v>1.973153144926475E-2</v>
      </c>
      <c r="R7" s="1">
        <f t="shared" si="4"/>
        <v>0.19768999300251228</v>
      </c>
      <c r="S7" s="1">
        <f t="shared" si="4"/>
        <v>8.3050185630938449E-3</v>
      </c>
      <c r="T7" s="1">
        <f t="shared" si="4"/>
        <v>0.1145276094805672</v>
      </c>
      <c r="U7" s="1">
        <f t="shared" si="4"/>
        <v>5.1190917163106198E-2</v>
      </c>
      <c r="V7" s="1">
        <f t="shared" si="4"/>
        <v>7.1084456810191583E-3</v>
      </c>
      <c r="W7" s="1">
        <f t="shared" si="4"/>
        <v>0.30966452815910317</v>
      </c>
      <c r="X7" s="1">
        <f t="shared" si="4"/>
        <v>6.2600665598165475E-2</v>
      </c>
      <c r="Y7" s="1">
        <f t="shared" si="4"/>
        <v>0.28715319952945367</v>
      </c>
    </row>
    <row r="8" spans="1:25" ht="14" x14ac:dyDescent="0.2">
      <c r="A8" s="4"/>
      <c r="B8" s="3"/>
      <c r="C8" s="4"/>
      <c r="D8" s="1" t="s">
        <v>21</v>
      </c>
      <c r="E8" s="1">
        <f>_xlfn.STDEV.S(E15:E17)</f>
        <v>9.6105844428595859E-3</v>
      </c>
      <c r="F8" s="1">
        <f t="shared" ref="F8:Y8" si="5">_xlfn.STDEV.S(F15:F17)</f>
        <v>1.6258331197676263E-3</v>
      </c>
      <c r="G8" s="1">
        <f t="shared" si="5"/>
        <v>1.8147543451754928E-3</v>
      </c>
      <c r="H8" s="1">
        <f t="shared" si="5"/>
        <v>5.0332229568471711E-4</v>
      </c>
      <c r="I8" s="1">
        <f t="shared" si="5"/>
        <v>2.0459797978800598E-2</v>
      </c>
      <c r="J8" s="1">
        <f t="shared" si="5"/>
        <v>1.379613472438325E-3</v>
      </c>
      <c r="K8" s="1">
        <f t="shared" si="5"/>
        <v>4.7358244618369627E-2</v>
      </c>
      <c r="L8" s="1">
        <f t="shared" si="5"/>
        <v>3.732291521304304E-3</v>
      </c>
      <c r="M8" s="1">
        <f t="shared" si="5"/>
        <v>1.5874507866387526E-3</v>
      </c>
      <c r="N8" s="1">
        <f t="shared" si="5"/>
        <v>1.77857620959388E-3</v>
      </c>
      <c r="O8" s="1">
        <f t="shared" si="5"/>
        <v>0</v>
      </c>
      <c r="P8" s="1">
        <f t="shared" si="5"/>
        <v>1.2252346713997275E-2</v>
      </c>
      <c r="Q8" s="1">
        <f t="shared" si="5"/>
        <v>1.2662279942148387E-3</v>
      </c>
      <c r="R8" s="1">
        <f t="shared" si="5"/>
        <v>7.2459183912967941E-3</v>
      </c>
      <c r="S8" s="1">
        <f t="shared" si="5"/>
        <v>1.2423096769056151E-3</v>
      </c>
      <c r="T8" s="1">
        <f t="shared" si="5"/>
        <v>3.8703617401994975E-2</v>
      </c>
      <c r="U8" s="1">
        <f t="shared" si="5"/>
        <v>3.4847285881878009E-3</v>
      </c>
      <c r="V8" s="1">
        <f t="shared" si="5"/>
        <v>4.0203648258999242E-3</v>
      </c>
      <c r="W8" s="1">
        <f t="shared" si="5"/>
        <v>3.1262330900515599E-3</v>
      </c>
      <c r="X8" s="1">
        <f t="shared" si="5"/>
        <v>1.2342339054382408E-3</v>
      </c>
      <c r="Y8" s="1">
        <f t="shared" si="5"/>
        <v>4.6996418303242117E-2</v>
      </c>
    </row>
    <row r="9" spans="1:25" ht="14" x14ac:dyDescent="0.2">
      <c r="A9" s="4"/>
      <c r="B9" s="3"/>
      <c r="C9" s="3" t="s">
        <v>35</v>
      </c>
      <c r="D9" s="1" t="s">
        <v>19</v>
      </c>
      <c r="E9" s="1">
        <f>_xlfn.STDEV.S(E18:E20)</f>
        <v>0.75995877081150398</v>
      </c>
      <c r="F9" s="1">
        <f t="shared" ref="F9:W9" si="6">_xlfn.STDEV.S(F18:F20)</f>
        <v>9.3159701588186664E-2</v>
      </c>
      <c r="G9" s="1">
        <f t="shared" si="6"/>
        <v>5.0119158013677799E-2</v>
      </c>
      <c r="H9" s="1">
        <f t="shared" si="6"/>
        <v>1.9960961900670017E-2</v>
      </c>
      <c r="I9" s="1">
        <f t="shared" si="6"/>
        <v>0.38372038430781008</v>
      </c>
      <c r="J9" s="1">
        <f t="shared" si="6"/>
        <v>9.6205838353674439E-2</v>
      </c>
      <c r="K9" s="1">
        <f t="shared" si="6"/>
        <v>9.8254838727328542E-2</v>
      </c>
      <c r="L9" s="1">
        <f t="shared" si="6"/>
        <v>0.19956638828553597</v>
      </c>
      <c r="M9" s="1">
        <f t="shared" si="6"/>
        <v>0.16356026412304436</v>
      </c>
      <c r="N9" s="1">
        <f t="shared" si="6"/>
        <v>2.7489452522740623E-2</v>
      </c>
      <c r="O9" s="1">
        <f t="shared" si="6"/>
        <v>8.6373221158721116E-3</v>
      </c>
      <c r="P9" s="1">
        <f t="shared" si="6"/>
        <v>2.3115651263447733E-2</v>
      </c>
      <c r="Q9" s="1">
        <f t="shared" si="6"/>
        <v>1.7575835684256913E-2</v>
      </c>
      <c r="R9" s="1">
        <f t="shared" si="6"/>
        <v>0.26073741580371618</v>
      </c>
      <c r="S9" s="1">
        <f t="shared" si="6"/>
        <v>5.6807305868171544E-2</v>
      </c>
      <c r="T9" s="1">
        <f t="shared" si="6"/>
        <v>7.8453871797381586E-2</v>
      </c>
      <c r="U9" s="1">
        <f t="shared" si="6"/>
        <v>1.2816135663035598E-2</v>
      </c>
      <c r="V9" s="1">
        <f t="shared" si="6"/>
        <v>2.3358153465831439E-2</v>
      </c>
      <c r="W9" s="1">
        <f t="shared" si="6"/>
        <v>0.11522590854491029</v>
      </c>
      <c r="X9" s="1">
        <f>_xlfn.STDEV.S(X18:X20)</f>
        <v>0.39012970919938911</v>
      </c>
      <c r="Y9" s="1">
        <f>_xlfn.STDEV.S(Y18:Y20)</f>
        <v>2.3110644106125622</v>
      </c>
    </row>
    <row r="10" spans="1:25" ht="14" x14ac:dyDescent="0.2">
      <c r="A10" s="4"/>
      <c r="B10" s="3"/>
      <c r="C10" s="3"/>
      <c r="D10" s="1" t="s">
        <v>21</v>
      </c>
      <c r="E10" s="1">
        <f>_xlfn.STDEV.S(E21:E23)</f>
        <v>3.5118845842842467E-4</v>
      </c>
      <c r="F10" s="1">
        <f t="shared" ref="F10:W10" si="7">_xlfn.STDEV.S(F21:F23)</f>
        <v>0</v>
      </c>
      <c r="G10" s="1">
        <f t="shared" si="7"/>
        <v>0</v>
      </c>
      <c r="H10" s="1">
        <f t="shared" si="7"/>
        <v>0</v>
      </c>
      <c r="I10" s="1">
        <f t="shared" si="7"/>
        <v>0.15166545420760782</v>
      </c>
      <c r="J10" s="1">
        <f t="shared" si="7"/>
        <v>0</v>
      </c>
      <c r="K10" s="1">
        <f t="shared" si="7"/>
        <v>5.773502691896258E-3</v>
      </c>
      <c r="L10" s="1">
        <f t="shared" si="7"/>
        <v>1.4843629385474875E-3</v>
      </c>
      <c r="M10" s="1">
        <f t="shared" si="7"/>
        <v>5.6107040556422133E-3</v>
      </c>
      <c r="N10" s="1">
        <f t="shared" si="7"/>
        <v>0</v>
      </c>
      <c r="O10" s="1">
        <f t="shared" si="7"/>
        <v>0</v>
      </c>
      <c r="P10" s="1">
        <f t="shared" si="7"/>
        <v>0</v>
      </c>
      <c r="Q10" s="1">
        <f t="shared" si="7"/>
        <v>0</v>
      </c>
      <c r="R10" s="1">
        <f t="shared" si="7"/>
        <v>1.212435565298214E-3</v>
      </c>
      <c r="S10" s="1">
        <f t="shared" si="7"/>
        <v>0</v>
      </c>
      <c r="T10" s="1">
        <f t="shared" si="7"/>
        <v>1.1547005383792516E-3</v>
      </c>
      <c r="U10" s="1">
        <f t="shared" si="7"/>
        <v>9.4108093877908958E-3</v>
      </c>
      <c r="V10" s="1">
        <f t="shared" si="7"/>
        <v>1.2953892593862794E-2</v>
      </c>
      <c r="W10" s="1">
        <f t="shared" si="7"/>
        <v>1.2701705922171767E-3</v>
      </c>
      <c r="X10" s="1">
        <f>_xlfn.STDEV.S(X21:X23)</f>
        <v>0</v>
      </c>
      <c r="Y10" s="1">
        <f>_xlfn.STDEV.S(Y21:Y23)</f>
        <v>0.1889855638225664</v>
      </c>
    </row>
    <row r="11" spans="1:25" ht="28" x14ac:dyDescent="0.2">
      <c r="A11" s="4" t="s">
        <v>36</v>
      </c>
      <c r="B11" s="4"/>
      <c r="C11" s="4"/>
      <c r="D11" s="4"/>
      <c r="E11" s="2" t="s">
        <v>16</v>
      </c>
      <c r="F11" s="2" t="s">
        <v>0</v>
      </c>
      <c r="G11" s="2" t="s">
        <v>1</v>
      </c>
      <c r="H11" s="2" t="s">
        <v>2</v>
      </c>
      <c r="I11" s="2" t="s">
        <v>17</v>
      </c>
      <c r="J11" s="2" t="s">
        <v>3</v>
      </c>
      <c r="K11" s="2" t="s">
        <v>4</v>
      </c>
      <c r="L11" s="2" t="s">
        <v>5</v>
      </c>
      <c r="M11" s="2" t="s">
        <v>6</v>
      </c>
      <c r="N11" s="2" t="s">
        <v>7</v>
      </c>
      <c r="O11" s="2" t="s">
        <v>8</v>
      </c>
      <c r="P11" s="2" t="s">
        <v>9</v>
      </c>
      <c r="Q11" s="2" t="s">
        <v>10</v>
      </c>
      <c r="R11" s="2" t="s">
        <v>11</v>
      </c>
      <c r="S11" s="2" t="s">
        <v>37</v>
      </c>
      <c r="T11" s="2" t="s">
        <v>12</v>
      </c>
      <c r="U11" s="2" t="s">
        <v>13</v>
      </c>
      <c r="V11" s="2" t="s">
        <v>33</v>
      </c>
      <c r="W11" s="2" t="s">
        <v>14</v>
      </c>
      <c r="X11" s="2" t="s">
        <v>15</v>
      </c>
      <c r="Y11" s="2" t="s">
        <v>34</v>
      </c>
    </row>
    <row r="12" spans="1:25" ht="14" x14ac:dyDescent="0.2">
      <c r="A12" s="4" t="s">
        <v>24</v>
      </c>
      <c r="B12" s="1" t="s">
        <v>29</v>
      </c>
      <c r="C12" s="4" t="s">
        <v>23</v>
      </c>
      <c r="D12" s="3" t="s">
        <v>19</v>
      </c>
      <c r="E12" s="1">
        <v>1.2464999999999999</v>
      </c>
      <c r="F12" s="1">
        <v>1.9476</v>
      </c>
      <c r="G12" s="1">
        <v>2.016</v>
      </c>
      <c r="H12" s="1">
        <v>1.3859999999999999</v>
      </c>
      <c r="I12" s="1">
        <v>3.9260000000000002</v>
      </c>
      <c r="J12" s="1">
        <v>1.8200000000000001E-2</v>
      </c>
      <c r="K12" s="1">
        <v>1.1432</v>
      </c>
      <c r="L12" s="1">
        <v>0.86299999999999999</v>
      </c>
      <c r="M12" s="1">
        <v>2.7048999999999999</v>
      </c>
      <c r="N12" s="1">
        <v>3.3542999999999998</v>
      </c>
      <c r="O12" s="1">
        <v>1.6199999999999999E-2</v>
      </c>
      <c r="P12" s="1">
        <v>1.1688000000000001</v>
      </c>
      <c r="Q12" s="1">
        <v>2.4980000000000002</v>
      </c>
      <c r="R12" s="1">
        <v>6.0720000000000001</v>
      </c>
      <c r="S12" s="1">
        <v>0.24709999999999999</v>
      </c>
      <c r="T12" s="1">
        <v>2.1263000000000001</v>
      </c>
      <c r="U12" s="1">
        <v>0.87480000000000002</v>
      </c>
      <c r="V12" s="1">
        <v>0.38100000000000001</v>
      </c>
      <c r="W12" s="1">
        <v>4.0731000000000002</v>
      </c>
      <c r="X12" s="1">
        <v>1.7136</v>
      </c>
      <c r="Y12" s="1">
        <f>SUM(E12:X12)</f>
        <v>37.776600000000002</v>
      </c>
    </row>
    <row r="13" spans="1:25" ht="14" x14ac:dyDescent="0.2">
      <c r="A13" s="4"/>
      <c r="B13" s="1" t="s">
        <v>30</v>
      </c>
      <c r="C13" s="4"/>
      <c r="D13" s="3"/>
      <c r="E13" s="1">
        <v>1.2381</v>
      </c>
      <c r="F13" s="1">
        <v>1.8476999999999999</v>
      </c>
      <c r="G13" s="1">
        <v>2.3102999999999998</v>
      </c>
      <c r="H13" s="1">
        <v>1.3331999999999999</v>
      </c>
      <c r="I13" s="1">
        <v>3.5539999999999998</v>
      </c>
      <c r="J13" s="1">
        <v>1.8800000000000001E-2</v>
      </c>
      <c r="K13" s="1">
        <v>1.2685999999999999</v>
      </c>
      <c r="L13" s="1">
        <v>0.90590000000000004</v>
      </c>
      <c r="M13" s="1">
        <v>2.8972000000000002</v>
      </c>
      <c r="N13" s="1">
        <v>3.2898000000000001</v>
      </c>
      <c r="O13" s="1">
        <v>1.4200000000000001E-2</v>
      </c>
      <c r="P13" s="1">
        <v>1.1983999999999999</v>
      </c>
      <c r="Q13" s="1">
        <v>2.5299999999999998</v>
      </c>
      <c r="R13" s="1">
        <v>5.77</v>
      </c>
      <c r="S13" s="1">
        <v>0.26369999999999999</v>
      </c>
      <c r="T13" s="1">
        <v>2.3344999999999998</v>
      </c>
      <c r="U13" s="1">
        <v>0.87290000000000001</v>
      </c>
      <c r="V13" s="1">
        <v>0.36680000000000001</v>
      </c>
      <c r="W13" s="1">
        <v>3.7221000000000002</v>
      </c>
      <c r="X13" s="1">
        <v>1.79</v>
      </c>
      <c r="Y13" s="1">
        <f t="shared" ref="Y13:Y23" si="8">SUM(E13:X13)</f>
        <v>37.526199999999996</v>
      </c>
    </row>
    <row r="14" spans="1:25" ht="14" x14ac:dyDescent="0.2">
      <c r="A14" s="4"/>
      <c r="B14" s="1" t="s">
        <v>31</v>
      </c>
      <c r="C14" s="4"/>
      <c r="D14" s="3"/>
      <c r="E14" s="1">
        <v>1.2809999999999999</v>
      </c>
      <c r="F14" s="1">
        <v>1.8903000000000001</v>
      </c>
      <c r="G14" s="1">
        <v>2.1446999999999998</v>
      </c>
      <c r="H14" s="1">
        <v>1.3701000000000001</v>
      </c>
      <c r="I14" s="1">
        <v>3.6160000000000001</v>
      </c>
      <c r="J14" s="1">
        <v>1.7600000000000001E-2</v>
      </c>
      <c r="K14" s="1">
        <v>1.1009</v>
      </c>
      <c r="L14" s="1">
        <v>0.86519999999999997</v>
      </c>
      <c r="M14" s="1">
        <v>2.6646999999999998</v>
      </c>
      <c r="N14" s="1">
        <v>3.3252000000000002</v>
      </c>
      <c r="O14" s="1">
        <v>1.6400000000000001E-2</v>
      </c>
      <c r="P14" s="1">
        <v>1.1100000000000001</v>
      </c>
      <c r="Q14" s="1">
        <v>2.5339999999999998</v>
      </c>
      <c r="R14" s="1">
        <v>5.7</v>
      </c>
      <c r="S14" s="1">
        <v>0.25490000000000002</v>
      </c>
      <c r="T14" s="1">
        <v>2.1476999999999999</v>
      </c>
      <c r="U14" s="1">
        <v>0.78520000000000001</v>
      </c>
      <c r="V14" s="1">
        <v>0.3745</v>
      </c>
      <c r="W14" s="1">
        <v>4.3395000000000001</v>
      </c>
      <c r="X14" s="1">
        <v>1.6658999999999999</v>
      </c>
      <c r="Y14" s="1">
        <f t="shared" si="8"/>
        <v>37.203799999999994</v>
      </c>
    </row>
    <row r="15" spans="1:25" ht="14" x14ac:dyDescent="0.2">
      <c r="A15" s="4"/>
      <c r="B15" s="1" t="s">
        <v>29</v>
      </c>
      <c r="C15" s="4"/>
      <c r="D15" s="3" t="s">
        <v>21</v>
      </c>
      <c r="E15" s="1">
        <v>4.6699999999999998E-2</v>
      </c>
      <c r="F15" s="1">
        <v>6.1000000000000004E-3</v>
      </c>
      <c r="G15" s="1">
        <v>1.6400000000000001E-2</v>
      </c>
      <c r="H15" s="1">
        <v>1.0200000000000001E-2</v>
      </c>
      <c r="I15" s="1">
        <v>0.19769999999999999</v>
      </c>
      <c r="J15" s="1">
        <v>4.1000000000000003E-3</v>
      </c>
      <c r="K15" s="1">
        <v>0.48</v>
      </c>
      <c r="L15" s="1">
        <v>1.52E-2</v>
      </c>
      <c r="M15" s="1">
        <v>5.2400000000000002E-2</v>
      </c>
      <c r="N15" s="1">
        <v>1.72E-2</v>
      </c>
      <c r="O15" s="1">
        <v>0</v>
      </c>
      <c r="P15" s="1">
        <v>0.51529999999999998</v>
      </c>
      <c r="Q15" s="1">
        <v>1.15E-2</v>
      </c>
      <c r="R15" s="1">
        <v>2.7400000000000001E-2</v>
      </c>
      <c r="S15" s="1">
        <v>4.8999999999999998E-3</v>
      </c>
      <c r="T15" s="1">
        <v>0.20050000000000001</v>
      </c>
      <c r="U15" s="1">
        <v>3.1899999999999998E-2</v>
      </c>
      <c r="V15" s="1">
        <v>9.8400000000000001E-2</v>
      </c>
      <c r="W15" s="1">
        <v>0.03</v>
      </c>
      <c r="X15" s="1">
        <v>5.1000000000000004E-3</v>
      </c>
      <c r="Y15" s="1">
        <f t="shared" si="8"/>
        <v>1.7710000000000001</v>
      </c>
    </row>
    <row r="16" spans="1:25" ht="14" x14ac:dyDescent="0.2">
      <c r="A16" s="4"/>
      <c r="B16" s="1" t="s">
        <v>30</v>
      </c>
      <c r="C16" s="4"/>
      <c r="D16" s="3"/>
      <c r="E16" s="1">
        <v>5.9900000000000002E-2</v>
      </c>
      <c r="F16" s="1">
        <v>8.5000000000000006E-3</v>
      </c>
      <c r="G16" s="1">
        <v>1.9800000000000002E-2</v>
      </c>
      <c r="H16" s="1">
        <v>9.7999999999999997E-3</v>
      </c>
      <c r="I16" s="1">
        <v>0.16059999999999999</v>
      </c>
      <c r="J16" s="1">
        <v>6.7000000000000002E-3</v>
      </c>
      <c r="K16" s="1">
        <v>0.53390000000000004</v>
      </c>
      <c r="L16" s="1">
        <v>2.1899999999999999E-2</v>
      </c>
      <c r="M16" s="1">
        <v>5.4800000000000001E-2</v>
      </c>
      <c r="N16" s="1">
        <v>1.95E-2</v>
      </c>
      <c r="O16" s="1">
        <v>0</v>
      </c>
      <c r="P16" s="1">
        <v>0.5333</v>
      </c>
      <c r="Q16" s="1">
        <v>1.3100000000000001E-2</v>
      </c>
      <c r="R16" s="1">
        <v>4.1300000000000003E-2</v>
      </c>
      <c r="S16" s="1">
        <v>7.1000000000000004E-3</v>
      </c>
      <c r="T16" s="1">
        <v>0.12659999999999999</v>
      </c>
      <c r="U16" s="1">
        <v>3.4500000000000003E-2</v>
      </c>
      <c r="V16" s="1">
        <v>9.1700000000000004E-2</v>
      </c>
      <c r="W16" s="1">
        <v>2.3800000000000002E-2</v>
      </c>
      <c r="X16" s="1">
        <v>4.4000000000000003E-3</v>
      </c>
      <c r="Y16" s="1">
        <f t="shared" si="8"/>
        <v>1.7712000000000003</v>
      </c>
    </row>
    <row r="17" spans="1:25" ht="14" x14ac:dyDescent="0.2">
      <c r="A17" s="4"/>
      <c r="B17" s="1" t="s">
        <v>31</v>
      </c>
      <c r="C17" s="4"/>
      <c r="D17" s="3"/>
      <c r="E17" s="1">
        <v>6.54E-2</v>
      </c>
      <c r="F17" s="1">
        <v>9.1999999999999998E-3</v>
      </c>
      <c r="G17" s="1">
        <v>1.9199999999999998E-2</v>
      </c>
      <c r="H17" s="1">
        <v>1.0800000000000001E-2</v>
      </c>
      <c r="I17" s="1">
        <v>0.16420000000000001</v>
      </c>
      <c r="J17" s="1">
        <v>6.1999999999999998E-3</v>
      </c>
      <c r="K17" s="1">
        <v>0.57440000000000002</v>
      </c>
      <c r="L17" s="1">
        <v>2.1399999999999999E-2</v>
      </c>
      <c r="M17" s="1">
        <v>5.5399999999999998E-2</v>
      </c>
      <c r="N17" s="1">
        <v>2.07E-2</v>
      </c>
      <c r="O17" s="1">
        <v>0</v>
      </c>
      <c r="P17" s="1">
        <v>0.53869999999999996</v>
      </c>
      <c r="Q17" s="1">
        <v>1.4E-2</v>
      </c>
      <c r="R17" s="1">
        <v>3.7900000000000003E-2</v>
      </c>
      <c r="S17" s="1">
        <v>7.0000000000000001E-3</v>
      </c>
      <c r="T17" s="1">
        <v>0.14360000000000001</v>
      </c>
      <c r="U17" s="1">
        <v>3.8800000000000001E-2</v>
      </c>
      <c r="V17" s="1">
        <v>9.1200000000000003E-2</v>
      </c>
      <c r="W17" s="1">
        <v>2.76E-2</v>
      </c>
      <c r="X17" s="1">
        <v>6.7999999999999996E-3</v>
      </c>
      <c r="Y17" s="1">
        <f t="shared" si="8"/>
        <v>1.8524999999999998</v>
      </c>
    </row>
    <row r="18" spans="1:25" ht="14" x14ac:dyDescent="0.2">
      <c r="A18" s="4"/>
      <c r="B18" s="1" t="s">
        <v>29</v>
      </c>
      <c r="C18" s="3" t="s">
        <v>35</v>
      </c>
      <c r="D18" s="3" t="s">
        <v>19</v>
      </c>
      <c r="E18" s="1">
        <v>5.6779999999999999</v>
      </c>
      <c r="F18" s="1">
        <v>1.6254</v>
      </c>
      <c r="G18" s="1">
        <v>1.8669</v>
      </c>
      <c r="H18" s="1">
        <v>0.41120000000000001</v>
      </c>
      <c r="I18" s="1">
        <v>4.9000000000000004</v>
      </c>
      <c r="J18" s="1">
        <v>0.91520000000000001</v>
      </c>
      <c r="K18" s="1">
        <v>0.90539999999999998</v>
      </c>
      <c r="L18" s="1">
        <v>2.8188</v>
      </c>
      <c r="M18" s="1">
        <v>5.2095000000000002</v>
      </c>
      <c r="N18" s="1">
        <v>2.1408</v>
      </c>
      <c r="O18" s="1">
        <v>7.9500000000000001E-2</v>
      </c>
      <c r="P18" s="1">
        <v>0.4551</v>
      </c>
      <c r="Q18" s="1">
        <v>1.7721</v>
      </c>
      <c r="R18" s="1">
        <v>3.4079999999999999</v>
      </c>
      <c r="S18" s="1">
        <v>1.1001000000000001</v>
      </c>
      <c r="T18" s="1">
        <v>1.1843999999999999</v>
      </c>
      <c r="U18" s="1">
        <v>0.37709999999999999</v>
      </c>
      <c r="V18" s="1">
        <v>0.25850000000000001</v>
      </c>
      <c r="W18" s="1">
        <v>1.9928999999999999</v>
      </c>
      <c r="X18" s="1">
        <v>5.5133999999999999</v>
      </c>
      <c r="Y18" s="1">
        <f t="shared" si="8"/>
        <v>42.612299999999983</v>
      </c>
    </row>
    <row r="19" spans="1:25" ht="14" x14ac:dyDescent="0.2">
      <c r="A19" s="4"/>
      <c r="B19" s="1" t="s">
        <v>30</v>
      </c>
      <c r="C19" s="3"/>
      <c r="D19" s="3"/>
      <c r="E19" s="1">
        <v>4.1740000000000004</v>
      </c>
      <c r="F19" s="1">
        <v>1.7484</v>
      </c>
      <c r="G19" s="1">
        <v>1.7666999999999999</v>
      </c>
      <c r="H19" s="1">
        <v>0.4138</v>
      </c>
      <c r="I19" s="1">
        <v>4.1379999999999999</v>
      </c>
      <c r="J19" s="1">
        <v>0.72750000000000004</v>
      </c>
      <c r="K19" s="1">
        <v>1.0924</v>
      </c>
      <c r="L19" s="1">
        <v>2.4207000000000001</v>
      </c>
      <c r="M19" s="1">
        <v>5.0121000000000002</v>
      </c>
      <c r="N19" s="1">
        <v>2.1107999999999998</v>
      </c>
      <c r="O19" s="1">
        <v>6.3100000000000003E-2</v>
      </c>
      <c r="P19" s="1">
        <v>0.41610000000000003</v>
      </c>
      <c r="Q19" s="1">
        <v>1.7528999999999999</v>
      </c>
      <c r="R19" s="1">
        <v>2.9</v>
      </c>
      <c r="S19" s="1">
        <v>0.99450000000000005</v>
      </c>
      <c r="T19" s="1">
        <v>1.0275000000000001</v>
      </c>
      <c r="U19" s="1">
        <v>0.3695</v>
      </c>
      <c r="V19" s="1">
        <v>0.21210000000000001</v>
      </c>
      <c r="W19" s="1">
        <v>1.9097999999999999</v>
      </c>
      <c r="X19" s="1">
        <v>4.7427000000000001</v>
      </c>
      <c r="Y19" s="1">
        <f t="shared" si="8"/>
        <v>37.992599999999989</v>
      </c>
    </row>
    <row r="20" spans="1:25" ht="14" x14ac:dyDescent="0.2">
      <c r="A20" s="4"/>
      <c r="B20" s="1" t="s">
        <v>31</v>
      </c>
      <c r="C20" s="3"/>
      <c r="D20" s="3"/>
      <c r="E20" s="1">
        <v>5.1159999999999997</v>
      </c>
      <c r="F20" s="1">
        <v>1.5657000000000001</v>
      </c>
      <c r="G20" s="1">
        <v>1.8191999999999999</v>
      </c>
      <c r="H20" s="1">
        <v>0.44700000000000001</v>
      </c>
      <c r="I20" s="1">
        <v>4.5979999999999999</v>
      </c>
      <c r="J20" s="1">
        <v>0.78469999999999995</v>
      </c>
      <c r="K20" s="1">
        <v>0.9466</v>
      </c>
      <c r="L20" s="1">
        <v>2.6446000000000001</v>
      </c>
      <c r="M20" s="1">
        <v>4.8849</v>
      </c>
      <c r="N20" s="1">
        <v>2.1657000000000002</v>
      </c>
      <c r="O20" s="1">
        <v>6.6600000000000006E-2</v>
      </c>
      <c r="P20" s="1">
        <v>0.45710000000000001</v>
      </c>
      <c r="Q20" s="1">
        <v>1.7370000000000001</v>
      </c>
      <c r="R20" s="1">
        <v>3.2559999999999998</v>
      </c>
      <c r="S20" s="1">
        <v>1.0835999999999999</v>
      </c>
      <c r="T20" s="1">
        <v>1.1073</v>
      </c>
      <c r="U20" s="1">
        <v>0.35210000000000002</v>
      </c>
      <c r="V20" s="1">
        <v>0.24</v>
      </c>
      <c r="W20" s="1">
        <v>2.1375000000000002</v>
      </c>
      <c r="X20" s="1">
        <v>5.0225999999999997</v>
      </c>
      <c r="Y20" s="1">
        <f t="shared" si="8"/>
        <v>40.432200000000002</v>
      </c>
    </row>
    <row r="21" spans="1:25" ht="14" x14ac:dyDescent="0.2">
      <c r="A21" s="4"/>
      <c r="B21" s="1" t="s">
        <v>29</v>
      </c>
      <c r="C21" s="3"/>
      <c r="D21" s="3" t="s">
        <v>21</v>
      </c>
      <c r="E21" s="1">
        <v>5.5999999999999999E-3</v>
      </c>
      <c r="F21" s="1">
        <v>0</v>
      </c>
      <c r="G21" s="1">
        <v>0</v>
      </c>
      <c r="H21" s="1">
        <v>0</v>
      </c>
      <c r="I21" s="1">
        <v>0.32690000000000002</v>
      </c>
      <c r="J21" s="1">
        <v>0</v>
      </c>
      <c r="K21" s="1">
        <v>0.01</v>
      </c>
      <c r="L21" s="1">
        <v>2.8999999999999998E-3</v>
      </c>
      <c r="M21" s="1">
        <v>1.44E-2</v>
      </c>
      <c r="N21" s="1">
        <v>0</v>
      </c>
      <c r="O21" s="1">
        <v>0</v>
      </c>
      <c r="P21" s="1">
        <v>0</v>
      </c>
      <c r="Q21" s="1">
        <v>0</v>
      </c>
      <c r="R21" s="1">
        <v>2.0999999999999999E-3</v>
      </c>
      <c r="S21" s="1">
        <v>0</v>
      </c>
      <c r="T21" s="1">
        <v>2E-3</v>
      </c>
      <c r="U21" s="1">
        <v>2.7E-2</v>
      </c>
      <c r="V21" s="1">
        <v>2.5899999999999999E-2</v>
      </c>
      <c r="W21" s="1">
        <v>2.2000000000000001E-3</v>
      </c>
      <c r="X21" s="1">
        <v>0</v>
      </c>
      <c r="Y21" s="1">
        <f t="shared" si="8"/>
        <v>0.41900000000000004</v>
      </c>
    </row>
    <row r="22" spans="1:25" ht="14" x14ac:dyDescent="0.2">
      <c r="A22" s="4"/>
      <c r="B22" s="1" t="s">
        <v>30</v>
      </c>
      <c r="C22" s="3"/>
      <c r="D22" s="3"/>
      <c r="E22" s="1">
        <v>6.0000000000000001E-3</v>
      </c>
      <c r="F22" s="1">
        <v>0</v>
      </c>
      <c r="G22" s="1">
        <v>0</v>
      </c>
      <c r="H22" s="1">
        <v>0</v>
      </c>
      <c r="I22" s="1">
        <v>2.3599999999999999E-2</v>
      </c>
      <c r="J22" s="1">
        <v>0</v>
      </c>
      <c r="K22" s="1">
        <v>0</v>
      </c>
      <c r="L22" s="1">
        <v>0</v>
      </c>
      <c r="M22" s="1">
        <v>3.2000000000000002E-3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8.3000000000000001E-3</v>
      </c>
      <c r="V22" s="1">
        <v>0</v>
      </c>
      <c r="W22" s="1">
        <v>0</v>
      </c>
      <c r="X22" s="1">
        <v>0</v>
      </c>
      <c r="Y22" s="1">
        <f t="shared" si="8"/>
        <v>4.1100000000000005E-2</v>
      </c>
    </row>
    <row r="23" spans="1:25" ht="14" x14ac:dyDescent="0.2">
      <c r="A23" s="4"/>
      <c r="B23" s="1" t="s">
        <v>31</v>
      </c>
      <c r="C23" s="3"/>
      <c r="D23" s="3"/>
      <c r="E23" s="1">
        <v>6.3E-3</v>
      </c>
      <c r="F23" s="1">
        <v>0</v>
      </c>
      <c r="G23" s="1">
        <v>0</v>
      </c>
      <c r="H23" s="1">
        <v>0</v>
      </c>
      <c r="I23" s="1">
        <v>0.17899999999999999</v>
      </c>
      <c r="J23" s="1">
        <v>0</v>
      </c>
      <c r="K23" s="1">
        <v>0</v>
      </c>
      <c r="L23" s="1">
        <v>2E-3</v>
      </c>
      <c r="M23" s="1">
        <v>8.2000000000000007E-3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1.5800000000000002E-2</v>
      </c>
      <c r="V23" s="1">
        <v>1.24E-2</v>
      </c>
      <c r="W23" s="1">
        <v>0</v>
      </c>
      <c r="X23" s="1">
        <v>0</v>
      </c>
      <c r="Y23" s="1">
        <f t="shared" si="8"/>
        <v>0.22370000000000001</v>
      </c>
    </row>
    <row r="24" spans="1:25" ht="14" x14ac:dyDescent="0.2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4" x14ac:dyDescent="0.2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4" x14ac:dyDescent="0.2">
      <c r="B26" s="1"/>
    </row>
    <row r="27" spans="1:25" ht="14" x14ac:dyDescent="0.2">
      <c r="B27" s="1"/>
    </row>
    <row r="28" spans="1:25" ht="14" x14ac:dyDescent="0.2">
      <c r="B28" s="1"/>
    </row>
    <row r="29" spans="1:25" ht="14" x14ac:dyDescent="0.2">
      <c r="B29" s="1"/>
    </row>
    <row r="30" spans="1:25" ht="14" x14ac:dyDescent="0.2">
      <c r="B30" s="1"/>
    </row>
    <row r="31" spans="1:25" ht="14" x14ac:dyDescent="0.2">
      <c r="B31" s="1"/>
    </row>
    <row r="32" spans="1:25" ht="14" x14ac:dyDescent="0.2">
      <c r="B32" s="1"/>
    </row>
    <row r="33" spans="2:2" ht="14" x14ac:dyDescent="0.2">
      <c r="B33" s="1"/>
    </row>
    <row r="34" spans="2:2" ht="14" x14ac:dyDescent="0.2">
      <c r="B34" s="1"/>
    </row>
    <row r="35" spans="2:2" ht="14" x14ac:dyDescent="0.2">
      <c r="B35" s="1"/>
    </row>
  </sheetData>
  <mergeCells count="17">
    <mergeCell ref="D18:D20"/>
    <mergeCell ref="D21:D23"/>
    <mergeCell ref="A1:D1"/>
    <mergeCell ref="A11:D11"/>
    <mergeCell ref="C18:C23"/>
    <mergeCell ref="A2:D2"/>
    <mergeCell ref="A3:A10"/>
    <mergeCell ref="A12:A23"/>
    <mergeCell ref="B3:B6"/>
    <mergeCell ref="B7:B10"/>
    <mergeCell ref="C3:C4"/>
    <mergeCell ref="C5:C6"/>
    <mergeCell ref="C7:C8"/>
    <mergeCell ref="C9:C10"/>
    <mergeCell ref="C12:C17"/>
    <mergeCell ref="D12:D14"/>
    <mergeCell ref="D15:D17"/>
  </mergeCells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Amino acids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yharaguchi</dc:creator>
  <cp:lastModifiedBy>HARAGUCHI.Yuji</cp:lastModifiedBy>
  <dcterms:created xsi:type="dcterms:W3CDTF">2023-11-20T02:37:45Z</dcterms:created>
  <dcterms:modified xsi:type="dcterms:W3CDTF">2025-04-05T04:16:57Z</dcterms:modified>
</cp:coreProperties>
</file>