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9\"/>
    </mc:Choice>
  </mc:AlternateContent>
  <xr:revisionPtr revIDLastSave="0" documentId="13_ncr:1_{132AFB5F-9503-49CE-8193-03FF1A8D67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" l="1"/>
  <c r="E10" i="1"/>
  <c r="E9" i="1"/>
  <c r="E8" i="1"/>
  <c r="E7" i="1"/>
  <c r="E6" i="1"/>
  <c r="E5" i="1"/>
  <c r="E4" i="1"/>
  <c r="E3" i="1"/>
  <c r="Y23" i="1"/>
  <c r="Y22" i="1"/>
  <c r="Y21" i="1"/>
  <c r="Y10" i="1" s="1"/>
  <c r="Y20" i="1"/>
  <c r="Y19" i="1"/>
  <c r="Y18" i="1"/>
  <c r="Y17" i="1"/>
  <c r="Y16" i="1"/>
  <c r="Y15" i="1"/>
  <c r="Y14" i="1"/>
  <c r="Y13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Y8" i="1" l="1"/>
  <c r="Y7" i="1"/>
  <c r="Y5" i="1"/>
  <c r="Y9" i="1"/>
  <c r="Y3" i="1"/>
  <c r="Y6" i="1"/>
  <c r="Y4" i="1"/>
</calcChain>
</file>

<file path=xl/sharedStrings.xml><?xml version="1.0" encoding="utf-8"?>
<sst xmlns="http://schemas.openxmlformats.org/spreadsheetml/2006/main" count="79" uniqueCount="38">
  <si>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</si>
  <si>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</si>
  <si>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</si>
  <si>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</si>
  <si>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</si>
  <si>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</si>
  <si>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</si>
  <si>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</si>
  <si>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</si>
  <si>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</si>
  <si>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</si>
  <si>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</si>
  <si>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</si>
  <si>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</si>
  <si>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</si>
  <si>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</si>
  <si>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</si>
  <si>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</si>
  <si>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Tryptophan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</si>
  <si>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</si>
  <si>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</si>
  <si>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</si>
  <si>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</si>
  <si>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CM</t>
  </si>
  <si>
    <t>Amino acids</t>
    <phoneticPr fontId="1"/>
  </si>
  <si>
    <t>mM</t>
  </si>
  <si>
    <t>mean</t>
  </si>
  <si>
    <t>standard deviation</t>
  </si>
  <si>
    <t>n = 1</t>
  </si>
  <si>
    <t>n = 2</t>
  </si>
  <si>
    <t>n = 3</t>
  </si>
  <si>
    <t>T0tal</t>
    <phoneticPr fontId="1"/>
  </si>
  <si>
    <t>Tryptophan</t>
  </si>
  <si>
    <t>T0tal</t>
  </si>
  <si>
    <t>100% TE(S)</t>
  </si>
  <si>
    <t>100% TE(S)</t>
    <phoneticPr fontId="1"/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</si>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</sst>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Sheet1!$C$3:$D$3</c:f>
              <c:strCache>
                <c:ptCount val="2"/>
                <c:pt idx="0">
                  <c:v>CM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Sheet1!$E$7:$X$7</c:f>
                <c:numCache>
                  <c:formatCode>General</c:formatCode>
                  <c:ptCount val="20"/>
                  <c:pt idx="0">
                    <c:v>0.10426586210260771</c:v>
                  </c:pt>
                  <c:pt idx="1">
                    <c:v>9.3638791819060388E-2</c:v>
                  </c:pt>
                  <c:pt idx="2">
                    <c:v>6.8284991030240494E-2</c:v>
                  </c:pt>
                  <c:pt idx="3">
                    <c:v>2.0450672360585096E-2</c:v>
                  </c:pt>
                  <c:pt idx="4">
                    <c:v>6.1101009266077921E-2</c:v>
                  </c:pt>
                  <c:pt idx="5">
                    <c:v>3.511884584284251E-4</c:v>
                  </c:pt>
                  <c:pt idx="6">
                    <c:v>4.0525712002793214E-3</c:v>
                  </c:pt>
                  <c:pt idx="7">
                    <c:v>5.2804008686209915E-2</c:v>
                  </c:pt>
                  <c:pt idx="8">
                    <c:v>0.16610611066423783</c:v>
                  </c:pt>
                  <c:pt idx="9">
                    <c:v>2.5309352684992414E-2</c:v>
                  </c:pt>
                  <c:pt idx="10">
                    <c:v>0</c:v>
                  </c:pt>
                  <c:pt idx="11">
                    <c:v>1.8682166184180369E-2</c:v>
                  </c:pt>
                  <c:pt idx="12">
                    <c:v>3.3714092009128734E-2</c:v>
                  </c:pt>
                  <c:pt idx="13">
                    <c:v>0.18597849338028272</c:v>
                  </c:pt>
                  <c:pt idx="14">
                    <c:v>1.6726924403487952E-2</c:v>
                  </c:pt>
                  <c:pt idx="15">
                    <c:v>4.2350442736764915E-2</c:v>
                  </c:pt>
                  <c:pt idx="16">
                    <c:v>1.7208234462992807E-2</c:v>
                  </c:pt>
                  <c:pt idx="17">
                    <c:v>1.4605820757492543E-2</c:v>
                  </c:pt>
                  <c:pt idx="18">
                    <c:v>0.11520117186903975</c:v>
                  </c:pt>
                  <c:pt idx="19">
                    <c:v>0.18472327952913795</c:v>
                  </c:pt>
                </c:numCache>
              </c:numRef>
            </c:plus>
            <c:minus>
              <c:numRef>
                <c:f>Sheet1!$E$7:$X$7</c:f>
                <c:numCache>
                  <c:formatCode>General</c:formatCode>
                  <c:ptCount val="20"/>
                  <c:pt idx="0">
                    <c:v>0.10426586210260771</c:v>
                  </c:pt>
                  <c:pt idx="1">
                    <c:v>9.3638791819060388E-2</c:v>
                  </c:pt>
                  <c:pt idx="2">
                    <c:v>6.8284991030240494E-2</c:v>
                  </c:pt>
                  <c:pt idx="3">
                    <c:v>2.0450672360585096E-2</c:v>
                  </c:pt>
                  <c:pt idx="4">
                    <c:v>6.1101009266077921E-2</c:v>
                  </c:pt>
                  <c:pt idx="5">
                    <c:v>3.511884584284251E-4</c:v>
                  </c:pt>
                  <c:pt idx="6">
                    <c:v>4.0525712002793214E-3</c:v>
                  </c:pt>
                  <c:pt idx="7">
                    <c:v>5.2804008686209915E-2</c:v>
                  </c:pt>
                  <c:pt idx="8">
                    <c:v>0.16610611066423783</c:v>
                  </c:pt>
                  <c:pt idx="9">
                    <c:v>2.5309352684992414E-2</c:v>
                  </c:pt>
                  <c:pt idx="10">
                    <c:v>0</c:v>
                  </c:pt>
                  <c:pt idx="11">
                    <c:v>1.8682166184180369E-2</c:v>
                  </c:pt>
                  <c:pt idx="12">
                    <c:v>3.3714092009128734E-2</c:v>
                  </c:pt>
                  <c:pt idx="13">
                    <c:v>0.18597849338028272</c:v>
                  </c:pt>
                  <c:pt idx="14">
                    <c:v>1.6726924403487952E-2</c:v>
                  </c:pt>
                  <c:pt idx="15">
                    <c:v>4.2350442736764915E-2</c:v>
                  </c:pt>
                  <c:pt idx="16">
                    <c:v>1.7208234462992807E-2</c:v>
                  </c:pt>
                  <c:pt idx="17">
                    <c:v>1.4605820757492543E-2</c:v>
                  </c:pt>
                  <c:pt idx="18">
                    <c:v>0.11520117186903975</c:v>
                  </c:pt>
                  <c:pt idx="19">
                    <c:v>0.18472327952913795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Sheet1!$E$3:$X$3</c:f>
              <c:numCache>
                <c:formatCode>General</c:formatCode>
                <c:ptCount val="20"/>
                <c:pt idx="0">
                  <c:v>1.647</c:v>
                </c:pt>
                <c:pt idx="1">
                  <c:v>1.5452333333333332</c:v>
                </c:pt>
                <c:pt idx="2">
                  <c:v>3.0238</c:v>
                </c:pt>
                <c:pt idx="3">
                  <c:v>1.3434000000000001</c:v>
                </c:pt>
                <c:pt idx="4">
                  <c:v>3.1686666666666667</c:v>
                </c:pt>
                <c:pt idx="5">
                  <c:v>1.2433333333333333E-2</c:v>
                </c:pt>
                <c:pt idx="6">
                  <c:v>0.50316666666666665</c:v>
                </c:pt>
                <c:pt idx="7">
                  <c:v>1.3296333333333334</c:v>
                </c:pt>
                <c:pt idx="8">
                  <c:v>3.5025999999999997</c:v>
                </c:pt>
                <c:pt idx="9">
                  <c:v>1.3353333333333335</c:v>
                </c:pt>
                <c:pt idx="10">
                  <c:v>0</c:v>
                </c:pt>
                <c:pt idx="11">
                  <c:v>0.53556666666666664</c:v>
                </c:pt>
                <c:pt idx="12">
                  <c:v>1.0283</c:v>
                </c:pt>
                <c:pt idx="13">
                  <c:v>4.62</c:v>
                </c:pt>
                <c:pt idx="14">
                  <c:v>0.74560000000000004</c:v>
                </c:pt>
                <c:pt idx="15">
                  <c:v>1.4606000000000001</c:v>
                </c:pt>
                <c:pt idx="16">
                  <c:v>0.51146666666666663</c:v>
                </c:pt>
                <c:pt idx="17">
                  <c:v>0.35430000000000006</c:v>
                </c:pt>
                <c:pt idx="18">
                  <c:v>1.9488000000000001</c:v>
                </c:pt>
                <c:pt idx="19">
                  <c:v>2.1716000000000002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7-4E8E-A1F2-25F3E873967B}"/>
            </c:ext>
          </c:extLst>
        </c:ser>
        <c:ser>
          <c:idx val="1"/>
          <c:order val="1"/>
          <c:tx>
            <c:strRef>
              <c:f>Sheet1!$C$4:$D$4</c:f>
              <c:strCache>
                <c:ptCount val="2"/>
                <c:pt idx="0">
                  <c:v>CM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Sheet1!$E$8:$X$8</c:f>
                <c:numCache>
                  <c:formatCode>General</c:formatCode>
                  <c:ptCount val="20"/>
                  <c:pt idx="0">
                    <c:v>3.150132272355134E-3</c:v>
                  </c:pt>
                  <c:pt idx="1">
                    <c:v>1.5695009822658068E-3</c:v>
                  </c:pt>
                  <c:pt idx="2">
                    <c:v>1.0969655114602876E-3</c:v>
                  </c:pt>
                  <c:pt idx="3">
                    <c:v>1.6653327995729229E-3</c:v>
                  </c:pt>
                  <c:pt idx="4">
                    <c:v>9.5861010496099703E-3</c:v>
                  </c:pt>
                  <c:pt idx="5">
                    <c:v>2.7221315177632407E-3</c:v>
                  </c:pt>
                  <c:pt idx="6">
                    <c:v>1.9818425769974769E-2</c:v>
                  </c:pt>
                  <c:pt idx="7">
                    <c:v>4.6765371804359704E-2</c:v>
                  </c:pt>
                  <c:pt idx="8">
                    <c:v>0.17103020201122376</c:v>
                  </c:pt>
                  <c:pt idx="9">
                    <c:v>9.4269878540284582E-2</c:v>
                  </c:pt>
                  <c:pt idx="10">
                    <c:v>0</c:v>
                  </c:pt>
                  <c:pt idx="11">
                    <c:v>7.6891698728362911E-3</c:v>
                  </c:pt>
                  <c:pt idx="12">
                    <c:v>7.6611291595952064E-2</c:v>
                  </c:pt>
                  <c:pt idx="13">
                    <c:v>7.4197933484251147E-2</c:v>
                  </c:pt>
                  <c:pt idx="14">
                    <c:v>3.7394250895023948E-2</c:v>
                  </c:pt>
                  <c:pt idx="15">
                    <c:v>0.14794229730990838</c:v>
                  </c:pt>
                  <c:pt idx="16">
                    <c:v>5.2538874496255838E-3</c:v>
                  </c:pt>
                  <c:pt idx="17">
                    <c:v>5.7500724633115299E-3</c:v>
                  </c:pt>
                  <c:pt idx="18">
                    <c:v>9.7577268527733088E-2</c:v>
                  </c:pt>
                  <c:pt idx="19">
                    <c:v>2.2912878474779207E-3</c:v>
                  </c:pt>
                </c:numCache>
              </c:numRef>
            </c:plus>
            <c:minus>
              <c:numRef>
                <c:f>Sheet1!$E$8:$X$8</c:f>
                <c:numCache>
                  <c:formatCode>General</c:formatCode>
                  <c:ptCount val="20"/>
                  <c:pt idx="0">
                    <c:v>3.150132272355134E-3</c:v>
                  </c:pt>
                  <c:pt idx="1">
                    <c:v>1.5695009822658068E-3</c:v>
                  </c:pt>
                  <c:pt idx="2">
                    <c:v>1.0969655114602876E-3</c:v>
                  </c:pt>
                  <c:pt idx="3">
                    <c:v>1.6653327995729229E-3</c:v>
                  </c:pt>
                  <c:pt idx="4">
                    <c:v>9.5861010496099703E-3</c:v>
                  </c:pt>
                  <c:pt idx="5">
                    <c:v>2.7221315177632407E-3</c:v>
                  </c:pt>
                  <c:pt idx="6">
                    <c:v>1.9818425769974769E-2</c:v>
                  </c:pt>
                  <c:pt idx="7">
                    <c:v>4.6765371804359704E-2</c:v>
                  </c:pt>
                  <c:pt idx="8">
                    <c:v>0.17103020201122376</c:v>
                  </c:pt>
                  <c:pt idx="9">
                    <c:v>9.4269878540284582E-2</c:v>
                  </c:pt>
                  <c:pt idx="10">
                    <c:v>0</c:v>
                  </c:pt>
                  <c:pt idx="11">
                    <c:v>7.6891698728362911E-3</c:v>
                  </c:pt>
                  <c:pt idx="12">
                    <c:v>7.6611291595952064E-2</c:v>
                  </c:pt>
                  <c:pt idx="13">
                    <c:v>7.4197933484251147E-2</c:v>
                  </c:pt>
                  <c:pt idx="14">
                    <c:v>3.7394250895023948E-2</c:v>
                  </c:pt>
                  <c:pt idx="15">
                    <c:v>0.14794229730990838</c:v>
                  </c:pt>
                  <c:pt idx="16">
                    <c:v>5.2538874496255838E-3</c:v>
                  </c:pt>
                  <c:pt idx="17">
                    <c:v>5.7500724633115299E-3</c:v>
                  </c:pt>
                  <c:pt idx="18">
                    <c:v>9.7577268527733088E-2</c:v>
                  </c:pt>
                  <c:pt idx="19">
                    <c:v>2.2912878474779207E-3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Sheet1!$E$4:$X$4</c:f>
              <c:numCache>
                <c:formatCode>General</c:formatCode>
                <c:ptCount val="20"/>
                <c:pt idx="0">
                  <c:v>0.10643333333333334</c:v>
                </c:pt>
                <c:pt idx="1">
                  <c:v>3.2466666666666665E-2</c:v>
                </c:pt>
                <c:pt idx="2">
                  <c:v>4.6966666666666664E-2</c:v>
                </c:pt>
                <c:pt idx="3">
                  <c:v>0.36246666666666666</c:v>
                </c:pt>
                <c:pt idx="4">
                  <c:v>0.16303333333333334</c:v>
                </c:pt>
                <c:pt idx="5">
                  <c:v>5.5499999999999994E-2</c:v>
                </c:pt>
                <c:pt idx="6">
                  <c:v>0.46130000000000004</c:v>
                </c:pt>
                <c:pt idx="7">
                  <c:v>0.19750000000000001</c:v>
                </c:pt>
                <c:pt idx="8">
                  <c:v>1.5689</c:v>
                </c:pt>
                <c:pt idx="9">
                  <c:v>2.0200999999999998</c:v>
                </c:pt>
                <c:pt idx="10">
                  <c:v>0</c:v>
                </c:pt>
                <c:pt idx="11">
                  <c:v>0.22273333333333334</c:v>
                </c:pt>
                <c:pt idx="12">
                  <c:v>0.8647999999999999</c:v>
                </c:pt>
                <c:pt idx="13">
                  <c:v>2.5753333333333335</c:v>
                </c:pt>
                <c:pt idx="14">
                  <c:v>1.5167999999999999</c:v>
                </c:pt>
                <c:pt idx="15">
                  <c:v>2.347866666666667</c:v>
                </c:pt>
                <c:pt idx="16">
                  <c:v>0.55513333333333337</c:v>
                </c:pt>
                <c:pt idx="17">
                  <c:v>0.27996666666666664</c:v>
                </c:pt>
                <c:pt idx="18">
                  <c:v>1.1962333333333333</c:v>
                </c:pt>
                <c:pt idx="19">
                  <c:v>2.3099999999999999E-2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7-4E8E-A1F2-25F3E873967B}"/>
            </c:ext>
          </c:extLst>
        </c:ser>
        <c:ser>
          <c:idx val="4"/>
          <c:order val="2"/>
          <c:tx>
            <c:strRef>
              <c:f>Sheet1!$C$5:$D$5</c:f>
              <c:strCache>
                <c:ptCount val="2"/>
                <c:pt idx="0">
                  <c:v>100% TE(S)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Sheet1!$E$9:$X$9</c:f>
                <c:numCache>
                  <c:formatCode>General</c:formatCode>
                  <c:ptCount val="20"/>
                  <c:pt idx="0">
                    <c:v>7.2286467152111802E-2</c:v>
                  </c:pt>
                  <c:pt idx="1">
                    <c:v>6.3317322537622608E-2</c:v>
                  </c:pt>
                  <c:pt idx="2">
                    <c:v>3.6341298821038287E-2</c:v>
                  </c:pt>
                  <c:pt idx="3">
                    <c:v>2.8219201500633246E-2</c:v>
                  </c:pt>
                  <c:pt idx="4">
                    <c:v>7.9774682700716207E-2</c:v>
                  </c:pt>
                  <c:pt idx="5">
                    <c:v>8.3428612198293874E-3</c:v>
                  </c:pt>
                  <c:pt idx="6">
                    <c:v>8.2676316641063147E-2</c:v>
                  </c:pt>
                  <c:pt idx="7">
                    <c:v>0.12860020736115993</c:v>
                  </c:pt>
                  <c:pt idx="8">
                    <c:v>0.11875946278086684</c:v>
                  </c:pt>
                  <c:pt idx="9">
                    <c:v>6.6651556620982183E-2</c:v>
                  </c:pt>
                  <c:pt idx="10">
                    <c:v>3.1895663237081835E-3</c:v>
                  </c:pt>
                  <c:pt idx="11">
                    <c:v>3.2016870552881958E-2</c:v>
                  </c:pt>
                  <c:pt idx="12">
                    <c:v>7.0956395060628522E-2</c:v>
                  </c:pt>
                  <c:pt idx="13">
                    <c:v>0.11065260954898465</c:v>
                  </c:pt>
                  <c:pt idx="14">
                    <c:v>2.7029860031700735E-2</c:v>
                  </c:pt>
                  <c:pt idx="15">
                    <c:v>3.6345976393543214E-2</c:v>
                  </c:pt>
                  <c:pt idx="16">
                    <c:v>9.3852721502007321E-3</c:v>
                  </c:pt>
                  <c:pt idx="17">
                    <c:v>1.1906860767361546E-2</c:v>
                  </c:pt>
                  <c:pt idx="18">
                    <c:v>0.12435075391810062</c:v>
                  </c:pt>
                  <c:pt idx="19">
                    <c:v>5.0296620164778372E-2</c:v>
                  </c:pt>
                </c:numCache>
              </c:numRef>
            </c:plus>
            <c:minus>
              <c:numRef>
                <c:f>Sheet1!$E$9:$X$9</c:f>
                <c:numCache>
                  <c:formatCode>General</c:formatCode>
                  <c:ptCount val="20"/>
                  <c:pt idx="0">
                    <c:v>7.2286467152111802E-2</c:v>
                  </c:pt>
                  <c:pt idx="1">
                    <c:v>6.3317322537622608E-2</c:v>
                  </c:pt>
                  <c:pt idx="2">
                    <c:v>3.6341298821038287E-2</c:v>
                  </c:pt>
                  <c:pt idx="3">
                    <c:v>2.8219201500633246E-2</c:v>
                  </c:pt>
                  <c:pt idx="4">
                    <c:v>7.9774682700716207E-2</c:v>
                  </c:pt>
                  <c:pt idx="5">
                    <c:v>8.3428612198293874E-3</c:v>
                  </c:pt>
                  <c:pt idx="6">
                    <c:v>8.2676316641063147E-2</c:v>
                  </c:pt>
                  <c:pt idx="7">
                    <c:v>0.12860020736115993</c:v>
                  </c:pt>
                  <c:pt idx="8">
                    <c:v>0.11875946278086684</c:v>
                  </c:pt>
                  <c:pt idx="9">
                    <c:v>6.6651556620982183E-2</c:v>
                  </c:pt>
                  <c:pt idx="10">
                    <c:v>3.1895663237081835E-3</c:v>
                  </c:pt>
                  <c:pt idx="11">
                    <c:v>3.2016870552881958E-2</c:v>
                  </c:pt>
                  <c:pt idx="12">
                    <c:v>7.0956395060628522E-2</c:v>
                  </c:pt>
                  <c:pt idx="13">
                    <c:v>0.11065260954898465</c:v>
                  </c:pt>
                  <c:pt idx="14">
                    <c:v>2.7029860031700735E-2</c:v>
                  </c:pt>
                  <c:pt idx="15">
                    <c:v>3.6345976393543214E-2</c:v>
                  </c:pt>
                  <c:pt idx="16">
                    <c:v>9.3852721502007321E-3</c:v>
                  </c:pt>
                  <c:pt idx="17">
                    <c:v>1.1906860767361546E-2</c:v>
                  </c:pt>
                  <c:pt idx="18">
                    <c:v>0.12435075391810062</c:v>
                  </c:pt>
                  <c:pt idx="19">
                    <c:v>5.0296620164778372E-2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Sheet1!$E$5:$X$5</c:f>
              <c:numCache>
                <c:formatCode>General</c:formatCode>
                <c:ptCount val="20"/>
                <c:pt idx="0">
                  <c:v>3.2046666666666668</c:v>
                </c:pt>
                <c:pt idx="1">
                  <c:v>1.3361333333333334</c:v>
                </c:pt>
                <c:pt idx="2">
                  <c:v>1.7493999999999998</c:v>
                </c:pt>
                <c:pt idx="3">
                  <c:v>0.14766666666666664</c:v>
                </c:pt>
                <c:pt idx="4">
                  <c:v>4.476</c:v>
                </c:pt>
                <c:pt idx="5">
                  <c:v>0.81173333333333331</c:v>
                </c:pt>
                <c:pt idx="6">
                  <c:v>0.9461666666666666</c:v>
                </c:pt>
                <c:pt idx="7">
                  <c:v>2.4435666666666669</c:v>
                </c:pt>
                <c:pt idx="8">
                  <c:v>5.7057000000000002</c:v>
                </c:pt>
                <c:pt idx="9">
                  <c:v>1.9123999999999999</c:v>
                </c:pt>
                <c:pt idx="10">
                  <c:v>2.2433333333333333E-2</c:v>
                </c:pt>
                <c:pt idx="11">
                  <c:v>0.35709999999999997</c:v>
                </c:pt>
                <c:pt idx="12">
                  <c:v>1.4379999999999999</c:v>
                </c:pt>
                <c:pt idx="13">
                  <c:v>2.6419999999999999</c:v>
                </c:pt>
                <c:pt idx="14">
                  <c:v>0.6717333333333334</c:v>
                </c:pt>
                <c:pt idx="15">
                  <c:v>0.96720000000000006</c:v>
                </c:pt>
                <c:pt idx="16">
                  <c:v>0.33326666666666666</c:v>
                </c:pt>
                <c:pt idx="17">
                  <c:v>0.15913333333333332</c:v>
                </c:pt>
                <c:pt idx="18">
                  <c:v>2.198</c:v>
                </c:pt>
                <c:pt idx="19">
                  <c:v>3.6503000000000001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7-4E8E-A1F2-25F3E873967B}"/>
            </c:ext>
          </c:extLst>
        </c:ser>
        <c:ser>
          <c:idx val="5"/>
          <c:order val="3"/>
          <c:tx>
            <c:strRef>
              <c:f>Sheet1!$C$6:$D$6</c:f>
              <c:strCache>
                <c:ptCount val="2"/>
                <c:pt idx="0">
                  <c:v>100% TE(S)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Sheet1!$E$10:$X$10</c:f>
                <c:numCache>
                  <c:formatCode>General</c:formatCode>
                  <c:ptCount val="20"/>
                  <c:pt idx="0">
                    <c:v>1.1789826122551598E-3</c:v>
                  </c:pt>
                  <c:pt idx="1">
                    <c:v>3.9999999999999996E-4</c:v>
                  </c:pt>
                  <c:pt idx="2">
                    <c:v>7.2111025509279776E-4</c:v>
                  </c:pt>
                  <c:pt idx="3">
                    <c:v>0</c:v>
                  </c:pt>
                  <c:pt idx="4">
                    <c:v>4.3362810487021378E-3</c:v>
                  </c:pt>
                  <c:pt idx="5">
                    <c:v>0</c:v>
                  </c:pt>
                  <c:pt idx="6">
                    <c:v>0</c:v>
                  </c:pt>
                  <c:pt idx="7">
                    <c:v>7.5055534994651336E-4</c:v>
                  </c:pt>
                  <c:pt idx="8">
                    <c:v>8.7177978870813465E-4</c:v>
                  </c:pt>
                  <c:pt idx="9">
                    <c:v>3.7859388972001824E-4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5.8594652770823145E-4</c:v>
                  </c:pt>
                  <c:pt idx="14">
                    <c:v>3.3309808365304817E-2</c:v>
                  </c:pt>
                  <c:pt idx="15">
                    <c:v>4.6724119396017859E-2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3.7859388972001808E-4</c:v>
                  </c:pt>
                  <c:pt idx="19">
                    <c:v>3.1176914536239792E-3</c:v>
                  </c:pt>
                </c:numCache>
              </c:numRef>
            </c:plus>
            <c:minus>
              <c:numRef>
                <c:f>Sheet1!$E$10:$X$10</c:f>
                <c:numCache>
                  <c:formatCode>General</c:formatCode>
                  <c:ptCount val="20"/>
                  <c:pt idx="0">
                    <c:v>1.1789826122551598E-3</c:v>
                  </c:pt>
                  <c:pt idx="1">
                    <c:v>3.9999999999999996E-4</c:v>
                  </c:pt>
                  <c:pt idx="2">
                    <c:v>7.2111025509279776E-4</c:v>
                  </c:pt>
                  <c:pt idx="3">
                    <c:v>0</c:v>
                  </c:pt>
                  <c:pt idx="4">
                    <c:v>4.3362810487021378E-3</c:v>
                  </c:pt>
                  <c:pt idx="5">
                    <c:v>0</c:v>
                  </c:pt>
                  <c:pt idx="6">
                    <c:v>0</c:v>
                  </c:pt>
                  <c:pt idx="7">
                    <c:v>7.5055534994651336E-4</c:v>
                  </c:pt>
                  <c:pt idx="8">
                    <c:v>8.7177978870813465E-4</c:v>
                  </c:pt>
                  <c:pt idx="9">
                    <c:v>3.7859388972001824E-4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5.8594652770823145E-4</c:v>
                  </c:pt>
                  <c:pt idx="14">
                    <c:v>3.3309808365304817E-2</c:v>
                  </c:pt>
                  <c:pt idx="15">
                    <c:v>4.6724119396017859E-2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3.7859388972001808E-4</c:v>
                  </c:pt>
                  <c:pt idx="19">
                    <c:v>3.1176914536239792E-3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Sheet1!$E$6:$X$6</c:f>
              <c:numCache>
                <c:formatCode>General</c:formatCode>
                <c:ptCount val="20"/>
                <c:pt idx="0">
                  <c:v>5.1000000000000004E-3</c:v>
                </c:pt>
                <c:pt idx="1">
                  <c:v>2.6999999999999997E-3</c:v>
                </c:pt>
                <c:pt idx="2">
                  <c:v>2.5999999999999999E-3</c:v>
                </c:pt>
                <c:pt idx="3">
                  <c:v>0</c:v>
                </c:pt>
                <c:pt idx="4">
                  <c:v>1.2066666666666668E-2</c:v>
                </c:pt>
                <c:pt idx="5">
                  <c:v>0</c:v>
                </c:pt>
                <c:pt idx="6">
                  <c:v>0</c:v>
                </c:pt>
                <c:pt idx="7">
                  <c:v>5.0333333333333332E-3</c:v>
                </c:pt>
                <c:pt idx="8">
                  <c:v>4.3000000000000009E-3</c:v>
                </c:pt>
                <c:pt idx="9">
                  <c:v>2.3666666666666667E-3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3.2333333333333333E-3</c:v>
                </c:pt>
                <c:pt idx="14">
                  <c:v>0.16993333333333335</c:v>
                </c:pt>
                <c:pt idx="15">
                  <c:v>0.51896666666666669</c:v>
                </c:pt>
                <c:pt idx="16">
                  <c:v>0</c:v>
                </c:pt>
                <c:pt idx="17">
                  <c:v>0</c:v>
                </c:pt>
                <c:pt idx="18">
                  <c:v>3.6333333333333335E-3</c:v>
                </c:pt>
                <c:pt idx="19">
                  <c:v>1.8000000000000002E-3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7-4E8E-A1F2-25F3E873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40872"/>
        <c:axId val="86636168"/>
      </c:barChart>
      <c:catAx>
        <c:axId val="866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36168"/>
        <c:crosses val="autoZero"/>
        <c:auto val="1"/>
        <c:lblAlgn val="ctr"/>
        <c:lblOffset val="100"/>
        <c:noMultiLvlLbl val="0"/>
      </c:catAx>
      <c:valAx>
        <c:axId val="866361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</a:t>
                </a:r>
                <a:r>
                  <a:rPr lang="ja-JP"/>
                  <a:t>ｍ</a:t>
                </a:r>
                <a:r>
                  <a:rPr lang="en-US"/>
                  <a:t>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2752389650548821E-2"/>
              <c:y val="0.2511339511764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500794039870013"/>
          <c:y val="1.7751479289940829E-2"/>
          <c:w val="0.50429665159958259"/>
          <c:h val="0.12886965575584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365124</xdr:colOff>
      <xdr:row>23</xdr:row>
      <xdr:rowOff>38100</xdr:rowOff>
    </xdr:from>
    <xdr:to>
      <xdr:col>18</xdr:col>
      <xdr:colOff>184150</xdr:colOff>
      <xdr:row>49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S11" sqref="S11"/>
    </sheetView>
  </sheetViews>
  <sheetFormatPr defaultRowHeight="14" x14ac:dyDescent="0.2"/>
  <cols>
    <col min="1" max="2" width="8.7265625" style="1"/>
  </cols>
  <sheetData>
    <row r="1" spans="1:25" x14ac:dyDescent="0.2">
      <c r="A1" s="3" t="s">
        <v>24</v>
      </c>
      <c r="B1" s="3"/>
      <c r="C1" s="3"/>
      <c r="D1" s="3"/>
    </row>
    <row r="2" spans="1:25" ht="28" x14ac:dyDescent="0.2">
      <c r="A2" s="3" t="s">
        <v>36</v>
      </c>
      <c r="B2" s="3"/>
      <c r="C2" s="3"/>
      <c r="D2" s="3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37</v>
      </c>
      <c r="T2" s="2" t="s">
        <v>12</v>
      </c>
      <c r="U2" s="2" t="s">
        <v>13</v>
      </c>
      <c r="V2" s="2" t="s">
        <v>18</v>
      </c>
      <c r="W2" s="2" t="s">
        <v>14</v>
      </c>
      <c r="X2" s="2" t="s">
        <v>15</v>
      </c>
      <c r="Y2" s="1" t="s">
        <v>31</v>
      </c>
    </row>
    <row r="3" spans="1:25" x14ac:dyDescent="0.2">
      <c r="A3" s="3" t="s">
        <v>25</v>
      </c>
      <c r="B3" s="3" t="s">
        <v>26</v>
      </c>
      <c r="C3" s="3" t="s">
        <v>23</v>
      </c>
      <c r="D3" s="1" t="s">
        <v>20</v>
      </c>
      <c r="E3" s="1">
        <f>AVERAGE(E12:E14)</f>
        <v>1.647</v>
      </c>
      <c r="F3" s="1">
        <f t="shared" ref="F3:Y3" si="0">AVERAGE(F12:F14)</f>
        <v>1.5452333333333332</v>
      </c>
      <c r="G3" s="1">
        <f t="shared" si="0"/>
        <v>3.0238</v>
      </c>
      <c r="H3" s="1">
        <f t="shared" si="0"/>
        <v>1.3434000000000001</v>
      </c>
      <c r="I3" s="1">
        <f t="shared" si="0"/>
        <v>3.1686666666666667</v>
      </c>
      <c r="J3" s="1">
        <f t="shared" si="0"/>
        <v>1.2433333333333333E-2</v>
      </c>
      <c r="K3" s="1">
        <f t="shared" si="0"/>
        <v>0.50316666666666665</v>
      </c>
      <c r="L3" s="1">
        <f t="shared" si="0"/>
        <v>1.3296333333333334</v>
      </c>
      <c r="M3" s="1">
        <f t="shared" si="0"/>
        <v>3.5025999999999997</v>
      </c>
      <c r="N3" s="1">
        <f t="shared" si="0"/>
        <v>1.3353333333333335</v>
      </c>
      <c r="O3" s="1">
        <f t="shared" si="0"/>
        <v>0</v>
      </c>
      <c r="P3" s="1">
        <f t="shared" si="0"/>
        <v>0.53556666666666664</v>
      </c>
      <c r="Q3" s="1">
        <f t="shared" si="0"/>
        <v>1.0283</v>
      </c>
      <c r="R3" s="1">
        <f t="shared" si="0"/>
        <v>4.62</v>
      </c>
      <c r="S3" s="1">
        <f t="shared" si="0"/>
        <v>0.74560000000000004</v>
      </c>
      <c r="T3" s="1">
        <f t="shared" si="0"/>
        <v>1.4606000000000001</v>
      </c>
      <c r="U3" s="1">
        <f t="shared" si="0"/>
        <v>0.51146666666666663</v>
      </c>
      <c r="V3" s="1">
        <f t="shared" si="0"/>
        <v>0.35430000000000006</v>
      </c>
      <c r="W3" s="1">
        <f>AVERAGE(W12:W14)</f>
        <v>1.9488000000000001</v>
      </c>
      <c r="X3" s="1">
        <f t="shared" si="0"/>
        <v>2.1716000000000002</v>
      </c>
      <c r="Y3" s="1">
        <f t="shared" si="0"/>
        <v>30.787499999999998</v>
      </c>
    </row>
    <row r="4" spans="1:25" x14ac:dyDescent="0.2">
      <c r="A4" s="3"/>
      <c r="B4" s="3"/>
      <c r="C4" s="3"/>
      <c r="D4" s="1" t="s">
        <v>22</v>
      </c>
      <c r="E4" s="1">
        <f>AVERAGE(E15:E17)</f>
        <v>0.10643333333333334</v>
      </c>
      <c r="F4" s="1">
        <f t="shared" ref="F4:Y4" si="1">AVERAGE(F15:F17)</f>
        <v>3.2466666666666665E-2</v>
      </c>
      <c r="G4" s="1">
        <f t="shared" si="1"/>
        <v>4.6966666666666664E-2</v>
      </c>
      <c r="H4" s="1">
        <f t="shared" si="1"/>
        <v>0.36246666666666666</v>
      </c>
      <c r="I4" s="1">
        <f t="shared" si="1"/>
        <v>0.16303333333333334</v>
      </c>
      <c r="J4" s="1">
        <f t="shared" si="1"/>
        <v>5.5499999999999994E-2</v>
      </c>
      <c r="K4" s="1">
        <f t="shared" si="1"/>
        <v>0.46130000000000004</v>
      </c>
      <c r="L4" s="1">
        <f t="shared" si="1"/>
        <v>0.19750000000000001</v>
      </c>
      <c r="M4" s="1">
        <f t="shared" si="1"/>
        <v>1.5689</v>
      </c>
      <c r="N4" s="1">
        <f t="shared" si="1"/>
        <v>2.0200999999999998</v>
      </c>
      <c r="O4" s="1">
        <f t="shared" si="1"/>
        <v>0</v>
      </c>
      <c r="P4" s="1">
        <f t="shared" si="1"/>
        <v>0.22273333333333334</v>
      </c>
      <c r="Q4" s="1">
        <f t="shared" si="1"/>
        <v>0.8647999999999999</v>
      </c>
      <c r="R4" s="1">
        <f t="shared" si="1"/>
        <v>2.5753333333333335</v>
      </c>
      <c r="S4" s="1">
        <f t="shared" si="1"/>
        <v>1.5167999999999999</v>
      </c>
      <c r="T4" s="1">
        <f t="shared" si="1"/>
        <v>2.347866666666667</v>
      </c>
      <c r="U4" s="1">
        <f t="shared" si="1"/>
        <v>0.55513333333333337</v>
      </c>
      <c r="V4" s="1">
        <f t="shared" si="1"/>
        <v>0.27996666666666664</v>
      </c>
      <c r="W4" s="1">
        <f t="shared" si="1"/>
        <v>1.1962333333333333</v>
      </c>
      <c r="X4" s="1">
        <f t="shared" si="1"/>
        <v>2.3099999999999999E-2</v>
      </c>
      <c r="Y4" s="1">
        <f t="shared" si="1"/>
        <v>14.596633333333335</v>
      </c>
    </row>
    <row r="5" spans="1:25" x14ac:dyDescent="0.2">
      <c r="A5" s="3"/>
      <c r="B5" s="3"/>
      <c r="C5" s="4" t="s">
        <v>35</v>
      </c>
      <c r="D5" s="1" t="s">
        <v>19</v>
      </c>
      <c r="E5" s="1">
        <f>AVERAGE(E18:E20)</f>
        <v>3.2046666666666668</v>
      </c>
      <c r="F5" s="1">
        <f t="shared" ref="F5:Y5" si="2">AVERAGE(F18:F20)</f>
        <v>1.3361333333333334</v>
      </c>
      <c r="G5" s="1">
        <f t="shared" si="2"/>
        <v>1.7493999999999998</v>
      </c>
      <c r="H5" s="1">
        <f t="shared" si="2"/>
        <v>0.14766666666666664</v>
      </c>
      <c r="I5" s="1">
        <f t="shared" si="2"/>
        <v>4.476</v>
      </c>
      <c r="J5" s="1">
        <f t="shared" si="2"/>
        <v>0.81173333333333331</v>
      </c>
      <c r="K5" s="1">
        <f t="shared" si="2"/>
        <v>0.9461666666666666</v>
      </c>
      <c r="L5" s="1">
        <f t="shared" si="2"/>
        <v>2.4435666666666669</v>
      </c>
      <c r="M5" s="1">
        <f t="shared" si="2"/>
        <v>5.7057000000000002</v>
      </c>
      <c r="N5" s="1">
        <f t="shared" si="2"/>
        <v>1.9123999999999999</v>
      </c>
      <c r="O5" s="1">
        <f t="shared" si="2"/>
        <v>2.2433333333333333E-2</v>
      </c>
      <c r="P5" s="1">
        <f t="shared" si="2"/>
        <v>0.35709999999999997</v>
      </c>
      <c r="Q5" s="1">
        <f t="shared" si="2"/>
        <v>1.4379999999999999</v>
      </c>
      <c r="R5" s="1">
        <f t="shared" si="2"/>
        <v>2.6419999999999999</v>
      </c>
      <c r="S5" s="1">
        <f t="shared" si="2"/>
        <v>0.6717333333333334</v>
      </c>
      <c r="T5" s="1">
        <f t="shared" si="2"/>
        <v>0.96720000000000006</v>
      </c>
      <c r="U5" s="1">
        <f t="shared" si="2"/>
        <v>0.33326666666666666</v>
      </c>
      <c r="V5" s="1">
        <f t="shared" si="2"/>
        <v>0.15913333333333332</v>
      </c>
      <c r="W5" s="1">
        <f t="shared" si="2"/>
        <v>2.198</v>
      </c>
      <c r="X5" s="1">
        <f t="shared" si="2"/>
        <v>3.6503000000000001</v>
      </c>
      <c r="Y5" s="1">
        <f t="shared" si="2"/>
        <v>35.172599999999996</v>
      </c>
    </row>
    <row r="6" spans="1:25" x14ac:dyDescent="0.2">
      <c r="A6" s="3"/>
      <c r="B6" s="3"/>
      <c r="C6" s="4"/>
      <c r="D6" s="1" t="s">
        <v>21</v>
      </c>
      <c r="E6" s="1">
        <f>AVERAGE(E21:E23)</f>
        <v>5.1000000000000004E-3</v>
      </c>
      <c r="F6" s="1">
        <f t="shared" ref="F6:Y6" si="3">AVERAGE(F21:F23)</f>
        <v>2.6999999999999997E-3</v>
      </c>
      <c r="G6" s="1">
        <f t="shared" si="3"/>
        <v>2.5999999999999999E-3</v>
      </c>
      <c r="H6" s="1">
        <f t="shared" si="3"/>
        <v>0</v>
      </c>
      <c r="I6" s="1">
        <f t="shared" si="3"/>
        <v>1.2066666666666668E-2</v>
      </c>
      <c r="J6" s="1">
        <f t="shared" si="3"/>
        <v>0</v>
      </c>
      <c r="K6" s="1">
        <f t="shared" si="3"/>
        <v>0</v>
      </c>
      <c r="L6" s="1">
        <f t="shared" si="3"/>
        <v>5.0333333333333332E-3</v>
      </c>
      <c r="M6" s="1">
        <f t="shared" si="3"/>
        <v>4.3000000000000009E-3</v>
      </c>
      <c r="N6" s="1">
        <f t="shared" si="3"/>
        <v>2.3666666666666667E-3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3.2333333333333333E-3</v>
      </c>
      <c r="S6" s="1">
        <f t="shared" si="3"/>
        <v>0.16993333333333335</v>
      </c>
      <c r="T6" s="1">
        <f t="shared" si="3"/>
        <v>0.51896666666666669</v>
      </c>
      <c r="U6" s="1">
        <f t="shared" si="3"/>
        <v>0</v>
      </c>
      <c r="V6" s="1">
        <f t="shared" si="3"/>
        <v>0</v>
      </c>
      <c r="W6" s="1">
        <f t="shared" si="3"/>
        <v>3.6333333333333335E-3</v>
      </c>
      <c r="X6" s="1">
        <f t="shared" si="3"/>
        <v>1.8000000000000002E-3</v>
      </c>
      <c r="Y6" s="1">
        <f t="shared" si="3"/>
        <v>0.73173333333333324</v>
      </c>
    </row>
    <row r="7" spans="1:25" x14ac:dyDescent="0.2">
      <c r="A7" s="3"/>
      <c r="B7" s="4" t="s">
        <v>27</v>
      </c>
      <c r="C7" s="3" t="s">
        <v>23</v>
      </c>
      <c r="D7" s="1" t="s">
        <v>19</v>
      </c>
      <c r="E7" s="1">
        <f>_xlfn.STDEV.S(E12:E14)</f>
        <v>0.10426586210260771</v>
      </c>
      <c r="F7" s="1">
        <f t="shared" ref="F7:Y7" si="4">_xlfn.STDEV.S(F12:F14)</f>
        <v>9.3638791819060388E-2</v>
      </c>
      <c r="G7" s="1">
        <f t="shared" si="4"/>
        <v>6.8284991030240494E-2</v>
      </c>
      <c r="H7" s="1">
        <f t="shared" si="4"/>
        <v>2.0450672360585096E-2</v>
      </c>
      <c r="I7" s="1">
        <f t="shared" si="4"/>
        <v>6.1101009266077921E-2</v>
      </c>
      <c r="J7" s="1">
        <f t="shared" si="4"/>
        <v>3.511884584284251E-4</v>
      </c>
      <c r="K7" s="1">
        <f t="shared" si="4"/>
        <v>4.0525712002793214E-3</v>
      </c>
      <c r="L7" s="1">
        <f t="shared" si="4"/>
        <v>5.2804008686209915E-2</v>
      </c>
      <c r="M7" s="1">
        <f t="shared" si="4"/>
        <v>0.16610611066423783</v>
      </c>
      <c r="N7" s="1">
        <f t="shared" si="4"/>
        <v>2.5309352684992414E-2</v>
      </c>
      <c r="O7" s="1">
        <f t="shared" si="4"/>
        <v>0</v>
      </c>
      <c r="P7" s="1">
        <f t="shared" si="4"/>
        <v>1.8682166184180369E-2</v>
      </c>
      <c r="Q7" s="1">
        <f t="shared" si="4"/>
        <v>3.3714092009128734E-2</v>
      </c>
      <c r="R7" s="1">
        <f t="shared" si="4"/>
        <v>0.18597849338028272</v>
      </c>
      <c r="S7" s="1">
        <f t="shared" si="4"/>
        <v>1.6726924403487952E-2</v>
      </c>
      <c r="T7" s="1">
        <f t="shared" si="4"/>
        <v>4.2350442736764915E-2</v>
      </c>
      <c r="U7" s="1">
        <f t="shared" si="4"/>
        <v>1.7208234462992807E-2</v>
      </c>
      <c r="V7" s="1">
        <f t="shared" si="4"/>
        <v>1.4605820757492543E-2</v>
      </c>
      <c r="W7" s="1">
        <f t="shared" si="4"/>
        <v>0.11520117186903975</v>
      </c>
      <c r="X7" s="1">
        <f t="shared" si="4"/>
        <v>0.18472327952913795</v>
      </c>
      <c r="Y7" s="1">
        <f t="shared" si="4"/>
        <v>0.31985688987420569</v>
      </c>
    </row>
    <row r="8" spans="1:25" x14ac:dyDescent="0.2">
      <c r="A8" s="3"/>
      <c r="B8" s="4"/>
      <c r="C8" s="3"/>
      <c r="D8" s="1" t="s">
        <v>21</v>
      </c>
      <c r="E8" s="1">
        <f>_xlfn.STDEV.S(E15:E17)</f>
        <v>3.150132272355134E-3</v>
      </c>
      <c r="F8" s="1">
        <f t="shared" ref="F8:Y8" si="5">_xlfn.STDEV.S(F15:F17)</f>
        <v>1.5695009822658068E-3</v>
      </c>
      <c r="G8" s="1">
        <f t="shared" si="5"/>
        <v>1.0969655114602876E-3</v>
      </c>
      <c r="H8" s="1">
        <f t="shared" si="5"/>
        <v>1.6653327995729229E-3</v>
      </c>
      <c r="I8" s="1">
        <f t="shared" si="5"/>
        <v>9.5861010496099703E-3</v>
      </c>
      <c r="J8" s="1">
        <f t="shared" si="5"/>
        <v>2.7221315177632407E-3</v>
      </c>
      <c r="K8" s="1">
        <f t="shared" si="5"/>
        <v>1.9818425769974769E-2</v>
      </c>
      <c r="L8" s="1">
        <f t="shared" si="5"/>
        <v>4.6765371804359704E-2</v>
      </c>
      <c r="M8" s="1">
        <f t="shared" si="5"/>
        <v>0.17103020201122376</v>
      </c>
      <c r="N8" s="1">
        <f t="shared" si="5"/>
        <v>9.4269878540284582E-2</v>
      </c>
      <c r="O8" s="1">
        <f t="shared" si="5"/>
        <v>0</v>
      </c>
      <c r="P8" s="1">
        <f t="shared" si="5"/>
        <v>7.6891698728362911E-3</v>
      </c>
      <c r="Q8" s="1">
        <f t="shared" si="5"/>
        <v>7.6611291595952064E-2</v>
      </c>
      <c r="R8" s="1">
        <f t="shared" si="5"/>
        <v>7.4197933484251147E-2</v>
      </c>
      <c r="S8" s="1">
        <f t="shared" si="5"/>
        <v>3.7394250895023948E-2</v>
      </c>
      <c r="T8" s="1">
        <f t="shared" si="5"/>
        <v>0.14794229730990838</v>
      </c>
      <c r="U8" s="1">
        <f t="shared" si="5"/>
        <v>5.2538874496255838E-3</v>
      </c>
      <c r="V8" s="1">
        <f t="shared" si="5"/>
        <v>5.7500724633115299E-3</v>
      </c>
      <c r="W8" s="1">
        <f t="shared" si="5"/>
        <v>9.7577268527733088E-2</v>
      </c>
      <c r="X8" s="1">
        <f t="shared" si="5"/>
        <v>2.2912878474779207E-3</v>
      </c>
      <c r="Y8" s="1">
        <f t="shared" si="5"/>
        <v>0.41030749850975573</v>
      </c>
    </row>
    <row r="9" spans="1:25" x14ac:dyDescent="0.2">
      <c r="A9" s="3"/>
      <c r="B9" s="4"/>
      <c r="C9" s="4" t="s">
        <v>35</v>
      </c>
      <c r="D9" s="1" t="s">
        <v>19</v>
      </c>
      <c r="E9" s="1">
        <f>_xlfn.STDEV.S(E18:E20)</f>
        <v>7.2286467152111802E-2</v>
      </c>
      <c r="F9" s="1">
        <f t="shared" ref="F9:W9" si="6">_xlfn.STDEV.S(F18:F20)</f>
        <v>6.3317322537622608E-2</v>
      </c>
      <c r="G9" s="1">
        <f t="shared" si="6"/>
        <v>3.6341298821038287E-2</v>
      </c>
      <c r="H9" s="1">
        <f t="shared" si="6"/>
        <v>2.8219201500633246E-2</v>
      </c>
      <c r="I9" s="1">
        <f t="shared" si="6"/>
        <v>7.9774682700716207E-2</v>
      </c>
      <c r="J9" s="1">
        <f t="shared" si="6"/>
        <v>8.3428612198293874E-3</v>
      </c>
      <c r="K9" s="1">
        <f t="shared" si="6"/>
        <v>8.2676316641063147E-2</v>
      </c>
      <c r="L9" s="1">
        <f t="shared" si="6"/>
        <v>0.12860020736115993</v>
      </c>
      <c r="M9" s="1">
        <f t="shared" si="6"/>
        <v>0.11875946278086684</v>
      </c>
      <c r="N9" s="1">
        <f t="shared" si="6"/>
        <v>6.6651556620982183E-2</v>
      </c>
      <c r="O9" s="1">
        <f t="shared" si="6"/>
        <v>3.1895663237081835E-3</v>
      </c>
      <c r="P9" s="1">
        <f t="shared" si="6"/>
        <v>3.2016870552881958E-2</v>
      </c>
      <c r="Q9" s="1">
        <f t="shared" si="6"/>
        <v>7.0956395060628522E-2</v>
      </c>
      <c r="R9" s="1">
        <f t="shared" si="6"/>
        <v>0.11065260954898465</v>
      </c>
      <c r="S9" s="1">
        <f t="shared" si="6"/>
        <v>2.7029860031700735E-2</v>
      </c>
      <c r="T9" s="1">
        <f t="shared" si="6"/>
        <v>3.6345976393543214E-2</v>
      </c>
      <c r="U9" s="1">
        <f t="shared" si="6"/>
        <v>9.3852721502007321E-3</v>
      </c>
      <c r="V9" s="1">
        <f t="shared" si="6"/>
        <v>1.1906860767361546E-2</v>
      </c>
      <c r="W9" s="1">
        <f t="shared" si="6"/>
        <v>0.12435075391810062</v>
      </c>
      <c r="X9" s="1">
        <f>_xlfn.STDEV.S(X18:X20)</f>
        <v>5.0296620164778372E-2</v>
      </c>
      <c r="Y9" s="1">
        <f>_xlfn.STDEV.S(Y18:Y20)</f>
        <v>0.53600273320198566</v>
      </c>
    </row>
    <row r="10" spans="1:25" x14ac:dyDescent="0.2">
      <c r="A10" s="3"/>
      <c r="B10" s="4"/>
      <c r="C10" s="4"/>
      <c r="D10" s="1" t="s">
        <v>21</v>
      </c>
      <c r="E10" s="1">
        <f>_xlfn.STDEV.S(E21:E23)</f>
        <v>1.1789826122551598E-3</v>
      </c>
      <c r="F10" s="1">
        <f t="shared" ref="F10:W10" si="7">_xlfn.STDEV.S(F21:F23)</f>
        <v>3.9999999999999996E-4</v>
      </c>
      <c r="G10" s="1">
        <f t="shared" si="7"/>
        <v>7.2111025509279776E-4</v>
      </c>
      <c r="H10" s="1">
        <f t="shared" si="7"/>
        <v>0</v>
      </c>
      <c r="I10" s="1">
        <f t="shared" si="7"/>
        <v>4.3362810487021378E-3</v>
      </c>
      <c r="J10" s="1">
        <f t="shared" si="7"/>
        <v>0</v>
      </c>
      <c r="K10" s="1">
        <f t="shared" si="7"/>
        <v>0</v>
      </c>
      <c r="L10" s="1">
        <f t="shared" si="7"/>
        <v>7.5055534994651336E-4</v>
      </c>
      <c r="M10" s="1">
        <f t="shared" si="7"/>
        <v>8.7177978870813465E-4</v>
      </c>
      <c r="N10" s="1">
        <f t="shared" si="7"/>
        <v>3.7859388972001824E-4</v>
      </c>
      <c r="O10" s="1">
        <f t="shared" si="7"/>
        <v>0</v>
      </c>
      <c r="P10" s="1">
        <f t="shared" si="7"/>
        <v>0</v>
      </c>
      <c r="Q10" s="1">
        <f t="shared" si="7"/>
        <v>0</v>
      </c>
      <c r="R10" s="1">
        <f t="shared" si="7"/>
        <v>5.8594652770823145E-4</v>
      </c>
      <c r="S10" s="1">
        <f t="shared" si="7"/>
        <v>3.3309808365304817E-2</v>
      </c>
      <c r="T10" s="1">
        <f t="shared" si="7"/>
        <v>4.6724119396017859E-2</v>
      </c>
      <c r="U10" s="1">
        <f t="shared" si="7"/>
        <v>0</v>
      </c>
      <c r="V10" s="1">
        <f t="shared" si="7"/>
        <v>0</v>
      </c>
      <c r="W10" s="1">
        <f t="shared" si="7"/>
        <v>3.7859388972001808E-4</v>
      </c>
      <c r="X10" s="1">
        <f>_xlfn.STDEV.S(X21:X23)</f>
        <v>3.1176914536239792E-3</v>
      </c>
      <c r="Y10" s="1">
        <f>_xlfn.STDEV.S(Y21:Y23)</f>
        <v>7.1619294420800658E-2</v>
      </c>
    </row>
    <row r="11" spans="1:25" ht="28" x14ac:dyDescent="0.2">
      <c r="A11" s="3" t="s">
        <v>36</v>
      </c>
      <c r="B11" s="3"/>
      <c r="C11" s="3"/>
      <c r="D11" s="3"/>
      <c r="E11" s="2" t="s">
        <v>16</v>
      </c>
      <c r="F11" s="2" t="s">
        <v>0</v>
      </c>
      <c r="G11" s="2" t="s">
        <v>1</v>
      </c>
      <c r="H11" s="2" t="s">
        <v>2</v>
      </c>
      <c r="I11" s="2" t="s">
        <v>17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37</v>
      </c>
      <c r="T11" s="2" t="s">
        <v>12</v>
      </c>
      <c r="U11" s="2" t="s">
        <v>13</v>
      </c>
      <c r="V11" s="2" t="s">
        <v>32</v>
      </c>
      <c r="W11" s="2" t="s">
        <v>14</v>
      </c>
      <c r="X11" s="2" t="s">
        <v>15</v>
      </c>
      <c r="Y11" s="2" t="s">
        <v>33</v>
      </c>
    </row>
    <row r="12" spans="1:25" x14ac:dyDescent="0.2">
      <c r="A12" s="3" t="s">
        <v>25</v>
      </c>
      <c r="B12" s="1" t="s">
        <v>28</v>
      </c>
      <c r="C12" s="3" t="s">
        <v>23</v>
      </c>
      <c r="D12" s="4" t="s">
        <v>19</v>
      </c>
      <c r="E12" s="1">
        <v>1.7622</v>
      </c>
      <c r="F12" s="1">
        <v>1.4639</v>
      </c>
      <c r="G12" s="1">
        <v>3.0828000000000002</v>
      </c>
      <c r="H12" s="1">
        <v>1.3248</v>
      </c>
      <c r="I12" s="1">
        <v>3.222</v>
      </c>
      <c r="J12" s="1">
        <v>1.21E-2</v>
      </c>
      <c r="K12" s="1">
        <v>0.4985</v>
      </c>
      <c r="L12" s="1">
        <v>1.3854</v>
      </c>
      <c r="M12" s="1">
        <v>3.6456</v>
      </c>
      <c r="N12" s="1">
        <v>1.3069</v>
      </c>
      <c r="O12" s="1">
        <v>0</v>
      </c>
      <c r="P12" s="1">
        <v>0.5292</v>
      </c>
      <c r="Q12" s="1">
        <v>0.99629999999999996</v>
      </c>
      <c r="R12" s="1">
        <v>4.7939999999999996</v>
      </c>
      <c r="S12" s="1">
        <v>0.74209999999999998</v>
      </c>
      <c r="T12" s="1">
        <v>1.4410000000000001</v>
      </c>
      <c r="U12" s="1">
        <v>0.52629999999999999</v>
      </c>
      <c r="V12" s="1">
        <v>0.35870000000000002</v>
      </c>
      <c r="W12" s="1">
        <v>1.8536999999999999</v>
      </c>
      <c r="X12" s="1">
        <v>2.2019000000000002</v>
      </c>
      <c r="Y12" s="1">
        <f>SUM(E12:X12)</f>
        <v>31.147399999999998</v>
      </c>
    </row>
    <row r="13" spans="1:25" x14ac:dyDescent="0.2">
      <c r="A13" s="3"/>
      <c r="B13" s="1" t="s">
        <v>29</v>
      </c>
      <c r="C13" s="3"/>
      <c r="D13" s="4"/>
      <c r="E13" s="1">
        <v>1.6196999999999999</v>
      </c>
      <c r="F13" s="1">
        <v>1.5242</v>
      </c>
      <c r="G13" s="1">
        <v>2.9489999999999998</v>
      </c>
      <c r="H13" s="1">
        <v>1.3401000000000001</v>
      </c>
      <c r="I13" s="1">
        <v>3.1819999999999999</v>
      </c>
      <c r="J13" s="1">
        <v>1.2800000000000001E-2</v>
      </c>
      <c r="K13" s="1">
        <v>0.50519999999999998</v>
      </c>
      <c r="L13" s="1">
        <v>1.3230999999999999</v>
      </c>
      <c r="M13" s="1">
        <v>3.3203999999999998</v>
      </c>
      <c r="N13" s="1">
        <v>1.3436999999999999</v>
      </c>
      <c r="O13" s="1">
        <v>0</v>
      </c>
      <c r="P13" s="1">
        <v>0.55659999999999998</v>
      </c>
      <c r="Q13" s="1">
        <v>1.0250999999999999</v>
      </c>
      <c r="R13" s="1">
        <v>4.4240000000000004</v>
      </c>
      <c r="S13" s="1">
        <v>0.76380000000000003</v>
      </c>
      <c r="T13" s="1">
        <v>1.5092000000000001</v>
      </c>
      <c r="U13" s="1">
        <v>0.51549999999999996</v>
      </c>
      <c r="V13" s="1">
        <v>0.36620000000000003</v>
      </c>
      <c r="W13" s="1">
        <v>1.9157999999999999</v>
      </c>
      <c r="X13" s="1">
        <v>2.3393000000000002</v>
      </c>
      <c r="Y13" s="1">
        <f t="shared" ref="Y13:Y23" si="8">SUM(E13:X13)</f>
        <v>30.535699999999999</v>
      </c>
    </row>
    <row r="14" spans="1:25" x14ac:dyDescent="0.2">
      <c r="A14" s="3"/>
      <c r="B14" s="1" t="s">
        <v>30</v>
      </c>
      <c r="C14" s="3"/>
      <c r="D14" s="4"/>
      <c r="E14" s="1">
        <v>1.5590999999999999</v>
      </c>
      <c r="F14" s="1">
        <v>1.6476</v>
      </c>
      <c r="G14" s="1">
        <v>3.0396000000000001</v>
      </c>
      <c r="H14" s="1">
        <v>1.3653</v>
      </c>
      <c r="I14" s="1">
        <v>3.1019999999999999</v>
      </c>
      <c r="J14" s="1">
        <v>1.24E-2</v>
      </c>
      <c r="K14" s="1">
        <v>0.50580000000000003</v>
      </c>
      <c r="L14" s="1">
        <v>1.2804</v>
      </c>
      <c r="M14" s="1">
        <v>3.5417999999999998</v>
      </c>
      <c r="N14" s="1">
        <v>1.3553999999999999</v>
      </c>
      <c r="O14" s="1">
        <v>0</v>
      </c>
      <c r="P14" s="1">
        <v>0.52090000000000003</v>
      </c>
      <c r="Q14" s="1">
        <v>1.0634999999999999</v>
      </c>
      <c r="R14" s="1">
        <v>4.6420000000000003</v>
      </c>
      <c r="S14" s="1">
        <v>0.73089999999999999</v>
      </c>
      <c r="T14" s="1">
        <v>1.4316</v>
      </c>
      <c r="U14" s="1">
        <v>0.49259999999999998</v>
      </c>
      <c r="V14" s="1">
        <v>0.33800000000000002</v>
      </c>
      <c r="W14" s="1">
        <v>2.0769000000000002</v>
      </c>
      <c r="X14" s="1">
        <v>1.9736</v>
      </c>
      <c r="Y14" s="1">
        <f t="shared" si="8"/>
        <v>30.679399999999998</v>
      </c>
    </row>
    <row r="15" spans="1:25" x14ac:dyDescent="0.2">
      <c r="A15" s="3"/>
      <c r="B15" s="1" t="s">
        <v>28</v>
      </c>
      <c r="C15" s="3"/>
      <c r="D15" s="4" t="s">
        <v>21</v>
      </c>
      <c r="E15" s="1">
        <v>0.1081</v>
      </c>
      <c r="F15" s="1">
        <v>3.3700000000000001E-2</v>
      </c>
      <c r="G15" s="1">
        <v>4.82E-2</v>
      </c>
      <c r="H15" s="1">
        <v>0.36380000000000001</v>
      </c>
      <c r="I15" s="1">
        <v>0.1573</v>
      </c>
      <c r="J15" s="1">
        <v>5.3499999999999999E-2</v>
      </c>
      <c r="K15" s="1">
        <v>0.46800000000000003</v>
      </c>
      <c r="L15" s="1">
        <v>0.2515</v>
      </c>
      <c r="M15" s="1">
        <v>1.76</v>
      </c>
      <c r="N15" s="1">
        <v>2.0865</v>
      </c>
      <c r="O15" s="1">
        <v>0</v>
      </c>
      <c r="P15" s="1">
        <v>0.21870000000000001</v>
      </c>
      <c r="Q15" s="1">
        <v>0.95309999999999995</v>
      </c>
      <c r="R15" s="1">
        <v>2.5099999999999998</v>
      </c>
      <c r="S15" s="1">
        <v>1.5188999999999999</v>
      </c>
      <c r="T15" s="1">
        <v>2.1867000000000001</v>
      </c>
      <c r="U15" s="1">
        <v>0.55989999999999995</v>
      </c>
      <c r="V15" s="1">
        <v>0.28410000000000002</v>
      </c>
      <c r="W15" s="1">
        <v>1.3070999999999999</v>
      </c>
      <c r="X15" s="1">
        <v>2.1100000000000001E-2</v>
      </c>
      <c r="Y15" s="1">
        <f t="shared" si="8"/>
        <v>14.890200000000002</v>
      </c>
    </row>
    <row r="16" spans="1:25" x14ac:dyDescent="0.2">
      <c r="A16" s="3"/>
      <c r="B16" s="1" t="s">
        <v>29</v>
      </c>
      <c r="C16" s="3"/>
      <c r="D16" s="4"/>
      <c r="E16" s="1">
        <v>0.1028</v>
      </c>
      <c r="F16" s="1">
        <v>3.0700000000000002E-2</v>
      </c>
      <c r="G16" s="1">
        <v>4.6100000000000002E-2</v>
      </c>
      <c r="H16" s="1">
        <v>0.36059999999999998</v>
      </c>
      <c r="I16" s="1">
        <v>0.15770000000000001</v>
      </c>
      <c r="J16" s="1">
        <v>5.4399999999999997E-2</v>
      </c>
      <c r="K16" s="1">
        <v>0.439</v>
      </c>
      <c r="L16" s="1">
        <v>0.17050000000000001</v>
      </c>
      <c r="M16" s="1">
        <v>1.4301999999999999</v>
      </c>
      <c r="N16" s="1">
        <v>1.9121999999999999</v>
      </c>
      <c r="O16" s="1">
        <v>0</v>
      </c>
      <c r="P16" s="1">
        <v>0.21790000000000001</v>
      </c>
      <c r="Q16" s="1">
        <v>0.81599999999999995</v>
      </c>
      <c r="R16" s="1">
        <v>2.56</v>
      </c>
      <c r="S16" s="1">
        <v>1.4783999999999999</v>
      </c>
      <c r="T16" s="1">
        <v>2.3794</v>
      </c>
      <c r="U16" s="1">
        <v>0.54949999999999999</v>
      </c>
      <c r="V16" s="1">
        <v>0.27339999999999998</v>
      </c>
      <c r="W16" s="1">
        <v>1.1234</v>
      </c>
      <c r="X16" s="1">
        <v>2.5600000000000001E-2</v>
      </c>
      <c r="Y16" s="1">
        <f t="shared" si="8"/>
        <v>14.127800000000002</v>
      </c>
    </row>
    <row r="17" spans="1:25" x14ac:dyDescent="0.2">
      <c r="A17" s="3"/>
      <c r="B17" s="1" t="s">
        <v>30</v>
      </c>
      <c r="C17" s="3"/>
      <c r="D17" s="4"/>
      <c r="E17" s="1">
        <v>0.1084</v>
      </c>
      <c r="F17" s="1">
        <v>3.3000000000000002E-2</v>
      </c>
      <c r="G17" s="1">
        <v>4.6600000000000003E-2</v>
      </c>
      <c r="H17" s="1">
        <v>0.36299999999999999</v>
      </c>
      <c r="I17" s="1">
        <v>0.1741</v>
      </c>
      <c r="J17" s="1">
        <v>5.8599999999999999E-2</v>
      </c>
      <c r="K17" s="1">
        <v>0.47689999999999999</v>
      </c>
      <c r="L17" s="1">
        <v>0.17050000000000001</v>
      </c>
      <c r="M17" s="1">
        <v>1.5165</v>
      </c>
      <c r="N17" s="1">
        <v>2.0615999999999999</v>
      </c>
      <c r="O17" s="1">
        <v>0</v>
      </c>
      <c r="P17" s="1">
        <v>0.2316</v>
      </c>
      <c r="Q17" s="1">
        <v>0.82530000000000003</v>
      </c>
      <c r="R17" s="1">
        <v>2.6560000000000001</v>
      </c>
      <c r="S17" s="1">
        <v>1.5530999999999999</v>
      </c>
      <c r="T17" s="1">
        <v>2.4775</v>
      </c>
      <c r="U17" s="1">
        <v>0.55600000000000005</v>
      </c>
      <c r="V17" s="1">
        <v>0.28239999999999998</v>
      </c>
      <c r="W17" s="1">
        <v>1.1581999999999999</v>
      </c>
      <c r="X17" s="1">
        <v>2.2599999999999999E-2</v>
      </c>
      <c r="Y17" s="1">
        <f t="shared" si="8"/>
        <v>14.771900000000002</v>
      </c>
    </row>
    <row r="18" spans="1:25" x14ac:dyDescent="0.2">
      <c r="A18" s="3"/>
      <c r="B18" s="1" t="s">
        <v>28</v>
      </c>
      <c r="C18" s="4" t="s">
        <v>34</v>
      </c>
      <c r="D18" s="4" t="s">
        <v>19</v>
      </c>
      <c r="E18" s="1">
        <v>3.2360000000000002</v>
      </c>
      <c r="F18" s="1">
        <v>1.3523000000000001</v>
      </c>
      <c r="G18" s="1">
        <v>1.7630999999999999</v>
      </c>
      <c r="H18" s="1">
        <v>0.1615</v>
      </c>
      <c r="I18" s="1">
        <v>4.5179999999999998</v>
      </c>
      <c r="J18" s="1">
        <v>0.80220000000000002</v>
      </c>
      <c r="K18" s="1">
        <v>0.88629999999999998</v>
      </c>
      <c r="L18" s="1">
        <v>2.4195000000000002</v>
      </c>
      <c r="M18" s="1">
        <v>5.6201999999999996</v>
      </c>
      <c r="N18" s="1">
        <v>1.8525</v>
      </c>
      <c r="O18" s="1">
        <v>2.5100000000000001E-2</v>
      </c>
      <c r="P18" s="1">
        <v>0.38850000000000001</v>
      </c>
      <c r="Q18" s="1">
        <v>1.4556</v>
      </c>
      <c r="R18" s="1">
        <v>2.6640000000000001</v>
      </c>
      <c r="S18" s="1">
        <v>0.70279999999999998</v>
      </c>
      <c r="T18" s="1">
        <v>1.0081</v>
      </c>
      <c r="U18" s="1">
        <v>0.3231</v>
      </c>
      <c r="V18" s="1">
        <v>0.17280000000000001</v>
      </c>
      <c r="W18" s="1">
        <v>2.0949</v>
      </c>
      <c r="X18" s="1">
        <v>3.6993</v>
      </c>
      <c r="Y18" s="1">
        <f t="shared" si="8"/>
        <v>35.145799999999994</v>
      </c>
    </row>
    <row r="19" spans="1:25" x14ac:dyDescent="0.2">
      <c r="A19" s="3"/>
      <c r="B19" s="1" t="s">
        <v>29</v>
      </c>
      <c r="C19" s="4"/>
      <c r="D19" s="4"/>
      <c r="E19" s="1">
        <v>3.1219999999999999</v>
      </c>
      <c r="F19" s="1">
        <v>1.2663</v>
      </c>
      <c r="G19" s="1">
        <v>1.7081999999999999</v>
      </c>
      <c r="H19" s="1">
        <v>0.1663</v>
      </c>
      <c r="I19" s="1">
        <v>4.3840000000000003</v>
      </c>
      <c r="J19" s="1">
        <v>0.81530000000000002</v>
      </c>
      <c r="K19" s="1">
        <v>0.91169999999999995</v>
      </c>
      <c r="L19" s="1">
        <v>2.3287</v>
      </c>
      <c r="M19" s="1">
        <v>5.6555999999999997</v>
      </c>
      <c r="N19" s="1">
        <v>1.9005000000000001</v>
      </c>
      <c r="O19" s="1">
        <v>2.3300000000000001E-2</v>
      </c>
      <c r="P19" s="1">
        <v>0.35830000000000001</v>
      </c>
      <c r="Q19" s="1">
        <v>1.3599000000000001</v>
      </c>
      <c r="R19" s="1">
        <v>2.74</v>
      </c>
      <c r="S19" s="1">
        <v>0.65359999999999996</v>
      </c>
      <c r="T19" s="1">
        <v>0.95489999999999997</v>
      </c>
      <c r="U19" s="1">
        <v>0.33510000000000001</v>
      </c>
      <c r="V19" s="1">
        <v>0.151</v>
      </c>
      <c r="W19" s="1">
        <v>2.1629999999999998</v>
      </c>
      <c r="X19" s="1">
        <v>3.6528</v>
      </c>
      <c r="Y19" s="1">
        <f t="shared" si="8"/>
        <v>34.650500000000001</v>
      </c>
    </row>
    <row r="20" spans="1:25" x14ac:dyDescent="0.2">
      <c r="A20" s="3"/>
      <c r="B20" s="1" t="s">
        <v>30</v>
      </c>
      <c r="C20" s="4"/>
      <c r="D20" s="4"/>
      <c r="E20" s="1">
        <v>3.2559999999999998</v>
      </c>
      <c r="F20" s="1">
        <v>1.3897999999999999</v>
      </c>
      <c r="G20" s="1">
        <v>1.7768999999999999</v>
      </c>
      <c r="H20" s="1">
        <v>0.1152</v>
      </c>
      <c r="I20" s="1">
        <v>4.5259999999999998</v>
      </c>
      <c r="J20" s="1">
        <v>0.81769999999999998</v>
      </c>
      <c r="K20" s="1">
        <v>1.0405</v>
      </c>
      <c r="L20" s="1">
        <v>2.5825</v>
      </c>
      <c r="M20" s="1">
        <v>5.8413000000000004</v>
      </c>
      <c r="N20" s="1">
        <v>1.9842</v>
      </c>
      <c r="O20" s="1">
        <v>1.89E-2</v>
      </c>
      <c r="P20" s="1">
        <v>0.32450000000000001</v>
      </c>
      <c r="Q20" s="1">
        <v>1.4984999999999999</v>
      </c>
      <c r="R20" s="1">
        <v>2.5219999999999998</v>
      </c>
      <c r="S20" s="1">
        <v>0.65880000000000005</v>
      </c>
      <c r="T20" s="1">
        <v>0.93859999999999999</v>
      </c>
      <c r="U20" s="1">
        <v>0.34160000000000001</v>
      </c>
      <c r="V20" s="1">
        <v>0.15359999999999999</v>
      </c>
      <c r="W20" s="1">
        <v>2.3361000000000001</v>
      </c>
      <c r="X20" s="1">
        <v>3.5988000000000002</v>
      </c>
      <c r="Y20" s="1">
        <f t="shared" si="8"/>
        <v>35.721499999999999</v>
      </c>
    </row>
    <row r="21" spans="1:25" x14ac:dyDescent="0.2">
      <c r="A21" s="3"/>
      <c r="B21" s="1" t="s">
        <v>28</v>
      </c>
      <c r="C21" s="4"/>
      <c r="D21" s="4" t="s">
        <v>21</v>
      </c>
      <c r="E21" s="1">
        <v>3.8E-3</v>
      </c>
      <c r="F21" s="1">
        <v>2.7000000000000001E-3</v>
      </c>
      <c r="G21" s="1">
        <v>2E-3</v>
      </c>
      <c r="H21" s="1">
        <v>0</v>
      </c>
      <c r="I21" s="1">
        <v>7.1000000000000004E-3</v>
      </c>
      <c r="J21" s="1">
        <v>0</v>
      </c>
      <c r="K21" s="1">
        <v>0</v>
      </c>
      <c r="L21" s="1">
        <v>4.3E-3</v>
      </c>
      <c r="M21" s="1">
        <v>3.7000000000000002E-3</v>
      </c>
      <c r="N21" s="1">
        <v>2.2000000000000001E-3</v>
      </c>
      <c r="O21" s="1">
        <v>0</v>
      </c>
      <c r="P21" s="1">
        <v>0</v>
      </c>
      <c r="Q21" s="1">
        <v>0</v>
      </c>
      <c r="R21" s="1">
        <v>3.0000000000000001E-3</v>
      </c>
      <c r="S21" s="1">
        <v>0.17910000000000001</v>
      </c>
      <c r="T21" s="1">
        <v>0.56479999999999997</v>
      </c>
      <c r="U21" s="1">
        <v>0</v>
      </c>
      <c r="V21" s="1">
        <v>0</v>
      </c>
      <c r="W21" s="1">
        <v>3.2000000000000002E-3</v>
      </c>
      <c r="X21" s="1">
        <v>0</v>
      </c>
      <c r="Y21" s="1">
        <f t="shared" si="8"/>
        <v>0.77589999999999992</v>
      </c>
    </row>
    <row r="22" spans="1:25" x14ac:dyDescent="0.2">
      <c r="A22" s="3"/>
      <c r="B22" s="1" t="s">
        <v>29</v>
      </c>
      <c r="C22" s="4"/>
      <c r="D22" s="4"/>
      <c r="E22" s="1">
        <v>6.1000000000000004E-3</v>
      </c>
      <c r="F22" s="1">
        <v>3.0999999999999999E-3</v>
      </c>
      <c r="G22" s="1">
        <v>3.3999999999999998E-3</v>
      </c>
      <c r="H22" s="1">
        <v>0</v>
      </c>
      <c r="I22" s="1">
        <v>1.4E-2</v>
      </c>
      <c r="J22" s="1">
        <v>0</v>
      </c>
      <c r="K22" s="1">
        <v>0</v>
      </c>
      <c r="L22" s="1">
        <v>5.7999999999999996E-3</v>
      </c>
      <c r="M22" s="1">
        <v>5.3E-3</v>
      </c>
      <c r="N22" s="1">
        <v>2.0999999999999999E-3</v>
      </c>
      <c r="O22" s="1">
        <v>0</v>
      </c>
      <c r="P22" s="1">
        <v>0</v>
      </c>
      <c r="Q22" s="1">
        <v>0</v>
      </c>
      <c r="R22" s="1">
        <v>2.8E-3</v>
      </c>
      <c r="S22" s="1">
        <v>0.19769999999999999</v>
      </c>
      <c r="T22" s="1">
        <v>0.52070000000000005</v>
      </c>
      <c r="U22" s="1">
        <v>0</v>
      </c>
      <c r="V22" s="1">
        <v>0</v>
      </c>
      <c r="W22" s="1">
        <v>3.8E-3</v>
      </c>
      <c r="X22" s="1">
        <v>5.4000000000000003E-3</v>
      </c>
      <c r="Y22" s="1">
        <f t="shared" si="8"/>
        <v>0.7702</v>
      </c>
    </row>
    <row r="23" spans="1:25" x14ac:dyDescent="0.2">
      <c r="A23" s="3"/>
      <c r="B23" s="1" t="s">
        <v>30</v>
      </c>
      <c r="C23" s="4"/>
      <c r="D23" s="4"/>
      <c r="E23" s="1">
        <v>5.4000000000000003E-3</v>
      </c>
      <c r="F23" s="1">
        <v>2.3E-3</v>
      </c>
      <c r="G23" s="1">
        <v>2.3999999999999998E-3</v>
      </c>
      <c r="H23" s="1">
        <v>0</v>
      </c>
      <c r="I23" s="1">
        <v>1.5100000000000001E-2</v>
      </c>
      <c r="J23" s="1">
        <v>0</v>
      </c>
      <c r="K23" s="1">
        <v>0</v>
      </c>
      <c r="L23" s="1">
        <v>5.0000000000000001E-3</v>
      </c>
      <c r="M23" s="1">
        <v>3.8999999999999998E-3</v>
      </c>
      <c r="N23" s="1">
        <v>2.8E-3</v>
      </c>
      <c r="O23" s="1">
        <v>0</v>
      </c>
      <c r="P23" s="1">
        <v>0</v>
      </c>
      <c r="Q23" s="1">
        <v>0</v>
      </c>
      <c r="R23" s="1">
        <v>3.8999999999999998E-3</v>
      </c>
      <c r="S23" s="1">
        <v>0.13300000000000001</v>
      </c>
      <c r="T23" s="1">
        <v>0.47139999999999999</v>
      </c>
      <c r="U23" s="1">
        <v>0</v>
      </c>
      <c r="V23" s="1">
        <v>0</v>
      </c>
      <c r="W23" s="1">
        <v>3.8999999999999998E-3</v>
      </c>
      <c r="X23" s="1">
        <v>0</v>
      </c>
      <c r="Y23" s="1">
        <f t="shared" si="8"/>
        <v>0.64910000000000001</v>
      </c>
    </row>
    <row r="24" spans="1:25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mergeCells count="17">
    <mergeCell ref="D21:D23"/>
    <mergeCell ref="A1:D1"/>
    <mergeCell ref="A11:D11"/>
    <mergeCell ref="A2:D2"/>
    <mergeCell ref="A3:A10"/>
    <mergeCell ref="A12:A23"/>
    <mergeCell ref="B3:B6"/>
    <mergeCell ref="B7:B10"/>
    <mergeCell ref="C3:C4"/>
    <mergeCell ref="C5:C6"/>
    <mergeCell ref="C7:C8"/>
    <mergeCell ref="C9:C10"/>
    <mergeCell ref="C12:C17"/>
    <mergeCell ref="C18:C23"/>
    <mergeCell ref="D12:D14"/>
    <mergeCell ref="D15:D17"/>
    <mergeCell ref="D18:D20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2025-04-05T04:17:14Z</dcterms:modified>
</cp:coreProperties>
</file>