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9\"/>
    </mc:Choice>
  </mc:AlternateContent>
  <xr:revisionPtr revIDLastSave="0" documentId="13_ncr:1_{09510BCF-6293-446C-A3BF-2DCD5B3196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uco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E21" i="1"/>
  <c r="D21" i="1"/>
  <c r="E20" i="1"/>
  <c r="D20" i="1"/>
  <c r="E19" i="1"/>
  <c r="D19" i="1"/>
  <c r="E18" i="1"/>
  <c r="D18" i="1"/>
  <c r="E17" i="1"/>
  <c r="D17" i="1"/>
  <c r="E16" i="1"/>
  <c r="E5" i="1" s="1"/>
  <c r="D4" i="1" l="1"/>
  <c r="D3" i="1"/>
  <c r="E4" i="1"/>
  <c r="E6" i="1"/>
  <c r="D6" i="1"/>
  <c r="D5" i="1"/>
  <c r="E3" i="1"/>
</calcChain>
</file>

<file path=xl/sharedStrings.xml><?xml version="1.0" encoding="utf-8"?>
<sst xmlns="http://schemas.openxmlformats.org/spreadsheetml/2006/main" count="36" uniqueCount="18">
  <si>
    <t>CM</t>
    <phoneticPr fontId="7"/>
  </si>
  <si>
    <t>CM</t>
  </si>
  <si>
    <t>Without microorganisms</t>
  </si>
  <si>
    <t>Without microorganisms</t>
    <phoneticPr fontId="7"/>
  </si>
  <si>
    <t>With microorganisms</t>
  </si>
  <si>
    <t>With microorganisms</t>
    <phoneticPr fontId="7"/>
  </si>
  <si>
    <t>100% TE(S)</t>
    <phoneticPr fontId="7"/>
  </si>
  <si>
    <t>Glucose</t>
    <phoneticPr fontId="7"/>
  </si>
  <si>
    <t>mM</t>
  </si>
  <si>
    <t>mean</t>
  </si>
  <si>
    <t>standard deviation</t>
  </si>
  <si>
    <t>MW</t>
  </si>
  <si>
    <t>mg/dL</t>
  </si>
  <si>
    <t>n = 1</t>
  </si>
  <si>
    <t>n = 2</t>
  </si>
  <si>
    <t>n = 3</t>
  </si>
  <si>
    <t>100% TE (S)</t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</si>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</sst>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0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  <font>
      <sz val="11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8">
    <xf numFmtId="0" fontId="0" fillId="0" borderId="0" xfId="0" applyNumberFormat="1" applyFont="1" applyProtection="1"/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NumberFormat="1" applyFont="1" applyAlignment="1" applyProtection="1">
      <alignment horizontal="center" vertical="center" wrapText="1"/>
    </xf>
    <xf numFmtId="0" fontId="8" fillId="0" borderId="0" xfId="0" applyNumberFormat="1" applyFont="1" applyAlignment="1" applyProtection="1">
      <alignment horizontal="center" vertical="center" wrapText="1"/>
    </xf>
    <xf numFmtId="0" fontId="9" fillId="0" borderId="0" xfId="0" applyNumberFormat="1" applyFont="1" applyAlignment="1" applyProtection="1">
      <alignment horizontal="center"/>
    </xf>
    <xf numFmtId="0" fontId="8" fillId="0" borderId="0" xfId="0" applyNumberFormat="1" applyFont="1" applyAlignment="1" applyProtection="1">
      <alignment horizontal="center" vertical="center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Glucose!$C$3</c:f>
              <c:strCache>
                <c:ptCount val="1"/>
                <c:pt idx="0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Glucose!$D$5:$E$5</c:f>
                <c:numCache>
                  <c:formatCode>General</c:formatCode>
                  <c:ptCount val="2"/>
                  <c:pt idx="0">
                    <c:v>0.49336099920710513</c:v>
                  </c:pt>
                  <c:pt idx="1">
                    <c:v>3.2047240679723463E-2</c:v>
                  </c:pt>
                </c:numCache>
              </c:numRef>
            </c:plus>
            <c:minus>
              <c:numRef>
                <c:f>Glucose!$D$5:$E$5</c:f>
                <c:numCache>
                  <c:formatCode>General</c:formatCode>
                  <c:ptCount val="2"/>
                  <c:pt idx="0">
                    <c:v>0.49336099920710513</c:v>
                  </c:pt>
                  <c:pt idx="1">
                    <c:v>3.2047240679723463E-2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Glucose!$D$2:$E$2</c:f>
              <c:strCache>
                <c:ptCount val="2"/>
                <c:pt idx="0">
                  <c:v>CM</c:v>
                </c:pt>
                <c:pt idx="1">
                  <c:v>100% TE(S)</c:v>
                </c:pt>
              </c:strCache>
            </c:strRef>
          </c:cat>
          <c:val>
            <c:numRef>
              <c:f>Glucose!$D$3:$E$3</c:f>
              <c:numCache>
                <c:formatCode>General</c:formatCode>
                <c:ptCount val="2"/>
                <c:pt idx="0">
                  <c:v>97.415573169919398</c:v>
                </c:pt>
                <c:pt idx="1">
                  <c:v>0.81410925346181451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4-47FA-841F-814FBA4BFD7B}"/>
            </c:ext>
          </c:extLst>
        </c:ser>
        <c:ser>
          <c:idx val="1"/>
          <c:order val="1"/>
          <c:tx>
            <c:strRef>
              <c:f>Glucose!$C$4</c:f>
              <c:strCache>
                <c:ptCount val="1"/>
                <c:pt idx="0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Glucose!$D$6:$E$6</c:f>
                <c:numCache>
                  <c:formatCode>General</c:formatCode>
                  <c:ptCount val="2"/>
                  <c:pt idx="0">
                    <c:v>0.69845341771120684</c:v>
                  </c:pt>
                  <c:pt idx="1">
                    <c:v>3.20472406797234E-2</c:v>
                  </c:pt>
                </c:numCache>
              </c:numRef>
            </c:plus>
            <c:minus>
              <c:numRef>
                <c:f>Glucose!$D$6:$E$6</c:f>
                <c:numCache>
                  <c:formatCode>General</c:formatCode>
                  <c:ptCount val="2"/>
                  <c:pt idx="0">
                    <c:v>0.69845341771120684</c:v>
                  </c:pt>
                  <c:pt idx="1">
                    <c:v>3.20472406797234E-2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Glucose!$D$2:$E$2</c:f>
              <c:strCache>
                <c:ptCount val="2"/>
                <c:pt idx="0">
                  <c:v>CM</c:v>
                </c:pt>
                <c:pt idx="1">
                  <c:v>100% TE(S)</c:v>
                </c:pt>
              </c:strCache>
            </c:strRef>
          </c:cat>
          <c:val>
            <c:numRef>
              <c:f>Glucose!$D$4:$E$4</c:f>
              <c:numCache>
                <c:formatCode>General</c:formatCode>
                <c:ptCount val="2"/>
                <c:pt idx="0">
                  <c:v>94.899235477401064</c:v>
                </c:pt>
                <c:pt idx="1">
                  <c:v>0.59207945706313792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4-47FA-841F-814FBA4B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53240"/>
        <c:axId val="121154024"/>
      </c:barChart>
      <c:catAx>
        <c:axId val="1211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4024"/>
        <c:crosses val="autoZero"/>
        <c:auto val="1"/>
        <c:lblAlgn val="ctr"/>
        <c:lblOffset val="100"/>
        <c:noMultiLvlLbl val="0"/>
      </c:catAx>
      <c:valAx>
        <c:axId val="1211540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Glucose concentration (mM)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8.9349102387754967E-3"/>
              <c:y val="0.16621069208454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32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63123655997816"/>
          <c:y val="2.3533858267716531E-2"/>
          <c:w val="0.6191774042612912"/>
          <c:h val="0.1102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63500</xdr:rowOff>
    </xdr:from>
    <xdr:to>
      <xdr:col>14</xdr:col>
      <xdr:colOff>438149</xdr:colOff>
      <xdr:row>19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F12" sqref="F12"/>
    </sheetView>
  </sheetViews>
  <sheetFormatPr defaultColWidth="10" defaultRowHeight="14.5" x14ac:dyDescent="0.35"/>
  <cols>
    <col min="1" max="2" width="10" style="1"/>
    <col min="4" max="4" width="10" style="1"/>
  </cols>
  <sheetData>
    <row r="1" spans="1:6" s="1" customFormat="1" x14ac:dyDescent="0.35">
      <c r="A1" s="6" t="s">
        <v>7</v>
      </c>
      <c r="B1" s="6"/>
      <c r="C1" s="6"/>
    </row>
    <row r="2" spans="1:6" x14ac:dyDescent="0.35">
      <c r="A2" s="6" t="s">
        <v>17</v>
      </c>
      <c r="B2" s="6"/>
      <c r="C2" s="6"/>
      <c r="D2" s="3" t="s">
        <v>0</v>
      </c>
      <c r="E2" s="3" t="s">
        <v>6</v>
      </c>
    </row>
    <row r="3" spans="1:6" x14ac:dyDescent="0.35">
      <c r="A3" s="7" t="s">
        <v>8</v>
      </c>
      <c r="B3" s="7" t="s">
        <v>9</v>
      </c>
      <c r="C3" s="2" t="s">
        <v>3</v>
      </c>
      <c r="D3" s="2">
        <f>AVERAGE(D16:D18)</f>
        <v>97.415573169919398</v>
      </c>
      <c r="E3" s="2">
        <f t="shared" ref="E3" si="0">AVERAGE(E16:E18)</f>
        <v>0.81410925346181451</v>
      </c>
    </row>
    <row r="4" spans="1:6" x14ac:dyDescent="0.35">
      <c r="A4" s="7"/>
      <c r="B4" s="7"/>
      <c r="C4" s="2" t="s">
        <v>5</v>
      </c>
      <c r="D4" s="2">
        <f>AVERAGE(D19:D21)</f>
        <v>94.899235477401064</v>
      </c>
      <c r="E4" s="2">
        <f t="shared" ref="E4" si="1">AVERAGE(E19:E21)</f>
        <v>0.59207945706313792</v>
      </c>
    </row>
    <row r="5" spans="1:6" x14ac:dyDescent="0.35">
      <c r="A5" s="7"/>
      <c r="B5" s="7" t="s">
        <v>10</v>
      </c>
      <c r="C5" s="2" t="s">
        <v>2</v>
      </c>
      <c r="D5" s="3">
        <f>STDEV(D16:D18)</f>
        <v>0.49336099920710513</v>
      </c>
      <c r="E5" s="3">
        <f t="shared" ref="E5" si="2">STDEV(E16:E18)</f>
        <v>3.2047240679723463E-2</v>
      </c>
    </row>
    <row r="6" spans="1:6" x14ac:dyDescent="0.35">
      <c r="A6" s="7"/>
      <c r="B6" s="7"/>
      <c r="C6" s="2" t="s">
        <v>4</v>
      </c>
      <c r="D6" s="3">
        <f>STDEV(D19:D21)</f>
        <v>0.69845341771120684</v>
      </c>
      <c r="E6" s="3">
        <f t="shared" ref="E6" si="3">STDEV(E19:E21)</f>
        <v>3.20472406797234E-2</v>
      </c>
      <c r="F6" s="2"/>
    </row>
    <row r="7" spans="1:6" x14ac:dyDescent="0.35">
      <c r="A7" s="6" t="s">
        <v>17</v>
      </c>
      <c r="B7" s="6"/>
      <c r="C7" s="6"/>
      <c r="D7" s="2" t="s">
        <v>1</v>
      </c>
      <c r="E7" s="2" t="s">
        <v>16</v>
      </c>
    </row>
    <row r="8" spans="1:6" x14ac:dyDescent="0.35">
      <c r="A8" s="7" t="s">
        <v>12</v>
      </c>
      <c r="B8" s="2" t="s">
        <v>13</v>
      </c>
      <c r="C8" s="5" t="s">
        <v>2</v>
      </c>
      <c r="D8" s="2">
        <v>1762</v>
      </c>
      <c r="E8" s="2">
        <v>14</v>
      </c>
    </row>
    <row r="9" spans="1:6" x14ac:dyDescent="0.35">
      <c r="A9" s="7"/>
      <c r="B9" s="2" t="s">
        <v>14</v>
      </c>
      <c r="C9" s="5"/>
      <c r="D9" s="2">
        <v>1745</v>
      </c>
      <c r="E9" s="2">
        <v>15</v>
      </c>
    </row>
    <row r="10" spans="1:6" x14ac:dyDescent="0.35">
      <c r="A10" s="7"/>
      <c r="B10" s="2" t="s">
        <v>15</v>
      </c>
      <c r="C10" s="5"/>
      <c r="D10" s="2">
        <v>1758</v>
      </c>
      <c r="E10" s="2">
        <v>15</v>
      </c>
    </row>
    <row r="11" spans="1:6" x14ac:dyDescent="0.35">
      <c r="A11" s="7"/>
      <c r="B11" s="2" t="s">
        <v>13</v>
      </c>
      <c r="C11" s="5" t="s">
        <v>4</v>
      </c>
      <c r="D11" s="2">
        <v>1698</v>
      </c>
      <c r="E11" s="2">
        <v>11</v>
      </c>
    </row>
    <row r="12" spans="1:6" x14ac:dyDescent="0.35">
      <c r="A12" s="7"/>
      <c r="B12" s="2" t="s">
        <v>14</v>
      </c>
      <c r="C12" s="5"/>
      <c r="D12" s="2">
        <v>1708</v>
      </c>
      <c r="E12" s="2">
        <v>10</v>
      </c>
    </row>
    <row r="13" spans="1:6" x14ac:dyDescent="0.35">
      <c r="A13" s="7"/>
      <c r="B13" s="2" t="s">
        <v>15</v>
      </c>
      <c r="C13" s="5"/>
      <c r="D13" s="2">
        <v>1723</v>
      </c>
      <c r="E13" s="2">
        <v>11</v>
      </c>
    </row>
    <row r="14" spans="1:6" s="1" customFormat="1" x14ac:dyDescent="0.35">
      <c r="A14" s="7" t="s">
        <v>11</v>
      </c>
      <c r="B14" s="7"/>
      <c r="C14" s="4">
        <v>180.15600000000001</v>
      </c>
      <c r="D14" s="2"/>
      <c r="E14" s="2"/>
    </row>
    <row r="15" spans="1:6" s="1" customFormat="1" x14ac:dyDescent="0.35">
      <c r="A15" s="6" t="s">
        <v>17</v>
      </c>
      <c r="B15" s="6"/>
      <c r="C15" s="6"/>
      <c r="D15" s="2" t="s">
        <v>1</v>
      </c>
      <c r="E15" s="2" t="s">
        <v>16</v>
      </c>
    </row>
    <row r="16" spans="1:6" x14ac:dyDescent="0.35">
      <c r="A16" s="7" t="s">
        <v>8</v>
      </c>
      <c r="B16" s="2" t="s">
        <v>13</v>
      </c>
      <c r="C16" s="5" t="s">
        <v>2</v>
      </c>
      <c r="D16" s="2">
        <f>D8/180.156*10</f>
        <v>97.804125313617078</v>
      </c>
      <c r="E16" s="2">
        <f>E8/180.156*10</f>
        <v>0.77710428739536841</v>
      </c>
    </row>
    <row r="17" spans="1:5" x14ac:dyDescent="0.35">
      <c r="A17" s="7"/>
      <c r="B17" s="2" t="s">
        <v>14</v>
      </c>
      <c r="C17" s="5"/>
      <c r="D17" s="2">
        <f t="shared" ref="D17:E21" si="4">D9/180.156*10</f>
        <v>96.86049867892271</v>
      </c>
      <c r="E17" s="2">
        <f t="shared" si="4"/>
        <v>0.83261173649503761</v>
      </c>
    </row>
    <row r="18" spans="1:5" x14ac:dyDescent="0.35">
      <c r="A18" s="7"/>
      <c r="B18" s="2" t="s">
        <v>15</v>
      </c>
      <c r="C18" s="5"/>
      <c r="D18" s="2">
        <f t="shared" si="4"/>
        <v>97.582095517218406</v>
      </c>
      <c r="E18" s="2">
        <f t="shared" si="4"/>
        <v>0.83261173649503761</v>
      </c>
    </row>
    <row r="19" spans="1:5" x14ac:dyDescent="0.35">
      <c r="A19" s="7"/>
      <c r="B19" s="2" t="s">
        <v>13</v>
      </c>
      <c r="C19" s="5" t="s">
        <v>4</v>
      </c>
      <c r="D19" s="2">
        <f t="shared" si="4"/>
        <v>94.251648571238249</v>
      </c>
      <c r="E19" s="2">
        <f t="shared" si="4"/>
        <v>0.61058194009636091</v>
      </c>
    </row>
    <row r="20" spans="1:5" x14ac:dyDescent="0.35">
      <c r="A20" s="7"/>
      <c r="B20" s="2" t="s">
        <v>14</v>
      </c>
      <c r="C20" s="5"/>
      <c r="D20" s="2">
        <f t="shared" si="4"/>
        <v>94.806723062234951</v>
      </c>
      <c r="E20" s="2">
        <f t="shared" si="4"/>
        <v>0.55507449099669182</v>
      </c>
    </row>
    <row r="21" spans="1:5" x14ac:dyDescent="0.35">
      <c r="A21" s="7"/>
      <c r="B21" s="2" t="s">
        <v>15</v>
      </c>
      <c r="C21" s="5"/>
      <c r="D21" s="2">
        <f t="shared" si="4"/>
        <v>95.63933479872999</v>
      </c>
      <c r="E21" s="2">
        <f t="shared" si="4"/>
        <v>0.61058194009636091</v>
      </c>
    </row>
  </sheetData>
  <mergeCells count="14">
    <mergeCell ref="A1:C1"/>
    <mergeCell ref="A14:B14"/>
    <mergeCell ref="A7:C7"/>
    <mergeCell ref="A15:C15"/>
    <mergeCell ref="C19:C21"/>
    <mergeCell ref="A2:C2"/>
    <mergeCell ref="A3:A6"/>
    <mergeCell ref="A8:A13"/>
    <mergeCell ref="A16:A21"/>
    <mergeCell ref="B3:B4"/>
    <mergeCell ref="B5:B6"/>
    <mergeCell ref="C8:C10"/>
    <mergeCell ref="C11:C13"/>
    <mergeCell ref="C16:C18"/>
  </mergeCells>
  <phoneticPr fontId="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Glucose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2025-04-03T04:30:58Z</dcterms:modified>
</cp:coreProperties>
</file>