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high-demand/"/>
    </mc:Choice>
  </mc:AlternateContent>
  <xr:revisionPtr revIDLastSave="0" documentId="13_ncr:1_{295085F3-9B98-8944-B0E2-D2EBCC1854D1}" xr6:coauthVersionLast="47" xr6:coauthVersionMax="47" xr10:uidLastSave="{00000000-0000-0000-0000-000000000000}"/>
  <bookViews>
    <workbookView xWindow="1760" yWindow="1800" windowWidth="28040" windowHeight="17440" activeTab="1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9" l="1"/>
  <c r="F31" i="10"/>
  <c r="G31" i="10" s="1"/>
  <c r="F32" i="10"/>
  <c r="G32" i="10" s="1"/>
  <c r="F33" i="10"/>
  <c r="G33" i="10" s="1"/>
  <c r="F34" i="10"/>
  <c r="G34" i="10" s="1"/>
  <c r="F35" i="10"/>
  <c r="F36" i="10"/>
  <c r="F28" i="10"/>
  <c r="G28" i="10" s="1"/>
  <c r="F29" i="10"/>
  <c r="G29" i="10" s="1"/>
  <c r="F30" i="10"/>
  <c r="G30" i="10" s="1"/>
  <c r="F26" i="10"/>
  <c r="G26" i="10" s="1"/>
  <c r="F27" i="10"/>
  <c r="G27" i="10" s="1"/>
  <c r="F25" i="3" l="1"/>
  <c r="F26" i="3"/>
  <c r="F27" i="3"/>
  <c r="I29" i="12" l="1"/>
  <c r="I30" i="12"/>
  <c r="I31" i="12"/>
  <c r="F31" i="7"/>
  <c r="F32" i="7"/>
  <c r="F28" i="7"/>
  <c r="F29" i="7"/>
  <c r="F30" i="7"/>
  <c r="F31" i="1"/>
  <c r="F32" i="1"/>
  <c r="F33" i="1"/>
  <c r="F28" i="1"/>
  <c r="F29" i="1"/>
  <c r="F30" i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F26" i="8"/>
  <c r="F27" i="8"/>
  <c r="F28" i="8"/>
  <c r="F29" i="8"/>
  <c r="F30" i="8"/>
  <c r="F31" i="8"/>
  <c r="F32" i="8"/>
  <c r="F33" i="8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I25" i="7" l="1"/>
  <c r="J25" i="7" s="1"/>
  <c r="G25" i="12" s="1"/>
  <c r="I15" i="7"/>
  <c r="J15" i="7" s="1"/>
  <c r="G15" i="12" s="1"/>
  <c r="I5" i="7"/>
  <c r="I23" i="7"/>
  <c r="J23" i="7" s="1"/>
  <c r="G23" i="12" s="1"/>
  <c r="I13" i="7"/>
  <c r="J13" i="7" s="1"/>
  <c r="G13" i="12" s="1"/>
  <c r="I3" i="7"/>
  <c r="J3" i="7" s="1"/>
  <c r="G3" i="12" s="1"/>
  <c r="I1" i="8"/>
  <c r="J1" i="8" s="1"/>
  <c r="I29" i="7"/>
  <c r="J29" i="7" s="1"/>
  <c r="G29" i="12" s="1"/>
  <c r="I21" i="7"/>
  <c r="J21" i="7" s="1"/>
  <c r="G21" i="12" s="1"/>
  <c r="I11" i="7"/>
  <c r="J11" i="7" s="1"/>
  <c r="G11" i="12" s="1"/>
  <c r="I24" i="7"/>
  <c r="J24" i="7" s="1"/>
  <c r="G24" i="12" s="1"/>
  <c r="I14" i="7"/>
  <c r="J14" i="7" s="1"/>
  <c r="G14" i="12" s="1"/>
  <c r="I4" i="7"/>
  <c r="J4" i="7" s="1"/>
  <c r="G4" i="12" s="1"/>
  <c r="I22" i="7"/>
  <c r="J22" i="7" s="1"/>
  <c r="G22" i="12" s="1"/>
  <c r="I12" i="7"/>
  <c r="J12" i="7" s="1"/>
  <c r="G12" i="12" s="1"/>
  <c r="I2" i="7"/>
  <c r="J2" i="7" s="1"/>
  <c r="G2" i="12" s="1"/>
  <c r="I28" i="7"/>
  <c r="J28" i="7" s="1"/>
  <c r="G28" i="12" s="1"/>
  <c r="I20" i="7"/>
  <c r="J20" i="7" s="1"/>
  <c r="G20" i="12" s="1"/>
  <c r="I10" i="7"/>
  <c r="J10" i="7" s="1"/>
  <c r="G10" i="12" s="1"/>
  <c r="I30" i="7"/>
  <c r="J30" i="7" s="1"/>
  <c r="G30" i="12" s="1"/>
  <c r="I19" i="7"/>
  <c r="J19" i="7" s="1"/>
  <c r="G19" i="12" s="1"/>
  <c r="I9" i="7"/>
  <c r="J9" i="7" s="1"/>
  <c r="G9" i="12" s="1"/>
  <c r="I31" i="7"/>
  <c r="J31" i="7" s="1"/>
  <c r="G31" i="12" s="1"/>
  <c r="I18" i="7"/>
  <c r="J18" i="7" s="1"/>
  <c r="G18" i="12" s="1"/>
  <c r="I8" i="7"/>
  <c r="J8" i="7" s="1"/>
  <c r="G8" i="12" s="1"/>
  <c r="I27" i="7"/>
  <c r="J27" i="7" s="1"/>
  <c r="G27" i="12" s="1"/>
  <c r="I17" i="7"/>
  <c r="J17" i="7" s="1"/>
  <c r="G17" i="12" s="1"/>
  <c r="I7" i="7"/>
  <c r="J7" i="7" s="1"/>
  <c r="G7" i="12" s="1"/>
  <c r="I26" i="7"/>
  <c r="J26" i="7" s="1"/>
  <c r="G26" i="12" s="1"/>
  <c r="I16" i="7"/>
  <c r="J16" i="7" s="1"/>
  <c r="G16" i="12" s="1"/>
  <c r="I6" i="7"/>
  <c r="J6" i="7" s="1"/>
  <c r="G6" i="12" s="1"/>
  <c r="I1" i="7"/>
  <c r="J1" i="7" s="1"/>
  <c r="H25" i="12"/>
  <c r="I30" i="8"/>
  <c r="J30" i="8" s="1"/>
  <c r="H30" i="12" s="1"/>
  <c r="I28" i="8"/>
  <c r="J28" i="8" s="1"/>
  <c r="H28" i="12" s="1"/>
  <c r="I27" i="8"/>
  <c r="J27" i="8" s="1"/>
  <c r="H27" i="12" s="1"/>
  <c r="I26" i="8"/>
  <c r="J26" i="8" s="1"/>
  <c r="H26" i="12" s="1"/>
  <c r="I32" i="8"/>
  <c r="J32" i="8" s="1"/>
  <c r="I33" i="8"/>
  <c r="J33" i="8" s="1"/>
  <c r="I31" i="8"/>
  <c r="J31" i="8" s="1"/>
  <c r="H31" i="12" s="1"/>
  <c r="G1" i="10"/>
  <c r="F38" i="10"/>
  <c r="I29" i="8"/>
  <c r="F34" i="1"/>
  <c r="I32" i="7"/>
  <c r="H3" i="5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J5" i="7"/>
  <c r="G5" i="12" s="1"/>
  <c r="J26" i="12" l="1"/>
  <c r="J30" i="12"/>
  <c r="J31" i="12"/>
  <c r="J29" i="8"/>
  <c r="J49" i="8" s="1"/>
  <c r="G1" i="12"/>
  <c r="J44" i="7"/>
  <c r="H1" i="12"/>
  <c r="I1" i="12"/>
  <c r="J25" i="12"/>
  <c r="J28" i="12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2" i="12"/>
  <c r="J2" i="12"/>
  <c r="J23" i="12"/>
  <c r="J14" i="12"/>
  <c r="J22" i="12"/>
  <c r="J6" i="12"/>
  <c r="K44" i="7" l="1"/>
  <c r="H29" i="12"/>
  <c r="J29" i="12" s="1"/>
  <c r="J1" i="12"/>
  <c r="K1" i="12" s="1"/>
  <c r="K2" i="12" s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l="1"/>
  <c r="K30" i="12" s="1"/>
  <c r="K31" i="12" s="1"/>
  <c r="K32" i="12" s="1"/>
  <c r="K33" i="12" s="1"/>
  <c r="K34" i="12" s="1"/>
</calcChain>
</file>

<file path=xl/sharedStrings.xml><?xml version="1.0" encoding="utf-8"?>
<sst xmlns="http://schemas.openxmlformats.org/spreadsheetml/2006/main" count="2771" uniqueCount="35">
  <si>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</si>
  <si>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</si>
  <si>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</si>
  <si>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</si>
  <si>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</si>
  <si>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</si>
  <si>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</si>
  <si>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</si>
  <si>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</si>
  <si>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</si>
  <si>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</si>
  <si>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</si>
  <si>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</si>
  <si>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</si>
  <si>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</si>
  <si>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</si>
  <si>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</si>
  <si>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</si>
  <si>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</si>
  <si>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</si>
  <si>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</si>
  <si>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</si>
  <si>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</si>
  <si>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</si>
  <si>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</si>
  <si>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</si>
  <si>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</si>
  <si>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</si>
  <si>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</si>
  <si>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</si>
  <si>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</si>
  <si>
    <t>lateness</t>
  </si>
  <si>
    <t>max late</t>
  </si>
  <si>
    <t>min late</t>
  </si>
  <si>
    <t>#late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</si>
</sst>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plots!$D$1:$D$25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spoke1!$J$1:$J$25</c:f>
              <c:numCache>
                <c:formatCode>General</c:formatCode>
                <c:ptCount val="25"/>
                <c:pt idx="0">
                  <c:v>0.59375</c:v>
                </c:pt>
                <c:pt idx="1">
                  <c:v>0.3125</c:v>
                </c:pt>
                <c:pt idx="2">
                  <c:v>0.9375</c:v>
                </c:pt>
                <c:pt idx="3">
                  <c:v>0.84375</c:v>
                </c:pt>
                <c:pt idx="4">
                  <c:v>0.5</c:v>
                </c:pt>
                <c:pt idx="5">
                  <c:v>0.8125</c:v>
                </c:pt>
                <c:pt idx="6">
                  <c:v>0.4375</c:v>
                </c:pt>
                <c:pt idx="7">
                  <c:v>0.4375</c:v>
                </c:pt>
                <c:pt idx="8">
                  <c:v>0.96875</c:v>
                </c:pt>
                <c:pt idx="9">
                  <c:v>0.625</c:v>
                </c:pt>
                <c:pt idx="10">
                  <c:v>0.53125</c:v>
                </c:pt>
                <c:pt idx="11">
                  <c:v>0.875</c:v>
                </c:pt>
                <c:pt idx="12">
                  <c:v>0.8125</c:v>
                </c:pt>
                <c:pt idx="13">
                  <c:v>0.53125</c:v>
                </c:pt>
                <c:pt idx="14">
                  <c:v>0.9375</c:v>
                </c:pt>
                <c:pt idx="15">
                  <c:v>0.75</c:v>
                </c:pt>
                <c:pt idx="16">
                  <c:v>0.84375</c:v>
                </c:pt>
                <c:pt idx="17">
                  <c:v>0.8125</c:v>
                </c:pt>
                <c:pt idx="18">
                  <c:v>0.8125</c:v>
                </c:pt>
                <c:pt idx="19">
                  <c:v>0.8125</c:v>
                </c:pt>
                <c:pt idx="20">
                  <c:v>0.71875</c:v>
                </c:pt>
                <c:pt idx="21">
                  <c:v>0.4375</c:v>
                </c:pt>
                <c:pt idx="22">
                  <c:v>0.71875</c:v>
                </c:pt>
                <c:pt idx="23">
                  <c:v>0.4375</c:v>
                </c:pt>
                <c:pt idx="2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plots!$D$1:$D$25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spoke2!$J$1:$J$25</c:f>
              <c:numCache>
                <c:formatCode>General</c:formatCode>
                <c:ptCount val="25"/>
                <c:pt idx="0">
                  <c:v>0.90625</c:v>
                </c:pt>
                <c:pt idx="1">
                  <c:v>0.96875</c:v>
                </c:pt>
                <c:pt idx="2">
                  <c:v>0.78125</c:v>
                </c:pt>
                <c:pt idx="3">
                  <c:v>0.75</c:v>
                </c:pt>
                <c:pt idx="4">
                  <c:v>0.3125</c:v>
                </c:pt>
                <c:pt idx="5">
                  <c:v>0.46875</c:v>
                </c:pt>
                <c:pt idx="6">
                  <c:v>0.25</c:v>
                </c:pt>
                <c:pt idx="7">
                  <c:v>0.84375</c:v>
                </c:pt>
                <c:pt idx="8">
                  <c:v>0.75</c:v>
                </c:pt>
                <c:pt idx="9">
                  <c:v>0.875</c:v>
                </c:pt>
                <c:pt idx="10">
                  <c:v>0.96875</c:v>
                </c:pt>
                <c:pt idx="11">
                  <c:v>1</c:v>
                </c:pt>
                <c:pt idx="12">
                  <c:v>0.96875</c:v>
                </c:pt>
                <c:pt idx="13">
                  <c:v>0.9375</c:v>
                </c:pt>
                <c:pt idx="14">
                  <c:v>0.75</c:v>
                </c:pt>
                <c:pt idx="15">
                  <c:v>0.71875</c:v>
                </c:pt>
                <c:pt idx="16">
                  <c:v>0.75</c:v>
                </c:pt>
                <c:pt idx="17">
                  <c:v>0.96875</c:v>
                </c:pt>
                <c:pt idx="18">
                  <c:v>1</c:v>
                </c:pt>
                <c:pt idx="19">
                  <c:v>1</c:v>
                </c:pt>
                <c:pt idx="20">
                  <c:v>0.78125</c:v>
                </c:pt>
                <c:pt idx="21">
                  <c:v>0.8125</c:v>
                </c:pt>
                <c:pt idx="22">
                  <c:v>0.8125</c:v>
                </c:pt>
                <c:pt idx="23">
                  <c:v>0.8125</c:v>
                </c:pt>
                <c:pt idx="2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plots!$D$1:$D$25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spoke3!$H$1:$H$25</c:f>
              <c:numCache>
                <c:formatCode>General</c:formatCode>
                <c:ptCount val="25"/>
                <c:pt idx="0">
                  <c:v>0.8125</c:v>
                </c:pt>
                <c:pt idx="1">
                  <c:v>0.65625</c:v>
                </c:pt>
                <c:pt idx="2">
                  <c:v>0.875</c:v>
                </c:pt>
                <c:pt idx="3">
                  <c:v>0.8125</c:v>
                </c:pt>
                <c:pt idx="4">
                  <c:v>0.625</c:v>
                </c:pt>
                <c:pt idx="5">
                  <c:v>0.8125</c:v>
                </c:pt>
                <c:pt idx="6">
                  <c:v>0.59375</c:v>
                </c:pt>
                <c:pt idx="7">
                  <c:v>0.15625</c:v>
                </c:pt>
                <c:pt idx="8">
                  <c:v>0.75</c:v>
                </c:pt>
                <c:pt idx="9">
                  <c:v>0.8125</c:v>
                </c:pt>
                <c:pt idx="10">
                  <c:v>0.90625</c:v>
                </c:pt>
                <c:pt idx="11">
                  <c:v>0.875</c:v>
                </c:pt>
                <c:pt idx="12">
                  <c:v>0.84375</c:v>
                </c:pt>
                <c:pt idx="13">
                  <c:v>0.84375</c:v>
                </c:pt>
                <c:pt idx="14">
                  <c:v>0.84375</c:v>
                </c:pt>
                <c:pt idx="15">
                  <c:v>0.8125</c:v>
                </c:pt>
                <c:pt idx="16">
                  <c:v>0.6875</c:v>
                </c:pt>
                <c:pt idx="17">
                  <c:v>0.6875</c:v>
                </c:pt>
                <c:pt idx="18">
                  <c:v>1</c:v>
                </c:pt>
                <c:pt idx="19">
                  <c:v>0.875</c:v>
                </c:pt>
                <c:pt idx="20">
                  <c:v>0.78125</c:v>
                </c:pt>
                <c:pt idx="21">
                  <c:v>0.875</c:v>
                </c:pt>
                <c:pt idx="22">
                  <c:v>0.6875</c:v>
                </c:pt>
                <c:pt idx="23">
                  <c:v>0.25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7"/>
        <c:overlap val="-82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Slot (Hour)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73092</xdr:colOff>
      <xdr:row>4</xdr:row>
      <xdr:rowOff>54820</xdr:rowOff>
    </xdr:from>
    <xdr:to>
      <xdr:col>14</xdr:col>
      <xdr:colOff>673373</xdr:colOff>
      <xdr:row>25</xdr:row>
      <xdr:rowOff>131349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359"/>
  <sheetViews>
    <sheetView topLeftCell="A248"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10</v>
      </c>
    </row>
    <row r="2" spans="1:6" x14ac:dyDescent="0.2">
      <c r="A2" t="s">
        <v>3</v>
      </c>
      <c r="B2" t="s">
        <v>3</v>
      </c>
      <c r="C2" t="s">
        <v>4</v>
      </c>
      <c r="F2">
        <f t="shared" ref="F2:F33" ca="1" si="0">OFFSET($B$10,(ROW(B2)-1)*10,0)</f>
        <v>10</v>
      </c>
    </row>
    <row r="3" spans="1:6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15</v>
      </c>
    </row>
    <row r="4" spans="1:6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11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</row>
    <row r="10" spans="1:6" x14ac:dyDescent="0.2">
      <c r="A10" t="s">
        <v>15</v>
      </c>
      <c r="B10">
        <v>10</v>
      </c>
      <c r="C10">
        <v>10</v>
      </c>
      <c r="F10">
        <f t="shared" ca="1" si="0"/>
        <v>11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13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12</v>
      </c>
    </row>
    <row r="13" spans="1:6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13</v>
      </c>
    </row>
    <row r="14" spans="1:6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13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13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13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13</v>
      </c>
    </row>
    <row r="20" spans="1:6" x14ac:dyDescent="0.2">
      <c r="A20" t="s">
        <v>15</v>
      </c>
      <c r="B20">
        <v>10</v>
      </c>
      <c r="C20">
        <v>10</v>
      </c>
      <c r="F20">
        <f t="shared" ca="1" si="0"/>
        <v>13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</row>
    <row r="23" spans="1:6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</row>
    <row r="24" spans="1:6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10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</row>
    <row r="30" spans="1:6" x14ac:dyDescent="0.2">
      <c r="A30" t="s">
        <v>15</v>
      </c>
      <c r="B30">
        <v>15</v>
      </c>
      <c r="C30">
        <v>15</v>
      </c>
      <c r="F30">
        <f t="shared" ca="1" si="0"/>
        <v>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F33">
        <f t="shared" ca="1" si="0"/>
        <v>0</v>
      </c>
    </row>
    <row r="34" spans="1:6" x14ac:dyDescent="0.2">
      <c r="A34" t="s">
        <v>7</v>
      </c>
      <c r="B34">
        <v>0</v>
      </c>
      <c r="C34" s="1">
        <v>0</v>
      </c>
      <c r="D34">
        <v>0</v>
      </c>
      <c r="E34" s="1">
        <v>0</v>
      </c>
      <c r="F34">
        <f ca="1">SUM(F1:F24)</f>
        <v>300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6" x14ac:dyDescent="0.2">
      <c r="A40" t="s">
        <v>15</v>
      </c>
      <c r="B40">
        <v>15</v>
      </c>
      <c r="C40" s="1">
        <v>15</v>
      </c>
      <c r="E40" s="1"/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6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11</v>
      </c>
      <c r="C50">
        <v>11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11</v>
      </c>
      <c r="C100">
        <v>11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13</v>
      </c>
      <c r="C110">
        <v>13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12</v>
      </c>
      <c r="C120">
        <v>12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13</v>
      </c>
      <c r="C140">
        <v>13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13</v>
      </c>
      <c r="C170">
        <v>13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13</v>
      </c>
      <c r="C180">
        <v>13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13</v>
      </c>
      <c r="C190">
        <v>13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13</v>
      </c>
      <c r="C200">
        <v>13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10</v>
      </c>
      <c r="C210">
        <v>10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10</v>
      </c>
      <c r="C220">
        <v>10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10</v>
      </c>
      <c r="C230">
        <v>10</v>
      </c>
      <c r="F230">
        <f t="shared" ca="1" si="1"/>
        <v>0</v>
      </c>
    </row>
    <row r="231" spans="1:6" x14ac:dyDescent="0.2">
      <c r="A231" t="s">
        <v>0</v>
      </c>
      <c r="B231" t="s">
        <v>1</v>
      </c>
      <c r="C231" t="s">
        <v>2</v>
      </c>
    </row>
    <row r="232" spans="1:6" x14ac:dyDescent="0.2">
      <c r="A232" t="s">
        <v>3</v>
      </c>
      <c r="B232" t="s">
        <v>3</v>
      </c>
      <c r="C232" s="1" t="s">
        <v>4</v>
      </c>
      <c r="E232" s="1"/>
    </row>
    <row r="233" spans="1:6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6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0</v>
      </c>
      <c r="E260" s="1"/>
    </row>
    <row r="261" spans="1:5" x14ac:dyDescent="0.2">
      <c r="C261" s="1"/>
      <c r="E261" s="1"/>
    </row>
    <row r="262" spans="1:5" x14ac:dyDescent="0.2">
      <c r="C262" s="1"/>
      <c r="E262" s="1"/>
    </row>
    <row r="263" spans="1:5" x14ac:dyDescent="0.2">
      <c r="C263" s="1"/>
      <c r="E263" s="1"/>
    </row>
    <row r="264" spans="1:5" x14ac:dyDescent="0.2">
      <c r="C264" s="1"/>
      <c r="E264" s="1"/>
    </row>
    <row r="265" spans="1:5" x14ac:dyDescent="0.2">
      <c r="C265" s="1"/>
      <c r="E265" s="1"/>
    </row>
    <row r="266" spans="1:5" x14ac:dyDescent="0.2">
      <c r="C266" s="1"/>
      <c r="E266" s="1"/>
    </row>
    <row r="267" spans="1:5" x14ac:dyDescent="0.2">
      <c r="C267" s="1"/>
      <c r="E267" s="1"/>
    </row>
    <row r="268" spans="1:5" x14ac:dyDescent="0.2">
      <c r="C268" s="1"/>
      <c r="E268" s="1"/>
    </row>
    <row r="269" spans="1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9"/>
  <sheetViews>
    <sheetView topLeftCell="A8" workbookViewId="0">
      <selection activeCell="K2" sqref="K2:K34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45.125</v>
      </c>
      <c r="H1">
        <f ca="1">B1*E1*spoke2!J1</f>
        <v>387.875</v>
      </c>
      <c r="I1">
        <f ca="1">C1*F1*spoke3!H1</f>
        <v>383.09374999999994</v>
      </c>
      <c r="J1">
        <f ca="1">G1+H1+I1</f>
        <v>816.09375</v>
      </c>
      <c r="K1">
        <f ca="1">J1</f>
        <v>816.09375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23.4375</v>
      </c>
      <c r="H2">
        <f ca="1">B2*E2*spoke2!J2</f>
        <v>419.46875</v>
      </c>
      <c r="I2">
        <f ca="1">C2*F2*spoke3!H2</f>
        <v>295.08281249999999</v>
      </c>
      <c r="J2">
        <f t="shared" ref="J2:J31" ca="1" si="0">G2+H2+I2</f>
        <v>737.98906250000005</v>
      </c>
      <c r="K2">
        <f ca="1">K1+J2</f>
        <v>1554.0828125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71.25</v>
      </c>
      <c r="H3">
        <f ca="1">B3*E3*spoke2!J3</f>
        <v>332.8125</v>
      </c>
      <c r="I3">
        <f ca="1">C3*F3*spoke3!H3</f>
        <v>386.4</v>
      </c>
      <c r="J3">
        <f t="shared" ca="1" si="0"/>
        <v>790.46249999999998</v>
      </c>
      <c r="K3">
        <f ca="1">K2+J3</f>
        <v>2344.5453124999999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65.8125</v>
      </c>
      <c r="H4">
        <f ca="1">B4*E4*spoke2!J4</f>
        <v>312.75</v>
      </c>
      <c r="I4">
        <f ca="1">C4*F4*spoke3!H4</f>
        <v>354.12812499999995</v>
      </c>
      <c r="J4">
        <f t="shared" ca="1" si="0"/>
        <v>732.69062499999995</v>
      </c>
      <c r="K4">
        <f t="shared" ref="K4:K23" ca="1" si="1">K3+J4</f>
        <v>3077.2359374999996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40.5</v>
      </c>
      <c r="H5">
        <f ca="1">B5*E5*spoke2!J5</f>
        <v>135.9375</v>
      </c>
      <c r="I5">
        <f ca="1">C5*F5*spoke3!H5</f>
        <v>285.34375</v>
      </c>
      <c r="J5">
        <f t="shared" ca="1" si="0"/>
        <v>461.78125</v>
      </c>
      <c r="K5">
        <f t="shared" ca="1" si="1"/>
        <v>3539.0171874999996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65.8125</v>
      </c>
      <c r="H6">
        <f ca="1">B6*E6*spoke2!J6</f>
        <v>226.875</v>
      </c>
      <c r="I6">
        <f ca="1">C6*F6*spoke3!H6</f>
        <v>385.89687499999997</v>
      </c>
      <c r="J6">
        <f t="shared" ca="1" si="0"/>
        <v>678.58437499999991</v>
      </c>
      <c r="K6">
        <f t="shared" ca="1" si="1"/>
        <v>4217.6015625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36.3125</v>
      </c>
      <c r="H7">
        <f ca="1">B7*E7*spoke2!J7</f>
        <v>122</v>
      </c>
      <c r="I7">
        <f ca="1">C7*F7*spoke3!H7</f>
        <v>295.65781249999998</v>
      </c>
      <c r="J7">
        <f t="shared" ca="1" si="0"/>
        <v>453.97031249999998</v>
      </c>
      <c r="K7">
        <f t="shared" ca="1" si="1"/>
        <v>4671.5718749999996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36.3125</v>
      </c>
      <c r="H8">
        <f ca="1">B8*E8*spoke2!J8</f>
        <v>398.25</v>
      </c>
      <c r="I8">
        <f ca="1">C8*F8*spoke3!H8</f>
        <v>82.476562499999986</v>
      </c>
      <c r="J8">
        <f t="shared" ca="1" si="0"/>
        <v>517.0390625</v>
      </c>
      <c r="K8">
        <f t="shared" ca="1" si="1"/>
        <v>5188.6109374999996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76.53125</v>
      </c>
      <c r="H9">
        <f ca="1">B9*E9*spoke2!J9</f>
        <v>345</v>
      </c>
      <c r="I9">
        <f ca="1">C9*F9*spoke3!H9</f>
        <v>419.17499999999995</v>
      </c>
      <c r="J9">
        <f t="shared" ca="1" si="0"/>
        <v>840.70624999999995</v>
      </c>
      <c r="K9">
        <f t="shared" ca="1" si="1"/>
        <v>6029.3171874999998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50</v>
      </c>
      <c r="H10">
        <f ca="1">B10*E10*spoke2!J10</f>
        <v>389.375</v>
      </c>
      <c r="I10">
        <f ca="1">C10*F10*spoke3!H10</f>
        <v>455.04062499999998</v>
      </c>
      <c r="J10">
        <f t="shared" ca="1" si="0"/>
        <v>894.41562499999998</v>
      </c>
      <c r="K10">
        <f t="shared" ca="1" si="1"/>
        <v>6923.7328124999995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41.96875</v>
      </c>
      <c r="H11">
        <f ca="1">B11*E11*spoke2!J11</f>
        <v>416.5625</v>
      </c>
      <c r="I11">
        <f ca="1">C11*F11*spoke3!H11</f>
        <v>506.50312499999995</v>
      </c>
      <c r="J11">
        <f t="shared" ca="1" si="0"/>
        <v>965.03437499999995</v>
      </c>
      <c r="K11">
        <f t="shared" ca="1" si="1"/>
        <v>7888.7671874999996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64.75</v>
      </c>
      <c r="H12">
        <f ca="1">B12*E12*spoke2!J12</f>
        <v>444</v>
      </c>
      <c r="I12">
        <f ca="1">C12*F12*spoke3!H12</f>
        <v>489.03749999999997</v>
      </c>
      <c r="J12">
        <f t="shared" ca="1" si="0"/>
        <v>997.78749999999991</v>
      </c>
      <c r="K12">
        <f t="shared" ca="1" si="1"/>
        <v>8886.5546875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60.125</v>
      </c>
      <c r="H13">
        <f ca="1">B13*E13*spoke2!J13</f>
        <v>443.6875</v>
      </c>
      <c r="I13">
        <f ca="1">C13*F13*spoke3!H13</f>
        <v>471.57187499999998</v>
      </c>
      <c r="J13">
        <f t="shared" ca="1" si="0"/>
        <v>975.38437499999998</v>
      </c>
      <c r="K13">
        <f t="shared" ca="1" si="1"/>
        <v>9861.9390624999996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44.09375</v>
      </c>
      <c r="H14">
        <f ca="1">B14*E14*spoke2!J14</f>
        <v>445.3125</v>
      </c>
      <c r="I14">
        <f ca="1">C14*F14*spoke3!H14</f>
        <v>469.63124999999991</v>
      </c>
      <c r="J14">
        <f t="shared" ca="1" si="0"/>
        <v>959.03749999999991</v>
      </c>
      <c r="K14">
        <f t="shared" ca="1" si="1"/>
        <v>10820.9765625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78.75</v>
      </c>
      <c r="H15">
        <f ca="1">B15*E15*spoke2!J15</f>
        <v>367.5</v>
      </c>
      <c r="I15">
        <f ca="1">C15*F15*spoke3!H15</f>
        <v>469.63124999999991</v>
      </c>
      <c r="J15">
        <f t="shared" ca="1" si="0"/>
        <v>915.88124999999991</v>
      </c>
      <c r="K15">
        <f t="shared" ca="1" si="1"/>
        <v>11736.8578125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62.25</v>
      </c>
      <c r="H16">
        <f ca="1">B16*E16*spoke2!J16</f>
        <v>355.78125</v>
      </c>
      <c r="I16">
        <f ca="1">C16*F16*spoke3!H16</f>
        <v>453.171875</v>
      </c>
      <c r="J16">
        <f t="shared" ca="1" si="0"/>
        <v>871.203125</v>
      </c>
      <c r="K16">
        <f t="shared" ca="1" si="1"/>
        <v>12608.0609375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69.1875</v>
      </c>
      <c r="H17">
        <f ca="1">B17*E17*spoke2!J17</f>
        <v>381</v>
      </c>
      <c r="I17">
        <f ca="1">C17*F17*spoke3!H17</f>
        <v>383.453125</v>
      </c>
      <c r="J17">
        <f t="shared" ca="1" si="0"/>
        <v>833.640625</v>
      </c>
      <c r="K17">
        <f t="shared" ca="1" si="1"/>
        <v>13441.7015625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66.625</v>
      </c>
      <c r="H18">
        <f ca="1">B18*E18*spoke2!J18</f>
        <v>509.5625</v>
      </c>
      <c r="I18">
        <f ca="1">C18*F18*spoke3!H18</f>
        <v>382.66249999999991</v>
      </c>
      <c r="J18">
        <f t="shared" ca="1" si="0"/>
        <v>958.84999999999991</v>
      </c>
      <c r="K18">
        <f t="shared" ca="1" si="1"/>
        <v>14400.551562500001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68.25</v>
      </c>
      <c r="H19">
        <f ca="1">B19*E19*spoke2!J19</f>
        <v>529</v>
      </c>
      <c r="I19">
        <f ca="1">C19*F19*spoke3!H19</f>
        <v>555.44999999999993</v>
      </c>
      <c r="J19">
        <f t="shared" ca="1" si="0"/>
        <v>1152.6999999999998</v>
      </c>
      <c r="K19">
        <f t="shared" ca="1" si="1"/>
        <v>15553.251562500001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69.875</v>
      </c>
      <c r="H20">
        <f ca="1">B20*E20*spoke2!J20</f>
        <v>518</v>
      </c>
      <c r="I20">
        <f ca="1">C20*F20*spoke3!H20</f>
        <v>486.01874999999995</v>
      </c>
      <c r="J20">
        <f t="shared" ca="1" si="0"/>
        <v>1073.89375</v>
      </c>
      <c r="K20">
        <f t="shared" ca="1" si="1"/>
        <v>16627.145312500001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61.09375</v>
      </c>
      <c r="H21">
        <f ca="1">B21*E21*spoke2!J21</f>
        <v>414.84375</v>
      </c>
      <c r="I21">
        <f ca="1">C21*F21*spoke3!H21</f>
        <v>433.94531249999994</v>
      </c>
      <c r="J21">
        <f t="shared" ca="1" si="0"/>
        <v>909.8828125</v>
      </c>
      <c r="K21">
        <f t="shared" ca="1" si="1"/>
        <v>17537.028125000001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36.75</v>
      </c>
      <c r="H22">
        <f ca="1">B22*E22*spoke2!J22</f>
        <v>425.75</v>
      </c>
      <c r="I22">
        <f ca="1">C22*F22*spoke3!H22</f>
        <v>476.96249999999992</v>
      </c>
      <c r="J22">
        <f t="shared" ca="1" si="0"/>
        <v>939.46249999999986</v>
      </c>
      <c r="K22">
        <f t="shared" ca="1" si="1"/>
        <v>18476.490625000002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61.8125</v>
      </c>
      <c r="H23">
        <f ca="1">B23*E23*spoke2!J23</f>
        <v>421.6875</v>
      </c>
      <c r="I23">
        <f ca="1">C23*F23*spoke3!H23</f>
        <v>367.640625</v>
      </c>
      <c r="J23">
        <f t="shared" ca="1" si="0"/>
        <v>851.140625</v>
      </c>
      <c r="K23">
        <f t="shared" ca="1" si="1"/>
        <v>19327.631250000002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35.4375</v>
      </c>
      <c r="H24">
        <f ca="1">B24*E24*spoke2!J24</f>
        <v>397.3125</v>
      </c>
      <c r="I24">
        <f ca="1">C24*F24*spoke3!H24</f>
        <v>133.11249999999998</v>
      </c>
      <c r="J24">
        <f t="shared" ca="1" si="0"/>
        <v>565.86249999999995</v>
      </c>
      <c r="K24">
        <f ca="1">K23+J24</f>
        <v>19893.493750000001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23.75</v>
      </c>
      <c r="H25">
        <f ca="1">B25*E25*spoke2!J25</f>
        <v>133.75</v>
      </c>
      <c r="I25">
        <f ca="1">C25*F25*spoke3!H25</f>
        <v>0</v>
      </c>
      <c r="J25">
        <f t="shared" ca="1" si="0"/>
        <v>157.5</v>
      </c>
      <c r="K25">
        <f t="shared" ref="K25:K30" ca="1" si="2">K24+J25</f>
        <v>20050.993750000001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0</v>
      </c>
      <c r="H26">
        <f ca="1">B26*E26*spoke2!J26</f>
        <v>0</v>
      </c>
      <c r="I26">
        <f ca="1">C26*F26*spoke3!H26</f>
        <v>0</v>
      </c>
      <c r="J26">
        <f t="shared" ca="1" si="0"/>
        <v>0</v>
      </c>
      <c r="K26">
        <f t="shared" ca="1" si="2"/>
        <v>20050.993750000001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0</v>
      </c>
      <c r="H27">
        <f ca="1">B27*E27*spoke2!J27</f>
        <v>0</v>
      </c>
      <c r="I27">
        <f ca="1">C27*F27*spoke3!H27</f>
        <v>0</v>
      </c>
      <c r="J27">
        <f t="shared" ca="1" si="0"/>
        <v>0</v>
      </c>
      <c r="K27">
        <f t="shared" ca="1" si="2"/>
        <v>20050.993750000001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0</v>
      </c>
      <c r="H28">
        <f ca="1">B28*E28*spoke2!J28</f>
        <v>0</v>
      </c>
      <c r="I28">
        <f ca="1">C28*F28*spoke3!H28</f>
        <v>0</v>
      </c>
      <c r="J28">
        <f t="shared" ca="1" si="0"/>
        <v>0</v>
      </c>
      <c r="K28">
        <f t="shared" ca="1" si="2"/>
        <v>20050.993750000001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0</v>
      </c>
      <c r="H29">
        <f ca="1">B29*E29*spoke2!J29</f>
        <v>0</v>
      </c>
      <c r="I29">
        <f>C29*F29*spoke3!H29</f>
        <v>0</v>
      </c>
      <c r="J29">
        <f t="shared" ca="1" si="0"/>
        <v>0</v>
      </c>
      <c r="K29">
        <f t="shared" ca="1" si="2"/>
        <v>20050.993750000001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0</v>
      </c>
      <c r="H30">
        <f ca="1">B30*E30*spoke2!J30</f>
        <v>0</v>
      </c>
      <c r="I30">
        <f>C30*F30*spoke3!H30</f>
        <v>0</v>
      </c>
      <c r="J30">
        <f t="shared" ca="1" si="0"/>
        <v>0</v>
      </c>
      <c r="K30">
        <f t="shared" ca="1" si="2"/>
        <v>20050.993750000001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0</v>
      </c>
      <c r="H31">
        <f ca="1">B31*E31*spoke2!J31</f>
        <v>0</v>
      </c>
      <c r="I31">
        <f>C31*F31*spoke3!H31</f>
        <v>0</v>
      </c>
      <c r="J31">
        <f t="shared" ca="1" si="0"/>
        <v>0</v>
      </c>
      <c r="K31">
        <f ca="1">K30+J31</f>
        <v>20050.993750000001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  <c r="K32">
        <f ca="1">K31+J32</f>
        <v>20050.993750000001</v>
      </c>
    </row>
    <row r="33" spans="2:11" x14ac:dyDescent="0.2">
      <c r="K33">
        <f ca="1">K32+J33</f>
        <v>20050.993750000001</v>
      </c>
    </row>
    <row r="34" spans="2:11" x14ac:dyDescent="0.2">
      <c r="K34">
        <f ca="1">K33+J34</f>
        <v>20050.993750000001</v>
      </c>
    </row>
    <row r="38" spans="2:11" x14ac:dyDescent="0.2">
      <c r="G38" s="3" t="s">
        <v>23</v>
      </c>
      <c r="H38" s="3" t="s">
        <v>24</v>
      </c>
      <c r="I38" s="3" t="s">
        <v>25</v>
      </c>
    </row>
    <row r="39" spans="2:11" x14ac:dyDescent="0.2">
      <c r="B39" t="s">
        <v>26</v>
      </c>
      <c r="E39" t="s">
        <v>27</v>
      </c>
      <c r="H39" t="s">
        <v>28</v>
      </c>
      <c r="J39" t="s">
        <v>29</v>
      </c>
      <c r="K3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K359"/>
  <sheetViews>
    <sheetView tabSelected="1" workbookViewId="0">
      <selection activeCell="J1" sqref="J1:J3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9</v>
      </c>
      <c r="I1">
        <f ca="1">spoke1!F1+spoke1w1!F1</f>
        <v>19</v>
      </c>
      <c r="J1">
        <f ca="1">I1/32</f>
        <v>0.59375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2" ca="1" si="0">OFFSET($B$10,(ROW(B2)-1)*10,0)</f>
        <v>0</v>
      </c>
      <c r="I2">
        <f ca="1">spoke1!F2+spoke1w1!F2</f>
        <v>10</v>
      </c>
      <c r="J2">
        <f t="shared" ref="J2:J31" ca="1" si="1">I2/32</f>
        <v>0.3125</v>
      </c>
    </row>
    <row r="3" spans="1:10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15</v>
      </c>
      <c r="I3">
        <f ca="1">spoke1!F3+spoke1w1!F3</f>
        <v>30</v>
      </c>
      <c r="J3">
        <f t="shared" ca="1" si="1"/>
        <v>0.9375</v>
      </c>
    </row>
    <row r="4" spans="1:10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12</v>
      </c>
      <c r="I4">
        <f ca="1">spoke1!F4+spoke1w1!F4</f>
        <v>27</v>
      </c>
      <c r="J4">
        <f t="shared" ca="1" si="1"/>
        <v>0.84375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5</v>
      </c>
      <c r="I5">
        <f ca="1">spoke1!F5+spoke1w1!F5</f>
        <v>16</v>
      </c>
      <c r="J5">
        <f t="shared" ca="1" si="1"/>
        <v>0.5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10</v>
      </c>
      <c r="I6">
        <f ca="1">spoke1!F6+spoke1w1!F6</f>
        <v>26</v>
      </c>
      <c r="J6">
        <f t="shared" ca="1" si="1"/>
        <v>0.8125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0</v>
      </c>
      <c r="I7">
        <f ca="1">spoke1!F7+spoke1w1!F7</f>
        <v>14</v>
      </c>
      <c r="J7">
        <f t="shared" ca="1" si="1"/>
        <v>0.4375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0</v>
      </c>
      <c r="I8">
        <f ca="1">spoke1!F8+spoke1w1!F8</f>
        <v>14</v>
      </c>
      <c r="J8">
        <f t="shared" ca="1" si="1"/>
        <v>0.4375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  <c r="I9">
        <f ca="1">spoke1!F9+spoke1w1!F9</f>
        <v>31</v>
      </c>
      <c r="J9">
        <f t="shared" ca="1" si="1"/>
        <v>0.96875</v>
      </c>
    </row>
    <row r="10" spans="1:10" x14ac:dyDescent="0.2">
      <c r="A10" t="s">
        <v>15</v>
      </c>
      <c r="B10">
        <v>9</v>
      </c>
      <c r="C10">
        <v>9</v>
      </c>
      <c r="F10">
        <f t="shared" ca="1" si="0"/>
        <v>9</v>
      </c>
      <c r="I10">
        <f ca="1">spoke1!F10+spoke1w1!F10</f>
        <v>20</v>
      </c>
      <c r="J10">
        <f t="shared" ca="1" si="1"/>
        <v>0.625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4</v>
      </c>
      <c r="I11">
        <f ca="1">spoke1!F11+spoke1w1!F11</f>
        <v>17</v>
      </c>
      <c r="J11">
        <f t="shared" ca="1" si="1"/>
        <v>0.53125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spoke1!F12+spoke1w1!F12</f>
        <v>28</v>
      </c>
      <c r="J12">
        <f t="shared" ca="1" si="1"/>
        <v>0.875</v>
      </c>
    </row>
    <row r="13" spans="1:10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13</v>
      </c>
      <c r="I13">
        <f ca="1">spoke1!F13+spoke1w1!F13</f>
        <v>26</v>
      </c>
      <c r="J13">
        <f t="shared" ca="1" si="1"/>
        <v>0.8125</v>
      </c>
    </row>
    <row r="14" spans="1:10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4</v>
      </c>
      <c r="I14">
        <f ca="1">spoke1!F14+spoke1w1!F14</f>
        <v>17</v>
      </c>
      <c r="J14">
        <f t="shared" ca="1" si="1"/>
        <v>0.53125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14</v>
      </c>
      <c r="I15">
        <f ca="1">spoke1!F15+spoke1w1!F15</f>
        <v>30</v>
      </c>
      <c r="J15">
        <f t="shared" ca="1" si="1"/>
        <v>0.9375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14</v>
      </c>
      <c r="I16">
        <f ca="1">spoke1!F16+spoke1w1!F16</f>
        <v>24</v>
      </c>
      <c r="J16">
        <f t="shared" ca="1" si="1"/>
        <v>0.75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14</v>
      </c>
      <c r="I17">
        <f ca="1">spoke1!F17+spoke1w1!F17</f>
        <v>27</v>
      </c>
      <c r="J17">
        <f t="shared" ca="1" si="1"/>
        <v>0.84375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13</v>
      </c>
      <c r="I18">
        <f ca="1">spoke1!F18+spoke1w1!F18</f>
        <v>26</v>
      </c>
      <c r="J18">
        <f t="shared" ca="1" si="1"/>
        <v>0.8125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13</v>
      </c>
      <c r="I19">
        <f ca="1">spoke1!F19+spoke1w1!F19</f>
        <v>26</v>
      </c>
      <c r="J19">
        <f t="shared" ca="1" si="1"/>
        <v>0.8125</v>
      </c>
    </row>
    <row r="20" spans="1:10" x14ac:dyDescent="0.2">
      <c r="A20" t="s">
        <v>15</v>
      </c>
      <c r="B20">
        <v>0</v>
      </c>
      <c r="C20">
        <v>0</v>
      </c>
      <c r="F20">
        <f t="shared" ca="1" si="0"/>
        <v>13</v>
      </c>
      <c r="I20">
        <f ca="1">spoke1!F20+spoke1w1!F20</f>
        <v>26</v>
      </c>
      <c r="J20">
        <f t="shared" ca="1" si="1"/>
        <v>0.8125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13</v>
      </c>
      <c r="I21">
        <f ca="1">spoke1!F21+spoke1w1!F21</f>
        <v>23</v>
      </c>
      <c r="J21">
        <f t="shared" ca="1" si="1"/>
        <v>0.71875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4</v>
      </c>
      <c r="I22">
        <f ca="1">spoke1!F22+spoke1w1!F22</f>
        <v>14</v>
      </c>
      <c r="J22">
        <f t="shared" ca="1" si="1"/>
        <v>0.4375</v>
      </c>
    </row>
    <row r="23" spans="1:10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13</v>
      </c>
      <c r="I23">
        <f ca="1">spoke1!F23+spoke1w1!F23</f>
        <v>23</v>
      </c>
      <c r="J23">
        <f t="shared" ca="1" si="1"/>
        <v>0.71875</v>
      </c>
    </row>
    <row r="24" spans="1:10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4</v>
      </c>
      <c r="I24">
        <f ca="1">spoke1!F24+spoke1w1!F24</f>
        <v>14</v>
      </c>
      <c r="J24">
        <f t="shared" ca="1" si="1"/>
        <v>0.4375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spoke1!F25+spoke1w1!F25</f>
        <v>10</v>
      </c>
      <c r="J25">
        <f t="shared" ca="1" si="1"/>
        <v>0.3125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spoke1!F26+spoke1w1!F26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spoke1!F27+spoke1w1!F27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spoke1!F28+spoke1w1!F28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spoke1!F29+spoke1w1!F29</f>
        <v>0</v>
      </c>
      <c r="J29">
        <f t="shared" ca="1" si="1"/>
        <v>0</v>
      </c>
    </row>
    <row r="30" spans="1:10" x14ac:dyDescent="0.2">
      <c r="A30" t="s">
        <v>15</v>
      </c>
      <c r="B30">
        <v>15</v>
      </c>
      <c r="C30">
        <v>15</v>
      </c>
      <c r="F30">
        <f t="shared" ca="1" si="0"/>
        <v>0</v>
      </c>
      <c r="I30">
        <f ca="1">spoke1!F30+spoke1w1!F30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spoke1!F31+spoke1w1!F31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spoke1!F32+spoke1w1!F32</f>
        <v>0</v>
      </c>
    </row>
    <row r="33" spans="1:11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</row>
    <row r="34" spans="1:11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</row>
    <row r="35" spans="1:11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1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I36" t="s">
        <v>21</v>
      </c>
      <c r="J36" t="s">
        <v>22</v>
      </c>
    </row>
    <row r="37" spans="1:11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1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1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1" x14ac:dyDescent="0.2">
      <c r="A40" t="s">
        <v>15</v>
      </c>
      <c r="B40">
        <v>12</v>
      </c>
      <c r="C40" s="1">
        <v>12</v>
      </c>
      <c r="E40" s="1"/>
    </row>
    <row r="41" spans="1:11" x14ac:dyDescent="0.2">
      <c r="A41" t="s">
        <v>0</v>
      </c>
      <c r="B41" t="s">
        <v>1</v>
      </c>
      <c r="C41" s="1" t="s">
        <v>2</v>
      </c>
      <c r="E41" s="1"/>
    </row>
    <row r="42" spans="1:11" x14ac:dyDescent="0.2">
      <c r="A42" t="s">
        <v>3</v>
      </c>
      <c r="B42" t="s">
        <v>3</v>
      </c>
      <c r="C42" s="1" t="s">
        <v>4</v>
      </c>
      <c r="E42" s="1"/>
    </row>
    <row r="43" spans="1:11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11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  <c r="J44">
        <f ca="1">SUM(J1:J31)</f>
        <v>16.8125</v>
      </c>
      <c r="K44">
        <f ca="1">J44+spoke2!J49+spoke3!H32</f>
        <v>36.3125</v>
      </c>
    </row>
    <row r="45" spans="1:11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1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1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1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5</v>
      </c>
      <c r="C50">
        <v>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10</v>
      </c>
      <c r="C60" s="1">
        <v>10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0</v>
      </c>
      <c r="C80" s="1">
        <v>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9</v>
      </c>
      <c r="C100">
        <v>9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4</v>
      </c>
      <c r="C110">
        <v>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4</v>
      </c>
      <c r="C140">
        <v>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14</v>
      </c>
      <c r="C150">
        <v>14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14</v>
      </c>
      <c r="C160">
        <v>14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14</v>
      </c>
      <c r="C170">
        <v>14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13</v>
      </c>
      <c r="C180">
        <v>13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13</v>
      </c>
      <c r="C190">
        <v>13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13</v>
      </c>
      <c r="C200">
        <v>13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13</v>
      </c>
      <c r="C210">
        <v>13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</row>
    <row r="214" spans="1:5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4</v>
      </c>
      <c r="C220">
        <v>4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</row>
    <row r="224" spans="1:5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13</v>
      </c>
      <c r="C230">
        <v>13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5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4</v>
      </c>
      <c r="C240">
        <v>4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0</v>
      </c>
      <c r="C250" s="1">
        <v>9</v>
      </c>
      <c r="E250" s="1"/>
    </row>
    <row r="251" spans="1:5" x14ac:dyDescent="0.2">
      <c r="A251" t="s">
        <v>0</v>
      </c>
      <c r="B251" t="s">
        <v>1</v>
      </c>
      <c r="C251" s="1" t="s">
        <v>2</v>
      </c>
      <c r="E251" s="1"/>
    </row>
    <row r="252" spans="1:5" x14ac:dyDescent="0.2">
      <c r="A252" t="s">
        <v>3</v>
      </c>
      <c r="B252" t="s">
        <v>3</v>
      </c>
      <c r="C252" s="1" t="s">
        <v>4</v>
      </c>
      <c r="E252" s="1"/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0</v>
      </c>
      <c r="C260" s="1">
        <v>9</v>
      </c>
      <c r="E260" s="1"/>
    </row>
    <row r="261" spans="1:5" x14ac:dyDescent="0.2">
      <c r="C261" s="1"/>
      <c r="E261" s="1"/>
    </row>
    <row r="262" spans="1:5" x14ac:dyDescent="0.2">
      <c r="C262" s="1"/>
      <c r="E262" s="1"/>
    </row>
    <row r="263" spans="1:5" x14ac:dyDescent="0.2">
      <c r="C263" s="1"/>
      <c r="E263" s="1"/>
    </row>
    <row r="264" spans="1:5" x14ac:dyDescent="0.2">
      <c r="C264" s="1"/>
      <c r="E264" s="1"/>
    </row>
    <row r="265" spans="1:5" x14ac:dyDescent="0.2">
      <c r="C265" s="1"/>
      <c r="E265" s="1"/>
    </row>
    <row r="266" spans="1:5" x14ac:dyDescent="0.2">
      <c r="C266" s="1"/>
      <c r="E266" s="1"/>
    </row>
    <row r="267" spans="1:5" x14ac:dyDescent="0.2">
      <c r="C267" s="1"/>
      <c r="E267" s="1"/>
    </row>
    <row r="268" spans="1:5" x14ac:dyDescent="0.2">
      <c r="C268" s="1"/>
      <c r="E268" s="1"/>
    </row>
    <row r="269" spans="1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359"/>
  <sheetViews>
    <sheetView workbookViewId="0">
      <selection activeCell="F29" sqref="F2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</row>
    <row r="2" spans="1:6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16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10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10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10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8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13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11</v>
      </c>
    </row>
    <row r="10" spans="1:6" x14ac:dyDescent="0.2">
      <c r="A10" t="s">
        <v>15</v>
      </c>
      <c r="B10">
        <v>14</v>
      </c>
      <c r="C10">
        <v>14</v>
      </c>
      <c r="F10">
        <f t="shared" ca="1" si="0"/>
        <v>15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15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16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15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15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14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14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16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</row>
    <row r="20" spans="1:6" x14ac:dyDescent="0.2">
      <c r="A20" t="s">
        <v>15</v>
      </c>
      <c r="B20">
        <v>16</v>
      </c>
      <c r="C20">
        <v>16</v>
      </c>
      <c r="F20">
        <f t="shared" ca="1" si="0"/>
        <v>16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15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16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16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16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10</v>
      </c>
      <c r="C30">
        <v>10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10</v>
      </c>
      <c r="C40" s="1">
        <v>10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10</v>
      </c>
      <c r="C50">
        <v>10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8</v>
      </c>
      <c r="C70">
        <v>8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13</v>
      </c>
      <c r="C80" s="1">
        <v>13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11</v>
      </c>
      <c r="C90">
        <v>11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15</v>
      </c>
      <c r="C110">
        <v>15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15</v>
      </c>
      <c r="C130">
        <v>15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15</v>
      </c>
      <c r="C140">
        <v>15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14</v>
      </c>
      <c r="C160">
        <v>14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14</v>
      </c>
      <c r="C170">
        <v>14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16</v>
      </c>
      <c r="C180">
        <v>16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15</v>
      </c>
      <c r="C210">
        <v>15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16</v>
      </c>
      <c r="C220">
        <v>16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16</v>
      </c>
      <c r="C230">
        <v>16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16</v>
      </c>
      <c r="C240">
        <v>16</v>
      </c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48" spans="3:5" x14ac:dyDescent="0.2">
      <c r="C248" s="1"/>
      <c r="E248" s="1"/>
    </row>
    <row r="249" spans="3:5" x14ac:dyDescent="0.2">
      <c r="C249" s="1"/>
      <c r="E249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7" spans="3:5" x14ac:dyDescent="0.2">
      <c r="C257" s="1"/>
      <c r="E257" s="1"/>
    </row>
    <row r="258" spans="3:5" x14ac:dyDescent="0.2">
      <c r="C258" s="1"/>
      <c r="E258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  <row r="266" spans="3:5" x14ac:dyDescent="0.2">
      <c r="C266" s="1"/>
      <c r="E266" s="1"/>
    </row>
    <row r="267" spans="3:5" x14ac:dyDescent="0.2">
      <c r="C267" s="1"/>
      <c r="E267" s="1"/>
    </row>
    <row r="268" spans="3:5" x14ac:dyDescent="0.2">
      <c r="C268" s="1"/>
      <c r="E268" s="1"/>
    </row>
    <row r="269" spans="3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D1:D36"/>
  <sheetViews>
    <sheetView topLeftCell="F2" zoomScale="110" workbookViewId="0">
      <selection activeCell="Q29" sqref="Q29"/>
    </sheetView>
  </sheetViews>
  <sheetFormatPr baseColWidth="10" defaultRowHeight="16" x14ac:dyDescent="0.2"/>
  <sheetData>
    <row r="1" spans="4:4" x14ac:dyDescent="0.2">
      <c r="D1">
        <v>1</v>
      </c>
    </row>
    <row r="2" spans="4:4" x14ac:dyDescent="0.2">
      <c r="D2">
        <v>2</v>
      </c>
    </row>
    <row r="3" spans="4:4" x14ac:dyDescent="0.2">
      <c r="D3">
        <v>3</v>
      </c>
    </row>
    <row r="4" spans="4:4" x14ac:dyDescent="0.2">
      <c r="D4">
        <v>4</v>
      </c>
    </row>
    <row r="5" spans="4:4" x14ac:dyDescent="0.2">
      <c r="D5">
        <v>5</v>
      </c>
    </row>
    <row r="6" spans="4:4" x14ac:dyDescent="0.2">
      <c r="D6">
        <v>6</v>
      </c>
    </row>
    <row r="7" spans="4:4" x14ac:dyDescent="0.2">
      <c r="D7">
        <v>7</v>
      </c>
    </row>
    <row r="8" spans="4:4" x14ac:dyDescent="0.2">
      <c r="D8">
        <v>8</v>
      </c>
    </row>
    <row r="9" spans="4:4" x14ac:dyDescent="0.2">
      <c r="D9">
        <v>9</v>
      </c>
    </row>
    <row r="10" spans="4:4" x14ac:dyDescent="0.2">
      <c r="D10">
        <v>10</v>
      </c>
    </row>
    <row r="11" spans="4:4" x14ac:dyDescent="0.2">
      <c r="D11">
        <v>11</v>
      </c>
    </row>
    <row r="12" spans="4:4" x14ac:dyDescent="0.2">
      <c r="D12">
        <v>12</v>
      </c>
    </row>
    <row r="13" spans="4:4" x14ac:dyDescent="0.2">
      <c r="D13">
        <v>13</v>
      </c>
    </row>
    <row r="14" spans="4:4" x14ac:dyDescent="0.2">
      <c r="D14">
        <v>14</v>
      </c>
    </row>
    <row r="15" spans="4:4" x14ac:dyDescent="0.2">
      <c r="D15">
        <v>15</v>
      </c>
    </row>
    <row r="16" spans="4:4" x14ac:dyDescent="0.2">
      <c r="D16">
        <v>16</v>
      </c>
    </row>
    <row r="17" spans="4:4" x14ac:dyDescent="0.2">
      <c r="D17">
        <v>17</v>
      </c>
    </row>
    <row r="18" spans="4:4" x14ac:dyDescent="0.2">
      <c r="D18">
        <v>18</v>
      </c>
    </row>
    <row r="19" spans="4:4" x14ac:dyDescent="0.2">
      <c r="D19">
        <v>19</v>
      </c>
    </row>
    <row r="20" spans="4:4" x14ac:dyDescent="0.2">
      <c r="D20">
        <v>20</v>
      </c>
    </row>
    <row r="21" spans="4:4" x14ac:dyDescent="0.2">
      <c r="D21">
        <v>21</v>
      </c>
    </row>
    <row r="22" spans="4:4" x14ac:dyDescent="0.2">
      <c r="D22">
        <v>22</v>
      </c>
    </row>
    <row r="23" spans="4:4" x14ac:dyDescent="0.2">
      <c r="D23">
        <v>23</v>
      </c>
    </row>
    <row r="24" spans="4:4" x14ac:dyDescent="0.2">
      <c r="D24">
        <v>24</v>
      </c>
    </row>
    <row r="25" spans="4:4" x14ac:dyDescent="0.2">
      <c r="D25">
        <v>25</v>
      </c>
    </row>
    <row r="26" spans="4:4" x14ac:dyDescent="0.2">
      <c r="D26">
        <v>26</v>
      </c>
    </row>
    <row r="27" spans="4:4" x14ac:dyDescent="0.2">
      <c r="D27">
        <v>27</v>
      </c>
    </row>
    <row r="28" spans="4:4" x14ac:dyDescent="0.2">
      <c r="D28">
        <v>28</v>
      </c>
    </row>
    <row r="29" spans="4:4" x14ac:dyDescent="0.2">
      <c r="D29">
        <v>29</v>
      </c>
    </row>
    <row r="30" spans="4:4" x14ac:dyDescent="0.2">
      <c r="D30">
        <v>30</v>
      </c>
    </row>
    <row r="31" spans="4:4" x14ac:dyDescent="0.2">
      <c r="D31">
        <v>31</v>
      </c>
    </row>
    <row r="32" spans="4:4" x14ac:dyDescent="0.2">
      <c r="D32">
        <v>32</v>
      </c>
    </row>
    <row r="33" spans="4:4" x14ac:dyDescent="0.2">
      <c r="D33">
        <v>33</v>
      </c>
    </row>
    <row r="34" spans="4:4" x14ac:dyDescent="0.2">
      <c r="D34">
        <v>34</v>
      </c>
    </row>
    <row r="35" spans="4:4" x14ac:dyDescent="0.2">
      <c r="D35">
        <v>35</v>
      </c>
    </row>
    <row r="36" spans="4:4" x14ac:dyDescent="0.2">
      <c r="D36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359"/>
  <sheetViews>
    <sheetView workbookViewId="0">
      <selection activeCell="J1" sqref="J1:J3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15</v>
      </c>
      <c r="I1">
        <f ca="1">spoke2!F1+spoke2w1!F1</f>
        <v>29</v>
      </c>
      <c r="J1">
        <f ca="1">I1/32</f>
        <v>0.90625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15</v>
      </c>
      <c r="I2">
        <f ca="1">spoke2!F2+spoke2w1!F2</f>
        <v>31</v>
      </c>
      <c r="J2">
        <f t="shared" ref="J2:J33" ca="1" si="1">I2/32</f>
        <v>0.96875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15</v>
      </c>
      <c r="I3">
        <f ca="1">spoke2!F3+spoke2w1!F3</f>
        <v>25</v>
      </c>
      <c r="J3">
        <f t="shared" ca="1" si="1"/>
        <v>0.78125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14</v>
      </c>
      <c r="I4">
        <f ca="1">spoke2!F4+spoke2w1!F4</f>
        <v>24</v>
      </c>
      <c r="J4">
        <f t="shared" ca="1" si="1"/>
        <v>0.75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0</v>
      </c>
      <c r="I5">
        <f ca="1">spoke2!F5+spoke2w1!F5</f>
        <v>10</v>
      </c>
      <c r="J5">
        <f t="shared" ca="1" si="1"/>
        <v>0.3125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0</v>
      </c>
      <c r="I6">
        <f ca="1">spoke2!F6+spoke2w1!F6</f>
        <v>15</v>
      </c>
      <c r="J6">
        <f t="shared" ca="1" si="1"/>
        <v>0.46875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0</v>
      </c>
      <c r="I7">
        <f ca="1">spoke2!F7+spoke2w1!F7</f>
        <v>8</v>
      </c>
      <c r="J7">
        <f t="shared" ca="1" si="1"/>
        <v>0.25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  <c r="I8">
        <f ca="1">spoke2!F8+spoke2w1!F8</f>
        <v>27</v>
      </c>
      <c r="J8">
        <f t="shared" ca="1" si="1"/>
        <v>0.84375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13</v>
      </c>
      <c r="I9">
        <f ca="1">spoke2!F9+spoke2w1!F9</f>
        <v>24</v>
      </c>
      <c r="J9">
        <f t="shared" ca="1" si="1"/>
        <v>0.75</v>
      </c>
    </row>
    <row r="10" spans="1:10" x14ac:dyDescent="0.2">
      <c r="A10" t="s">
        <v>15</v>
      </c>
      <c r="B10">
        <v>15</v>
      </c>
      <c r="C10">
        <v>15</v>
      </c>
      <c r="F10">
        <f t="shared" ca="1" si="0"/>
        <v>13</v>
      </c>
      <c r="I10">
        <f ca="1">spoke2!F10+spoke2w1!F10</f>
        <v>28</v>
      </c>
      <c r="J10">
        <f t="shared" ca="1" si="1"/>
        <v>0.875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16</v>
      </c>
      <c r="I11">
        <f ca="1">spoke2!F11+spoke2w1!F11</f>
        <v>31</v>
      </c>
      <c r="J11">
        <f t="shared" ca="1" si="1"/>
        <v>0.96875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spoke2!F12+spoke2w1!F12</f>
        <v>32</v>
      </c>
      <c r="J12">
        <f t="shared" ca="1" si="1"/>
        <v>1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16</v>
      </c>
      <c r="I13">
        <f ca="1">spoke2!F13+spoke2w1!F13</f>
        <v>31</v>
      </c>
      <c r="J13">
        <f t="shared" ca="1" si="1"/>
        <v>0.96875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15</v>
      </c>
      <c r="I14">
        <f ca="1">spoke2!F14+spoke2w1!F14</f>
        <v>30</v>
      </c>
      <c r="J14">
        <f t="shared" ca="1" si="1"/>
        <v>0.9375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9</v>
      </c>
      <c r="I15">
        <f ca="1">spoke2!F15+spoke2w1!F15</f>
        <v>24</v>
      </c>
      <c r="J15">
        <f t="shared" ca="1" si="1"/>
        <v>0.75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9</v>
      </c>
      <c r="I16">
        <f ca="1">spoke2!F16+spoke2w1!F16</f>
        <v>23</v>
      </c>
      <c r="J16">
        <f t="shared" ca="1" si="1"/>
        <v>0.71875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10</v>
      </c>
      <c r="I17">
        <f ca="1">spoke2!F17+spoke2w1!F17</f>
        <v>24</v>
      </c>
      <c r="J17">
        <f t="shared" ca="1" si="1"/>
        <v>0.75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15</v>
      </c>
      <c r="I18">
        <f ca="1">spoke2!F18+spoke2w1!F18</f>
        <v>31</v>
      </c>
      <c r="J18">
        <f t="shared" ca="1" si="1"/>
        <v>0.96875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I19">
        <f ca="1">spoke2!F19+spoke2w1!F19</f>
        <v>32</v>
      </c>
      <c r="J19">
        <f t="shared" ca="1" si="1"/>
        <v>1</v>
      </c>
    </row>
    <row r="20" spans="1:10" x14ac:dyDescent="0.2">
      <c r="A20" t="s">
        <v>15</v>
      </c>
      <c r="B20">
        <v>15</v>
      </c>
      <c r="C20">
        <v>15</v>
      </c>
      <c r="F20">
        <f t="shared" ca="1" si="0"/>
        <v>16</v>
      </c>
      <c r="I20">
        <f ca="1">spoke2!F20+spoke2w1!F20</f>
        <v>32</v>
      </c>
      <c r="J20">
        <f t="shared" ca="1" si="1"/>
        <v>1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I21">
        <f ca="1">spoke2!F21+spoke2w1!F21</f>
        <v>25</v>
      </c>
      <c r="J21">
        <f t="shared" ca="1" si="1"/>
        <v>0.78125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spoke2!F22+spoke2w1!F22</f>
        <v>26</v>
      </c>
      <c r="J22">
        <f t="shared" ca="1" si="1"/>
        <v>0.8125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10</v>
      </c>
      <c r="I23">
        <f ca="1">spoke2!F23+spoke2w1!F23</f>
        <v>26</v>
      </c>
      <c r="J23">
        <f t="shared" ca="1" si="1"/>
        <v>0.8125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10</v>
      </c>
      <c r="I24">
        <f ca="1">spoke2!F24+spoke2w1!F24</f>
        <v>26</v>
      </c>
      <c r="J24">
        <f t="shared" ca="1" si="1"/>
        <v>0.8125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  <c r="I25">
        <f ca="1">spoke2!F25+spoke2w1!F25</f>
        <v>10</v>
      </c>
      <c r="J25">
        <f ca="1">I25/32</f>
        <v>0.3125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15</v>
      </c>
      <c r="C30">
        <v>15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14</v>
      </c>
      <c r="C40" s="1">
        <v>14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10" x14ac:dyDescent="0.2">
      <c r="A49" t="s">
        <v>14</v>
      </c>
      <c r="B49">
        <v>0</v>
      </c>
      <c r="C49" s="1">
        <v>0</v>
      </c>
      <c r="D49">
        <v>0</v>
      </c>
      <c r="E49" s="1">
        <v>0</v>
      </c>
      <c r="J49">
        <f ca="1">SUM(J1:J33)</f>
        <v>19.5</v>
      </c>
    </row>
    <row r="50" spans="1:10" x14ac:dyDescent="0.2">
      <c r="A50" t="s">
        <v>15</v>
      </c>
      <c r="B50">
        <v>0</v>
      </c>
      <c r="C50">
        <v>0</v>
      </c>
    </row>
    <row r="51" spans="1:10" x14ac:dyDescent="0.2">
      <c r="A51" t="s">
        <v>0</v>
      </c>
      <c r="B51" t="s">
        <v>1</v>
      </c>
      <c r="C51" t="s">
        <v>2</v>
      </c>
    </row>
    <row r="52" spans="1:10" x14ac:dyDescent="0.2">
      <c r="A52" t="s">
        <v>3</v>
      </c>
      <c r="B52" t="s">
        <v>3</v>
      </c>
      <c r="C52" t="s">
        <v>4</v>
      </c>
    </row>
    <row r="53" spans="1:10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10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10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10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10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10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10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10" x14ac:dyDescent="0.2">
      <c r="A60" t="s">
        <v>15</v>
      </c>
      <c r="B60">
        <v>0</v>
      </c>
      <c r="C60" s="1">
        <v>0</v>
      </c>
      <c r="E60" s="1"/>
    </row>
    <row r="61" spans="1:10" x14ac:dyDescent="0.2">
      <c r="A61" t="s">
        <v>0</v>
      </c>
      <c r="B61" t="s">
        <v>1</v>
      </c>
      <c r="C61" s="1" t="s">
        <v>2</v>
      </c>
      <c r="E61" s="1"/>
    </row>
    <row r="62" spans="1:10" x14ac:dyDescent="0.2">
      <c r="A62" t="s">
        <v>3</v>
      </c>
      <c r="B62" t="s">
        <v>3</v>
      </c>
      <c r="C62" s="1" t="s">
        <v>4</v>
      </c>
      <c r="E62" s="1"/>
    </row>
    <row r="63" spans="1:10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10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13</v>
      </c>
      <c r="C90">
        <v>13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13</v>
      </c>
      <c r="C100">
        <v>13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15</v>
      </c>
      <c r="C140">
        <v>15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9</v>
      </c>
      <c r="C150">
        <v>9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9</v>
      </c>
      <c r="C160">
        <v>9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15</v>
      </c>
      <c r="C180">
        <v>15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10</v>
      </c>
      <c r="C240">
        <v>10</v>
      </c>
    </row>
    <row r="241" spans="1:5" x14ac:dyDescent="0.2">
      <c r="A241" t="s">
        <v>0</v>
      </c>
      <c r="B241" t="s">
        <v>1</v>
      </c>
      <c r="C241" s="1" t="s">
        <v>2</v>
      </c>
      <c r="E241" s="1"/>
    </row>
    <row r="242" spans="1:5" x14ac:dyDescent="0.2">
      <c r="A242" t="s">
        <v>3</v>
      </c>
      <c r="B242" t="s">
        <v>3</v>
      </c>
      <c r="C242" s="1" t="s">
        <v>4</v>
      </c>
      <c r="E242" s="1"/>
    </row>
    <row r="243" spans="1:5" x14ac:dyDescent="0.2">
      <c r="A243" t="s">
        <v>5</v>
      </c>
      <c r="B243" t="s">
        <v>16</v>
      </c>
      <c r="C243" s="1">
        <v>-0.05</v>
      </c>
      <c r="D243">
        <v>0</v>
      </c>
      <c r="E243" s="1">
        <v>0</v>
      </c>
    </row>
    <row r="244" spans="1:5" x14ac:dyDescent="0.2">
      <c r="A244" t="s">
        <v>7</v>
      </c>
      <c r="B244" t="s">
        <v>17</v>
      </c>
      <c r="C244" s="1">
        <v>-0.01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 s="1">
        <v>10</v>
      </c>
      <c r="E250" s="1"/>
    </row>
    <row r="251" spans="1:5" x14ac:dyDescent="0.2">
      <c r="C251" s="1"/>
      <c r="E251" s="1"/>
    </row>
    <row r="252" spans="1:5" x14ac:dyDescent="0.2">
      <c r="C252" s="1"/>
      <c r="E252" s="1"/>
    </row>
    <row r="253" spans="1:5" x14ac:dyDescent="0.2">
      <c r="C253" s="1"/>
      <c r="E253" s="1"/>
    </row>
    <row r="254" spans="1:5" x14ac:dyDescent="0.2">
      <c r="C254" s="1"/>
      <c r="E254" s="1"/>
    </row>
    <row r="255" spans="1:5" x14ac:dyDescent="0.2">
      <c r="C255" s="1"/>
      <c r="E255" s="1"/>
    </row>
    <row r="256" spans="1:5" x14ac:dyDescent="0.2">
      <c r="C256" s="1"/>
      <c r="E256" s="1"/>
    </row>
    <row r="257" spans="3:5" x14ac:dyDescent="0.2">
      <c r="C257" s="1"/>
      <c r="E257" s="1"/>
    </row>
    <row r="258" spans="3:5" x14ac:dyDescent="0.2">
      <c r="C258" s="1"/>
      <c r="E258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  <row r="266" spans="3:5" x14ac:dyDescent="0.2">
      <c r="C266" s="1"/>
      <c r="E266" s="1"/>
    </row>
    <row r="267" spans="3:5" x14ac:dyDescent="0.2">
      <c r="C267" s="1"/>
      <c r="E267" s="1"/>
    </row>
    <row r="268" spans="3:5" x14ac:dyDescent="0.2">
      <c r="C268" s="1"/>
      <c r="E268" s="1"/>
    </row>
    <row r="269" spans="3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359"/>
  <sheetViews>
    <sheetView topLeftCell="A50" workbookViewId="0">
      <selection activeCell="C80" sqref="C8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15</v>
      </c>
      <c r="G1">
        <f ca="1">F1/32</f>
        <v>0.46875</v>
      </c>
    </row>
    <row r="2" spans="1:7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7</v>
      </c>
      <c r="G2">
        <f t="shared" ref="G2:G34" ca="1" si="1">F2/32</f>
        <v>0.21875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14</v>
      </c>
      <c r="G3">
        <f t="shared" ca="1" si="1"/>
        <v>0.4375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16</v>
      </c>
      <c r="G4">
        <f t="shared" ca="1" si="1"/>
        <v>0.5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  <c r="G5">
        <f t="shared" ca="1" si="1"/>
        <v>0.5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12</v>
      </c>
      <c r="G6">
        <f t="shared" ca="1" si="1"/>
        <v>0.375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5</v>
      </c>
      <c r="G7">
        <f t="shared" ca="1" si="1"/>
        <v>0.15625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5</v>
      </c>
      <c r="G8">
        <f t="shared" ca="1" si="1"/>
        <v>0.15625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12</v>
      </c>
      <c r="G9">
        <f t="shared" ca="1" si="1"/>
        <v>0.375</v>
      </c>
    </row>
    <row r="10" spans="1:7" x14ac:dyDescent="0.2">
      <c r="A10" t="s">
        <v>15</v>
      </c>
      <c r="B10">
        <v>15</v>
      </c>
      <c r="C10">
        <v>15</v>
      </c>
      <c r="F10">
        <f t="shared" ca="1" si="0"/>
        <v>11</v>
      </c>
      <c r="G10">
        <f t="shared" ca="1" si="1"/>
        <v>0.34375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16</v>
      </c>
      <c r="G11">
        <f t="shared" ca="1" si="1"/>
        <v>0.5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16</v>
      </c>
      <c r="G12">
        <f t="shared" ca="1" si="1"/>
        <v>0.5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13</v>
      </c>
      <c r="G13">
        <f t="shared" ca="1" si="1"/>
        <v>0.40625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13</v>
      </c>
      <c r="G14">
        <f t="shared" ca="1" si="1"/>
        <v>0.40625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13</v>
      </c>
      <c r="G15">
        <f t="shared" ca="1" si="1"/>
        <v>0.40625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12</v>
      </c>
      <c r="G16">
        <f t="shared" ca="1" si="1"/>
        <v>0.375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12</v>
      </c>
      <c r="G17">
        <f t="shared" ca="1" si="1"/>
        <v>0.375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7</v>
      </c>
      <c r="G18">
        <f t="shared" ca="1" si="1"/>
        <v>0.21875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16</v>
      </c>
      <c r="G19">
        <f t="shared" ca="1" si="1"/>
        <v>0.5</v>
      </c>
    </row>
    <row r="20" spans="1:7" x14ac:dyDescent="0.2">
      <c r="A20" t="s">
        <v>15</v>
      </c>
      <c r="B20">
        <v>7</v>
      </c>
      <c r="C20">
        <v>7</v>
      </c>
      <c r="F20">
        <f t="shared" ca="1" si="0"/>
        <v>16</v>
      </c>
      <c r="G20">
        <f t="shared" ca="1" si="1"/>
        <v>0.5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11</v>
      </c>
      <c r="G21">
        <f t="shared" ca="1" si="1"/>
        <v>0.34375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14</v>
      </c>
      <c r="G22">
        <f t="shared" ca="1" si="1"/>
        <v>0.4375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14</v>
      </c>
      <c r="G23">
        <f t="shared" ca="1" si="1"/>
        <v>0.4375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G26">
        <f t="shared" ca="1" si="1"/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G27">
        <f t="shared" ca="1" si="1"/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G28">
        <f t="shared" ca="1" si="1"/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G29">
        <f t="shared" ca="1" si="1"/>
        <v>0</v>
      </c>
    </row>
    <row r="30" spans="1:7" x14ac:dyDescent="0.2">
      <c r="A30" t="s">
        <v>15</v>
      </c>
      <c r="B30">
        <v>14</v>
      </c>
      <c r="C30">
        <v>14</v>
      </c>
      <c r="F30">
        <f t="shared" ca="1" si="0"/>
        <v>0</v>
      </c>
      <c r="G30">
        <f t="shared" ca="1" si="1"/>
        <v>0</v>
      </c>
    </row>
    <row r="31" spans="1:7" x14ac:dyDescent="0.2">
      <c r="A31" t="s">
        <v>0</v>
      </c>
      <c r="B31" t="s">
        <v>1</v>
      </c>
      <c r="C31" t="s">
        <v>2</v>
      </c>
      <c r="F31">
        <f t="shared" ca="1" si="0"/>
        <v>0</v>
      </c>
      <c r="G31">
        <f t="shared" ca="1" si="1"/>
        <v>0</v>
      </c>
    </row>
    <row r="32" spans="1:7" x14ac:dyDescent="0.2">
      <c r="A32" t="s">
        <v>3</v>
      </c>
      <c r="B32" t="s">
        <v>3</v>
      </c>
      <c r="C32" t="s">
        <v>4</v>
      </c>
      <c r="F32">
        <f t="shared" ca="1" si="0"/>
        <v>0</v>
      </c>
      <c r="G32">
        <f t="shared" ca="1" si="1"/>
        <v>0</v>
      </c>
    </row>
    <row r="33" spans="1:7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G33">
        <f t="shared" ca="1" si="1"/>
        <v>0</v>
      </c>
    </row>
    <row r="34" spans="1:7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G34">
        <f t="shared" ca="1" si="1"/>
        <v>0</v>
      </c>
    </row>
    <row r="35" spans="1:7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</row>
    <row r="36" spans="1:7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</row>
    <row r="37" spans="1:7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7" x14ac:dyDescent="0.2">
      <c r="A38" t="s">
        <v>13</v>
      </c>
      <c r="B38">
        <v>0</v>
      </c>
      <c r="C38" s="1">
        <v>0</v>
      </c>
      <c r="D38">
        <v>0</v>
      </c>
      <c r="E38" s="1">
        <v>0</v>
      </c>
      <c r="F38">
        <f ca="1">SUM(F1:F32)</f>
        <v>286</v>
      </c>
    </row>
    <row r="39" spans="1:7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7" x14ac:dyDescent="0.2">
      <c r="A40" t="s">
        <v>15</v>
      </c>
      <c r="B40">
        <v>16</v>
      </c>
      <c r="C40" s="1">
        <v>16</v>
      </c>
      <c r="E40" s="1"/>
    </row>
    <row r="41" spans="1:7" x14ac:dyDescent="0.2">
      <c r="A41" t="s">
        <v>0</v>
      </c>
      <c r="B41" t="s">
        <v>1</v>
      </c>
      <c r="C41" s="1" t="s">
        <v>2</v>
      </c>
      <c r="E41" s="1"/>
    </row>
    <row r="42" spans="1:7" x14ac:dyDescent="0.2">
      <c r="A42" t="s">
        <v>3</v>
      </c>
      <c r="B42" t="s">
        <v>3</v>
      </c>
      <c r="C42" s="1" t="s">
        <v>4</v>
      </c>
      <c r="E42" s="1"/>
    </row>
    <row r="43" spans="1:7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7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7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7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7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7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12</v>
      </c>
      <c r="C60" s="1">
        <v>12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5</v>
      </c>
      <c r="C70">
        <v>5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5</v>
      </c>
      <c r="C80" s="1">
        <v>0.05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12</v>
      </c>
      <c r="C90">
        <v>12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11</v>
      </c>
      <c r="C100">
        <v>11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13</v>
      </c>
      <c r="C140">
        <v>13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13</v>
      </c>
      <c r="C150">
        <v>13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12</v>
      </c>
      <c r="C160">
        <v>12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12</v>
      </c>
      <c r="C170">
        <v>12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7</v>
      </c>
      <c r="C180">
        <v>7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11</v>
      </c>
      <c r="C210">
        <v>11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14</v>
      </c>
      <c r="C220">
        <v>14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14</v>
      </c>
      <c r="C230">
        <v>14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39" spans="1:5" x14ac:dyDescent="0.2">
      <c r="C239" s="1"/>
      <c r="E239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48" spans="3:5" x14ac:dyDescent="0.2">
      <c r="C248" s="1"/>
      <c r="E248" s="1"/>
    </row>
    <row r="249" spans="3:5" x14ac:dyDescent="0.2">
      <c r="C249" s="1"/>
      <c r="E249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7" spans="3:5" x14ac:dyDescent="0.2">
      <c r="C257" s="1"/>
      <c r="E257" s="1"/>
    </row>
    <row r="258" spans="3:5" x14ac:dyDescent="0.2">
      <c r="C258" s="1"/>
      <c r="E258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  <row r="266" spans="3:5" x14ac:dyDescent="0.2">
      <c r="C266" s="1"/>
      <c r="E266" s="1"/>
    </row>
    <row r="267" spans="3:5" x14ac:dyDescent="0.2">
      <c r="C267" s="1"/>
      <c r="E267" s="1"/>
    </row>
    <row r="268" spans="3:5" x14ac:dyDescent="0.2">
      <c r="C268" s="1"/>
      <c r="E268" s="1"/>
    </row>
    <row r="269" spans="3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359"/>
  <sheetViews>
    <sheetView workbookViewId="0">
      <selection activeCell="H1" sqref="H1:H28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11</v>
      </c>
      <c r="H1">
        <f ca="1">(F1+spoke3w1!F1)/32</f>
        <v>0.8125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14</v>
      </c>
      <c r="H2">
        <f ca="1">(F2+spoke3w1!F2)/32</f>
        <v>0.65625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14</v>
      </c>
      <c r="H3">
        <f ca="1">(F3+spoke3w1!F3)/32</f>
        <v>0.875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10</v>
      </c>
      <c r="H4">
        <f ca="1">(F4+spoke3w1!F4)/32</f>
        <v>0.8125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4</v>
      </c>
      <c r="H5">
        <f ca="1">(F5+spoke3w1!F5)/32</f>
        <v>0.625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14</v>
      </c>
      <c r="H6">
        <f ca="1">(F6+spoke3w1!F6)/32</f>
        <v>0.8125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14</v>
      </c>
      <c r="H7">
        <f ca="1">(F7+spoke3w1!F7)/32</f>
        <v>0.59375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0</v>
      </c>
      <c r="H8">
        <f ca="1">(F8+spoke3w1!F8)/32</f>
        <v>0.15625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12</v>
      </c>
      <c r="H9">
        <f ca="1">(F9+spoke3w1!F9)/32</f>
        <v>0.75</v>
      </c>
    </row>
    <row r="10" spans="1:8" ht="19" x14ac:dyDescent="0.25">
      <c r="A10" t="s">
        <v>15</v>
      </c>
      <c r="B10">
        <v>11</v>
      </c>
      <c r="C10">
        <v>11</v>
      </c>
      <c r="F10" s="2">
        <f t="shared" ca="1" si="0"/>
        <v>15</v>
      </c>
      <c r="H10">
        <f ca="1">(F10+spoke3w1!F10)/32</f>
        <v>0.8125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13</v>
      </c>
      <c r="H11">
        <f ca="1">(F11+spoke3w1!F11)/32</f>
        <v>0.90625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12</v>
      </c>
      <c r="H12">
        <f ca="1">(F12+spoke3w1!F12)/32</f>
        <v>0.875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14</v>
      </c>
      <c r="H13">
        <f ca="1">(F13+spoke3w1!F13)/32</f>
        <v>0.84375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14</v>
      </c>
      <c r="H14">
        <f ca="1">(F14+spoke3w1!F14)/32</f>
        <v>0.84375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14</v>
      </c>
      <c r="H15">
        <f ca="1">(F15+spoke3w1!F15)/32</f>
        <v>0.84375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14</v>
      </c>
      <c r="H16">
        <f ca="1">(F16+spoke3w1!F16)/32</f>
        <v>0.8125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10</v>
      </c>
      <c r="H17">
        <f ca="1">(F17+spoke3w1!F17)/32</f>
        <v>0.6875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15</v>
      </c>
      <c r="H18">
        <f ca="1">(F18+spoke3w1!F18)/32</f>
        <v>0.6875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16</v>
      </c>
      <c r="H19">
        <f ca="1">(F19+spoke3w1!F19)/32</f>
        <v>1</v>
      </c>
    </row>
    <row r="20" spans="1:8" ht="19" x14ac:dyDescent="0.25">
      <c r="A20" t="s">
        <v>15</v>
      </c>
      <c r="B20">
        <v>14</v>
      </c>
      <c r="C20">
        <v>14</v>
      </c>
      <c r="F20" s="2">
        <f t="shared" ca="1" si="0"/>
        <v>12</v>
      </c>
      <c r="H20">
        <f ca="1">(F20+spoke3w1!F20)/32</f>
        <v>0.875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14</v>
      </c>
      <c r="H21">
        <f ca="1">(F21+spoke3w1!F21)/32</f>
        <v>0.78125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14</v>
      </c>
      <c r="H22">
        <f ca="1">(F22+spoke3w1!F22)/32</f>
        <v>0.875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8</v>
      </c>
      <c r="H23">
        <f ca="1">(F23+spoke3w1!F23)/32</f>
        <v>0.6875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8</v>
      </c>
      <c r="H24">
        <f ca="1">(F24+spoke3w1!F24)/32</f>
        <v>0.25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14</v>
      </c>
      <c r="C30">
        <v>14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v>0</v>
      </c>
    </row>
    <row r="40" spans="1:6" ht="19" x14ac:dyDescent="0.25">
      <c r="A40" t="s">
        <v>15</v>
      </c>
      <c r="B40">
        <v>10</v>
      </c>
      <c r="C40" s="1">
        <v>10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4</v>
      </c>
      <c r="C50">
        <v>4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14</v>
      </c>
      <c r="C60" s="1">
        <v>14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0</v>
      </c>
      <c r="C80" s="1">
        <v>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12</v>
      </c>
      <c r="C90">
        <v>12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13</v>
      </c>
      <c r="C110">
        <v>13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12</v>
      </c>
      <c r="C120">
        <v>12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14</v>
      </c>
      <c r="C130">
        <v>14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14</v>
      </c>
      <c r="C140">
        <v>14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14</v>
      </c>
      <c r="C150">
        <v>14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14</v>
      </c>
      <c r="C160">
        <v>14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15</v>
      </c>
      <c r="C180">
        <v>15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16</v>
      </c>
      <c r="C190">
        <v>16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12</v>
      </c>
      <c r="C200">
        <v>12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14</v>
      </c>
      <c r="C210">
        <v>14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14</v>
      </c>
      <c r="C220">
        <v>14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8</v>
      </c>
      <c r="C230">
        <v>8</v>
      </c>
    </row>
    <row r="231" spans="1:5" x14ac:dyDescent="0.2">
      <c r="A231" t="s">
        <v>0</v>
      </c>
      <c r="B231" t="s">
        <v>1</v>
      </c>
      <c r="C231" t="s">
        <v>2</v>
      </c>
    </row>
    <row r="232" spans="1:5" x14ac:dyDescent="0.2">
      <c r="A232" t="s">
        <v>3</v>
      </c>
      <c r="B232" t="s">
        <v>3</v>
      </c>
      <c r="C232" s="1" t="s">
        <v>4</v>
      </c>
      <c r="E232" s="1"/>
    </row>
    <row r="233" spans="1:5" x14ac:dyDescent="0.2">
      <c r="A233" t="s">
        <v>5</v>
      </c>
      <c r="B233" t="s">
        <v>16</v>
      </c>
      <c r="C233" s="1">
        <v>-0.05</v>
      </c>
      <c r="D233">
        <v>0</v>
      </c>
      <c r="E233" s="1">
        <v>0</v>
      </c>
    </row>
    <row r="234" spans="1:5" x14ac:dyDescent="0.2">
      <c r="A234" t="s">
        <v>7</v>
      </c>
      <c r="B234" t="s">
        <v>17</v>
      </c>
      <c r="C234" s="1">
        <v>-0.01</v>
      </c>
      <c r="D234" t="s">
        <v>9</v>
      </c>
      <c r="E234" s="1">
        <v>-0.02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8</v>
      </c>
      <c r="C240">
        <v>8</v>
      </c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48" spans="3:5" x14ac:dyDescent="0.2">
      <c r="C248" s="1"/>
      <c r="E248" s="1"/>
    </row>
    <row r="249" spans="3:5" x14ac:dyDescent="0.2">
      <c r="C249" s="1"/>
      <c r="E249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7" spans="3:5" x14ac:dyDescent="0.2">
      <c r="C257" s="1"/>
      <c r="E257" s="1"/>
    </row>
    <row r="258" spans="3:5" x14ac:dyDescent="0.2">
      <c r="C258" s="1"/>
      <c r="E258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  <row r="266" spans="3:5" x14ac:dyDescent="0.2">
      <c r="C266" s="1"/>
      <c r="E266" s="1"/>
    </row>
    <row r="267" spans="3:5" x14ac:dyDescent="0.2">
      <c r="C267" s="1"/>
      <c r="E267" s="1"/>
    </row>
    <row r="268" spans="3:5" x14ac:dyDescent="0.2">
      <c r="C268" s="1"/>
      <c r="E268" s="1"/>
    </row>
    <row r="269" spans="3:5" x14ac:dyDescent="0.2">
      <c r="C269" s="1"/>
      <c r="E269" s="1"/>
    </row>
    <row r="273" spans="3:5" x14ac:dyDescent="0.2">
      <c r="C273" s="1"/>
      <c r="E273" s="1"/>
    </row>
    <row r="274" spans="3:5" x14ac:dyDescent="0.2">
      <c r="C274" s="1"/>
      <c r="E274" s="1"/>
    </row>
    <row r="275" spans="3:5" x14ac:dyDescent="0.2">
      <c r="C275" s="1"/>
      <c r="E275" s="1"/>
    </row>
    <row r="276" spans="3:5" x14ac:dyDescent="0.2">
      <c r="C276" s="1"/>
      <c r="E276" s="1"/>
    </row>
    <row r="277" spans="3:5" x14ac:dyDescent="0.2">
      <c r="C277" s="1"/>
      <c r="E277" s="1"/>
    </row>
    <row r="278" spans="3:5" x14ac:dyDescent="0.2">
      <c r="C278" s="1"/>
      <c r="E278" s="1"/>
    </row>
    <row r="279" spans="3:5" x14ac:dyDescent="0.2">
      <c r="C279" s="1"/>
      <c r="E279" s="1"/>
    </row>
    <row r="283" spans="3:5" x14ac:dyDescent="0.2">
      <c r="C283" s="1"/>
      <c r="E283" s="1"/>
    </row>
    <row r="284" spans="3:5" x14ac:dyDescent="0.2">
      <c r="C284" s="1"/>
      <c r="E284" s="1"/>
    </row>
    <row r="285" spans="3:5" x14ac:dyDescent="0.2">
      <c r="C285" s="1"/>
      <c r="E285" s="1"/>
    </row>
    <row r="286" spans="3:5" x14ac:dyDescent="0.2">
      <c r="C286" s="1"/>
      <c r="E286" s="1"/>
    </row>
    <row r="287" spans="3:5" x14ac:dyDescent="0.2">
      <c r="C287" s="1"/>
      <c r="E287" s="1"/>
    </row>
    <row r="288" spans="3:5" x14ac:dyDescent="0.2">
      <c r="C288" s="1"/>
      <c r="E288" s="1"/>
    </row>
    <row r="289" spans="3:5" x14ac:dyDescent="0.2">
      <c r="C289" s="1"/>
      <c r="E289" s="1"/>
    </row>
    <row r="293" spans="3:5" x14ac:dyDescent="0.2">
      <c r="C293" s="1"/>
      <c r="E293" s="1"/>
    </row>
    <row r="294" spans="3:5" x14ac:dyDescent="0.2">
      <c r="C294" s="1"/>
      <c r="E294" s="1"/>
    </row>
    <row r="295" spans="3:5" x14ac:dyDescent="0.2">
      <c r="C295" s="1"/>
      <c r="E295" s="1"/>
    </row>
    <row r="296" spans="3:5" x14ac:dyDescent="0.2">
      <c r="C296" s="1"/>
      <c r="E296" s="1"/>
    </row>
    <row r="297" spans="3:5" x14ac:dyDescent="0.2">
      <c r="C297" s="1"/>
      <c r="E297" s="1"/>
    </row>
    <row r="298" spans="3:5" x14ac:dyDescent="0.2">
      <c r="C298" s="1"/>
      <c r="E298" s="1"/>
    </row>
    <row r="299" spans="3:5" x14ac:dyDescent="0.2">
      <c r="C299" s="1"/>
      <c r="E299" s="1"/>
    </row>
    <row r="303" spans="3:5" x14ac:dyDescent="0.2">
      <c r="C303" s="1"/>
      <c r="E303" s="1"/>
    </row>
    <row r="304" spans="3:5" x14ac:dyDescent="0.2">
      <c r="C304" s="1"/>
      <c r="E304" s="1"/>
    </row>
    <row r="305" spans="3:5" x14ac:dyDescent="0.2">
      <c r="C305" s="1"/>
      <c r="E305" s="1"/>
    </row>
    <row r="306" spans="3:5" x14ac:dyDescent="0.2">
      <c r="C306" s="1"/>
      <c r="E306" s="1"/>
    </row>
    <row r="307" spans="3:5" x14ac:dyDescent="0.2">
      <c r="C307" s="1"/>
      <c r="E307" s="1"/>
    </row>
    <row r="308" spans="3:5" x14ac:dyDescent="0.2">
      <c r="C308" s="1"/>
      <c r="E308" s="1"/>
    </row>
    <row r="309" spans="3:5" x14ac:dyDescent="0.2">
      <c r="C309" s="1"/>
      <c r="E309" s="1"/>
    </row>
    <row r="313" spans="3:5" x14ac:dyDescent="0.2">
      <c r="C313" s="1"/>
      <c r="E313" s="1"/>
    </row>
    <row r="314" spans="3:5" x14ac:dyDescent="0.2">
      <c r="C314" s="1"/>
      <c r="E314" s="1"/>
    </row>
    <row r="315" spans="3:5" x14ac:dyDescent="0.2">
      <c r="C315" s="1"/>
      <c r="E315" s="1"/>
    </row>
    <row r="316" spans="3:5" x14ac:dyDescent="0.2">
      <c r="C316" s="1"/>
      <c r="E316" s="1"/>
    </row>
    <row r="317" spans="3:5" x14ac:dyDescent="0.2">
      <c r="C317" s="1"/>
      <c r="E317" s="1"/>
    </row>
    <row r="318" spans="3:5" x14ac:dyDescent="0.2">
      <c r="C318" s="1"/>
      <c r="E318" s="1"/>
    </row>
    <row r="319" spans="3:5" x14ac:dyDescent="0.2">
      <c r="C319" s="1"/>
      <c r="E319" s="1"/>
    </row>
    <row r="323" spans="3:5" x14ac:dyDescent="0.2">
      <c r="C323" s="1"/>
      <c r="E323" s="1"/>
    </row>
    <row r="324" spans="3:5" x14ac:dyDescent="0.2">
      <c r="C324" s="1"/>
      <c r="E324" s="1"/>
    </row>
    <row r="325" spans="3:5" x14ac:dyDescent="0.2">
      <c r="C325" s="1"/>
      <c r="E325" s="1"/>
    </row>
    <row r="326" spans="3:5" x14ac:dyDescent="0.2">
      <c r="C326" s="1"/>
      <c r="E326" s="1"/>
    </row>
    <row r="327" spans="3:5" x14ac:dyDescent="0.2">
      <c r="C327" s="1"/>
      <c r="E327" s="1"/>
    </row>
    <row r="328" spans="3:5" x14ac:dyDescent="0.2">
      <c r="C328" s="1"/>
      <c r="E328" s="1"/>
    </row>
    <row r="329" spans="3:5" x14ac:dyDescent="0.2">
      <c r="C329" s="1"/>
      <c r="E329" s="1"/>
    </row>
    <row r="333" spans="3:5" x14ac:dyDescent="0.2">
      <c r="C333" s="1"/>
      <c r="E333" s="1"/>
    </row>
    <row r="334" spans="3:5" x14ac:dyDescent="0.2">
      <c r="C334" s="1"/>
      <c r="E334" s="1"/>
    </row>
    <row r="335" spans="3:5" x14ac:dyDescent="0.2">
      <c r="C335" s="1"/>
      <c r="E335" s="1"/>
    </row>
    <row r="336" spans="3:5" x14ac:dyDescent="0.2">
      <c r="C336" s="1"/>
      <c r="E336" s="1"/>
    </row>
    <row r="337" spans="3:5" x14ac:dyDescent="0.2">
      <c r="C337" s="1"/>
      <c r="E337" s="1"/>
    </row>
    <row r="338" spans="3:5" x14ac:dyDescent="0.2">
      <c r="C338" s="1"/>
      <c r="E338" s="1"/>
    </row>
    <row r="339" spans="3:5" x14ac:dyDescent="0.2">
      <c r="C339" s="1"/>
      <c r="E339" s="1"/>
    </row>
    <row r="343" spans="3:5" x14ac:dyDescent="0.2">
      <c r="C343" s="1"/>
      <c r="E343" s="1"/>
    </row>
    <row r="344" spans="3:5" x14ac:dyDescent="0.2">
      <c r="C344" s="1"/>
      <c r="E344" s="1"/>
    </row>
    <row r="345" spans="3:5" x14ac:dyDescent="0.2">
      <c r="C345" s="1"/>
      <c r="E345" s="1"/>
    </row>
    <row r="346" spans="3:5" x14ac:dyDescent="0.2">
      <c r="C346" s="1"/>
      <c r="E346" s="1"/>
    </row>
    <row r="347" spans="3:5" x14ac:dyDescent="0.2">
      <c r="C347" s="1"/>
      <c r="E347" s="1"/>
    </row>
    <row r="348" spans="3:5" x14ac:dyDescent="0.2">
      <c r="C348" s="1"/>
      <c r="E348" s="1"/>
    </row>
    <row r="349" spans="3:5" x14ac:dyDescent="0.2">
      <c r="C349" s="1"/>
      <c r="E349" s="1"/>
    </row>
    <row r="353" spans="3:5" x14ac:dyDescent="0.2">
      <c r="C353" s="1"/>
      <c r="E353" s="1"/>
    </row>
    <row r="354" spans="3:5" x14ac:dyDescent="0.2">
      <c r="C354" s="1"/>
      <c r="E354" s="1"/>
    </row>
    <row r="355" spans="3:5" x14ac:dyDescent="0.2">
      <c r="C355" s="1"/>
      <c r="E355" s="1"/>
    </row>
    <row r="356" spans="3:5" x14ac:dyDescent="0.2">
      <c r="C356" s="1"/>
      <c r="E356" s="1"/>
    </row>
    <row r="357" spans="3:5" x14ac:dyDescent="0.2">
      <c r="C357" s="1"/>
      <c r="E357" s="1"/>
    </row>
    <row r="358" spans="3:5" x14ac:dyDescent="0.2">
      <c r="C358" s="1"/>
      <c r="E358" s="1"/>
    </row>
    <row r="359" spans="3:5" x14ac:dyDescent="0.2">
      <c r="C359" s="1"/>
      <c r="E35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359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>
        <v>0</v>
      </c>
      <c r="D3" s="1">
        <v>0</v>
      </c>
      <c r="E3">
        <v>0</v>
      </c>
      <c r="F3" s="1">
        <v>0</v>
      </c>
    </row>
    <row r="4" spans="2:6" x14ac:dyDescent="0.2">
      <c r="B4" t="s">
        <v>7</v>
      </c>
      <c r="C4">
        <v>0</v>
      </c>
      <c r="D4" s="1">
        <v>0</v>
      </c>
      <c r="E4">
        <v>0</v>
      </c>
      <c r="F4" s="1">
        <v>0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10</v>
      </c>
      <c r="D10">
        <v>10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>
        <v>0</v>
      </c>
      <c r="D13" s="1">
        <v>0</v>
      </c>
      <c r="E13">
        <v>0</v>
      </c>
      <c r="F13" s="1">
        <v>0</v>
      </c>
    </row>
    <row r="14" spans="2:6" x14ac:dyDescent="0.2">
      <c r="B14" t="s">
        <v>7</v>
      </c>
      <c r="C14">
        <v>0</v>
      </c>
      <c r="D14" s="1">
        <v>0</v>
      </c>
      <c r="E14">
        <v>0</v>
      </c>
      <c r="F14" s="1">
        <v>0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10</v>
      </c>
      <c r="D20">
        <v>10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>
        <v>0</v>
      </c>
      <c r="D23" s="1">
        <v>0</v>
      </c>
      <c r="E23">
        <v>0</v>
      </c>
      <c r="F23" s="1">
        <v>0</v>
      </c>
    </row>
    <row r="24" spans="2:6" x14ac:dyDescent="0.2">
      <c r="B24" t="s">
        <v>7</v>
      </c>
      <c r="C24">
        <v>0</v>
      </c>
      <c r="D24" s="1">
        <v>0</v>
      </c>
      <c r="E24">
        <v>0</v>
      </c>
      <c r="F24" s="1">
        <v>0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15</v>
      </c>
      <c r="D30">
        <v>15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>
        <v>0</v>
      </c>
      <c r="D33" s="1">
        <v>0</v>
      </c>
      <c r="E33">
        <v>0</v>
      </c>
      <c r="F33" s="1">
        <v>0</v>
      </c>
    </row>
    <row r="34" spans="2:6" x14ac:dyDescent="0.2">
      <c r="B34" t="s">
        <v>7</v>
      </c>
      <c r="C34">
        <v>0</v>
      </c>
      <c r="D34" s="1">
        <v>0</v>
      </c>
      <c r="E34">
        <v>0</v>
      </c>
      <c r="F34" s="1">
        <v>0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15</v>
      </c>
      <c r="D40" s="1">
        <v>15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>
        <v>0</v>
      </c>
      <c r="D43" s="1">
        <v>0</v>
      </c>
      <c r="E43">
        <v>0</v>
      </c>
      <c r="F43" s="1">
        <v>0</v>
      </c>
    </row>
    <row r="44" spans="2:6" x14ac:dyDescent="0.2">
      <c r="B44" t="s">
        <v>7</v>
      </c>
      <c r="C44">
        <v>0</v>
      </c>
      <c r="D44" s="1">
        <v>0</v>
      </c>
      <c r="E44">
        <v>0</v>
      </c>
      <c r="F44" s="1">
        <v>0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11</v>
      </c>
      <c r="D50">
        <v>11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>
        <v>0</v>
      </c>
      <c r="D53" s="1">
        <v>0</v>
      </c>
      <c r="E53">
        <v>0</v>
      </c>
      <c r="F53" s="1">
        <v>0</v>
      </c>
    </row>
    <row r="54" spans="2:6" x14ac:dyDescent="0.2">
      <c r="B54" t="s">
        <v>7</v>
      </c>
      <c r="C54">
        <v>0</v>
      </c>
      <c r="D54" s="1">
        <v>0</v>
      </c>
      <c r="E54">
        <v>0</v>
      </c>
      <c r="F54" s="1">
        <v>0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16</v>
      </c>
      <c r="D60" s="1">
        <v>16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>
        <v>0</v>
      </c>
      <c r="D63" s="1">
        <v>0</v>
      </c>
      <c r="E63">
        <v>0</v>
      </c>
      <c r="F63" s="1">
        <v>0</v>
      </c>
    </row>
    <row r="64" spans="2:6" x14ac:dyDescent="0.2">
      <c r="B64" t="s">
        <v>7</v>
      </c>
      <c r="C64">
        <v>0</v>
      </c>
      <c r="D64" s="1">
        <v>0</v>
      </c>
      <c r="E64">
        <v>0</v>
      </c>
      <c r="F64" s="1">
        <v>0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14</v>
      </c>
      <c r="D70">
        <v>14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>
        <v>0</v>
      </c>
      <c r="D73" s="1">
        <v>0</v>
      </c>
      <c r="E73">
        <v>0</v>
      </c>
      <c r="F73" s="1">
        <v>0</v>
      </c>
    </row>
    <row r="74" spans="2:6" x14ac:dyDescent="0.2">
      <c r="B74" t="s">
        <v>7</v>
      </c>
      <c r="C74">
        <v>0</v>
      </c>
      <c r="D74" s="1">
        <v>0</v>
      </c>
      <c r="E74">
        <v>0</v>
      </c>
      <c r="F74" s="1">
        <v>0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14</v>
      </c>
      <c r="D80" s="1">
        <v>14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>
        <v>0</v>
      </c>
      <c r="D83" s="1">
        <v>0</v>
      </c>
      <c r="E83">
        <v>0</v>
      </c>
      <c r="F83" s="1">
        <v>0</v>
      </c>
    </row>
    <row r="84" spans="2:6" x14ac:dyDescent="0.2">
      <c r="B84" t="s">
        <v>7</v>
      </c>
      <c r="C84">
        <v>0</v>
      </c>
      <c r="D84" s="1">
        <v>0</v>
      </c>
      <c r="E84">
        <v>0</v>
      </c>
      <c r="F84" s="1">
        <v>0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15</v>
      </c>
      <c r="D90">
        <v>15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>
        <v>0</v>
      </c>
      <c r="D93" s="1">
        <v>0</v>
      </c>
      <c r="E93">
        <v>0</v>
      </c>
      <c r="F93" s="1">
        <v>0</v>
      </c>
    </row>
    <row r="94" spans="2:6" x14ac:dyDescent="0.2">
      <c r="B94" t="s">
        <v>7</v>
      </c>
      <c r="C94">
        <v>0</v>
      </c>
      <c r="D94" s="1">
        <v>0</v>
      </c>
      <c r="E94">
        <v>0</v>
      </c>
      <c r="F94" s="1">
        <v>0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11</v>
      </c>
      <c r="D100">
        <v>11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>
        <v>0</v>
      </c>
      <c r="D103" s="1">
        <v>0</v>
      </c>
      <c r="E103">
        <v>0</v>
      </c>
      <c r="F103" s="1">
        <v>0</v>
      </c>
    </row>
    <row r="104" spans="2:6" x14ac:dyDescent="0.2">
      <c r="B104" t="s">
        <v>7</v>
      </c>
      <c r="C104">
        <v>0</v>
      </c>
      <c r="D104" s="1">
        <v>0</v>
      </c>
      <c r="E104">
        <v>0</v>
      </c>
      <c r="F104" s="1">
        <v>0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13</v>
      </c>
      <c r="D110">
        <v>13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>
        <v>0</v>
      </c>
      <c r="D113" s="1">
        <v>0</v>
      </c>
      <c r="E113">
        <v>0</v>
      </c>
      <c r="F113" s="1">
        <v>0</v>
      </c>
    </row>
    <row r="114" spans="2:6" x14ac:dyDescent="0.2">
      <c r="B114" t="s">
        <v>7</v>
      </c>
      <c r="C114">
        <v>0</v>
      </c>
      <c r="D114" s="1">
        <v>0</v>
      </c>
      <c r="E114">
        <v>0</v>
      </c>
      <c r="F114" s="1">
        <v>0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12</v>
      </c>
      <c r="D120">
        <v>12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>
        <v>0</v>
      </c>
      <c r="D123" s="1">
        <v>0</v>
      </c>
      <c r="E123">
        <v>0</v>
      </c>
      <c r="F123" s="1">
        <v>0</v>
      </c>
    </row>
    <row r="124" spans="2:6" x14ac:dyDescent="0.2">
      <c r="B124" t="s">
        <v>7</v>
      </c>
      <c r="C124">
        <v>0</v>
      </c>
      <c r="D124" s="1">
        <v>0</v>
      </c>
      <c r="E124">
        <v>0</v>
      </c>
      <c r="F124" s="1">
        <v>0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13</v>
      </c>
      <c r="D130">
        <v>13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>
        <v>0</v>
      </c>
      <c r="D133" s="1">
        <v>0</v>
      </c>
      <c r="E133">
        <v>0</v>
      </c>
      <c r="F133" s="1">
        <v>0</v>
      </c>
    </row>
    <row r="134" spans="2:6" x14ac:dyDescent="0.2">
      <c r="B134" t="s">
        <v>7</v>
      </c>
      <c r="C134">
        <v>0</v>
      </c>
      <c r="D134" s="1">
        <v>0</v>
      </c>
      <c r="E134">
        <v>0</v>
      </c>
      <c r="F134" s="1">
        <v>0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13</v>
      </c>
      <c r="D140">
        <v>13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>
        <v>0</v>
      </c>
      <c r="D143" s="1">
        <v>0</v>
      </c>
      <c r="E143">
        <v>0</v>
      </c>
      <c r="F143" s="1">
        <v>0</v>
      </c>
    </row>
    <row r="144" spans="2:6" x14ac:dyDescent="0.2">
      <c r="B144" t="s">
        <v>7</v>
      </c>
      <c r="C144">
        <v>0</v>
      </c>
      <c r="D144" s="1">
        <v>0</v>
      </c>
      <c r="E144">
        <v>0</v>
      </c>
      <c r="F144" s="1">
        <v>0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16</v>
      </c>
      <c r="D150">
        <v>16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>
        <v>0</v>
      </c>
      <c r="D153" s="1">
        <v>0</v>
      </c>
      <c r="E153">
        <v>0</v>
      </c>
      <c r="F153" s="1">
        <v>0</v>
      </c>
    </row>
    <row r="154" spans="2:6" x14ac:dyDescent="0.2">
      <c r="B154" t="s">
        <v>7</v>
      </c>
      <c r="C154">
        <v>0</v>
      </c>
      <c r="D154" s="1">
        <v>0</v>
      </c>
      <c r="E154">
        <v>0</v>
      </c>
      <c r="F154" s="1">
        <v>0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10</v>
      </c>
      <c r="D160">
        <v>10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>
        <v>0</v>
      </c>
      <c r="D163" s="1">
        <v>0</v>
      </c>
      <c r="E163">
        <v>0</v>
      </c>
      <c r="F163" s="1">
        <v>0</v>
      </c>
    </row>
    <row r="164" spans="2:6" x14ac:dyDescent="0.2">
      <c r="B164" t="s">
        <v>7</v>
      </c>
      <c r="C164">
        <v>0</v>
      </c>
      <c r="D164" s="1">
        <v>0</v>
      </c>
      <c r="E164">
        <v>0</v>
      </c>
      <c r="F164" s="1">
        <v>0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13</v>
      </c>
      <c r="D170">
        <v>13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>
        <v>0</v>
      </c>
      <c r="D173" s="1">
        <v>0</v>
      </c>
      <c r="E173">
        <v>0</v>
      </c>
      <c r="F173" s="1">
        <v>0</v>
      </c>
    </row>
    <row r="174" spans="2:6" x14ac:dyDescent="0.2">
      <c r="B174" t="s">
        <v>7</v>
      </c>
      <c r="C174">
        <v>0</v>
      </c>
      <c r="D174" s="1">
        <v>0</v>
      </c>
      <c r="E174">
        <v>0</v>
      </c>
      <c r="F174" s="1">
        <v>0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13</v>
      </c>
      <c r="D180">
        <v>13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>
        <v>0</v>
      </c>
      <c r="D183" s="1">
        <v>0</v>
      </c>
      <c r="E183">
        <v>0</v>
      </c>
      <c r="F183" s="1">
        <v>0</v>
      </c>
    </row>
    <row r="184" spans="2:6" x14ac:dyDescent="0.2">
      <c r="B184" t="s">
        <v>7</v>
      </c>
      <c r="C184">
        <v>0</v>
      </c>
      <c r="D184" s="1">
        <v>0</v>
      </c>
      <c r="E184">
        <v>0</v>
      </c>
      <c r="F184" s="1">
        <v>0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13</v>
      </c>
      <c r="D190">
        <v>13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>
        <v>0</v>
      </c>
      <c r="D193" s="1">
        <v>0</v>
      </c>
      <c r="E193">
        <v>0</v>
      </c>
      <c r="F193" s="1">
        <v>0</v>
      </c>
    </row>
    <row r="194" spans="2:6" x14ac:dyDescent="0.2">
      <c r="B194" t="s">
        <v>7</v>
      </c>
      <c r="C194">
        <v>0</v>
      </c>
      <c r="D194" s="1">
        <v>0</v>
      </c>
      <c r="E194">
        <v>0</v>
      </c>
      <c r="F194" s="1">
        <v>0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13</v>
      </c>
      <c r="D200">
        <v>13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>
        <v>0</v>
      </c>
      <c r="D203" s="1">
        <v>0</v>
      </c>
      <c r="E203">
        <v>0</v>
      </c>
      <c r="F203" s="1">
        <v>0</v>
      </c>
    </row>
    <row r="204" spans="2:6" x14ac:dyDescent="0.2">
      <c r="B204" t="s">
        <v>7</v>
      </c>
      <c r="C204">
        <v>0</v>
      </c>
      <c r="D204" s="1">
        <v>0</v>
      </c>
      <c r="E204">
        <v>0</v>
      </c>
      <c r="F204" s="1">
        <v>0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10</v>
      </c>
      <c r="D210">
        <v>10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>
        <v>0</v>
      </c>
      <c r="D213" s="1">
        <v>0</v>
      </c>
      <c r="E213">
        <v>0</v>
      </c>
      <c r="F213" s="1">
        <v>0</v>
      </c>
    </row>
    <row r="214" spans="2:6" x14ac:dyDescent="0.2">
      <c r="B214" t="s">
        <v>7</v>
      </c>
      <c r="C214">
        <v>0</v>
      </c>
      <c r="D214" s="1">
        <v>0</v>
      </c>
      <c r="E214">
        <v>0</v>
      </c>
      <c r="F214" s="1">
        <v>0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10</v>
      </c>
      <c r="D220">
        <v>10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>
        <v>0</v>
      </c>
      <c r="D223" s="1">
        <v>0</v>
      </c>
      <c r="E223">
        <v>0</v>
      </c>
      <c r="F223" s="1">
        <v>0</v>
      </c>
    </row>
    <row r="224" spans="2:6" x14ac:dyDescent="0.2">
      <c r="B224" t="s">
        <v>7</v>
      </c>
      <c r="C224">
        <v>0</v>
      </c>
      <c r="D224" s="1">
        <v>0</v>
      </c>
      <c r="E224">
        <v>0</v>
      </c>
      <c r="F224" s="1">
        <v>0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10</v>
      </c>
      <c r="D230">
        <v>10</v>
      </c>
    </row>
    <row r="231" spans="2:6" x14ac:dyDescent="0.2">
      <c r="B231" t="s">
        <v>0</v>
      </c>
      <c r="C231" t="s">
        <v>1</v>
      </c>
      <c r="D231" t="s">
        <v>2</v>
      </c>
    </row>
    <row r="232" spans="2:6" x14ac:dyDescent="0.2">
      <c r="B232" t="s">
        <v>3</v>
      </c>
      <c r="C232" t="s">
        <v>3</v>
      </c>
      <c r="D232" s="1" t="s">
        <v>4</v>
      </c>
      <c r="F232" s="1"/>
    </row>
    <row r="233" spans="2:6" x14ac:dyDescent="0.2">
      <c r="B233" t="s">
        <v>5</v>
      </c>
      <c r="C233">
        <v>0</v>
      </c>
      <c r="D233" s="1">
        <v>0</v>
      </c>
      <c r="E233">
        <v>0</v>
      </c>
      <c r="F233" s="1">
        <v>0</v>
      </c>
    </row>
    <row r="234" spans="2:6" x14ac:dyDescent="0.2">
      <c r="B234" t="s">
        <v>7</v>
      </c>
      <c r="C234">
        <v>0</v>
      </c>
      <c r="D234" s="1">
        <v>0</v>
      </c>
      <c r="E234">
        <v>0</v>
      </c>
      <c r="F234" s="1">
        <v>0</v>
      </c>
    </row>
    <row r="235" spans="2:6" x14ac:dyDescent="0.2">
      <c r="B235" t="s">
        <v>10</v>
      </c>
      <c r="C235">
        <v>0</v>
      </c>
      <c r="D235" s="1">
        <v>0</v>
      </c>
      <c r="E235">
        <v>0</v>
      </c>
      <c r="F235" s="1">
        <v>0</v>
      </c>
    </row>
    <row r="236" spans="2:6" x14ac:dyDescent="0.2">
      <c r="B236" t="s">
        <v>11</v>
      </c>
      <c r="C236">
        <v>0</v>
      </c>
      <c r="D236" s="1">
        <v>0</v>
      </c>
      <c r="E236">
        <v>0</v>
      </c>
      <c r="F236" s="1">
        <v>0</v>
      </c>
    </row>
    <row r="237" spans="2:6" x14ac:dyDescent="0.2">
      <c r="B237" t="s">
        <v>12</v>
      </c>
      <c r="C237">
        <v>0</v>
      </c>
      <c r="D237" s="1">
        <v>0</v>
      </c>
      <c r="E237">
        <v>0</v>
      </c>
      <c r="F237" s="1">
        <v>0</v>
      </c>
    </row>
    <row r="238" spans="2:6" x14ac:dyDescent="0.2">
      <c r="B238" t="s">
        <v>13</v>
      </c>
      <c r="C238">
        <v>0</v>
      </c>
      <c r="D238" s="1">
        <v>0</v>
      </c>
      <c r="E238">
        <v>0</v>
      </c>
      <c r="F238" s="1">
        <v>0</v>
      </c>
    </row>
    <row r="239" spans="2:6" x14ac:dyDescent="0.2">
      <c r="B239" t="s">
        <v>14</v>
      </c>
      <c r="C239">
        <v>0</v>
      </c>
      <c r="D239" s="1">
        <v>0</v>
      </c>
      <c r="E239">
        <v>0</v>
      </c>
      <c r="F239" s="1">
        <v>0</v>
      </c>
    </row>
    <row r="240" spans="2:6" x14ac:dyDescent="0.2">
      <c r="B240" t="s">
        <v>15</v>
      </c>
      <c r="C240">
        <v>10</v>
      </c>
      <c r="D240">
        <v>10</v>
      </c>
    </row>
    <row r="241" spans="2:6" x14ac:dyDescent="0.2">
      <c r="B241" t="s">
        <v>0</v>
      </c>
      <c r="C241" t="s">
        <v>1</v>
      </c>
      <c r="D241" s="1" t="s">
        <v>2</v>
      </c>
      <c r="F241" s="1"/>
    </row>
    <row r="242" spans="2:6" x14ac:dyDescent="0.2">
      <c r="B242" t="s">
        <v>3</v>
      </c>
      <c r="C242" t="s">
        <v>3</v>
      </c>
      <c r="D242" s="1" t="s">
        <v>4</v>
      </c>
      <c r="F242" s="1"/>
    </row>
    <row r="243" spans="2:6" x14ac:dyDescent="0.2">
      <c r="B243" t="s">
        <v>5</v>
      </c>
      <c r="C243">
        <v>0</v>
      </c>
      <c r="D243" s="1">
        <v>0</v>
      </c>
      <c r="E243">
        <v>0</v>
      </c>
      <c r="F243" s="1">
        <v>0</v>
      </c>
    </row>
    <row r="244" spans="2:6" x14ac:dyDescent="0.2">
      <c r="B244" t="s">
        <v>7</v>
      </c>
      <c r="C244">
        <v>0</v>
      </c>
      <c r="D244" s="1">
        <v>0</v>
      </c>
      <c r="E244">
        <v>0</v>
      </c>
      <c r="F244" s="1">
        <v>0</v>
      </c>
    </row>
    <row r="245" spans="2:6" x14ac:dyDescent="0.2">
      <c r="B245" t="s">
        <v>10</v>
      </c>
      <c r="C245">
        <v>0</v>
      </c>
      <c r="D245" s="1">
        <v>0</v>
      </c>
      <c r="E245">
        <v>0</v>
      </c>
      <c r="F245" s="1">
        <v>0</v>
      </c>
    </row>
    <row r="246" spans="2:6" x14ac:dyDescent="0.2">
      <c r="B246" t="s">
        <v>11</v>
      </c>
      <c r="C246">
        <v>0</v>
      </c>
      <c r="D246" s="1">
        <v>0</v>
      </c>
      <c r="E246">
        <v>0</v>
      </c>
      <c r="F246" s="1">
        <v>0</v>
      </c>
    </row>
    <row r="247" spans="2:6" x14ac:dyDescent="0.2">
      <c r="B247" t="s">
        <v>12</v>
      </c>
      <c r="C247">
        <v>0</v>
      </c>
      <c r="D247" s="1">
        <v>0</v>
      </c>
      <c r="E247">
        <v>0</v>
      </c>
      <c r="F247" s="1">
        <v>0</v>
      </c>
    </row>
    <row r="248" spans="2:6" x14ac:dyDescent="0.2">
      <c r="B248" t="s">
        <v>13</v>
      </c>
      <c r="C248">
        <v>0</v>
      </c>
      <c r="D248" s="1">
        <v>0</v>
      </c>
      <c r="E248">
        <v>0</v>
      </c>
      <c r="F248" s="1">
        <v>0</v>
      </c>
    </row>
    <row r="249" spans="2:6" x14ac:dyDescent="0.2">
      <c r="B249" t="s">
        <v>14</v>
      </c>
      <c r="C249">
        <v>0</v>
      </c>
      <c r="D249" s="1">
        <v>0</v>
      </c>
      <c r="E249">
        <v>0</v>
      </c>
      <c r="F249" s="1">
        <v>0</v>
      </c>
    </row>
    <row r="250" spans="2:6" x14ac:dyDescent="0.2">
      <c r="B250" t="s">
        <v>15</v>
      </c>
      <c r="C250">
        <v>10</v>
      </c>
      <c r="D250" s="1">
        <v>10</v>
      </c>
      <c r="F250" s="1"/>
    </row>
    <row r="251" spans="2:6" x14ac:dyDescent="0.2">
      <c r="B251" t="s">
        <v>0</v>
      </c>
      <c r="C251" t="s">
        <v>1</v>
      </c>
      <c r="D251" s="1" t="s">
        <v>2</v>
      </c>
      <c r="F251" s="1"/>
    </row>
    <row r="252" spans="2:6" x14ac:dyDescent="0.2">
      <c r="B252" t="s">
        <v>3</v>
      </c>
      <c r="C252" t="s">
        <v>3</v>
      </c>
      <c r="D252" s="1" t="s">
        <v>4</v>
      </c>
      <c r="F252" s="1"/>
    </row>
    <row r="253" spans="2:6" x14ac:dyDescent="0.2">
      <c r="B253" t="s">
        <v>5</v>
      </c>
      <c r="C253">
        <v>0</v>
      </c>
      <c r="D253" s="1">
        <v>0</v>
      </c>
      <c r="E253">
        <v>0</v>
      </c>
      <c r="F253" s="1">
        <v>0</v>
      </c>
    </row>
    <row r="254" spans="2:6" x14ac:dyDescent="0.2">
      <c r="B254" t="s">
        <v>7</v>
      </c>
      <c r="C254">
        <v>0</v>
      </c>
      <c r="D254" s="1">
        <v>0</v>
      </c>
      <c r="E254">
        <v>0</v>
      </c>
      <c r="F254" s="1">
        <v>0</v>
      </c>
    </row>
    <row r="255" spans="2:6" x14ac:dyDescent="0.2">
      <c r="B255" t="s">
        <v>10</v>
      </c>
      <c r="C255">
        <v>0</v>
      </c>
      <c r="D255" s="1">
        <v>0</v>
      </c>
      <c r="E255">
        <v>0</v>
      </c>
      <c r="F255" s="1">
        <v>0</v>
      </c>
    </row>
    <row r="256" spans="2:6" x14ac:dyDescent="0.2">
      <c r="B256" t="s">
        <v>11</v>
      </c>
      <c r="C256">
        <v>0</v>
      </c>
      <c r="D256" s="1">
        <v>0</v>
      </c>
      <c r="E256">
        <v>0</v>
      </c>
      <c r="F256" s="1">
        <v>0</v>
      </c>
    </row>
    <row r="257" spans="2:6" x14ac:dyDescent="0.2">
      <c r="B257" t="s">
        <v>12</v>
      </c>
      <c r="C257">
        <v>0</v>
      </c>
      <c r="D257" s="1">
        <v>0</v>
      </c>
      <c r="E257">
        <v>0</v>
      </c>
      <c r="F257" s="1">
        <v>0</v>
      </c>
    </row>
    <row r="258" spans="2:6" x14ac:dyDescent="0.2">
      <c r="B258" t="s">
        <v>13</v>
      </c>
      <c r="C258">
        <v>0</v>
      </c>
      <c r="D258" s="1">
        <v>0</v>
      </c>
      <c r="E258">
        <v>0</v>
      </c>
      <c r="F258" s="1">
        <v>0</v>
      </c>
    </row>
    <row r="259" spans="2:6" x14ac:dyDescent="0.2">
      <c r="B259" t="s">
        <v>14</v>
      </c>
      <c r="C259">
        <v>0</v>
      </c>
      <c r="D259" s="1">
        <v>0</v>
      </c>
      <c r="E259">
        <v>0</v>
      </c>
      <c r="F259" s="1">
        <v>0</v>
      </c>
    </row>
    <row r="260" spans="2:6" x14ac:dyDescent="0.2">
      <c r="B260" t="s">
        <v>15</v>
      </c>
      <c r="C260">
        <v>0</v>
      </c>
      <c r="D260" s="1">
        <v>0</v>
      </c>
      <c r="F260" s="1"/>
    </row>
    <row r="261" spans="2:6" x14ac:dyDescent="0.2">
      <c r="D261" s="1"/>
      <c r="F261" s="1"/>
    </row>
    <row r="262" spans="2:6" x14ac:dyDescent="0.2">
      <c r="D262" s="1"/>
      <c r="F262" s="1"/>
    </row>
    <row r="263" spans="2:6" x14ac:dyDescent="0.2">
      <c r="D263" s="1"/>
      <c r="F263" s="1"/>
    </row>
    <row r="264" spans="2:6" x14ac:dyDescent="0.2">
      <c r="D264" s="1"/>
      <c r="F264" s="1"/>
    </row>
    <row r="265" spans="2:6" x14ac:dyDescent="0.2">
      <c r="D265" s="1"/>
      <c r="F265" s="1"/>
    </row>
    <row r="266" spans="2:6" x14ac:dyDescent="0.2">
      <c r="D266" s="1"/>
      <c r="F266" s="1"/>
    </row>
    <row r="267" spans="2:6" x14ac:dyDescent="0.2">
      <c r="D267" s="1"/>
      <c r="F267" s="1"/>
    </row>
    <row r="268" spans="2:6" x14ac:dyDescent="0.2">
      <c r="D268" s="1"/>
      <c r="F268" s="1"/>
    </row>
    <row r="269" spans="2:6" x14ac:dyDescent="0.2">
      <c r="D269" s="1"/>
      <c r="F269" s="1"/>
    </row>
    <row r="273" spans="4:6" x14ac:dyDescent="0.2">
      <c r="D273" s="1"/>
      <c r="F273" s="1"/>
    </row>
    <row r="274" spans="4:6" x14ac:dyDescent="0.2">
      <c r="D274" s="1"/>
      <c r="F274" s="1"/>
    </row>
    <row r="275" spans="4:6" x14ac:dyDescent="0.2">
      <c r="D275" s="1"/>
      <c r="F275" s="1"/>
    </row>
    <row r="276" spans="4:6" x14ac:dyDescent="0.2">
      <c r="D276" s="1"/>
      <c r="F276" s="1"/>
    </row>
    <row r="277" spans="4:6" x14ac:dyDescent="0.2">
      <c r="D277" s="1"/>
      <c r="F277" s="1"/>
    </row>
    <row r="278" spans="4:6" x14ac:dyDescent="0.2">
      <c r="D278" s="1"/>
      <c r="F278" s="1"/>
    </row>
    <row r="279" spans="4:6" x14ac:dyDescent="0.2">
      <c r="D279" s="1"/>
      <c r="F279" s="1"/>
    </row>
    <row r="283" spans="4:6" x14ac:dyDescent="0.2">
      <c r="D283" s="1"/>
      <c r="F283" s="1"/>
    </row>
    <row r="284" spans="4:6" x14ac:dyDescent="0.2">
      <c r="D284" s="1"/>
      <c r="F284" s="1"/>
    </row>
    <row r="285" spans="4:6" x14ac:dyDescent="0.2">
      <c r="D285" s="1"/>
      <c r="F285" s="1"/>
    </row>
    <row r="286" spans="4:6" x14ac:dyDescent="0.2">
      <c r="D286" s="1"/>
      <c r="F286" s="1"/>
    </row>
    <row r="287" spans="4:6" x14ac:dyDescent="0.2">
      <c r="D287" s="1"/>
      <c r="F287" s="1"/>
    </row>
    <row r="288" spans="4:6" x14ac:dyDescent="0.2">
      <c r="D288" s="1"/>
      <c r="F288" s="1"/>
    </row>
    <row r="289" spans="4:6" x14ac:dyDescent="0.2">
      <c r="D289" s="1"/>
      <c r="F289" s="1"/>
    </row>
    <row r="293" spans="4:6" x14ac:dyDescent="0.2">
      <c r="D293" s="1"/>
      <c r="F293" s="1"/>
    </row>
    <row r="294" spans="4:6" x14ac:dyDescent="0.2">
      <c r="D294" s="1"/>
      <c r="F294" s="1"/>
    </row>
    <row r="295" spans="4:6" x14ac:dyDescent="0.2">
      <c r="D295" s="1"/>
      <c r="F295" s="1"/>
    </row>
    <row r="296" spans="4:6" x14ac:dyDescent="0.2">
      <c r="D296" s="1"/>
      <c r="F296" s="1"/>
    </row>
    <row r="297" spans="4:6" x14ac:dyDescent="0.2">
      <c r="D297" s="1"/>
      <c r="F297" s="1"/>
    </row>
    <row r="298" spans="4:6" x14ac:dyDescent="0.2">
      <c r="D298" s="1"/>
      <c r="F298" s="1"/>
    </row>
    <row r="299" spans="4:6" x14ac:dyDescent="0.2">
      <c r="D299" s="1"/>
      <c r="F299" s="1"/>
    </row>
    <row r="303" spans="4:6" x14ac:dyDescent="0.2">
      <c r="D303" s="1"/>
      <c r="F303" s="1"/>
    </row>
    <row r="304" spans="4:6" x14ac:dyDescent="0.2">
      <c r="D304" s="1"/>
      <c r="F304" s="1"/>
    </row>
    <row r="305" spans="4:6" x14ac:dyDescent="0.2">
      <c r="D305" s="1"/>
      <c r="F305" s="1"/>
    </row>
    <row r="306" spans="4:6" x14ac:dyDescent="0.2">
      <c r="D306" s="1"/>
      <c r="F306" s="1"/>
    </row>
    <row r="307" spans="4:6" x14ac:dyDescent="0.2">
      <c r="D307" s="1"/>
      <c r="F307" s="1"/>
    </row>
    <row r="308" spans="4:6" x14ac:dyDescent="0.2">
      <c r="D308" s="1"/>
      <c r="F308" s="1"/>
    </row>
    <row r="309" spans="4:6" x14ac:dyDescent="0.2">
      <c r="D309" s="1"/>
      <c r="F309" s="1"/>
    </row>
    <row r="313" spans="4:6" x14ac:dyDescent="0.2">
      <c r="D313" s="1"/>
      <c r="F313" s="1"/>
    </row>
    <row r="314" spans="4:6" x14ac:dyDescent="0.2">
      <c r="D314" s="1"/>
      <c r="F314" s="1"/>
    </row>
    <row r="315" spans="4:6" x14ac:dyDescent="0.2">
      <c r="D315" s="1"/>
      <c r="F315" s="1"/>
    </row>
    <row r="316" spans="4:6" x14ac:dyDescent="0.2">
      <c r="D316" s="1"/>
      <c r="F316" s="1"/>
    </row>
    <row r="317" spans="4:6" x14ac:dyDescent="0.2">
      <c r="D317" s="1"/>
      <c r="F317" s="1"/>
    </row>
    <row r="318" spans="4:6" x14ac:dyDescent="0.2">
      <c r="D318" s="1"/>
      <c r="F318" s="1"/>
    </row>
    <row r="319" spans="4:6" x14ac:dyDescent="0.2">
      <c r="D319" s="1"/>
      <c r="F319" s="1"/>
    </row>
    <row r="323" spans="4:6" x14ac:dyDescent="0.2">
      <c r="D323" s="1"/>
      <c r="F323" s="1"/>
    </row>
    <row r="324" spans="4:6" x14ac:dyDescent="0.2">
      <c r="D324" s="1"/>
      <c r="F324" s="1"/>
    </row>
    <row r="325" spans="4:6" x14ac:dyDescent="0.2">
      <c r="D325" s="1"/>
      <c r="F325" s="1"/>
    </row>
    <row r="326" spans="4:6" x14ac:dyDescent="0.2">
      <c r="D326" s="1"/>
      <c r="F326" s="1"/>
    </row>
    <row r="327" spans="4:6" x14ac:dyDescent="0.2">
      <c r="D327" s="1"/>
      <c r="F327" s="1"/>
    </row>
    <row r="328" spans="4:6" x14ac:dyDescent="0.2">
      <c r="D328" s="1"/>
      <c r="F328" s="1"/>
    </row>
    <row r="329" spans="4:6" x14ac:dyDescent="0.2">
      <c r="D329" s="1"/>
      <c r="F329" s="1"/>
    </row>
    <row r="333" spans="4:6" x14ac:dyDescent="0.2">
      <c r="D333" s="1"/>
      <c r="F333" s="1"/>
    </row>
    <row r="334" spans="4:6" x14ac:dyDescent="0.2">
      <c r="D334" s="1"/>
      <c r="F334" s="1"/>
    </row>
    <row r="335" spans="4:6" x14ac:dyDescent="0.2">
      <c r="D335" s="1"/>
      <c r="F335" s="1"/>
    </row>
    <row r="336" spans="4:6" x14ac:dyDescent="0.2">
      <c r="D336" s="1"/>
      <c r="F336" s="1"/>
    </row>
    <row r="337" spans="4:6" x14ac:dyDescent="0.2">
      <c r="D337" s="1"/>
      <c r="F337" s="1"/>
    </row>
    <row r="338" spans="4:6" x14ac:dyDescent="0.2">
      <c r="D338" s="1"/>
      <c r="F338" s="1"/>
    </row>
    <row r="339" spans="4:6" x14ac:dyDescent="0.2">
      <c r="D339" s="1"/>
      <c r="F339" s="1"/>
    </row>
    <row r="343" spans="4:6" x14ac:dyDescent="0.2">
      <c r="D343" s="1"/>
      <c r="F343" s="1"/>
    </row>
    <row r="344" spans="4:6" x14ac:dyDescent="0.2">
      <c r="D344" s="1"/>
      <c r="F344" s="1"/>
    </row>
    <row r="345" spans="4:6" x14ac:dyDescent="0.2">
      <c r="D345" s="1"/>
      <c r="F345" s="1"/>
    </row>
    <row r="346" spans="4:6" x14ac:dyDescent="0.2">
      <c r="D346" s="1"/>
      <c r="F346" s="1"/>
    </row>
    <row r="347" spans="4:6" x14ac:dyDescent="0.2">
      <c r="D347" s="1"/>
      <c r="F347" s="1"/>
    </row>
    <row r="348" spans="4:6" x14ac:dyDescent="0.2">
      <c r="D348" s="1"/>
      <c r="F348" s="1"/>
    </row>
    <row r="349" spans="4:6" x14ac:dyDescent="0.2">
      <c r="D349" s="1"/>
      <c r="F349" s="1"/>
    </row>
    <row r="353" spans="4:6" x14ac:dyDescent="0.2">
      <c r="D353" s="1"/>
      <c r="F353" s="1"/>
    </row>
    <row r="354" spans="4:6" x14ac:dyDescent="0.2">
      <c r="D354" s="1"/>
      <c r="F354" s="1"/>
    </row>
    <row r="355" spans="4:6" x14ac:dyDescent="0.2">
      <c r="D355" s="1"/>
      <c r="F355" s="1"/>
    </row>
    <row r="356" spans="4:6" x14ac:dyDescent="0.2">
      <c r="D356" s="1"/>
      <c r="F356" s="1"/>
    </row>
    <row r="357" spans="4:6" x14ac:dyDescent="0.2">
      <c r="D357" s="1"/>
      <c r="F357" s="1"/>
    </row>
    <row r="358" spans="4:6" x14ac:dyDescent="0.2">
      <c r="D358" s="1"/>
      <c r="F358" s="1"/>
    </row>
    <row r="359" spans="4:6" x14ac:dyDescent="0.2">
      <c r="D359" s="1"/>
      <c r="F35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E48"/>
  <sheetViews>
    <sheetView workbookViewId="0">
      <selection activeCell="B1" sqref="B1"/>
    </sheetView>
  </sheetViews>
  <sheetFormatPr baseColWidth="10" defaultRowHeight="16" x14ac:dyDescent="0.2"/>
  <sheetData>
    <row r="1" spans="1:5" x14ac:dyDescent="0.2">
      <c r="A1" t="s">
        <v>18</v>
      </c>
      <c r="B1" s="4">
        <v>52609</v>
      </c>
    </row>
    <row r="2" spans="1:5" x14ac:dyDescent="0.2">
      <c r="A2" t="s">
        <v>19</v>
      </c>
      <c r="B2">
        <v>100</v>
      </c>
    </row>
    <row r="3" spans="1:5" x14ac:dyDescent="0.2">
      <c r="A3" t="s">
        <v>20</v>
      </c>
      <c r="B3">
        <v>17</v>
      </c>
    </row>
    <row r="4" spans="1:5" x14ac:dyDescent="0.2">
      <c r="A4" t="s">
        <v>31</v>
      </c>
      <c r="B4">
        <v>172</v>
      </c>
    </row>
    <row r="5" spans="1:5" x14ac:dyDescent="0.2">
      <c r="A5" t="s">
        <v>34</v>
      </c>
      <c r="B5">
        <v>37</v>
      </c>
    </row>
    <row r="6" spans="1:5" x14ac:dyDescent="0.2">
      <c r="A6" t="s">
        <v>33</v>
      </c>
      <c r="B6">
        <v>1</v>
      </c>
    </row>
    <row r="7" spans="1:5" x14ac:dyDescent="0.2">
      <c r="A7" t="s">
        <v>32</v>
      </c>
      <c r="B7">
        <v>23</v>
      </c>
    </row>
    <row r="10" spans="1:5" x14ac:dyDescent="0.2">
      <c r="E10">
        <v>20</v>
      </c>
    </row>
    <row r="11" spans="1:5" x14ac:dyDescent="0.2">
      <c r="E11">
        <v>15</v>
      </c>
    </row>
    <row r="12" spans="1:5" x14ac:dyDescent="0.2">
      <c r="E12">
        <v>25</v>
      </c>
    </row>
    <row r="13" spans="1:5" x14ac:dyDescent="0.2">
      <c r="E13">
        <v>14</v>
      </c>
    </row>
    <row r="14" spans="1:5" x14ac:dyDescent="0.2">
      <c r="E14">
        <v>14</v>
      </c>
    </row>
    <row r="15" spans="1:5" x14ac:dyDescent="0.2">
      <c r="E15">
        <v>17</v>
      </c>
    </row>
    <row r="16" spans="1:5" x14ac:dyDescent="0.2">
      <c r="E16">
        <v>19</v>
      </c>
    </row>
    <row r="17" spans="5:5" x14ac:dyDescent="0.2">
      <c r="E17">
        <v>12</v>
      </c>
    </row>
    <row r="18" spans="5:5" x14ac:dyDescent="0.2">
      <c r="E18">
        <v>17</v>
      </c>
    </row>
    <row r="19" spans="5:5" x14ac:dyDescent="0.2">
      <c r="E19">
        <v>8</v>
      </c>
    </row>
    <row r="20" spans="5:5" x14ac:dyDescent="0.2">
      <c r="E20">
        <v>6</v>
      </c>
    </row>
    <row r="21" spans="5:5" x14ac:dyDescent="0.2">
      <c r="E21">
        <v>10</v>
      </c>
    </row>
    <row r="22" spans="5:5" x14ac:dyDescent="0.2">
      <c r="E22">
        <v>12</v>
      </c>
    </row>
    <row r="23" spans="5:5" x14ac:dyDescent="0.2">
      <c r="E23">
        <v>1</v>
      </c>
    </row>
    <row r="24" spans="5:5" x14ac:dyDescent="0.2">
      <c r="E24">
        <v>5</v>
      </c>
    </row>
    <row r="25" spans="5:5" x14ac:dyDescent="0.2">
      <c r="E25">
        <v>9</v>
      </c>
    </row>
    <row r="26" spans="5:5" x14ac:dyDescent="0.2">
      <c r="E26">
        <v>1</v>
      </c>
    </row>
    <row r="27" spans="5:5" x14ac:dyDescent="0.2">
      <c r="E27">
        <v>1</v>
      </c>
    </row>
    <row r="28" spans="5:5" x14ac:dyDescent="0.2">
      <c r="E28">
        <v>3</v>
      </c>
    </row>
    <row r="29" spans="5:5" x14ac:dyDescent="0.2">
      <c r="E29">
        <v>2</v>
      </c>
    </row>
    <row r="30" spans="5:5" x14ac:dyDescent="0.2">
      <c r="E30">
        <v>6</v>
      </c>
    </row>
    <row r="31" spans="5:5" x14ac:dyDescent="0.2">
      <c r="E31">
        <v>3</v>
      </c>
    </row>
    <row r="32" spans="5:5" x14ac:dyDescent="0.2">
      <c r="E32">
        <v>4</v>
      </c>
    </row>
    <row r="33" spans="5:5" x14ac:dyDescent="0.2">
      <c r="E33">
        <v>2</v>
      </c>
    </row>
    <row r="34" spans="5:5" x14ac:dyDescent="0.2">
      <c r="E34">
        <v>3</v>
      </c>
    </row>
    <row r="35" spans="5:5" x14ac:dyDescent="0.2">
      <c r="E35">
        <v>1</v>
      </c>
    </row>
    <row r="36" spans="5:5" x14ac:dyDescent="0.2">
      <c r="E36">
        <v>1</v>
      </c>
    </row>
    <row r="37" spans="5:5" x14ac:dyDescent="0.2">
      <c r="E37">
        <v>3</v>
      </c>
    </row>
    <row r="38" spans="5:5" x14ac:dyDescent="0.2">
      <c r="E38">
        <v>1</v>
      </c>
    </row>
    <row r="39" spans="5:5" x14ac:dyDescent="0.2">
      <c r="E39">
        <v>1</v>
      </c>
    </row>
    <row r="40" spans="5:5" x14ac:dyDescent="0.2">
      <c r="E40">
        <v>2</v>
      </c>
    </row>
    <row r="41" spans="5:5" x14ac:dyDescent="0.2">
      <c r="E41">
        <v>2</v>
      </c>
    </row>
    <row r="42" spans="5:5" x14ac:dyDescent="0.2">
      <c r="E42">
        <v>1</v>
      </c>
    </row>
    <row r="43" spans="5:5" x14ac:dyDescent="0.2">
      <c r="E43">
        <v>1</v>
      </c>
    </row>
    <row r="44" spans="5:5" x14ac:dyDescent="0.2">
      <c r="E44">
        <v>2</v>
      </c>
    </row>
    <row r="48" spans="5:5" x14ac:dyDescent="0.2">
      <c r="E48">
        <f>SUM(E9:E47)</f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2024-01-02T14:16:45Z</dcterms:modified>
</cp:coreProperties>
</file>