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1-1/"/>
    </mc:Choice>
  </mc:AlternateContent>
  <xr:revisionPtr revIDLastSave="0" documentId="13_ncr:1_{E22D3538-3587-4D4B-9CB0-AE76432F186B}" xr6:coauthVersionLast="47" xr6:coauthVersionMax="47" xr10:uidLastSave="{00000000-0000-0000-0000-000000000000}"/>
  <bookViews>
    <workbookView xWindow="3260" yWindow="2160" windowWidth="28040" windowHeight="17440" activeTab="9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6" sheetId="6" r:id="rId8"/>
    <sheet name="info" sheetId="9" r:id="rId9"/>
    <sheet name="Carb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9" l="1"/>
  <c r="I28" i="7"/>
  <c r="J28" i="7" s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G1" i="10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I25" i="8" s="1"/>
  <c r="J25" i="8" s="1"/>
  <c r="F26" i="8"/>
  <c r="I26" i="8" s="1"/>
  <c r="J26" i="8" s="1"/>
  <c r="F27" i="8"/>
  <c r="I27" i="8" s="1"/>
  <c r="J27" i="8" s="1"/>
  <c r="F28" i="8"/>
  <c r="I28" i="8" s="1"/>
  <c r="J28" i="8" s="1"/>
  <c r="F29" i="8"/>
  <c r="I29" i="8" s="1"/>
  <c r="J29" i="8" s="1"/>
  <c r="F30" i="8"/>
  <c r="I30" i="8" s="1"/>
  <c r="J30" i="8" s="1"/>
  <c r="F31" i="8"/>
  <c r="I31" i="8" s="1"/>
  <c r="J31" i="8" s="1"/>
  <c r="F32" i="8"/>
  <c r="I32" i="8" s="1"/>
  <c r="J32" i="8" s="1"/>
  <c r="F33" i="8"/>
  <c r="I33" i="8" s="1"/>
  <c r="J33" i="8" s="1"/>
  <c r="F34" i="8"/>
  <c r="I34" i="8" s="1"/>
  <c r="F35" i="8"/>
  <c r="I35" i="8" s="1"/>
  <c r="F36" i="8"/>
  <c r="I36" i="8" s="1"/>
  <c r="F2" i="8"/>
  <c r="F3" i="8"/>
  <c r="F4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5" i="5"/>
  <c r="F36" i="5"/>
  <c r="F37" i="5"/>
  <c r="F38" i="5"/>
  <c r="F39" i="5"/>
  <c r="F40" i="5"/>
  <c r="F41" i="5"/>
  <c r="F42" i="5"/>
  <c r="F19" i="5"/>
  <c r="F20" i="5"/>
  <c r="F21" i="5"/>
  <c r="F22" i="5"/>
  <c r="F23" i="5"/>
  <c r="F24" i="5"/>
  <c r="F25" i="5"/>
  <c r="F26" i="5"/>
  <c r="H26" i="5" s="1"/>
  <c r="F27" i="5"/>
  <c r="F28" i="5"/>
  <c r="F29" i="5"/>
  <c r="F30" i="5"/>
  <c r="F31" i="5"/>
  <c r="F32" i="5"/>
  <c r="F33" i="5"/>
  <c r="F3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" i="5"/>
  <c r="H3" i="5" l="1"/>
  <c r="I3" i="12" s="1"/>
  <c r="H21" i="5"/>
  <c r="I21" i="12" s="1"/>
  <c r="H11" i="5"/>
  <c r="I11" i="12" s="1"/>
  <c r="H20" i="5"/>
  <c r="I20" i="12" s="1"/>
  <c r="H10" i="5"/>
  <c r="I10" i="12" s="1"/>
  <c r="H19" i="5"/>
  <c r="I19" i="12" s="1"/>
  <c r="H9" i="5"/>
  <c r="I9" i="12" s="1"/>
  <c r="H28" i="5"/>
  <c r="H18" i="5"/>
  <c r="I18" i="12" s="1"/>
  <c r="H8" i="5"/>
  <c r="I8" i="12" s="1"/>
  <c r="H27" i="5"/>
  <c r="H17" i="5"/>
  <c r="I17" i="12" s="1"/>
  <c r="H7" i="5"/>
  <c r="I7" i="12" s="1"/>
  <c r="H16" i="5"/>
  <c r="I16" i="12" s="1"/>
  <c r="H6" i="5"/>
  <c r="I6" i="12" s="1"/>
  <c r="H25" i="5"/>
  <c r="H15" i="5"/>
  <c r="I15" i="12" s="1"/>
  <c r="H5" i="5"/>
  <c r="I5" i="12" s="1"/>
  <c r="H24" i="5"/>
  <c r="I24" i="12" s="1"/>
  <c r="H14" i="5"/>
  <c r="I14" i="12" s="1"/>
  <c r="H4" i="5"/>
  <c r="I4" i="12" s="1"/>
  <c r="H23" i="5"/>
  <c r="I23" i="12" s="1"/>
  <c r="H13" i="5"/>
  <c r="I13" i="12" s="1"/>
  <c r="H22" i="5"/>
  <c r="I22" i="12" s="1"/>
  <c r="H12" i="5"/>
  <c r="I12" i="12" s="1"/>
  <c r="H2" i="5"/>
  <c r="I2" i="12" s="1"/>
  <c r="H1" i="5"/>
  <c r="I1" i="12" s="1"/>
  <c r="I10" i="8"/>
  <c r="J10" i="8" s="1"/>
  <c r="H10" i="12" s="1"/>
  <c r="I15" i="8"/>
  <c r="J15" i="8" s="1"/>
  <c r="H15" i="12" s="1"/>
  <c r="I16" i="8"/>
  <c r="J16" i="8" s="1"/>
  <c r="H16" i="12" s="1"/>
  <c r="I14" i="8"/>
  <c r="J14" i="8" s="1"/>
  <c r="H14" i="12" s="1"/>
  <c r="I12" i="8"/>
  <c r="J12" i="8" s="1"/>
  <c r="H12" i="12" s="1"/>
  <c r="I6" i="8"/>
  <c r="J6" i="8" s="1"/>
  <c r="H6" i="12" s="1"/>
  <c r="I13" i="8"/>
  <c r="J13" i="8" s="1"/>
  <c r="H13" i="12" s="1"/>
  <c r="I3" i="8"/>
  <c r="J3" i="8" s="1"/>
  <c r="H3" i="12" s="1"/>
  <c r="I9" i="8"/>
  <c r="J9" i="8" s="1"/>
  <c r="H9" i="12" s="1"/>
  <c r="I22" i="8"/>
  <c r="J22" i="8" s="1"/>
  <c r="H22" i="12" s="1"/>
  <c r="I23" i="8"/>
  <c r="J23" i="8" s="1"/>
  <c r="H23" i="12" s="1"/>
  <c r="I21" i="8"/>
  <c r="J21" i="8" s="1"/>
  <c r="H21" i="12" s="1"/>
  <c r="I2" i="8"/>
  <c r="J2" i="8" s="1"/>
  <c r="H2" i="12" s="1"/>
  <c r="I17" i="8"/>
  <c r="J17" i="8" s="1"/>
  <c r="H17" i="12" s="1"/>
  <c r="I8" i="8"/>
  <c r="J8" i="8" s="1"/>
  <c r="H8" i="12" s="1"/>
  <c r="I24" i="8"/>
  <c r="J24" i="8" s="1"/>
  <c r="H24" i="12" s="1"/>
  <c r="I7" i="8"/>
  <c r="J7" i="8" s="1"/>
  <c r="H7" i="12" s="1"/>
  <c r="I5" i="8"/>
  <c r="J5" i="8" s="1"/>
  <c r="H5" i="12" s="1"/>
  <c r="I20" i="8"/>
  <c r="J20" i="8" s="1"/>
  <c r="H20" i="12" s="1"/>
  <c r="I4" i="8"/>
  <c r="J4" i="8" s="1"/>
  <c r="H4" i="12" s="1"/>
  <c r="I19" i="8"/>
  <c r="J19" i="8" s="1"/>
  <c r="H19" i="12" s="1"/>
  <c r="I11" i="8"/>
  <c r="J11" i="8" s="1"/>
  <c r="H11" i="12" s="1"/>
  <c r="I18" i="8"/>
  <c r="J18" i="8" s="1"/>
  <c r="H18" i="12" s="1"/>
  <c r="I1" i="8"/>
  <c r="J1" i="8" s="1"/>
  <c r="H1" i="12" s="1"/>
  <c r="I26" i="7"/>
  <c r="J26" i="7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G1" i="12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J2" i="7" s="1"/>
  <c r="G2" i="12" s="1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I17" i="7"/>
  <c r="J17" i="7" s="1"/>
  <c r="G17" i="12" s="1"/>
  <c r="I7" i="7"/>
  <c r="J7" i="7" s="1"/>
  <c r="G7" i="12" s="1"/>
  <c r="I25" i="7"/>
  <c r="J25" i="7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J3" i="12" l="1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" i="12"/>
  <c r="K1" i="12" s="1"/>
  <c r="J12" i="12"/>
  <c r="J2" i="12"/>
  <c r="J23" i="12"/>
  <c r="J14" i="12"/>
  <c r="J22" i="12"/>
  <c r="J6" i="12"/>
  <c r="K2" i="12" l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</calcChain>
</file>

<file path=xl/sharedStrings.xml><?xml version="1.0" encoding="utf-8"?>
<sst xmlns="http://schemas.openxmlformats.org/spreadsheetml/2006/main" count="2695" uniqueCount="31">
  <si>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</si>
  <si>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</si>
  <si>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</si>
  <si>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</si>
  <si>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</si>
  <si>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</si>
  <si>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</si>
  <si>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</si>
  <si>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</si>
  <si>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</si>
  <si>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</si>
  <si>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</si>
  <si>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</si>
  <si>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</si>
  <si>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</si>
  <si>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</si>
  <si>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</si>
  <si>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</si>
  <si>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</si>
  <si>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</si>
  <si>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</si>
  <si>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</si>
  <si>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</si>
  <si>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</si>
  <si>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</si>
  <si>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</si>
  <si>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CI</t>
  </si>
  <si>
    <t>slope</t>
  </si>
  <si>
    <t>CFP</t>
  </si>
  <si>
    <t xml:space="preserve"> carbon per slot</t>
  </si>
  <si>
    <t>accumulative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</si>
</sst>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spoke1!$J$1:$J$27</c:f>
              <c:numCache>
                <c:formatCode>General</c:formatCode>
                <c:ptCount val="27"/>
                <c:pt idx="0">
                  <c:v>0.9375</c:v>
                </c:pt>
                <c:pt idx="1">
                  <c:v>0.9375</c:v>
                </c:pt>
                <c:pt idx="2">
                  <c:v>0.96875</c:v>
                </c:pt>
                <c:pt idx="3">
                  <c:v>0.9375</c:v>
                </c:pt>
                <c:pt idx="4">
                  <c:v>0.875</c:v>
                </c:pt>
                <c:pt idx="5">
                  <c:v>0.96875</c:v>
                </c:pt>
                <c:pt idx="6">
                  <c:v>0.78125</c:v>
                </c:pt>
                <c:pt idx="7">
                  <c:v>0.78125</c:v>
                </c:pt>
                <c:pt idx="8">
                  <c:v>0.96875</c:v>
                </c:pt>
                <c:pt idx="9">
                  <c:v>0.96875</c:v>
                </c:pt>
                <c:pt idx="10">
                  <c:v>0.78125</c:v>
                </c:pt>
                <c:pt idx="11">
                  <c:v>1</c:v>
                </c:pt>
                <c:pt idx="12">
                  <c:v>0.90625</c:v>
                </c:pt>
                <c:pt idx="13">
                  <c:v>1</c:v>
                </c:pt>
                <c:pt idx="14">
                  <c:v>0.96875</c:v>
                </c:pt>
                <c:pt idx="15">
                  <c:v>0.8125</c:v>
                </c:pt>
                <c:pt idx="16">
                  <c:v>0.8125</c:v>
                </c:pt>
                <c:pt idx="17">
                  <c:v>0.59375</c:v>
                </c:pt>
                <c:pt idx="18">
                  <c:v>0.625</c:v>
                </c:pt>
                <c:pt idx="19">
                  <c:v>0.53125</c:v>
                </c:pt>
                <c:pt idx="20">
                  <c:v>0.5625</c:v>
                </c:pt>
                <c:pt idx="21">
                  <c:v>0.625</c:v>
                </c:pt>
                <c:pt idx="22">
                  <c:v>0.625</c:v>
                </c:pt>
                <c:pt idx="23">
                  <c:v>0.59375</c:v>
                </c:pt>
                <c:pt idx="24">
                  <c:v>0.59375</c:v>
                </c:pt>
                <c:pt idx="25">
                  <c:v>0.59375</c:v>
                </c:pt>
                <c:pt idx="26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spoke2!$J$1:$J$27</c:f>
              <c:numCache>
                <c:formatCode>General</c:formatCode>
                <c:ptCount val="27"/>
                <c:pt idx="0">
                  <c:v>0.4375</c:v>
                </c:pt>
                <c:pt idx="1">
                  <c:v>0.5625</c:v>
                </c:pt>
                <c:pt idx="2">
                  <c:v>0.9375</c:v>
                </c:pt>
                <c:pt idx="3">
                  <c:v>0.84375</c:v>
                </c:pt>
                <c:pt idx="4">
                  <c:v>0.875</c:v>
                </c:pt>
                <c:pt idx="5">
                  <c:v>0.78125</c:v>
                </c:pt>
                <c:pt idx="6">
                  <c:v>0.4375</c:v>
                </c:pt>
                <c:pt idx="7">
                  <c:v>0.78125</c:v>
                </c:pt>
                <c:pt idx="8">
                  <c:v>0.78125</c:v>
                </c:pt>
                <c:pt idx="9">
                  <c:v>0.6875</c:v>
                </c:pt>
                <c:pt idx="10">
                  <c:v>0.4375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0.4375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0.25</c:v>
                </c:pt>
                <c:pt idx="20">
                  <c:v>0.25</c:v>
                </c:pt>
                <c:pt idx="21">
                  <c:v>0.3125</c:v>
                </c:pt>
                <c:pt idx="22">
                  <c:v>0.3125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spoke3!$G$1:$G$27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7</xdr:row>
      <xdr:rowOff>165100</xdr:rowOff>
    </xdr:from>
    <xdr:to>
      <xdr:col>15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270"/>
  <sheetViews>
    <sheetView workbookViewId="0">
      <selection activeCell="F27" sqref="F2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16</v>
      </c>
    </row>
    <row r="2" spans="1:6" x14ac:dyDescent="0.2">
      <c r="A2" t="s">
        <v>3</v>
      </c>
      <c r="B2" t="s">
        <v>3</v>
      </c>
      <c r="C2" t="s">
        <v>4</v>
      </c>
      <c r="F2">
        <f t="shared" ref="F2:F27" ca="1" si="0">OFFSET($B$10,(ROW(B2)-1)*10,0)</f>
        <v>16</v>
      </c>
    </row>
    <row r="3" spans="1:6" x14ac:dyDescent="0.2">
      <c r="A3" t="s">
        <v>5</v>
      </c>
      <c r="B3" t="s">
        <v>6</v>
      </c>
      <c r="C3" s="1">
        <v>-0.1</v>
      </c>
      <c r="D3">
        <v>0</v>
      </c>
      <c r="E3" s="1">
        <v>0</v>
      </c>
      <c r="F3">
        <f t="shared" ca="1" si="0"/>
        <v>16</v>
      </c>
    </row>
    <row r="4" spans="1:6" x14ac:dyDescent="0.2">
      <c r="A4" t="s">
        <v>7</v>
      </c>
      <c r="B4" t="s">
        <v>8</v>
      </c>
      <c r="C4" s="1">
        <v>-0.02</v>
      </c>
      <c r="D4" t="s">
        <v>9</v>
      </c>
      <c r="E4" s="1">
        <v>-0.02</v>
      </c>
      <c r="F4">
        <f t="shared" ca="1" si="0"/>
        <v>15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16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16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10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</row>
    <row r="10" spans="1:6" x14ac:dyDescent="0.2">
      <c r="A10" t="s">
        <v>15</v>
      </c>
      <c r="B10">
        <v>16</v>
      </c>
      <c r="C10">
        <v>16</v>
      </c>
      <c r="F10">
        <f t="shared" ca="1" si="0"/>
        <v>16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11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16</v>
      </c>
    </row>
    <row r="13" spans="1:6" x14ac:dyDescent="0.2">
      <c r="A13" t="s">
        <v>5</v>
      </c>
      <c r="B13" t="s">
        <v>6</v>
      </c>
      <c r="C13" s="1">
        <v>-0.1</v>
      </c>
      <c r="D13">
        <v>0</v>
      </c>
      <c r="E13" s="1">
        <v>0</v>
      </c>
      <c r="F13">
        <f t="shared" ca="1" si="0"/>
        <v>13</v>
      </c>
    </row>
    <row r="14" spans="1:6" x14ac:dyDescent="0.2">
      <c r="A14" t="s">
        <v>7</v>
      </c>
      <c r="B14" t="s">
        <v>8</v>
      </c>
      <c r="C14" s="1">
        <v>-0.02</v>
      </c>
      <c r="D14" t="s">
        <v>9</v>
      </c>
      <c r="E14" s="1">
        <v>-0.02</v>
      </c>
      <c r="F14">
        <f t="shared" ca="1" si="0"/>
        <v>16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16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16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9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10</v>
      </c>
    </row>
    <row r="20" spans="1:6" x14ac:dyDescent="0.2">
      <c r="A20" t="s">
        <v>15</v>
      </c>
      <c r="B20">
        <v>16</v>
      </c>
      <c r="C20">
        <v>16</v>
      </c>
      <c r="F20">
        <f t="shared" ca="1" si="0"/>
        <v>9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</row>
    <row r="23" spans="1:6" x14ac:dyDescent="0.2">
      <c r="A23" t="s">
        <v>5</v>
      </c>
      <c r="B23" t="s">
        <v>6</v>
      </c>
      <c r="C23" s="1">
        <v>-0.1</v>
      </c>
      <c r="D23">
        <v>0</v>
      </c>
      <c r="E23" s="1">
        <v>0</v>
      </c>
      <c r="F23">
        <f t="shared" ca="1" si="0"/>
        <v>10</v>
      </c>
    </row>
    <row r="24" spans="1:6" x14ac:dyDescent="0.2">
      <c r="A24" t="s">
        <v>7</v>
      </c>
      <c r="B24" t="s">
        <v>8</v>
      </c>
      <c r="C24" s="1">
        <v>-0.02</v>
      </c>
      <c r="D24" t="s">
        <v>9</v>
      </c>
      <c r="E24" s="1">
        <v>-0.02</v>
      </c>
      <c r="F24">
        <f t="shared" ca="1" si="0"/>
        <v>10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10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16</v>
      </c>
      <c r="C30">
        <v>16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6</v>
      </c>
      <c r="C33" s="1">
        <v>-0.1</v>
      </c>
      <c r="D33">
        <v>0</v>
      </c>
      <c r="E33" s="1">
        <v>0</v>
      </c>
    </row>
    <row r="34" spans="1:5" x14ac:dyDescent="0.2">
      <c r="A34" t="s">
        <v>7</v>
      </c>
      <c r="B34" t="s">
        <v>8</v>
      </c>
      <c r="C34" s="1">
        <v>-0.02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15</v>
      </c>
      <c r="C40" s="1">
        <v>15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6</v>
      </c>
      <c r="C43" s="1">
        <v>-0.1</v>
      </c>
      <c r="D43">
        <v>0</v>
      </c>
      <c r="E43" s="1">
        <v>0</v>
      </c>
    </row>
    <row r="44" spans="1:5" x14ac:dyDescent="0.2">
      <c r="A44" t="s">
        <v>7</v>
      </c>
      <c r="B44" t="s">
        <v>8</v>
      </c>
      <c r="C44" s="1">
        <v>-0.02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16</v>
      </c>
      <c r="C50">
        <v>16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6</v>
      </c>
      <c r="C53" s="1">
        <v>-0.1</v>
      </c>
      <c r="D53">
        <v>0</v>
      </c>
      <c r="E53" s="1">
        <v>0</v>
      </c>
    </row>
    <row r="54" spans="1:5" x14ac:dyDescent="0.2">
      <c r="A54" t="s">
        <v>7</v>
      </c>
      <c r="B54" t="s">
        <v>8</v>
      </c>
      <c r="C54" s="1">
        <v>-0.02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16</v>
      </c>
      <c r="C60" s="1">
        <v>16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6</v>
      </c>
      <c r="C63" s="1">
        <v>-0.1</v>
      </c>
      <c r="D63">
        <v>0</v>
      </c>
      <c r="E63" s="1">
        <v>0</v>
      </c>
    </row>
    <row r="64" spans="1:5" x14ac:dyDescent="0.2">
      <c r="A64" t="s">
        <v>7</v>
      </c>
      <c r="B64" t="s">
        <v>8</v>
      </c>
      <c r="C64" s="1">
        <v>-0.02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6</v>
      </c>
      <c r="C73" s="1">
        <v>-0.1</v>
      </c>
      <c r="D73">
        <v>0</v>
      </c>
      <c r="E73" s="1">
        <v>0</v>
      </c>
    </row>
    <row r="74" spans="1:5" x14ac:dyDescent="0.2">
      <c r="A74" t="s">
        <v>7</v>
      </c>
      <c r="B74" t="s">
        <v>8</v>
      </c>
      <c r="C74" s="1">
        <v>-0.02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6</v>
      </c>
      <c r="C83" s="1">
        <v>-0.1</v>
      </c>
      <c r="D83">
        <v>0</v>
      </c>
      <c r="E83" s="1">
        <v>0</v>
      </c>
    </row>
    <row r="84" spans="1:5" x14ac:dyDescent="0.2">
      <c r="A84" t="s">
        <v>7</v>
      </c>
      <c r="B84" t="s">
        <v>8</v>
      </c>
      <c r="C84" s="1">
        <v>-0.02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6</v>
      </c>
      <c r="C93" s="1">
        <v>-0.1</v>
      </c>
      <c r="D93">
        <v>0</v>
      </c>
      <c r="E93" s="1">
        <v>0</v>
      </c>
    </row>
    <row r="94" spans="1:5" x14ac:dyDescent="0.2">
      <c r="A94" t="s">
        <v>7</v>
      </c>
      <c r="B94" t="s">
        <v>8</v>
      </c>
      <c r="C94" s="1">
        <v>-0.02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6</v>
      </c>
      <c r="C103" s="1">
        <v>-0.1</v>
      </c>
      <c r="D103">
        <v>0</v>
      </c>
      <c r="E103" s="1">
        <v>0</v>
      </c>
    </row>
    <row r="104" spans="1:5" x14ac:dyDescent="0.2">
      <c r="A104" t="s">
        <v>7</v>
      </c>
      <c r="B104" t="s">
        <v>8</v>
      </c>
      <c r="C104" s="1">
        <v>-0.02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11</v>
      </c>
      <c r="C110">
        <v>11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6</v>
      </c>
      <c r="C113" s="1">
        <v>-0.1</v>
      </c>
      <c r="D113">
        <v>0</v>
      </c>
      <c r="E113" s="1">
        <v>0</v>
      </c>
    </row>
    <row r="114" spans="1:5" x14ac:dyDescent="0.2">
      <c r="A114" t="s">
        <v>7</v>
      </c>
      <c r="B114" t="s">
        <v>8</v>
      </c>
      <c r="C114" s="1">
        <v>-0.02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6</v>
      </c>
      <c r="C123" s="1">
        <v>-0.1</v>
      </c>
      <c r="D123">
        <v>0</v>
      </c>
      <c r="E123" s="1">
        <v>0</v>
      </c>
    </row>
    <row r="124" spans="1:5" x14ac:dyDescent="0.2">
      <c r="A124" t="s">
        <v>7</v>
      </c>
      <c r="B124" t="s">
        <v>8</v>
      </c>
      <c r="C124" s="1">
        <v>-0.02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13</v>
      </c>
      <c r="C130">
        <v>13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6</v>
      </c>
      <c r="C133" s="1">
        <v>-0.1</v>
      </c>
      <c r="D133">
        <v>0</v>
      </c>
      <c r="E133" s="1">
        <v>0</v>
      </c>
    </row>
    <row r="134" spans="1:5" x14ac:dyDescent="0.2">
      <c r="A134" t="s">
        <v>7</v>
      </c>
      <c r="B134" t="s">
        <v>8</v>
      </c>
      <c r="C134" s="1">
        <v>-0.02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6</v>
      </c>
      <c r="C143" s="1">
        <v>-0.1</v>
      </c>
      <c r="D143">
        <v>0</v>
      </c>
      <c r="E143" s="1">
        <v>0</v>
      </c>
    </row>
    <row r="144" spans="1:5" x14ac:dyDescent="0.2">
      <c r="A144" t="s">
        <v>7</v>
      </c>
      <c r="B144" t="s">
        <v>8</v>
      </c>
      <c r="C144" s="1">
        <v>-0.02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6</v>
      </c>
      <c r="C153" s="1">
        <v>-0.1</v>
      </c>
      <c r="D153">
        <v>0</v>
      </c>
      <c r="E153" s="1">
        <v>0</v>
      </c>
    </row>
    <row r="154" spans="1:5" x14ac:dyDescent="0.2">
      <c r="A154" t="s">
        <v>7</v>
      </c>
      <c r="B154" t="s">
        <v>8</v>
      </c>
      <c r="C154" s="1">
        <v>-0.02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6</v>
      </c>
      <c r="C163" s="1">
        <v>-0.1</v>
      </c>
      <c r="D163">
        <v>0</v>
      </c>
      <c r="E163" s="1">
        <v>0</v>
      </c>
    </row>
    <row r="164" spans="1:5" x14ac:dyDescent="0.2">
      <c r="A164" t="s">
        <v>7</v>
      </c>
      <c r="B164" t="s">
        <v>8</v>
      </c>
      <c r="C164" s="1">
        <v>-0.02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16</v>
      </c>
      <c r="C170">
        <v>16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6</v>
      </c>
      <c r="C173" s="1">
        <v>-0.1</v>
      </c>
      <c r="D173">
        <v>0</v>
      </c>
      <c r="E173" s="1">
        <v>0</v>
      </c>
    </row>
    <row r="174" spans="1:5" x14ac:dyDescent="0.2">
      <c r="A174" t="s">
        <v>7</v>
      </c>
      <c r="B174" t="s">
        <v>8</v>
      </c>
      <c r="C174" s="1">
        <v>-0.02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9</v>
      </c>
      <c r="C180">
        <v>9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6</v>
      </c>
      <c r="C183" s="1">
        <v>-0.1</v>
      </c>
      <c r="D183">
        <v>0</v>
      </c>
      <c r="E183" s="1">
        <v>0</v>
      </c>
    </row>
    <row r="184" spans="1:5" x14ac:dyDescent="0.2">
      <c r="A184" t="s">
        <v>7</v>
      </c>
      <c r="B184" t="s">
        <v>8</v>
      </c>
      <c r="C184" s="1">
        <v>-0.02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10</v>
      </c>
      <c r="C190">
        <v>10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6</v>
      </c>
      <c r="C193" s="1">
        <v>-0.1</v>
      </c>
      <c r="D193">
        <v>0</v>
      </c>
      <c r="E193" s="1">
        <v>0</v>
      </c>
    </row>
    <row r="194" spans="1:5" x14ac:dyDescent="0.2">
      <c r="A194" t="s">
        <v>7</v>
      </c>
      <c r="B194" t="s">
        <v>8</v>
      </c>
      <c r="C194" s="1">
        <v>-0.02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9</v>
      </c>
      <c r="C200">
        <v>9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6</v>
      </c>
      <c r="C203" s="1">
        <v>-0.1</v>
      </c>
      <c r="D203">
        <v>0</v>
      </c>
      <c r="E203" s="1">
        <v>0</v>
      </c>
    </row>
    <row r="204" spans="1:5" x14ac:dyDescent="0.2">
      <c r="A204" t="s">
        <v>7</v>
      </c>
      <c r="B204" t="s">
        <v>8</v>
      </c>
      <c r="C204" s="1">
        <v>-0.02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6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6" x14ac:dyDescent="0.2">
      <c r="A210" t="s">
        <v>15</v>
      </c>
      <c r="B210">
        <v>10</v>
      </c>
      <c r="C210">
        <v>10</v>
      </c>
      <c r="F210">
        <f t="shared" ref="F210:F230" ca="1" si="1">OFFSET($B$10,(ROW(B208)-1)*10,0)</f>
        <v>0</v>
      </c>
    </row>
    <row r="211" spans="1:6" x14ac:dyDescent="0.2">
      <c r="A211" t="s">
        <v>0</v>
      </c>
      <c r="B211" t="s">
        <v>1</v>
      </c>
      <c r="C211" t="s">
        <v>2</v>
      </c>
      <c r="F211">
        <f t="shared" ca="1" si="1"/>
        <v>0</v>
      </c>
    </row>
    <row r="212" spans="1:6" x14ac:dyDescent="0.2">
      <c r="A212" t="s">
        <v>3</v>
      </c>
      <c r="B212" t="s">
        <v>3</v>
      </c>
      <c r="C212" t="s">
        <v>4</v>
      </c>
      <c r="F212">
        <f t="shared" ca="1" si="1"/>
        <v>0</v>
      </c>
    </row>
    <row r="213" spans="1:6" x14ac:dyDescent="0.2">
      <c r="A213" t="s">
        <v>5</v>
      </c>
      <c r="B213" t="s">
        <v>6</v>
      </c>
      <c r="C213" s="1">
        <v>-0.1</v>
      </c>
      <c r="D213">
        <v>0</v>
      </c>
      <c r="E213" s="1">
        <v>0</v>
      </c>
      <c r="F213">
        <f t="shared" ca="1" si="1"/>
        <v>0</v>
      </c>
    </row>
    <row r="214" spans="1:6" x14ac:dyDescent="0.2">
      <c r="A214" t="s">
        <v>7</v>
      </c>
      <c r="B214" t="s">
        <v>8</v>
      </c>
      <c r="C214" s="1">
        <v>-0.02</v>
      </c>
      <c r="D214" t="s">
        <v>9</v>
      </c>
      <c r="E214" s="1">
        <v>-0.02</v>
      </c>
      <c r="F214">
        <f t="shared" ca="1" si="1"/>
        <v>0</v>
      </c>
    </row>
    <row r="215" spans="1:6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  <c r="F215">
        <f t="shared" ca="1" si="1"/>
        <v>0</v>
      </c>
    </row>
    <row r="216" spans="1:6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  <c r="F216">
        <f t="shared" ca="1" si="1"/>
        <v>0</v>
      </c>
    </row>
    <row r="217" spans="1:6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  <c r="F217">
        <f t="shared" ca="1" si="1"/>
        <v>0</v>
      </c>
    </row>
    <row r="218" spans="1:6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  <c r="F218">
        <f t="shared" ca="1" si="1"/>
        <v>0</v>
      </c>
    </row>
    <row r="219" spans="1:6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  <c r="F219">
        <f t="shared" ca="1" si="1"/>
        <v>0</v>
      </c>
    </row>
    <row r="220" spans="1:6" x14ac:dyDescent="0.2">
      <c r="A220" t="s">
        <v>15</v>
      </c>
      <c r="B220">
        <v>10</v>
      </c>
      <c r="C220">
        <v>10</v>
      </c>
      <c r="F220">
        <f t="shared" ca="1" si="1"/>
        <v>0</v>
      </c>
    </row>
    <row r="221" spans="1:6" x14ac:dyDescent="0.2">
      <c r="A221" t="s">
        <v>0</v>
      </c>
      <c r="B221" t="s">
        <v>1</v>
      </c>
      <c r="C221" t="s">
        <v>2</v>
      </c>
      <c r="F221">
        <f t="shared" ca="1" si="1"/>
        <v>0</v>
      </c>
    </row>
    <row r="222" spans="1:6" x14ac:dyDescent="0.2">
      <c r="A222" t="s">
        <v>3</v>
      </c>
      <c r="B222" t="s">
        <v>3</v>
      </c>
      <c r="C222" t="s">
        <v>4</v>
      </c>
      <c r="F222">
        <f t="shared" ca="1" si="1"/>
        <v>0</v>
      </c>
    </row>
    <row r="223" spans="1:6" x14ac:dyDescent="0.2">
      <c r="A223" t="s">
        <v>5</v>
      </c>
      <c r="B223" t="s">
        <v>6</v>
      </c>
      <c r="C223" s="1">
        <v>-0.1</v>
      </c>
      <c r="D223">
        <v>0</v>
      </c>
      <c r="E223" s="1">
        <v>0</v>
      </c>
      <c r="F223">
        <f t="shared" ca="1" si="1"/>
        <v>0</v>
      </c>
    </row>
    <row r="224" spans="1:6" x14ac:dyDescent="0.2">
      <c r="A224" t="s">
        <v>7</v>
      </c>
      <c r="B224" t="s">
        <v>8</v>
      </c>
      <c r="C224" s="1">
        <v>-0.02</v>
      </c>
      <c r="D224" t="s">
        <v>9</v>
      </c>
      <c r="E224" s="1">
        <v>-0.02</v>
      </c>
      <c r="F224">
        <f t="shared" ca="1" si="1"/>
        <v>0</v>
      </c>
    </row>
    <row r="225" spans="1:6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  <c r="F225">
        <f t="shared" ca="1" si="1"/>
        <v>0</v>
      </c>
    </row>
    <row r="226" spans="1:6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  <c r="F226">
        <f t="shared" ca="1" si="1"/>
        <v>0</v>
      </c>
    </row>
    <row r="227" spans="1:6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  <c r="F227">
        <f t="shared" ca="1" si="1"/>
        <v>0</v>
      </c>
    </row>
    <row r="228" spans="1:6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  <c r="F228">
        <f t="shared" ca="1" si="1"/>
        <v>0</v>
      </c>
    </row>
    <row r="229" spans="1:6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  <c r="F229">
        <f t="shared" ca="1" si="1"/>
        <v>0</v>
      </c>
    </row>
    <row r="230" spans="1:6" x14ac:dyDescent="0.2">
      <c r="A230" t="s">
        <v>15</v>
      </c>
      <c r="B230">
        <v>10</v>
      </c>
      <c r="C230">
        <v>10</v>
      </c>
      <c r="F230">
        <f t="shared" ca="1" si="1"/>
        <v>0</v>
      </c>
    </row>
    <row r="232" spans="1:6" x14ac:dyDescent="0.2">
      <c r="A232" t="s">
        <v>3</v>
      </c>
      <c r="B232" t="s">
        <v>3</v>
      </c>
      <c r="C232" t="s">
        <v>4</v>
      </c>
    </row>
    <row r="233" spans="1:6" x14ac:dyDescent="0.2">
      <c r="A233" t="s">
        <v>5</v>
      </c>
      <c r="B233" t="s">
        <v>6</v>
      </c>
      <c r="C233" s="1">
        <v>-0.1</v>
      </c>
      <c r="D233">
        <v>0</v>
      </c>
      <c r="E233" s="1">
        <v>0</v>
      </c>
    </row>
    <row r="234" spans="1:6" x14ac:dyDescent="0.2">
      <c r="A234" t="s">
        <v>7</v>
      </c>
      <c r="B234" t="s">
        <v>8</v>
      </c>
      <c r="C234" s="1">
        <v>-0.02</v>
      </c>
      <c r="D234" t="s">
        <v>9</v>
      </c>
      <c r="E234" s="1">
        <v>-0.02</v>
      </c>
    </row>
    <row r="235" spans="1:6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6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6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6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6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6" x14ac:dyDescent="0.2">
      <c r="A240" t="s">
        <v>15</v>
      </c>
      <c r="B240">
        <v>10</v>
      </c>
      <c r="C240">
        <v>10</v>
      </c>
    </row>
    <row r="242" spans="1:5" x14ac:dyDescent="0.2">
      <c r="A242" t="s">
        <v>3</v>
      </c>
      <c r="B242" t="s">
        <v>3</v>
      </c>
      <c r="C242" t="s">
        <v>4</v>
      </c>
    </row>
    <row r="243" spans="1:5" x14ac:dyDescent="0.2">
      <c r="A243" t="s">
        <v>5</v>
      </c>
      <c r="B243" t="s">
        <v>6</v>
      </c>
      <c r="C243" s="1">
        <v>-0.1</v>
      </c>
      <c r="D243">
        <v>0</v>
      </c>
      <c r="E243" s="1">
        <v>0</v>
      </c>
    </row>
    <row r="244" spans="1:5" x14ac:dyDescent="0.2">
      <c r="A244" t="s">
        <v>7</v>
      </c>
      <c r="B244" t="s">
        <v>8</v>
      </c>
      <c r="C244" s="1">
        <v>-0.02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10</v>
      </c>
      <c r="C250">
        <v>10</v>
      </c>
    </row>
    <row r="252" spans="1:5" x14ac:dyDescent="0.2">
      <c r="A252" t="s">
        <v>3</v>
      </c>
      <c r="B252" t="s">
        <v>3</v>
      </c>
      <c r="C252" t="s">
        <v>4</v>
      </c>
    </row>
    <row r="253" spans="1:5" x14ac:dyDescent="0.2">
      <c r="A253" t="s">
        <v>5</v>
      </c>
      <c r="B253" t="s">
        <v>6</v>
      </c>
      <c r="C253" s="1">
        <v>-0.1</v>
      </c>
      <c r="D253">
        <v>0</v>
      </c>
      <c r="E253" s="1">
        <v>0</v>
      </c>
    </row>
    <row r="254" spans="1:5" x14ac:dyDescent="0.2">
      <c r="A254" t="s">
        <v>7</v>
      </c>
      <c r="B254" t="s">
        <v>8</v>
      </c>
      <c r="C254" s="1">
        <v>-0.02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10</v>
      </c>
      <c r="C260">
        <v>10</v>
      </c>
    </row>
    <row r="262" spans="1:5" x14ac:dyDescent="0.2">
      <c r="A262" t="s">
        <v>3</v>
      </c>
      <c r="B262" t="s">
        <v>3</v>
      </c>
      <c r="C262" t="s">
        <v>4</v>
      </c>
    </row>
    <row r="263" spans="1:5" x14ac:dyDescent="0.2">
      <c r="A263" t="s">
        <v>5</v>
      </c>
      <c r="B263" t="s">
        <v>6</v>
      </c>
      <c r="C263" s="1">
        <v>-0.1</v>
      </c>
      <c r="D263">
        <v>0</v>
      </c>
      <c r="E263" s="1">
        <v>0</v>
      </c>
    </row>
    <row r="264" spans="1:5" x14ac:dyDescent="0.2">
      <c r="A264" t="s">
        <v>7</v>
      </c>
      <c r="B264" t="s">
        <v>8</v>
      </c>
      <c r="C264" s="1">
        <v>-0.02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10</v>
      </c>
      <c r="C27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26"/>
  <sheetViews>
    <sheetView tabSelected="1" workbookViewId="0">
      <selection activeCell="K25" sqref="K25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71.25</v>
      </c>
      <c r="H1">
        <f ca="1">B1*E1*spoke2!J1</f>
        <v>187.25</v>
      </c>
      <c r="I1">
        <f ca="1">C1*F1*spoke3!H1</f>
        <v>0</v>
      </c>
      <c r="J1">
        <f ca="1">G1+H1+I1</f>
        <v>258.5</v>
      </c>
      <c r="K1">
        <f ca="1">J1</f>
        <v>258.5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70.3125</v>
      </c>
      <c r="H2">
        <f ca="1">B2*E2*spoke2!J2</f>
        <v>243.5625</v>
      </c>
      <c r="I2">
        <f ca="1">C2*F2*spoke3!H2</f>
        <v>0</v>
      </c>
      <c r="J2">
        <f t="shared" ref="J2:J24" ca="1" si="0">G2+H2+I2</f>
        <v>313.875</v>
      </c>
      <c r="K2">
        <f ca="1">K1+J2</f>
        <v>572.375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73.625</v>
      </c>
      <c r="H3">
        <f ca="1">B3*E3*spoke2!J3</f>
        <v>399.375</v>
      </c>
      <c r="I3">
        <f ca="1">C3*F3*spoke3!H3</f>
        <v>138</v>
      </c>
      <c r="J3">
        <f t="shared" ca="1" si="0"/>
        <v>611</v>
      </c>
      <c r="K3">
        <f ca="1">K2+J3</f>
        <v>1183.375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73.125</v>
      </c>
      <c r="H4">
        <f ca="1">B4*E4*spoke2!J4</f>
        <v>351.84375</v>
      </c>
      <c r="I4">
        <f ca="1">C4*F4*spoke3!H4</f>
        <v>136.203125</v>
      </c>
      <c r="J4">
        <f t="shared" ca="1" si="0"/>
        <v>561.171875</v>
      </c>
      <c r="K4">
        <f t="shared" ref="K4:K23" ca="1" si="1">K3+J4</f>
        <v>1744.546875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70.875</v>
      </c>
      <c r="H5">
        <f ca="1">B5*E5*spoke2!J5</f>
        <v>380.625</v>
      </c>
      <c r="I5">
        <f ca="1">C5*F5*spoke3!H5</f>
        <v>128.40468749999999</v>
      </c>
      <c r="J5">
        <f t="shared" ca="1" si="0"/>
        <v>579.90468750000002</v>
      </c>
      <c r="K5">
        <f t="shared" ca="1" si="1"/>
        <v>2324.4515624999999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78.46875</v>
      </c>
      <c r="H6">
        <f ca="1">B6*E6*spoke2!J6</f>
        <v>378.125</v>
      </c>
      <c r="I6">
        <f ca="1">C6*F6*spoke3!H6</f>
        <v>133.57968750000001</v>
      </c>
      <c r="J6">
        <f t="shared" ca="1" si="0"/>
        <v>590.17343749999998</v>
      </c>
      <c r="K6">
        <f t="shared" ca="1" si="1"/>
        <v>2914.625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64.84375</v>
      </c>
      <c r="H7">
        <f ca="1">B7*E7*spoke2!J7</f>
        <v>213.5</v>
      </c>
      <c r="I7">
        <f ca="1">C7*F7*spoke3!H7</f>
        <v>0</v>
      </c>
      <c r="J7">
        <f t="shared" ca="1" si="0"/>
        <v>278.34375</v>
      </c>
      <c r="K7">
        <f t="shared" ca="1" si="1"/>
        <v>3192.96875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64.84375</v>
      </c>
      <c r="H8">
        <f ca="1">B8*E8*spoke2!J8</f>
        <v>368.75</v>
      </c>
      <c r="I8">
        <f ca="1">C8*F8*spoke3!H8</f>
        <v>148.45781249999999</v>
      </c>
      <c r="J8">
        <f t="shared" ca="1" si="0"/>
        <v>582.05156250000005</v>
      </c>
      <c r="K8">
        <f t="shared" ca="1" si="1"/>
        <v>3775.0203124999998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76.53125</v>
      </c>
      <c r="H9">
        <f ca="1">B9*E9*spoke2!J9</f>
        <v>359.375</v>
      </c>
      <c r="I9">
        <f ca="1">C9*F9*spoke3!H9</f>
        <v>157.19062499999998</v>
      </c>
      <c r="J9">
        <f t="shared" ca="1" si="0"/>
        <v>593.09687499999995</v>
      </c>
      <c r="K9">
        <f t="shared" ca="1" si="1"/>
        <v>4368.1171875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77.5</v>
      </c>
      <c r="H10">
        <f ca="1">B10*E10*spoke2!J10</f>
        <v>305.9375</v>
      </c>
      <c r="I10">
        <f ca="1">C10*F10*spoke3!H10</f>
        <v>0</v>
      </c>
      <c r="J10">
        <f t="shared" ca="1" si="0"/>
        <v>383.4375</v>
      </c>
      <c r="K10">
        <f t="shared" ca="1" si="1"/>
        <v>4751.5546875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61.71875</v>
      </c>
      <c r="H11">
        <f ca="1">B11*E11*spoke2!J11</f>
        <v>188.125</v>
      </c>
      <c r="I11">
        <f ca="1">C11*F11*spoke3!H11</f>
        <v>0</v>
      </c>
      <c r="J11">
        <f t="shared" ca="1" si="0"/>
        <v>249.84375</v>
      </c>
      <c r="K11">
        <f t="shared" ca="1" si="1"/>
        <v>5001.3984375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74</v>
      </c>
      <c r="H12">
        <f ca="1">B12*E12*spoke2!J12</f>
        <v>277.5</v>
      </c>
      <c r="I12">
        <f ca="1">C12*F12*spoke3!H12</f>
        <v>0</v>
      </c>
      <c r="J12">
        <f t="shared" ca="1" si="0"/>
        <v>351.5</v>
      </c>
      <c r="K12">
        <f t="shared" ca="1" si="1"/>
        <v>5352.8984375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67.0625</v>
      </c>
      <c r="H13">
        <f ca="1">B13*E13*spoke2!J13</f>
        <v>286.25</v>
      </c>
      <c r="I13">
        <f ca="1">C13*F13*spoke3!H13</f>
        <v>0</v>
      </c>
      <c r="J13">
        <f t="shared" ca="1" si="0"/>
        <v>353.3125</v>
      </c>
      <c r="K13">
        <f t="shared" ca="1" si="1"/>
        <v>5706.2109375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83</v>
      </c>
      <c r="H14">
        <f ca="1">B14*E14*spoke2!J14</f>
        <v>296.875</v>
      </c>
      <c r="I14">
        <f ca="1">C14*F14*spoke3!H14</f>
        <v>0</v>
      </c>
      <c r="J14">
        <f t="shared" ca="1" si="0"/>
        <v>379.875</v>
      </c>
      <c r="K14">
        <f t="shared" ca="1" si="1"/>
        <v>6086.0859375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81.375</v>
      </c>
      <c r="H15">
        <f ca="1">B15*E15*spoke2!J15</f>
        <v>306.25</v>
      </c>
      <c r="I15">
        <f ca="1">C15*F15*spoke3!H15</f>
        <v>0</v>
      </c>
      <c r="J15">
        <f t="shared" ca="1" si="0"/>
        <v>387.625</v>
      </c>
      <c r="K15">
        <f t="shared" ca="1" si="1"/>
        <v>6473.7109375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67.4375</v>
      </c>
      <c r="H16">
        <f ca="1">B16*E16*spoke2!J16</f>
        <v>216.5625</v>
      </c>
      <c r="I16">
        <f ca="1">C16*F16*spoke3!H16</f>
        <v>0</v>
      </c>
      <c r="J16">
        <f t="shared" ca="1" si="0"/>
        <v>284</v>
      </c>
      <c r="K16">
        <f t="shared" ca="1" si="1"/>
        <v>6757.7109375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66.625</v>
      </c>
      <c r="H17">
        <f ca="1">B17*E17*spoke2!J17</f>
        <v>158.75</v>
      </c>
      <c r="I17">
        <f ca="1">C17*F17*spoke3!H17</f>
        <v>0</v>
      </c>
      <c r="J17">
        <f t="shared" ca="1" si="0"/>
        <v>225.375</v>
      </c>
      <c r="K17">
        <f t="shared" ca="1" si="1"/>
        <v>6983.0859375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48.6875</v>
      </c>
      <c r="H18">
        <f ca="1">B18*E18*spoke2!J18</f>
        <v>164.375</v>
      </c>
      <c r="I18">
        <f ca="1">C18*F18*spoke3!H18</f>
        <v>0</v>
      </c>
      <c r="J18">
        <f t="shared" ca="1" si="0"/>
        <v>213.0625</v>
      </c>
      <c r="K18">
        <f t="shared" ca="1" si="1"/>
        <v>7196.1484375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52.5</v>
      </c>
      <c r="H19">
        <f ca="1">B19*E19*spoke2!J19</f>
        <v>165.3125</v>
      </c>
      <c r="I19">
        <f ca="1">C19*F19*spoke3!H19</f>
        <v>0</v>
      </c>
      <c r="J19">
        <f t="shared" ca="1" si="0"/>
        <v>217.8125</v>
      </c>
      <c r="K19">
        <f t="shared" ca="1" si="1"/>
        <v>7413.9609375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45.6875</v>
      </c>
      <c r="H20">
        <f ca="1">B20*E20*spoke2!J20</f>
        <v>129.5</v>
      </c>
      <c r="I20">
        <f ca="1">C20*F20*spoke3!H20</f>
        <v>0</v>
      </c>
      <c r="J20">
        <f t="shared" ca="1" si="0"/>
        <v>175.1875</v>
      </c>
      <c r="K20">
        <f t="shared" ca="1" si="1"/>
        <v>7589.1484375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47.8125</v>
      </c>
      <c r="H21">
        <f ca="1">B21*E21*spoke2!J21</f>
        <v>132.75</v>
      </c>
      <c r="I21">
        <f ca="1">C21*F21*spoke3!H21</f>
        <v>0</v>
      </c>
      <c r="J21">
        <f t="shared" ca="1" si="0"/>
        <v>180.5625</v>
      </c>
      <c r="K21">
        <f t="shared" ca="1" si="1"/>
        <v>7769.7109375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52.5</v>
      </c>
      <c r="H22">
        <f ca="1">B22*E22*spoke2!J22</f>
        <v>163.75</v>
      </c>
      <c r="I22">
        <f ca="1">C22*F22*spoke3!H22</f>
        <v>0</v>
      </c>
      <c r="J22">
        <f t="shared" ca="1" si="0"/>
        <v>216.25</v>
      </c>
      <c r="K22">
        <f t="shared" ca="1" si="1"/>
        <v>7985.9609375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53.75</v>
      </c>
      <c r="H23">
        <f ca="1">B23*E23*spoke2!J23</f>
        <v>162.1875</v>
      </c>
      <c r="I23">
        <f ca="1">C23*F23*spoke3!H23</f>
        <v>0</v>
      </c>
      <c r="J23">
        <f t="shared" ca="1" si="0"/>
        <v>215.9375</v>
      </c>
      <c r="K23">
        <f t="shared" ca="1" si="1"/>
        <v>8201.8984375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48.09375</v>
      </c>
      <c r="H24">
        <f ca="1">B24*E24*spoke2!J24</f>
        <v>0</v>
      </c>
      <c r="I24">
        <f ca="1">C24*F24*spoke3!H24</f>
        <v>0</v>
      </c>
      <c r="J24">
        <f t="shared" ca="1" si="0"/>
        <v>48.09375</v>
      </c>
      <c r="K24">
        <f ca="1">K23+J24</f>
        <v>8249.9921875</v>
      </c>
    </row>
    <row r="25" spans="1:11" x14ac:dyDescent="0.2">
      <c r="A25" t="s">
        <v>23</v>
      </c>
      <c r="B25" t="s">
        <v>24</v>
      </c>
      <c r="C25" t="s">
        <v>25</v>
      </c>
      <c r="D25" t="s">
        <v>23</v>
      </c>
      <c r="E25" t="s">
        <v>24</v>
      </c>
      <c r="F25" t="s">
        <v>25</v>
      </c>
      <c r="G25" s="3" t="s">
        <v>23</v>
      </c>
      <c r="H25" s="3" t="s">
        <v>24</v>
      </c>
      <c r="I25" s="3" t="s">
        <v>25</v>
      </c>
    </row>
    <row r="26" spans="1:11" x14ac:dyDescent="0.2">
      <c r="B26" t="s">
        <v>26</v>
      </c>
      <c r="E26" t="s">
        <v>27</v>
      </c>
      <c r="H26" t="s">
        <v>28</v>
      </c>
      <c r="J26" t="s">
        <v>29</v>
      </c>
      <c r="K2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J270"/>
  <sheetViews>
    <sheetView workbookViewId="0">
      <selection activeCell="I1" sqref="I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  <c r="I1">
        <f ca="1">spoke1!F1+spoke1w1!F1</f>
        <v>30</v>
      </c>
      <c r="J1">
        <f ca="1">I1/32</f>
        <v>0.9375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27" ca="1" si="0">OFFSET($B$10,(ROW(B2)-1)*10,0)</f>
        <v>14</v>
      </c>
      <c r="I2">
        <f ca="1">spoke1!F2+spoke1w1!F2</f>
        <v>30</v>
      </c>
      <c r="J2">
        <f t="shared" ref="J2:J28" ca="1" si="1">I2/32</f>
        <v>0.9375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15</v>
      </c>
      <c r="I3">
        <f ca="1">spoke1!F3+spoke1w1!F3</f>
        <v>31</v>
      </c>
      <c r="J3">
        <f t="shared" ca="1" si="1"/>
        <v>0.96875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15</v>
      </c>
      <c r="I4">
        <f ca="1">spoke1!F4+spoke1w1!F4</f>
        <v>30</v>
      </c>
      <c r="J4">
        <f t="shared" ca="1" si="1"/>
        <v>0.9375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12</v>
      </c>
      <c r="I5">
        <f ca="1">spoke1!F5+spoke1w1!F5</f>
        <v>28</v>
      </c>
      <c r="J5">
        <f t="shared" ca="1" si="1"/>
        <v>0.875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I6">
        <f ca="1">spoke1!F6+spoke1w1!F6</f>
        <v>31</v>
      </c>
      <c r="J6">
        <f t="shared" ca="1" si="1"/>
        <v>0.96875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  <c r="I7">
        <f ca="1">spoke1!F7+spoke1w1!F7</f>
        <v>25</v>
      </c>
      <c r="J7">
        <f t="shared" ca="1" si="1"/>
        <v>0.78125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15</v>
      </c>
      <c r="I8">
        <f ca="1">spoke1!F8+spoke1w1!F8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15</v>
      </c>
      <c r="I9">
        <f ca="1">spoke1!F9+spoke1w1!F9</f>
        <v>31</v>
      </c>
      <c r="J9">
        <f t="shared" ca="1" si="1"/>
        <v>0.96875</v>
      </c>
    </row>
    <row r="10" spans="1:10" x14ac:dyDescent="0.2">
      <c r="A10" t="s">
        <v>15</v>
      </c>
      <c r="B10">
        <v>14</v>
      </c>
      <c r="C10">
        <v>14</v>
      </c>
      <c r="F10">
        <f t="shared" ca="1" si="0"/>
        <v>15</v>
      </c>
      <c r="I10">
        <f ca="1">spoke1!F10+spoke1w1!F10</f>
        <v>31</v>
      </c>
      <c r="J10">
        <f t="shared" ca="1" si="1"/>
        <v>0.96875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14</v>
      </c>
      <c r="I11">
        <f ca="1">spoke1!F11+spoke1w1!F11</f>
        <v>25</v>
      </c>
      <c r="J11">
        <f t="shared" ca="1" si="1"/>
        <v>0.78125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16</v>
      </c>
      <c r="I12">
        <f ca="1">spoke1!F12+spoke1w1!F12</f>
        <v>32</v>
      </c>
      <c r="J12">
        <f t="shared" ca="1" si="1"/>
        <v>1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16</v>
      </c>
      <c r="I13">
        <f ca="1">spoke1!F13+spoke1w1!F13</f>
        <v>29</v>
      </c>
      <c r="J13">
        <f t="shared" ca="1" si="1"/>
        <v>0.90625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16</v>
      </c>
      <c r="I14">
        <f ca="1">spoke1!F14+spoke1w1!F14</f>
        <v>32</v>
      </c>
      <c r="J14">
        <f t="shared" ca="1" si="1"/>
        <v>1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  <c r="I15">
        <f ca="1">spoke1!F15+spoke1w1!F15</f>
        <v>31</v>
      </c>
      <c r="J15">
        <f t="shared" ca="1" si="1"/>
        <v>0.96875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10</v>
      </c>
      <c r="I16">
        <f ca="1">spoke1!F16+spoke1w1!F16</f>
        <v>26</v>
      </c>
      <c r="J16">
        <f t="shared" ca="1" si="1"/>
        <v>0.8125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10</v>
      </c>
      <c r="I17">
        <f ca="1">spoke1!F17+spoke1w1!F17</f>
        <v>26</v>
      </c>
      <c r="J17">
        <f t="shared" ca="1" si="1"/>
        <v>0.8125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10</v>
      </c>
      <c r="I18">
        <f ca="1">spoke1!F18+spoke1w1!F18</f>
        <v>19</v>
      </c>
      <c r="J18">
        <f t="shared" ca="1" si="1"/>
        <v>0.59375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10</v>
      </c>
      <c r="I19">
        <f ca="1">spoke1!F19+spoke1w1!F19</f>
        <v>20</v>
      </c>
      <c r="J19">
        <f t="shared" ca="1" si="1"/>
        <v>0.625</v>
      </c>
    </row>
    <row r="20" spans="1:10" x14ac:dyDescent="0.2">
      <c r="A20" t="s">
        <v>15</v>
      </c>
      <c r="B20">
        <v>14</v>
      </c>
      <c r="C20">
        <v>14</v>
      </c>
      <c r="F20">
        <f t="shared" ca="1" si="0"/>
        <v>8</v>
      </c>
      <c r="I20">
        <f ca="1">spoke1!F20+spoke1w1!F20</f>
        <v>17</v>
      </c>
      <c r="J20">
        <f t="shared" ca="1" si="1"/>
        <v>0.53125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8</v>
      </c>
      <c r="I21">
        <f ca="1">spoke1!F21+spoke1w1!F21</f>
        <v>18</v>
      </c>
      <c r="J21">
        <f t="shared" ca="1" si="1"/>
        <v>0.5625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I22">
        <f ca="1">spoke1!F22+spoke1w1!F22</f>
        <v>20</v>
      </c>
      <c r="J22">
        <f t="shared" ca="1" si="1"/>
        <v>0.625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10</v>
      </c>
      <c r="I23">
        <f ca="1">spoke1!F23+spoke1w1!F23</f>
        <v>20</v>
      </c>
      <c r="J23">
        <f t="shared" ca="1" si="1"/>
        <v>0.625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9</v>
      </c>
      <c r="I24">
        <f ca="1">spoke1!F24+spoke1w1!F24</f>
        <v>19</v>
      </c>
      <c r="J24">
        <f t="shared" ca="1" si="1"/>
        <v>0.59375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9</v>
      </c>
      <c r="I25">
        <f ca="1">spoke1!F25+spoke1w1!F25</f>
        <v>19</v>
      </c>
      <c r="J25">
        <f t="shared" ca="1" si="1"/>
        <v>0.59375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9</v>
      </c>
      <c r="I26">
        <f ca="1">spoke1!F26+spoke1w1!F26</f>
        <v>19</v>
      </c>
      <c r="J26">
        <f t="shared" ca="1" si="1"/>
        <v>0.59375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9</v>
      </c>
      <c r="I27">
        <f ca="1">spoke1!F27+spoke1w1!F27</f>
        <v>19</v>
      </c>
      <c r="J27">
        <f t="shared" ca="1" si="1"/>
        <v>0.59375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I28">
        <f>spoke1!F28+spoke1w1!F28</f>
        <v>0</v>
      </c>
      <c r="J28">
        <f t="shared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I29" t="s">
        <v>21</v>
      </c>
      <c r="J29" t="s">
        <v>22</v>
      </c>
    </row>
    <row r="30" spans="1:10" x14ac:dyDescent="0.2">
      <c r="A30" t="s">
        <v>15</v>
      </c>
      <c r="B30">
        <v>15</v>
      </c>
      <c r="C30">
        <v>15</v>
      </c>
    </row>
    <row r="31" spans="1:10" x14ac:dyDescent="0.2">
      <c r="A31" t="s">
        <v>0</v>
      </c>
      <c r="B31" t="s">
        <v>1</v>
      </c>
      <c r="C31" t="s">
        <v>2</v>
      </c>
    </row>
    <row r="32" spans="1:10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>
        <v>0</v>
      </c>
      <c r="C33" s="1">
        <v>0</v>
      </c>
      <c r="D33">
        <v>0</v>
      </c>
      <c r="E33" s="1">
        <v>0</v>
      </c>
    </row>
    <row r="34" spans="1:5" x14ac:dyDescent="0.2">
      <c r="A34" t="s">
        <v>7</v>
      </c>
      <c r="B34">
        <v>0</v>
      </c>
      <c r="C34" s="1">
        <v>0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15</v>
      </c>
      <c r="C40" s="1">
        <v>15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5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12</v>
      </c>
      <c r="C50">
        <v>12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15</v>
      </c>
      <c r="C80" s="1">
        <v>15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10</v>
      </c>
      <c r="C160">
        <v>10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10</v>
      </c>
      <c r="C190">
        <v>10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8</v>
      </c>
      <c r="C200">
        <v>8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8</v>
      </c>
      <c r="C210">
        <v>8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10</v>
      </c>
      <c r="C230">
        <v>10</v>
      </c>
    </row>
    <row r="232" spans="1:5" x14ac:dyDescent="0.2">
      <c r="A232" t="s">
        <v>3</v>
      </c>
      <c r="B232" t="s">
        <v>3</v>
      </c>
      <c r="C232" t="s">
        <v>4</v>
      </c>
    </row>
    <row r="233" spans="1:5" x14ac:dyDescent="0.2">
      <c r="A233" t="s">
        <v>5</v>
      </c>
      <c r="B233">
        <v>0</v>
      </c>
      <c r="C233" s="1">
        <v>0</v>
      </c>
      <c r="D233">
        <v>0</v>
      </c>
      <c r="E233" s="1">
        <v>0</v>
      </c>
    </row>
    <row r="234" spans="1:5" x14ac:dyDescent="0.2">
      <c r="A234" t="s">
        <v>7</v>
      </c>
      <c r="B234">
        <v>0</v>
      </c>
      <c r="C234" s="1">
        <v>0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9</v>
      </c>
      <c r="C240">
        <v>9</v>
      </c>
    </row>
    <row r="242" spans="1:5" x14ac:dyDescent="0.2">
      <c r="A242" t="s">
        <v>3</v>
      </c>
      <c r="B242" t="s">
        <v>3</v>
      </c>
      <c r="C242" t="s">
        <v>4</v>
      </c>
    </row>
    <row r="243" spans="1:5" x14ac:dyDescent="0.2">
      <c r="A243" t="s">
        <v>5</v>
      </c>
      <c r="B243">
        <v>0</v>
      </c>
      <c r="C243" s="1">
        <v>0</v>
      </c>
      <c r="D243">
        <v>0</v>
      </c>
      <c r="E243" s="1">
        <v>0</v>
      </c>
    </row>
    <row r="244" spans="1:5" x14ac:dyDescent="0.2">
      <c r="A244" t="s">
        <v>7</v>
      </c>
      <c r="B244">
        <v>0</v>
      </c>
      <c r="C244" s="1">
        <v>0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9</v>
      </c>
      <c r="C250">
        <v>9</v>
      </c>
    </row>
    <row r="252" spans="1:5" x14ac:dyDescent="0.2">
      <c r="A252" t="s">
        <v>3</v>
      </c>
      <c r="B252" t="s">
        <v>3</v>
      </c>
      <c r="C252" t="s">
        <v>4</v>
      </c>
    </row>
    <row r="253" spans="1:5" x14ac:dyDescent="0.2">
      <c r="A253" t="s">
        <v>5</v>
      </c>
      <c r="B253">
        <v>0</v>
      </c>
      <c r="C253" s="1">
        <v>0</v>
      </c>
      <c r="D253">
        <v>0</v>
      </c>
      <c r="E253" s="1">
        <v>0</v>
      </c>
    </row>
    <row r="254" spans="1:5" x14ac:dyDescent="0.2">
      <c r="A254" t="s">
        <v>7</v>
      </c>
      <c r="B254">
        <v>0</v>
      </c>
      <c r="C254" s="1">
        <v>0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9</v>
      </c>
      <c r="C260">
        <v>9</v>
      </c>
    </row>
    <row r="262" spans="1:5" x14ac:dyDescent="0.2">
      <c r="A262" t="s">
        <v>3</v>
      </c>
      <c r="B262" t="s">
        <v>3</v>
      </c>
      <c r="C262" t="s">
        <v>4</v>
      </c>
    </row>
    <row r="263" spans="1:5" x14ac:dyDescent="0.2">
      <c r="A263" t="s">
        <v>5</v>
      </c>
      <c r="B263">
        <v>0</v>
      </c>
      <c r="C263" s="1">
        <v>0</v>
      </c>
      <c r="D263">
        <v>0</v>
      </c>
      <c r="E263" s="1">
        <v>0</v>
      </c>
    </row>
    <row r="264" spans="1:5" x14ac:dyDescent="0.2">
      <c r="A264" t="s">
        <v>7</v>
      </c>
      <c r="B264">
        <v>0</v>
      </c>
      <c r="C264" s="1">
        <v>0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9</v>
      </c>
      <c r="C27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265"/>
  <sheetViews>
    <sheetView workbookViewId="0">
      <selection activeCell="F24" sqref="F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</row>
    <row r="2" spans="1:6" x14ac:dyDescent="0.2">
      <c r="A2" t="s">
        <v>3</v>
      </c>
      <c r="B2" t="s">
        <v>3</v>
      </c>
      <c r="C2" t="s">
        <v>4</v>
      </c>
      <c r="F2">
        <f t="shared" ref="F2:F24" ca="1" si="0">OFFSET($B$10,(ROW(B2)-1)*10,0)</f>
        <v>4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15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12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16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10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3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10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10</v>
      </c>
    </row>
    <row r="10" spans="1:6" x14ac:dyDescent="0.2">
      <c r="A10" t="s">
        <v>15</v>
      </c>
      <c r="B10">
        <v>0</v>
      </c>
      <c r="C10">
        <v>0</v>
      </c>
      <c r="F10">
        <f t="shared" ca="1" si="0"/>
        <v>7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0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4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4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4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4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4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0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</row>
    <row r="20" spans="1:6" x14ac:dyDescent="0.2">
      <c r="A20" t="s">
        <v>15</v>
      </c>
      <c r="B20">
        <v>4</v>
      </c>
      <c r="C20">
        <v>4</v>
      </c>
      <c r="F20">
        <f t="shared" ca="1" si="0"/>
        <v>0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15</v>
      </c>
      <c r="C30">
        <v>15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12</v>
      </c>
      <c r="C40" s="1">
        <v>12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16</v>
      </c>
      <c r="C50">
        <v>16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10</v>
      </c>
      <c r="C60" s="1">
        <v>10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3</v>
      </c>
      <c r="C70">
        <v>3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10</v>
      </c>
      <c r="C90">
        <v>10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7</v>
      </c>
      <c r="C100">
        <v>7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4</v>
      </c>
      <c r="C120">
        <v>4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4</v>
      </c>
      <c r="C130">
        <v>4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4</v>
      </c>
      <c r="C140">
        <v>4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4</v>
      </c>
      <c r="C150">
        <v>4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4</v>
      </c>
      <c r="C160">
        <v>4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A1"/>
  <sheetViews>
    <sheetView workbookViewId="0">
      <selection activeCell="F32" sqref="F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265"/>
  <sheetViews>
    <sheetView workbookViewId="0">
      <selection activeCell="I1" sqref="I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  <c r="I1">
        <f ca="1">spoke2!F1+spoke2w1!F1</f>
        <v>14</v>
      </c>
      <c r="J1">
        <f ca="1">I1/32</f>
        <v>0.4375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14</v>
      </c>
      <c r="I2">
        <f ca="1">spoke2!F2+spoke2w1!F2</f>
        <v>18</v>
      </c>
      <c r="J2">
        <f t="shared" ref="J2:J33" ca="1" si="1">I2/32</f>
        <v>0.5625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15</v>
      </c>
      <c r="I3">
        <f ca="1">spoke2!F3+spoke2w1!F3</f>
        <v>30</v>
      </c>
      <c r="J3">
        <f t="shared" ca="1" si="1"/>
        <v>0.9375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15</v>
      </c>
      <c r="I4">
        <f ca="1">spoke2!F4+spoke2w1!F4</f>
        <v>27</v>
      </c>
      <c r="J4">
        <f t="shared" ca="1" si="1"/>
        <v>0.84375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12</v>
      </c>
      <c r="I5">
        <f ca="1">spoke2!F5+spoke2w1!F5</f>
        <v>28</v>
      </c>
      <c r="J5">
        <f t="shared" ca="1" si="1"/>
        <v>0.875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I6">
        <f ca="1">spoke2!F6+spoke2w1!F6</f>
        <v>25</v>
      </c>
      <c r="J6">
        <f t="shared" ca="1" si="1"/>
        <v>0.78125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  <c r="I7">
        <f ca="1">spoke2!F7+spoke2w1!F7</f>
        <v>14</v>
      </c>
      <c r="J7">
        <f t="shared" ca="1" si="1"/>
        <v>0.4375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15</v>
      </c>
      <c r="I8">
        <f ca="1">spoke2!F8+spoke2w1!F8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15</v>
      </c>
      <c r="I9">
        <f ca="1">spoke2!F9+spoke2w1!F9</f>
        <v>25</v>
      </c>
      <c r="J9">
        <f t="shared" ca="1" si="1"/>
        <v>0.78125</v>
      </c>
    </row>
    <row r="10" spans="1:10" x14ac:dyDescent="0.2">
      <c r="A10" t="s">
        <v>15</v>
      </c>
      <c r="B10">
        <v>14</v>
      </c>
      <c r="C10">
        <v>14</v>
      </c>
      <c r="F10">
        <f t="shared" ca="1" si="0"/>
        <v>15</v>
      </c>
      <c r="I10">
        <f ca="1">spoke2!F10+spoke2w1!F10</f>
        <v>22</v>
      </c>
      <c r="J10">
        <f t="shared" ca="1" si="1"/>
        <v>0.6875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14</v>
      </c>
      <c r="I11">
        <f ca="1">spoke2!F11+spoke2w1!F11</f>
        <v>14</v>
      </c>
      <c r="J11">
        <f t="shared" ca="1" si="1"/>
        <v>0.4375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16</v>
      </c>
      <c r="I12">
        <f ca="1">spoke2!F12+spoke2w1!F12</f>
        <v>20</v>
      </c>
      <c r="J12">
        <f t="shared" ca="1" si="1"/>
        <v>0.625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16</v>
      </c>
      <c r="I13">
        <f ca="1">spoke2!F13+spoke2w1!F13</f>
        <v>20</v>
      </c>
      <c r="J13">
        <f t="shared" ca="1" si="1"/>
        <v>0.625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16</v>
      </c>
      <c r="I14">
        <f ca="1">spoke2!F14+spoke2w1!F14</f>
        <v>20</v>
      </c>
      <c r="J14">
        <f t="shared" ca="1" si="1"/>
        <v>0.625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  <c r="I15">
        <f ca="1">spoke2!F15+spoke2w1!F15</f>
        <v>20</v>
      </c>
      <c r="J15">
        <f t="shared" ca="1" si="1"/>
        <v>0.625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10</v>
      </c>
      <c r="I16">
        <f ca="1">spoke2!F16+spoke2w1!F16</f>
        <v>14</v>
      </c>
      <c r="J16">
        <f t="shared" ca="1" si="1"/>
        <v>0.4375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10</v>
      </c>
      <c r="I17">
        <f ca="1">spoke2!F17+spoke2w1!F17</f>
        <v>10</v>
      </c>
      <c r="J17">
        <f t="shared" ca="1" si="1"/>
        <v>0.3125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10</v>
      </c>
      <c r="I18">
        <f ca="1">spoke2!F18+spoke2w1!F18</f>
        <v>10</v>
      </c>
      <c r="J18">
        <f t="shared" ca="1" si="1"/>
        <v>0.3125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10</v>
      </c>
      <c r="I19">
        <f ca="1">spoke2!F19+spoke2w1!F19</f>
        <v>10</v>
      </c>
      <c r="J19">
        <f t="shared" ca="1" si="1"/>
        <v>0.3125</v>
      </c>
    </row>
    <row r="20" spans="1:10" x14ac:dyDescent="0.2">
      <c r="A20" t="s">
        <v>15</v>
      </c>
      <c r="B20">
        <v>14</v>
      </c>
      <c r="C20">
        <v>14</v>
      </c>
      <c r="F20">
        <f t="shared" ca="1" si="0"/>
        <v>8</v>
      </c>
      <c r="I20">
        <f ca="1">spoke2!F20+spoke2w1!F20</f>
        <v>8</v>
      </c>
      <c r="J20">
        <f t="shared" ca="1" si="1"/>
        <v>0.25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8</v>
      </c>
      <c r="I21">
        <f ca="1">spoke2!F21+spoke2w1!F21</f>
        <v>8</v>
      </c>
      <c r="J21">
        <f t="shared" ca="1" si="1"/>
        <v>0.25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I22">
        <f ca="1">spoke2!F22+spoke2w1!F22</f>
        <v>10</v>
      </c>
      <c r="J22">
        <f t="shared" ca="1" si="1"/>
        <v>0.3125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10</v>
      </c>
      <c r="I23">
        <f ca="1">spoke2!F23+spoke2w1!F23</f>
        <v>10</v>
      </c>
      <c r="J23">
        <f t="shared" ca="1" si="1"/>
        <v>0.3125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0</v>
      </c>
      <c r="I24">
        <f ca="1">spoke2!F24+spoke2w1!F24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spoke2!F25+spoke2w1!F25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0</v>
      </c>
      <c r="J29">
        <f t="shared" ca="1" si="1"/>
        <v>0</v>
      </c>
    </row>
    <row r="30" spans="1:10" x14ac:dyDescent="0.2">
      <c r="A30" t="s">
        <v>15</v>
      </c>
      <c r="B30">
        <v>15</v>
      </c>
      <c r="C30">
        <v>15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15</v>
      </c>
      <c r="C40" s="1">
        <v>15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12</v>
      </c>
      <c r="C50">
        <v>12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15</v>
      </c>
      <c r="C80" s="1">
        <v>15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10</v>
      </c>
      <c r="C160">
        <v>10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10</v>
      </c>
      <c r="C190">
        <v>10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8</v>
      </c>
      <c r="C200">
        <v>8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8</v>
      </c>
      <c r="C210">
        <v>8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10</v>
      </c>
      <c r="C230">
        <v>10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265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G1">
        <f ca="1">F1/32</f>
        <v>0</v>
      </c>
    </row>
    <row r="2" spans="1:7" x14ac:dyDescent="0.2">
      <c r="A2" t="s">
        <v>3</v>
      </c>
      <c r="B2" t="s">
        <v>3</v>
      </c>
      <c r="C2" t="s">
        <v>4</v>
      </c>
      <c r="F2">
        <f t="shared" ref="F2:F25" ca="1" si="0">OFFSET($B$10,(ROW(B2)-1)*10,0)</f>
        <v>0</v>
      </c>
      <c r="G2">
        <f t="shared" ref="G2:G25" ca="1" si="1">F2/32</f>
        <v>0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0</v>
      </c>
      <c r="G3">
        <f t="shared" ca="1" si="1"/>
        <v>0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0</v>
      </c>
      <c r="G4">
        <f t="shared" ca="1" si="1"/>
        <v>0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9</v>
      </c>
      <c r="G5">
        <f t="shared" ca="1" si="1"/>
        <v>0.28125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9</v>
      </c>
      <c r="G6">
        <f t="shared" ca="1" si="1"/>
        <v>0.28125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0</v>
      </c>
      <c r="G7">
        <f t="shared" ca="1" si="1"/>
        <v>0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4</v>
      </c>
      <c r="G8">
        <f t="shared" ca="1" si="1"/>
        <v>0.125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0</v>
      </c>
      <c r="G9">
        <f t="shared" ca="1" si="1"/>
        <v>0</v>
      </c>
    </row>
    <row r="10" spans="1:7" x14ac:dyDescent="0.2">
      <c r="A10" t="s">
        <v>15</v>
      </c>
      <c r="B10">
        <v>0</v>
      </c>
      <c r="C10">
        <v>0</v>
      </c>
      <c r="F10">
        <f t="shared" ca="1" si="0"/>
        <v>0</v>
      </c>
      <c r="G10">
        <f t="shared" ca="1" si="1"/>
        <v>0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0</v>
      </c>
      <c r="G11">
        <f t="shared" ca="1" si="1"/>
        <v>0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0</v>
      </c>
      <c r="G12">
        <f t="shared" ca="1" si="1"/>
        <v>0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  <c r="G13">
        <f t="shared" ca="1" si="1"/>
        <v>0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0</v>
      </c>
      <c r="G14">
        <f t="shared" ca="1" si="1"/>
        <v>0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  <c r="G15">
        <f t="shared" ca="1" si="1"/>
        <v>0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  <c r="G16">
        <f t="shared" ca="1" si="1"/>
        <v>0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G17">
        <f t="shared" ca="1" si="1"/>
        <v>0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G18">
        <f t="shared" ca="1" si="1"/>
        <v>0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G19">
        <f t="shared" ca="1" si="1"/>
        <v>0</v>
      </c>
    </row>
    <row r="20" spans="1:7" x14ac:dyDescent="0.2">
      <c r="A20" t="s">
        <v>15</v>
      </c>
      <c r="B20">
        <v>0</v>
      </c>
      <c r="C20">
        <v>0</v>
      </c>
      <c r="F20">
        <f t="shared" ca="1" si="0"/>
        <v>0</v>
      </c>
      <c r="G20">
        <f t="shared" ca="1" si="1"/>
        <v>0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G21">
        <f t="shared" ca="1" si="1"/>
        <v>0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G22">
        <f t="shared" ca="1" si="1"/>
        <v>0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G23">
        <f t="shared" ca="1" si="1"/>
        <v>0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7" x14ac:dyDescent="0.2">
      <c r="A30" t="s">
        <v>15</v>
      </c>
      <c r="B30">
        <v>0</v>
      </c>
      <c r="C30">
        <v>0</v>
      </c>
    </row>
    <row r="31" spans="1:7" x14ac:dyDescent="0.2">
      <c r="A31" t="s">
        <v>0</v>
      </c>
      <c r="B31" t="s">
        <v>1</v>
      </c>
      <c r="C31" t="s">
        <v>2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0</v>
      </c>
      <c r="C40" s="1">
        <v>0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9</v>
      </c>
      <c r="C50">
        <v>9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9</v>
      </c>
      <c r="C60" s="1">
        <v>9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4</v>
      </c>
      <c r="C80" s="1">
        <v>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0</v>
      </c>
      <c r="C90">
        <v>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0</v>
      </c>
      <c r="C100">
        <v>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0</v>
      </c>
      <c r="C120">
        <v>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265"/>
  <sheetViews>
    <sheetView workbookViewId="0">
      <selection activeCell="H1" sqref="H1:H1048576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0</v>
      </c>
      <c r="H1">
        <f ca="1">(F1+spoke3w1!F1)/32</f>
        <v>0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2" ca="1" si="0">OFFSET($B$10,(ROW(B2)-1)*10,0)</f>
        <v>0</v>
      </c>
      <c r="H2">
        <f ca="1">(F2+spoke3w1!F2)/32</f>
        <v>0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10</v>
      </c>
      <c r="H3">
        <f ca="1">(F3+spoke3w1!F3)/32</f>
        <v>0.3125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10</v>
      </c>
      <c r="H4">
        <f ca="1">(F4+spoke3w1!F4)/32</f>
        <v>0.3125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0</v>
      </c>
      <c r="H5">
        <f ca="1">(F5+spoke3w1!F5)/32</f>
        <v>0.28125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0</v>
      </c>
      <c r="H6">
        <f ca="1">(F6+spoke3w1!F6)/32</f>
        <v>0.28125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0</v>
      </c>
      <c r="H7">
        <f ca="1">(F7+spoke3w1!F7)/32</f>
        <v>0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5</v>
      </c>
      <c r="H8">
        <f ca="1">(F8+spoke3w1!F8)/32</f>
        <v>0.28125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9</v>
      </c>
      <c r="H9">
        <f ca="1">(F9+spoke3w1!F9)/32</f>
        <v>0.28125</v>
      </c>
    </row>
    <row r="10" spans="1:8" ht="19" x14ac:dyDescent="0.25">
      <c r="A10" t="s">
        <v>15</v>
      </c>
      <c r="B10">
        <v>0</v>
      </c>
      <c r="C10">
        <v>0</v>
      </c>
      <c r="F10" s="2">
        <f t="shared" ca="1" si="0"/>
        <v>0</v>
      </c>
      <c r="H10">
        <f ca="1">(F10+spoke3w1!F10)/32</f>
        <v>0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0</v>
      </c>
      <c r="H11">
        <f ca="1">(F11+spoke3w1!F11)/32</f>
        <v>0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0</v>
      </c>
      <c r="H12">
        <f ca="1">(F12+spoke3w1!F12)/32</f>
        <v>0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0</v>
      </c>
      <c r="H13">
        <f ca="1">(F13+spoke3w1!F13)/32</f>
        <v>0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0</v>
      </c>
      <c r="H14">
        <f ca="1">(F14+spoke3w1!F14)/32</f>
        <v>0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0</v>
      </c>
      <c r="H15">
        <f ca="1">(F15+spoke3w1!F15)/32</f>
        <v>0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0</v>
      </c>
      <c r="H16">
        <f ca="1">(F16+spoke3w1!F16)/32</f>
        <v>0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0</v>
      </c>
      <c r="H17">
        <f ca="1">(F17+spoke3w1!F17)/32</f>
        <v>0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0</v>
      </c>
      <c r="H18">
        <f ca="1">(F18+spoke3w1!F18)/32</f>
        <v>0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ca="1">OFFSET($B$10,(ROW(B19)-1)*10,0)</f>
        <v>0</v>
      </c>
      <c r="H19">
        <f ca="1">(F19+spoke3w1!F19)/32</f>
        <v>0</v>
      </c>
    </row>
    <row r="20" spans="1:8" ht="19" x14ac:dyDescent="0.25">
      <c r="A20" t="s">
        <v>15</v>
      </c>
      <c r="B20">
        <v>0</v>
      </c>
      <c r="C20">
        <v>0</v>
      </c>
      <c r="F20" s="2">
        <f t="shared" ca="1" si="0"/>
        <v>0</v>
      </c>
      <c r="H20">
        <f ca="1">(F20+spoke3w1!F20)/32</f>
        <v>0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0</v>
      </c>
      <c r="H21">
        <f ca="1">(F21+spoke3w1!F21)/32</f>
        <v>0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0</v>
      </c>
      <c r="H22">
        <f ca="1">(F22+spoke3w1!F22)/32</f>
        <v>0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0</v>
      </c>
      <c r="H23">
        <f ca="1">(F23+spoke3w1!F23)/32</f>
        <v>0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0</v>
      </c>
      <c r="H24">
        <f ca="1">(F24+spoke3w1!F24)/32</f>
        <v>0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</row>
    <row r="30" spans="1:8" ht="19" x14ac:dyDescent="0.25">
      <c r="A30" t="s">
        <v>15</v>
      </c>
      <c r="B30">
        <v>10</v>
      </c>
      <c r="C30">
        <v>10</v>
      </c>
      <c r="F30" s="2">
        <f t="shared" ca="1" si="0"/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</row>
    <row r="33" spans="1:6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6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6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ca="1">OFFSET($B$10,(ROW(B35)-1)*10,0)</f>
        <v>0</v>
      </c>
    </row>
    <row r="36" spans="1:6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6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6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6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</row>
    <row r="40" spans="1:6" ht="19" x14ac:dyDescent="0.25">
      <c r="A40" t="s">
        <v>15</v>
      </c>
      <c r="B40">
        <v>10</v>
      </c>
      <c r="C40" s="1">
        <v>10</v>
      </c>
      <c r="E40" s="1"/>
      <c r="F40" s="2">
        <f t="shared" ca="1" si="0"/>
        <v>0</v>
      </c>
    </row>
    <row r="41" spans="1:6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6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0</v>
      </c>
      <c r="C50">
        <v>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0</v>
      </c>
      <c r="C60" s="1">
        <v>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5</v>
      </c>
      <c r="C80" s="1">
        <v>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9</v>
      </c>
      <c r="C90">
        <v>9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0</v>
      </c>
      <c r="C100">
        <v>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0</v>
      </c>
      <c r="C120">
        <v>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265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16</v>
      </c>
      <c r="D3" s="1">
        <v>-0.05</v>
      </c>
      <c r="E3">
        <v>0</v>
      </c>
      <c r="F3" s="1">
        <v>0</v>
      </c>
    </row>
    <row r="4" spans="2:6" x14ac:dyDescent="0.2">
      <c r="B4" t="s">
        <v>7</v>
      </c>
      <c r="C4" t="s">
        <v>17</v>
      </c>
      <c r="D4" s="1">
        <v>-0.01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0</v>
      </c>
      <c r="D10">
        <v>0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16</v>
      </c>
      <c r="D13" s="1">
        <v>-0.05</v>
      </c>
      <c r="E13">
        <v>0</v>
      </c>
      <c r="F13" s="1">
        <v>0</v>
      </c>
    </row>
    <row r="14" spans="2:6" x14ac:dyDescent="0.2">
      <c r="B14" t="s">
        <v>7</v>
      </c>
      <c r="C14" t="s">
        <v>17</v>
      </c>
      <c r="D14" s="1">
        <v>-0.01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0</v>
      </c>
      <c r="D20">
        <v>0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16</v>
      </c>
      <c r="D23" s="1">
        <v>-0.05</v>
      </c>
      <c r="E23">
        <v>0</v>
      </c>
      <c r="F23" s="1">
        <v>0</v>
      </c>
    </row>
    <row r="24" spans="2:6" x14ac:dyDescent="0.2">
      <c r="B24" t="s">
        <v>7</v>
      </c>
      <c r="C24" t="s">
        <v>17</v>
      </c>
      <c r="D24" s="1">
        <v>-0.01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10</v>
      </c>
      <c r="D30">
        <v>10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16</v>
      </c>
      <c r="D33" s="1">
        <v>-0.05</v>
      </c>
      <c r="E33">
        <v>0</v>
      </c>
      <c r="F33" s="1">
        <v>0</v>
      </c>
    </row>
    <row r="34" spans="2:6" x14ac:dyDescent="0.2">
      <c r="B34" t="s">
        <v>7</v>
      </c>
      <c r="C34" t="s">
        <v>17</v>
      </c>
      <c r="D34" s="1">
        <v>-0.01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10</v>
      </c>
      <c r="D40" s="1">
        <v>10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16</v>
      </c>
      <c r="D43" s="1">
        <v>-0.05</v>
      </c>
      <c r="E43">
        <v>0</v>
      </c>
      <c r="F43" s="1">
        <v>0</v>
      </c>
    </row>
    <row r="44" spans="2:6" x14ac:dyDescent="0.2">
      <c r="B44" t="s">
        <v>7</v>
      </c>
      <c r="C44" t="s">
        <v>17</v>
      </c>
      <c r="D44" s="1">
        <v>-0.01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0</v>
      </c>
      <c r="D50">
        <v>0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16</v>
      </c>
      <c r="D53" s="1">
        <v>-0.05</v>
      </c>
      <c r="E53">
        <v>0</v>
      </c>
      <c r="F53" s="1">
        <v>0</v>
      </c>
    </row>
    <row r="54" spans="2:6" x14ac:dyDescent="0.2">
      <c r="B54" t="s">
        <v>7</v>
      </c>
      <c r="C54" t="s">
        <v>17</v>
      </c>
      <c r="D54" s="1">
        <v>-0.01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0</v>
      </c>
      <c r="D60" s="1">
        <v>0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16</v>
      </c>
      <c r="D63" s="1">
        <v>-0.05</v>
      </c>
      <c r="E63">
        <v>0</v>
      </c>
      <c r="F63" s="1">
        <v>0</v>
      </c>
    </row>
    <row r="64" spans="2:6" x14ac:dyDescent="0.2">
      <c r="B64" t="s">
        <v>7</v>
      </c>
      <c r="C64" t="s">
        <v>17</v>
      </c>
      <c r="D64" s="1">
        <v>-0.01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0</v>
      </c>
      <c r="D70">
        <v>0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16</v>
      </c>
      <c r="D73" s="1">
        <v>-0.05</v>
      </c>
      <c r="E73">
        <v>0</v>
      </c>
      <c r="F73" s="1">
        <v>0</v>
      </c>
    </row>
    <row r="74" spans="2:6" x14ac:dyDescent="0.2">
      <c r="B74" t="s">
        <v>7</v>
      </c>
      <c r="C74" t="s">
        <v>17</v>
      </c>
      <c r="D74" s="1">
        <v>-0.01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5</v>
      </c>
      <c r="D80" s="1">
        <v>5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16</v>
      </c>
      <c r="D83" s="1">
        <v>-0.05</v>
      </c>
      <c r="E83">
        <v>0</v>
      </c>
      <c r="F83" s="1">
        <v>0</v>
      </c>
    </row>
    <row r="84" spans="2:6" x14ac:dyDescent="0.2">
      <c r="B84" t="s">
        <v>7</v>
      </c>
      <c r="C84" t="s">
        <v>17</v>
      </c>
      <c r="D84" s="1">
        <v>-0.01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9</v>
      </c>
      <c r="D90">
        <v>9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16</v>
      </c>
      <c r="D93" s="1">
        <v>-0.05</v>
      </c>
      <c r="E93">
        <v>0</v>
      </c>
      <c r="F93" s="1">
        <v>0</v>
      </c>
    </row>
    <row r="94" spans="2:6" x14ac:dyDescent="0.2">
      <c r="B94" t="s">
        <v>7</v>
      </c>
      <c r="C94" t="s">
        <v>17</v>
      </c>
      <c r="D94" s="1">
        <v>-0.01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0</v>
      </c>
      <c r="D100">
        <v>0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16</v>
      </c>
      <c r="D103" s="1">
        <v>-0.05</v>
      </c>
      <c r="E103">
        <v>0</v>
      </c>
      <c r="F103" s="1">
        <v>0</v>
      </c>
    </row>
    <row r="104" spans="2:6" x14ac:dyDescent="0.2">
      <c r="B104" t="s">
        <v>7</v>
      </c>
      <c r="C104" t="s">
        <v>17</v>
      </c>
      <c r="D104" s="1">
        <v>-0.01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0</v>
      </c>
      <c r="D110">
        <v>0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16</v>
      </c>
      <c r="D113" s="1">
        <v>-0.05</v>
      </c>
      <c r="E113">
        <v>0</v>
      </c>
      <c r="F113" s="1">
        <v>0</v>
      </c>
    </row>
    <row r="114" spans="2:6" x14ac:dyDescent="0.2">
      <c r="B114" t="s">
        <v>7</v>
      </c>
      <c r="C114" t="s">
        <v>17</v>
      </c>
      <c r="D114" s="1">
        <v>-0.01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0</v>
      </c>
      <c r="D120">
        <v>0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16</v>
      </c>
      <c r="D123" s="1">
        <v>-0.05</v>
      </c>
      <c r="E123">
        <v>0</v>
      </c>
      <c r="F123" s="1">
        <v>0</v>
      </c>
    </row>
    <row r="124" spans="2:6" x14ac:dyDescent="0.2">
      <c r="B124" t="s">
        <v>7</v>
      </c>
      <c r="C124" t="s">
        <v>17</v>
      </c>
      <c r="D124" s="1">
        <v>-0.01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0</v>
      </c>
      <c r="D130">
        <v>0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16</v>
      </c>
      <c r="D133" s="1">
        <v>-0.05</v>
      </c>
      <c r="E133">
        <v>0</v>
      </c>
      <c r="F133" s="1">
        <v>0</v>
      </c>
    </row>
    <row r="134" spans="2:6" x14ac:dyDescent="0.2">
      <c r="B134" t="s">
        <v>7</v>
      </c>
      <c r="C134" t="s">
        <v>17</v>
      </c>
      <c r="D134" s="1">
        <v>-0.01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0</v>
      </c>
      <c r="D140">
        <v>0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16</v>
      </c>
      <c r="D143" s="1">
        <v>-0.05</v>
      </c>
      <c r="E143">
        <v>0</v>
      </c>
      <c r="F143" s="1">
        <v>0</v>
      </c>
    </row>
    <row r="144" spans="2:6" x14ac:dyDescent="0.2">
      <c r="B144" t="s">
        <v>7</v>
      </c>
      <c r="C144" t="s">
        <v>17</v>
      </c>
      <c r="D144" s="1">
        <v>-0.01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0</v>
      </c>
      <c r="D150">
        <v>0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16</v>
      </c>
      <c r="D153" s="1">
        <v>-0.05</v>
      </c>
      <c r="E153">
        <v>0</v>
      </c>
      <c r="F153" s="1">
        <v>0</v>
      </c>
    </row>
    <row r="154" spans="2:6" x14ac:dyDescent="0.2">
      <c r="B154" t="s">
        <v>7</v>
      </c>
      <c r="C154" t="s">
        <v>17</v>
      </c>
      <c r="D154" s="1">
        <v>-0.01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0</v>
      </c>
      <c r="D160">
        <v>0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16</v>
      </c>
      <c r="D163" s="1">
        <v>-0.05</v>
      </c>
      <c r="E163">
        <v>0</v>
      </c>
      <c r="F163" s="1">
        <v>0</v>
      </c>
    </row>
    <row r="164" spans="2:6" x14ac:dyDescent="0.2">
      <c r="B164" t="s">
        <v>7</v>
      </c>
      <c r="C164" t="s">
        <v>17</v>
      </c>
      <c r="D164" s="1">
        <v>-0.01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0</v>
      </c>
      <c r="D170">
        <v>0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16</v>
      </c>
      <c r="D173" s="1">
        <v>-0.05</v>
      </c>
      <c r="E173">
        <v>0</v>
      </c>
      <c r="F173" s="1">
        <v>0</v>
      </c>
    </row>
    <row r="174" spans="2:6" x14ac:dyDescent="0.2">
      <c r="B174" t="s">
        <v>7</v>
      </c>
      <c r="C174" t="s">
        <v>17</v>
      </c>
      <c r="D174" s="1">
        <v>-0.01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0</v>
      </c>
      <c r="D180">
        <v>0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16</v>
      </c>
      <c r="D183" s="1">
        <v>-0.05</v>
      </c>
      <c r="E183">
        <v>0</v>
      </c>
      <c r="F183" s="1">
        <v>0</v>
      </c>
    </row>
    <row r="184" spans="2:6" x14ac:dyDescent="0.2">
      <c r="B184" t="s">
        <v>7</v>
      </c>
      <c r="C184" t="s">
        <v>17</v>
      </c>
      <c r="D184" s="1">
        <v>-0.01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0</v>
      </c>
      <c r="D190">
        <v>0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16</v>
      </c>
      <c r="D193" s="1">
        <v>-0.05</v>
      </c>
      <c r="E193">
        <v>0</v>
      </c>
      <c r="F193" s="1">
        <v>0</v>
      </c>
    </row>
    <row r="194" spans="2:6" x14ac:dyDescent="0.2">
      <c r="B194" t="s">
        <v>7</v>
      </c>
      <c r="C194" t="s">
        <v>17</v>
      </c>
      <c r="D194" s="1">
        <v>-0.01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0</v>
      </c>
      <c r="D200">
        <v>0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16</v>
      </c>
      <c r="D203" s="1">
        <v>-0.05</v>
      </c>
      <c r="E203">
        <v>0</v>
      </c>
      <c r="F203" s="1">
        <v>0</v>
      </c>
    </row>
    <row r="204" spans="2:6" x14ac:dyDescent="0.2">
      <c r="B204" t="s">
        <v>7</v>
      </c>
      <c r="C204" t="s">
        <v>17</v>
      </c>
      <c r="D204" s="1">
        <v>-0.01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0</v>
      </c>
      <c r="D210">
        <v>0</v>
      </c>
    </row>
    <row r="211" spans="2:6" x14ac:dyDescent="0.2">
      <c r="B211" t="s">
        <v>0</v>
      </c>
      <c r="C211" t="s">
        <v>1</v>
      </c>
      <c r="D211" t="s">
        <v>2</v>
      </c>
    </row>
    <row r="212" spans="2:6" x14ac:dyDescent="0.2">
      <c r="B212" t="s">
        <v>3</v>
      </c>
      <c r="C212" t="s">
        <v>3</v>
      </c>
      <c r="D212" t="s">
        <v>4</v>
      </c>
    </row>
    <row r="213" spans="2:6" x14ac:dyDescent="0.2">
      <c r="B213" t="s">
        <v>5</v>
      </c>
      <c r="C213" t="s">
        <v>16</v>
      </c>
      <c r="D213" s="1">
        <v>-0.05</v>
      </c>
      <c r="E213">
        <v>0</v>
      </c>
      <c r="F213" s="1">
        <v>0</v>
      </c>
    </row>
    <row r="214" spans="2:6" x14ac:dyDescent="0.2">
      <c r="B214" t="s">
        <v>7</v>
      </c>
      <c r="C214" t="s">
        <v>17</v>
      </c>
      <c r="D214" s="1">
        <v>-0.01</v>
      </c>
      <c r="E214" t="s">
        <v>9</v>
      </c>
      <c r="F214" s="1">
        <v>-0.02</v>
      </c>
    </row>
    <row r="215" spans="2:6" x14ac:dyDescent="0.2">
      <c r="B215" t="s">
        <v>10</v>
      </c>
      <c r="C215">
        <v>0</v>
      </c>
      <c r="D215" s="1">
        <v>0</v>
      </c>
      <c r="E215">
        <v>0</v>
      </c>
      <c r="F215" s="1">
        <v>0</v>
      </c>
    </row>
    <row r="216" spans="2:6" x14ac:dyDescent="0.2">
      <c r="B216" t="s">
        <v>11</v>
      </c>
      <c r="C216">
        <v>0</v>
      </c>
      <c r="D216" s="1">
        <v>0</v>
      </c>
      <c r="E216">
        <v>0</v>
      </c>
      <c r="F216" s="1">
        <v>0</v>
      </c>
    </row>
    <row r="217" spans="2:6" x14ac:dyDescent="0.2">
      <c r="B217" t="s">
        <v>12</v>
      </c>
      <c r="C217">
        <v>0</v>
      </c>
      <c r="D217" s="1">
        <v>0</v>
      </c>
      <c r="E217">
        <v>0</v>
      </c>
      <c r="F217" s="1">
        <v>0</v>
      </c>
    </row>
    <row r="218" spans="2:6" x14ac:dyDescent="0.2">
      <c r="B218" t="s">
        <v>13</v>
      </c>
      <c r="C218">
        <v>0</v>
      </c>
      <c r="D218" s="1">
        <v>0</v>
      </c>
      <c r="E218">
        <v>0</v>
      </c>
      <c r="F218" s="1">
        <v>0</v>
      </c>
    </row>
    <row r="219" spans="2:6" x14ac:dyDescent="0.2">
      <c r="B219" t="s">
        <v>14</v>
      </c>
      <c r="C219">
        <v>0</v>
      </c>
      <c r="D219" s="1">
        <v>0</v>
      </c>
      <c r="E219">
        <v>0</v>
      </c>
      <c r="F219" s="1">
        <v>0</v>
      </c>
    </row>
    <row r="220" spans="2:6" x14ac:dyDescent="0.2">
      <c r="B220" t="s">
        <v>15</v>
      </c>
      <c r="C220">
        <v>0</v>
      </c>
      <c r="D220">
        <v>0</v>
      </c>
    </row>
    <row r="221" spans="2:6" x14ac:dyDescent="0.2">
      <c r="B221" t="s">
        <v>0</v>
      </c>
      <c r="C221" t="s">
        <v>1</v>
      </c>
      <c r="D221" t="s">
        <v>2</v>
      </c>
    </row>
    <row r="222" spans="2:6" x14ac:dyDescent="0.2">
      <c r="B222" t="s">
        <v>3</v>
      </c>
      <c r="C222" t="s">
        <v>3</v>
      </c>
      <c r="D222" t="s">
        <v>4</v>
      </c>
    </row>
    <row r="223" spans="2:6" x14ac:dyDescent="0.2">
      <c r="B223" t="s">
        <v>5</v>
      </c>
      <c r="C223" t="s">
        <v>16</v>
      </c>
      <c r="D223" s="1">
        <v>-0.05</v>
      </c>
      <c r="E223">
        <v>0</v>
      </c>
      <c r="F223" s="1">
        <v>0</v>
      </c>
    </row>
    <row r="224" spans="2:6" x14ac:dyDescent="0.2">
      <c r="B224" t="s">
        <v>7</v>
      </c>
      <c r="C224" t="s">
        <v>17</v>
      </c>
      <c r="D224" s="1">
        <v>-0.01</v>
      </c>
      <c r="E224" t="s">
        <v>9</v>
      </c>
      <c r="F224" s="1">
        <v>-0.02</v>
      </c>
    </row>
    <row r="225" spans="2:6" x14ac:dyDescent="0.2">
      <c r="B225" t="s">
        <v>10</v>
      </c>
      <c r="C225">
        <v>0</v>
      </c>
      <c r="D225" s="1">
        <v>0</v>
      </c>
      <c r="E225">
        <v>0</v>
      </c>
      <c r="F225" s="1">
        <v>0</v>
      </c>
    </row>
    <row r="226" spans="2:6" x14ac:dyDescent="0.2">
      <c r="B226" t="s">
        <v>11</v>
      </c>
      <c r="C226">
        <v>0</v>
      </c>
      <c r="D226" s="1">
        <v>0</v>
      </c>
      <c r="E226">
        <v>0</v>
      </c>
      <c r="F226" s="1">
        <v>0</v>
      </c>
    </row>
    <row r="227" spans="2:6" x14ac:dyDescent="0.2">
      <c r="B227" t="s">
        <v>12</v>
      </c>
      <c r="C227">
        <v>0</v>
      </c>
      <c r="D227" s="1">
        <v>0</v>
      </c>
      <c r="E227">
        <v>0</v>
      </c>
      <c r="F227" s="1">
        <v>0</v>
      </c>
    </row>
    <row r="228" spans="2:6" x14ac:dyDescent="0.2">
      <c r="B228" t="s">
        <v>13</v>
      </c>
      <c r="C228">
        <v>0</v>
      </c>
      <c r="D228" s="1">
        <v>0</v>
      </c>
      <c r="E228">
        <v>0</v>
      </c>
      <c r="F228" s="1">
        <v>0</v>
      </c>
    </row>
    <row r="229" spans="2:6" x14ac:dyDescent="0.2">
      <c r="B229" t="s">
        <v>14</v>
      </c>
      <c r="C229">
        <v>0</v>
      </c>
      <c r="D229" s="1">
        <v>0</v>
      </c>
      <c r="E229">
        <v>0</v>
      </c>
      <c r="F229" s="1">
        <v>0</v>
      </c>
    </row>
    <row r="230" spans="2:6" x14ac:dyDescent="0.2">
      <c r="B230" t="s">
        <v>15</v>
      </c>
      <c r="C230">
        <v>0</v>
      </c>
      <c r="D230">
        <v>0</v>
      </c>
    </row>
    <row r="232" spans="2:6" x14ac:dyDescent="0.2">
      <c r="D232" s="1"/>
      <c r="F232" s="1"/>
    </row>
    <row r="233" spans="2:6" x14ac:dyDescent="0.2">
      <c r="D233" s="1"/>
      <c r="F233" s="1"/>
    </row>
    <row r="234" spans="2:6" x14ac:dyDescent="0.2">
      <c r="D234" s="1"/>
      <c r="F234" s="1"/>
    </row>
    <row r="235" spans="2:6" x14ac:dyDescent="0.2">
      <c r="D235" s="1"/>
      <c r="F235" s="1"/>
    </row>
    <row r="236" spans="2:6" x14ac:dyDescent="0.2">
      <c r="D236" s="1"/>
      <c r="F236" s="1"/>
    </row>
    <row r="237" spans="2:6" x14ac:dyDescent="0.2">
      <c r="D237" s="1"/>
      <c r="F237" s="1"/>
    </row>
    <row r="238" spans="2:6" x14ac:dyDescent="0.2">
      <c r="D238" s="1"/>
      <c r="F238" s="1"/>
    </row>
    <row r="241" spans="4:6" x14ac:dyDescent="0.2">
      <c r="D241" s="1"/>
      <c r="F241" s="1"/>
    </row>
    <row r="242" spans="4:6" x14ac:dyDescent="0.2">
      <c r="D242" s="1"/>
      <c r="F242" s="1"/>
    </row>
    <row r="243" spans="4:6" x14ac:dyDescent="0.2">
      <c r="D243" s="1"/>
      <c r="F243" s="1"/>
    </row>
    <row r="244" spans="4:6" x14ac:dyDescent="0.2">
      <c r="D244" s="1"/>
      <c r="F244" s="1"/>
    </row>
    <row r="245" spans="4:6" x14ac:dyDescent="0.2">
      <c r="D245" s="1"/>
      <c r="F245" s="1"/>
    </row>
    <row r="246" spans="4:6" x14ac:dyDescent="0.2">
      <c r="D246" s="1"/>
      <c r="F246" s="1"/>
    </row>
    <row r="247" spans="4:6" x14ac:dyDescent="0.2">
      <c r="D247" s="1"/>
      <c r="F247" s="1"/>
    </row>
    <row r="250" spans="4:6" x14ac:dyDescent="0.2">
      <c r="D250" s="1"/>
      <c r="F250" s="1"/>
    </row>
    <row r="251" spans="4:6" x14ac:dyDescent="0.2">
      <c r="D251" s="1"/>
      <c r="F251" s="1"/>
    </row>
    <row r="252" spans="4:6" x14ac:dyDescent="0.2">
      <c r="D252" s="1"/>
      <c r="F252" s="1"/>
    </row>
    <row r="253" spans="4:6" x14ac:dyDescent="0.2">
      <c r="D253" s="1"/>
      <c r="F253" s="1"/>
    </row>
    <row r="254" spans="4:6" x14ac:dyDescent="0.2">
      <c r="D254" s="1"/>
      <c r="F254" s="1"/>
    </row>
    <row r="255" spans="4:6" x14ac:dyDescent="0.2">
      <c r="D255" s="1"/>
      <c r="F255" s="1"/>
    </row>
    <row r="256" spans="4:6" x14ac:dyDescent="0.2">
      <c r="D256" s="1"/>
      <c r="F256" s="1"/>
    </row>
    <row r="259" spans="4:6" x14ac:dyDescent="0.2">
      <c r="D259" s="1"/>
      <c r="F259" s="1"/>
    </row>
    <row r="260" spans="4:6" x14ac:dyDescent="0.2">
      <c r="D260" s="1"/>
      <c r="F260" s="1"/>
    </row>
    <row r="261" spans="4:6" x14ac:dyDescent="0.2">
      <c r="D261" s="1"/>
      <c r="F261" s="1"/>
    </row>
    <row r="262" spans="4:6" x14ac:dyDescent="0.2">
      <c r="D262" s="1"/>
      <c r="F262" s="1"/>
    </row>
    <row r="263" spans="4:6" x14ac:dyDescent="0.2">
      <c r="D263" s="1"/>
      <c r="F263" s="1"/>
    </row>
    <row r="264" spans="4:6" x14ac:dyDescent="0.2">
      <c r="D264" s="1"/>
      <c r="F264" s="1"/>
    </row>
    <row r="265" spans="4:6" x14ac:dyDescent="0.2">
      <c r="D265" s="1"/>
      <c r="F26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C3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18</v>
      </c>
      <c r="B1">
        <v>24870</v>
      </c>
      <c r="C1">
        <f>B1/60</f>
        <v>414.5</v>
      </c>
    </row>
    <row r="2" spans="1:3" x14ac:dyDescent="0.2">
      <c r="A2" t="s">
        <v>19</v>
      </c>
      <c r="B2">
        <v>63</v>
      </c>
    </row>
    <row r="3" spans="1:3" x14ac:dyDescent="0.2">
      <c r="A3" t="s">
        <v>20</v>
      </c>
      <c r="B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Sheet6</vt:lpstr>
      <vt:lpstr>info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2023-12-29T09:25:35Z</dcterms:modified>
</cp:coreProperties>
</file>