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de\"/>
    </mc:Choice>
  </mc:AlternateContent>
  <xr:revisionPtr revIDLastSave="0" documentId="13_ncr:1_{8F86E978-58B2-427C-B7D4-8F24606ABCFE}" xr6:coauthVersionLast="36" xr6:coauthVersionMax="36" xr10:uidLastSave="{00000000-0000-0000-0000-000000000000}"/>
  <bookViews>
    <workbookView xWindow="120" yWindow="96" windowWidth="28512" windowHeight="13296" activeTab="1" xr2:uid="{00000000-000D-0000-FFFF-FFFF00000000}"/>
  </bookViews>
  <sheets>
    <sheet name="Gerundet" sheetId="1" r:id="rId1"/>
    <sheet name="Exakt" sheetId="4" r:id="rId2"/>
    <sheet name="Daten" sheetId="2" r:id="rId3"/>
  </sheets>
  <calcPr calcId="191029"/>
</workbook>
</file>

<file path=xl/calcChain.xml><?xml version="1.0" encoding="utf-8"?>
<calcChain xmlns="http://schemas.openxmlformats.org/spreadsheetml/2006/main">
  <c r="C9" i="2" l="1"/>
  <c r="C8" i="2"/>
  <c r="I9" i="2"/>
  <c r="I2" i="2" l="1"/>
  <c r="I3" i="2"/>
  <c r="I4" i="2"/>
  <c r="I5" i="2"/>
  <c r="I6" i="2"/>
  <c r="I7" i="2"/>
  <c r="I8" i="2"/>
  <c r="I1" i="2"/>
  <c r="D5" i="2"/>
  <c r="D6" i="2"/>
  <c r="D7" i="2"/>
  <c r="D8" i="2"/>
  <c r="D2" i="2"/>
  <c r="D3" i="2"/>
  <c r="D4" i="2"/>
  <c r="D1" i="2"/>
  <c r="B1" i="2"/>
  <c r="B5" i="2"/>
  <c r="B6" i="2"/>
  <c r="B7" i="2"/>
  <c r="B8" i="2"/>
  <c r="B4" i="2"/>
  <c r="B3" i="2"/>
  <c r="B2" i="2"/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<sst xmlns="http://schemas.openxmlformats.org/spreadsheetml/2006/main" count="40" uniqueCount="28">
  <si>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</si>
  <si>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</si>
  <si>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</si>
  <si>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</si>
  <si>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</si>
  <si>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217 - 258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</si>
  <si>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</si>
  <si>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</si>
  <si>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</si>
  <si>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</si>
  <si>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</si>
  <si>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231 - 274</t>
  </si>
  <si>
    <t>218 - 259</t>
  </si>
  <si>
    <t>215 - 255</t>
  </si>
  <si>
    <t>225 - 268</t>
  </si>
  <si>
    <t>Anzahl</t>
  </si>
  <si>
    <t>215 078 - 255 405</t>
  </si>
  <si>
    <t>231 052 - 274 374</t>
  </si>
  <si>
    <t>218 360 - 259 303</t>
  </si>
  <si>
    <t>215 436 - 255 830</t>
  </si>
  <si>
    <t>230 672 - 273 923</t>
  </si>
  <si>
    <t>225 471 - 267 747</t>
  </si>
  <si>
    <t>225 324 - 267 572</t>
  </si>
  <si>
    <t>217 220 - 257 949</t>
  </si>
  <si>
    <t>Schätzung des riskanten Konsums (auf Basis von Zugängen zu Behandlung) der Substanzen Opioide, Kokain und anderer Stimulanzien im Alter von 15 bis unter 65 Jahren</t>
  </si>
  <si>
    <t>©       Statistisches Bundesamt (Destatis) 2021</t>
  </si>
  <si>
    <t>218 - 258</t>
  </si>
  <si>
    <t>204 906 - 243 326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</si>
</sst>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baseline="0">
                <a:effectLst/>
              </a:rPr>
              <a:t>Schätzung des riskanten Konsums (auf Basis von Zugängen zu Behandlung) der Substanzen Opioide, Kokain und anderer Stimulanzien im Alter von 15 bis unter 65 Jahren</a:t>
            </a:r>
            <a:endParaRPr lang="de-DE" sz="1100">
              <a:effectLst/>
            </a:endParaRP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Daten!$B$1:$B$8</c:f>
              <c:numCache>
                <c:formatCode>General</c:formatCode>
                <c:ptCount val="8"/>
                <c:pt idx="0">
                  <c:v>215</c:v>
                </c:pt>
                <c:pt idx="1">
                  <c:v>231</c:v>
                </c:pt>
                <c:pt idx="2">
                  <c:v>218</c:v>
                </c:pt>
                <c:pt idx="3">
                  <c:v>215</c:v>
                </c:pt>
                <c:pt idx="4">
                  <c:v>231</c:v>
                </c:pt>
                <c:pt idx="5">
                  <c:v>225</c:v>
                </c:pt>
                <c:pt idx="6">
                  <c:v>225</c:v>
                </c:pt>
                <c:pt idx="7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7-441D-9001-EFA4B70F694C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Daten!$C$1:$C$8</c:f>
              <c:numCache>
                <c:formatCode>General</c:formatCode>
                <c:ptCount val="8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7-441D-9001-EFA4B70F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6672"/>
        <c:axId val="41594240"/>
      </c:areaChart>
      <c:catAx>
        <c:axId val="177116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94240"/>
        <c:crosses val="autoZero"/>
        <c:auto val="1"/>
        <c:lblAlgn val="ctr"/>
        <c:lblOffset val="100"/>
        <c:noMultiLvlLbl val="0"/>
      </c:catAx>
      <c:valAx>
        <c:axId val="4159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166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Schätzung des riskanten Konsums (auf Basis von Zugängen zu Behandlung) der Substanzen Opioide, Kokain und anderer Stimulanzien im Alter von 15 bis unter 65 Jahren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Daten!$H$1:$H$9</c:f>
              <c:numCache>
                <c:formatCode>General</c:formatCode>
                <c:ptCount val="9"/>
                <c:pt idx="0">
                  <c:v>215078</c:v>
                </c:pt>
                <c:pt idx="1">
                  <c:v>231052</c:v>
                </c:pt>
                <c:pt idx="2">
                  <c:v>218360</c:v>
                </c:pt>
                <c:pt idx="3">
                  <c:v>215436</c:v>
                </c:pt>
                <c:pt idx="4">
                  <c:v>230672</c:v>
                </c:pt>
                <c:pt idx="5">
                  <c:v>225471</c:v>
                </c:pt>
                <c:pt idx="6">
                  <c:v>225324</c:v>
                </c:pt>
                <c:pt idx="7">
                  <c:v>217220</c:v>
                </c:pt>
                <c:pt idx="8">
                  <c:v>204906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3C6-B66A-440CBBE3CD79}"/>
            </c:ext>
          </c:extLst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Daten!$A$1:$A$9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Daten!$I$1:$I$9</c:f>
              <c:numCache>
                <c:formatCode>General</c:formatCode>
                <c:ptCount val="9"/>
                <c:pt idx="0">
                  <c:v>40327</c:v>
                </c:pt>
                <c:pt idx="1">
                  <c:v>43322</c:v>
                </c:pt>
                <c:pt idx="2">
                  <c:v>40943</c:v>
                </c:pt>
                <c:pt idx="3">
                  <c:v>40394</c:v>
                </c:pt>
                <c:pt idx="4">
                  <c:v>43251</c:v>
                </c:pt>
                <c:pt idx="5">
                  <c:v>42276</c:v>
                </c:pt>
                <c:pt idx="6">
                  <c:v>42248</c:v>
                </c:pt>
                <c:pt idx="7">
                  <c:v>40729</c:v>
                </c:pt>
                <c:pt idx="8">
                  <c:v>38420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F-43C6-B66A-440CBBE3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6224"/>
        <c:axId val="41597120"/>
      </c:areaChart>
      <c:catAx>
        <c:axId val="158196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597120"/>
        <c:crosses val="autoZero"/>
        <c:auto val="1"/>
        <c:lblAlgn val="ctr"/>
        <c:lblOffset val="100"/>
        <c:noMultiLvlLbl val="0"/>
      </c:catAx>
      <c:valAx>
        <c:axId val="415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Anzahl</a:t>
                </a:r>
              </a:p>
            </c:rich>
          </c:tx>
          <c:overlay val="0"/>
        </c:title>
        <c:numFmt formatCode="#\ ##0;\-#\ ##0" sourceLinked="0"/>
        <c:majorTickMark val="out"/>
        <c:minorTickMark val="none"/>
        <c:tickLblPos val="nextTo"/>
        <c:crossAx val="15819622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249751</xdr:colOff>
      <xdr:row>1</xdr:row>
      <xdr:rowOff>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36</xdr:row>
      <xdr:rowOff>41412</xdr:rowOff>
    </xdr:from>
    <xdr:to>
      <xdr:col>1</xdr:col>
      <xdr:colOff>287472</xdr:colOff>
      <xdr:row>37</xdr:row>
      <xdr:rowOff>1389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0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1</xdr:col>
      <xdr:colOff>1201588</xdr:colOff>
      <xdr:row>1</xdr:row>
      <xdr:rowOff>57150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1871" cy="713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36</xdr:row>
      <xdr:rowOff>41412</xdr:rowOff>
    </xdr:from>
    <xdr:to>
      <xdr:col>1</xdr:col>
      <xdr:colOff>283662</xdr:colOff>
      <xdr:row>37</xdr:row>
      <xdr:rowOff>1389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30" y="7813812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zoomScaleNormal="100" workbookViewId="0">
      <selection activeCell="C12" sqref="C12"/>
    </sheetView>
  </sheetViews>
  <sheetFormatPr baseColWidth="10" defaultRowHeight="14.4" x14ac:dyDescent="0.3"/>
  <cols>
    <col min="1" max="1" width="11.5546875" customWidth="1"/>
    <col min="2" max="2" width="14.109375" customWidth="1"/>
    <col min="7" max="7" width="6.88671875" customWidth="1"/>
    <col min="8" max="8" width="5.33203125" style="1" customWidth="1"/>
  </cols>
  <sheetData>
    <row r="1" spans="1:7" ht="56.25" customHeight="1" x14ac:dyDescent="0.3">
      <c r="A1" s="1"/>
      <c r="B1" s="1"/>
      <c r="C1" s="1"/>
      <c r="D1" s="1"/>
      <c r="E1" s="1"/>
      <c r="F1" s="1"/>
      <c r="G1" s="1"/>
    </row>
    <row r="2" spans="1:7" ht="9" customHeight="1" x14ac:dyDescent="0.3">
      <c r="A2" s="1"/>
      <c r="B2" s="1"/>
      <c r="C2" s="1"/>
      <c r="D2" s="1"/>
      <c r="E2" s="1"/>
      <c r="F2" s="1"/>
      <c r="G2" s="1"/>
    </row>
    <row r="3" spans="1:7" ht="53.25" customHeight="1" x14ac:dyDescent="0.3">
      <c r="A3" s="6" t="s">
        <v>7</v>
      </c>
      <c r="B3" s="9" t="s">
        <v>24</v>
      </c>
      <c r="C3" s="9"/>
      <c r="D3" s="9"/>
      <c r="E3" s="9"/>
      <c r="F3" s="9"/>
      <c r="G3" s="9"/>
    </row>
    <row r="4" spans="1:7" ht="15" thickBot="1" x14ac:dyDescent="0.35">
      <c r="A4" s="2" t="s">
        <v>0</v>
      </c>
      <c r="B4" s="3" t="s">
        <v>6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13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11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12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13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11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14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14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5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26</v>
      </c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7" t="s">
        <v>9</v>
      </c>
      <c r="B35" s="7" t="s">
        <v>10</v>
      </c>
      <c r="C35" s="1"/>
      <c r="D35" s="1"/>
      <c r="E35" s="1"/>
      <c r="F35" s="1"/>
      <c r="G35" s="1"/>
    </row>
    <row r="36" spans="1:7" x14ac:dyDescent="0.3">
      <c r="A36" s="7" t="s">
        <v>1</v>
      </c>
      <c r="B36" s="7" t="s">
        <v>8</v>
      </c>
      <c r="C36" s="7"/>
      <c r="D36" s="1"/>
      <c r="E36" s="1"/>
      <c r="F36" s="1"/>
      <c r="G36" s="1"/>
    </row>
    <row r="37" spans="1:7" x14ac:dyDescent="0.3">
      <c r="A37" s="7" t="s">
        <v>2</v>
      </c>
      <c r="B37" s="8" t="s">
        <v>3</v>
      </c>
      <c r="C37" s="7"/>
      <c r="D37" s="1"/>
      <c r="E37" s="1"/>
      <c r="F37" s="1"/>
      <c r="G37" s="1"/>
    </row>
    <row r="38" spans="1:7" x14ac:dyDescent="0.3">
      <c r="A38" s="7"/>
      <c r="B38" s="7" t="s">
        <v>4</v>
      </c>
      <c r="C38" s="7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</sheetData>
  <mergeCells count="1">
    <mergeCell ref="B3:G3"/>
  </mergeCells>
  <pageMargins left="0.7" right="0.7" top="0.78740157499999996" bottom="0.78740157499999996" header="0.3" footer="0.3"/>
  <pageSetup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topLeftCell="A4" zoomScaleNormal="100" workbookViewId="0">
      <selection activeCell="M12" sqref="M12"/>
    </sheetView>
  </sheetViews>
  <sheetFormatPr baseColWidth="10" defaultRowHeight="14.4" x14ac:dyDescent="0.3"/>
  <cols>
    <col min="1" max="1" width="11.5546875" customWidth="1"/>
    <col min="2" max="2" width="22.6640625" customWidth="1"/>
    <col min="3" max="6" width="10.77734375" customWidth="1"/>
    <col min="7" max="7" width="13" customWidth="1"/>
  </cols>
  <sheetData>
    <row r="1" spans="1:7" ht="51.75" customHeight="1" x14ac:dyDescent="0.3">
      <c r="A1" s="1"/>
      <c r="B1" s="1"/>
      <c r="C1" s="1"/>
      <c r="D1" s="1"/>
      <c r="E1" s="1"/>
      <c r="F1" s="1"/>
      <c r="G1" s="1"/>
    </row>
    <row r="2" spans="1:7" ht="8.25" customHeight="1" x14ac:dyDescent="0.3">
      <c r="A2" s="1"/>
      <c r="B2" s="1"/>
      <c r="C2" s="1"/>
      <c r="D2" s="1"/>
      <c r="E2" s="1"/>
      <c r="F2" s="1"/>
      <c r="G2" s="1"/>
    </row>
    <row r="3" spans="1:7" ht="35.4" customHeight="1" x14ac:dyDescent="0.3">
      <c r="A3" s="6" t="s">
        <v>7</v>
      </c>
      <c r="B3" s="9" t="s">
        <v>24</v>
      </c>
      <c r="C3" s="9"/>
      <c r="D3" s="9"/>
      <c r="E3" s="9"/>
      <c r="F3" s="9"/>
      <c r="G3" s="9"/>
    </row>
    <row r="4" spans="1:7" ht="15" thickBot="1" x14ac:dyDescent="0.35">
      <c r="A4" s="2" t="s">
        <v>0</v>
      </c>
      <c r="B4" s="3" t="s">
        <v>15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16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17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18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19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20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21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22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23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27</v>
      </c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7" t="s">
        <v>9</v>
      </c>
      <c r="B35" s="7" t="s">
        <v>10</v>
      </c>
      <c r="C35" s="1"/>
      <c r="D35" s="1"/>
      <c r="E35" s="1"/>
      <c r="F35" s="1"/>
      <c r="G35" s="1"/>
    </row>
    <row r="36" spans="1:7" x14ac:dyDescent="0.3">
      <c r="A36" s="7" t="s">
        <v>1</v>
      </c>
      <c r="B36" s="7" t="s">
        <v>8</v>
      </c>
      <c r="C36" s="7"/>
      <c r="D36" s="1"/>
      <c r="E36" s="1"/>
      <c r="F36" s="1"/>
      <c r="G36" s="1"/>
    </row>
    <row r="37" spans="1:7" x14ac:dyDescent="0.3">
      <c r="A37" s="7" t="s">
        <v>2</v>
      </c>
      <c r="B37" s="8" t="s">
        <v>25</v>
      </c>
      <c r="C37" s="7"/>
      <c r="D37" s="1"/>
      <c r="E37" s="1"/>
      <c r="F37" s="1"/>
      <c r="G37" s="1"/>
    </row>
    <row r="38" spans="1:7" x14ac:dyDescent="0.3">
      <c r="A38" s="7"/>
      <c r="B38" s="7" t="s">
        <v>4</v>
      </c>
      <c r="C38" s="7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J9" sqref="J9"/>
    </sheetView>
  </sheetViews>
  <sheetFormatPr baseColWidth="10" defaultRowHeight="14.4" x14ac:dyDescent="0.3"/>
  <sheetData>
    <row r="1" spans="1:10" x14ac:dyDescent="0.3">
      <c r="A1" s="4">
        <v>2010</v>
      </c>
      <c r="B1">
        <f t="shared" ref="B1:B8" si="0">ROUND(H1/1000,0)</f>
        <v>215</v>
      </c>
      <c r="C1">
        <f>D1-B1</f>
        <v>40</v>
      </c>
      <c r="D1">
        <f>ROUND(J1/1000,0)</f>
        <v>255</v>
      </c>
      <c r="H1">
        <v>215078</v>
      </c>
      <c r="I1">
        <f>J1-H1</f>
        <v>40327</v>
      </c>
      <c r="J1">
        <v>255405</v>
      </c>
    </row>
    <row r="2" spans="1:10" x14ac:dyDescent="0.3">
      <c r="A2" s="4">
        <v>2011</v>
      </c>
      <c r="B2">
        <f t="shared" si="0"/>
        <v>231</v>
      </c>
      <c r="C2">
        <f t="shared" ref="C2:C9" si="1">D2-B2</f>
        <v>43</v>
      </c>
      <c r="D2">
        <f t="shared" ref="D2:D8" si="2">ROUND(J2/1000,0)</f>
        <v>274</v>
      </c>
      <c r="H2">
        <v>231052</v>
      </c>
      <c r="I2">
        <f t="shared" ref="I2:I9" si="3">J2-H2</f>
        <v>43322</v>
      </c>
      <c r="J2">
        <v>274374</v>
      </c>
    </row>
    <row r="3" spans="1:10" x14ac:dyDescent="0.3">
      <c r="A3" s="4">
        <v>2012</v>
      </c>
      <c r="B3">
        <f t="shared" si="0"/>
        <v>218</v>
      </c>
      <c r="C3">
        <f t="shared" si="1"/>
        <v>41</v>
      </c>
      <c r="D3">
        <f t="shared" si="2"/>
        <v>259</v>
      </c>
      <c r="H3">
        <v>218360</v>
      </c>
      <c r="I3">
        <f t="shared" si="3"/>
        <v>40943</v>
      </c>
      <c r="J3">
        <v>259303</v>
      </c>
    </row>
    <row r="4" spans="1:10" x14ac:dyDescent="0.3">
      <c r="A4" s="4">
        <v>2013</v>
      </c>
      <c r="B4">
        <f t="shared" si="0"/>
        <v>215</v>
      </c>
      <c r="C4">
        <f t="shared" si="1"/>
        <v>41</v>
      </c>
      <c r="D4">
        <f t="shared" si="2"/>
        <v>256</v>
      </c>
      <c r="H4">
        <v>215436</v>
      </c>
      <c r="I4">
        <f t="shared" si="3"/>
        <v>40394</v>
      </c>
      <c r="J4">
        <v>255830</v>
      </c>
    </row>
    <row r="5" spans="1:10" x14ac:dyDescent="0.3">
      <c r="A5" s="4">
        <v>2014</v>
      </c>
      <c r="B5">
        <f t="shared" si="0"/>
        <v>231</v>
      </c>
      <c r="C5">
        <f t="shared" si="1"/>
        <v>43</v>
      </c>
      <c r="D5">
        <f>ROUND(J5/1000,0)</f>
        <v>274</v>
      </c>
      <c r="H5">
        <v>230672</v>
      </c>
      <c r="I5">
        <f t="shared" si="3"/>
        <v>43251</v>
      </c>
      <c r="J5">
        <v>273923</v>
      </c>
    </row>
    <row r="6" spans="1:10" x14ac:dyDescent="0.3">
      <c r="A6" s="4">
        <v>2015</v>
      </c>
      <c r="B6">
        <f t="shared" si="0"/>
        <v>225</v>
      </c>
      <c r="C6">
        <f t="shared" si="1"/>
        <v>43</v>
      </c>
      <c r="D6">
        <f t="shared" si="2"/>
        <v>268</v>
      </c>
      <c r="H6">
        <v>225471</v>
      </c>
      <c r="I6">
        <f t="shared" si="3"/>
        <v>42276</v>
      </c>
      <c r="J6">
        <v>267747</v>
      </c>
    </row>
    <row r="7" spans="1:10" x14ac:dyDescent="0.3">
      <c r="A7" s="4">
        <v>2016</v>
      </c>
      <c r="B7">
        <f t="shared" si="0"/>
        <v>225</v>
      </c>
      <c r="C7">
        <f t="shared" si="1"/>
        <v>43</v>
      </c>
      <c r="D7">
        <f t="shared" si="2"/>
        <v>268</v>
      </c>
      <c r="H7">
        <v>225324</v>
      </c>
      <c r="I7">
        <f t="shared" si="3"/>
        <v>42248</v>
      </c>
      <c r="J7">
        <v>267572</v>
      </c>
    </row>
    <row r="8" spans="1:10" x14ac:dyDescent="0.3">
      <c r="A8" s="4">
        <v>2017</v>
      </c>
      <c r="B8">
        <f t="shared" si="0"/>
        <v>217</v>
      </c>
      <c r="C8">
        <f>D8-B8</f>
        <v>41</v>
      </c>
      <c r="D8">
        <f t="shared" si="2"/>
        <v>258</v>
      </c>
      <c r="H8">
        <v>217220</v>
      </c>
      <c r="I8">
        <f t="shared" si="3"/>
        <v>40729</v>
      </c>
      <c r="J8">
        <v>257949</v>
      </c>
    </row>
    <row r="9" spans="1:10" x14ac:dyDescent="0.3">
      <c r="A9" s="4">
        <v>2018</v>
      </c>
      <c r="B9">
        <v>205</v>
      </c>
      <c r="C9">
        <f>D9-B9</f>
        <v>38</v>
      </c>
      <c r="D9">
        <v>243</v>
      </c>
      <c r="H9">
        <v>204906</v>
      </c>
      <c r="I9">
        <f t="shared" si="3"/>
        <v>38420</v>
      </c>
      <c r="J9">
        <v>243326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Gerundet</vt:lpstr>
      <vt:lpstr>Exakt</vt:lpstr>
      <vt:lpstr>Daten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2021-05-06T12:58:41Z</cp:lastPrinted>
  <dcterms:created xsi:type="dcterms:W3CDTF">2020-03-03T15:33:09Z</dcterms:created>
  <dcterms:modified xsi:type="dcterms:W3CDTF">2021-05-06T12:58:50Z</dcterms:modified>
</cp:coreProperties>
</file>