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rtem\Documents\my python projects\MPD expanded\table data\"/>
    </mc:Choice>
  </mc:AlternateContent>
  <xr:revisionPtr revIDLastSave="0" documentId="13_ncr:1_{BA62662A-8616-439A-BBE3-FE60FF10C8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E6" i="2"/>
  <c r="E5" i="2"/>
  <c r="E4" i="2"/>
  <c r="E3" i="2"/>
  <c r="E2" i="2"/>
  <c r="F6" i="2"/>
  <c r="F5" i="2"/>
  <c r="F4" i="2"/>
  <c r="F3" i="2"/>
  <c r="F2" i="2"/>
  <c r="G6" i="2"/>
  <c r="G5" i="2"/>
  <c r="G4" i="2"/>
  <c r="G3" i="2"/>
  <c r="G2" i="2"/>
  <c r="H6" i="2"/>
  <c r="H5" i="2"/>
  <c r="H4" i="2"/>
  <c r="H3" i="2"/>
  <c r="H2" i="2"/>
  <c r="D6" i="2"/>
  <c r="D5" i="2"/>
  <c r="D4" i="2"/>
  <c r="D3" i="2"/>
  <c r="D2" i="2"/>
  <c r="C6" i="2"/>
  <c r="B6" i="2"/>
  <c r="C5" i="2"/>
  <c r="B5" i="2"/>
  <c r="C4" i="2"/>
  <c r="B4" i="2"/>
  <c r="C3" i="2"/>
  <c r="B3" i="2"/>
  <c r="B2" i="2"/>
  <c r="C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2" i="1"/>
</calcChain>
</file>

<file path=xl/sharedStrings.xml><?xml version="1.0" encoding="utf-8"?>
<sst xmlns="http://schemas.openxmlformats.org/spreadsheetml/2006/main" count="1006" uniqueCount="405">
  <si>
    <t>Title</t>
  </si>
  <si>
    <t>Author</t>
  </si>
  <si>
    <t>Gender</t>
  </si>
  <si>
    <t>Date</t>
  </si>
  <si>
    <t>Type</t>
  </si>
  <si>
    <t>Length (in words)</t>
  </si>
  <si>
    <t>Number of male characters</t>
  </si>
  <si>
    <t>Number of female characters</t>
  </si>
  <si>
    <t>Number of unknown characters</t>
  </si>
  <si>
    <t>Female-Male characters ratio</t>
  </si>
  <si>
    <t>Whole text sentiment</t>
  </si>
  <si>
    <t>Sentiment of Direct Speech</t>
  </si>
  <si>
    <t>Sentiment of Author's Speech</t>
  </si>
  <si>
    <t>1. Date with Romance.txt</t>
  </si>
  <si>
    <t>Panter-Downes's collection</t>
  </si>
  <si>
    <t>10. Fin de Siecle.txt</t>
  </si>
  <si>
    <t>11. Literary Scandal at the Sewing Party.txt</t>
  </si>
  <si>
    <t>12. Goodbye, My Love.txt</t>
  </si>
  <si>
    <t>13. War Among Strangers.txt</t>
  </si>
  <si>
    <t>14. Combined Operations.txt</t>
  </si>
  <si>
    <t>15. Good Evening, Mrs. Craven.txt</t>
  </si>
  <si>
    <t>16. The Hunger of Miss Burton.txt</t>
  </si>
  <si>
    <t>17. It's the Reaction.txt</t>
  </si>
  <si>
    <t>18. Cut down the Trees.txt</t>
  </si>
  <si>
    <t>19. Year of Decision.txt</t>
  </si>
  <si>
    <t>2. Meeting at the Pringles'.txt</t>
  </si>
  <si>
    <t>20. The Danger.txt</t>
  </si>
  <si>
    <t>21. The Waste of it All.txt</t>
  </si>
  <si>
    <t>3. Mrs. Ramsay's War.txt</t>
  </si>
  <si>
    <t>4. In Clover.txt</t>
  </si>
  <si>
    <t>5. It's the Real Thing This Time.txt</t>
  </si>
  <si>
    <t>6. This Flower, Safety.txt</t>
  </si>
  <si>
    <t>7. As the Fruitful Vine.txt</t>
  </si>
  <si>
    <t>8. Lunch with Mr. Biddle.txt</t>
  </si>
  <si>
    <t>9. Battle of the Greeks.txt</t>
  </si>
  <si>
    <t>1939-1945 - A Journey - Olivia Manning - F.txt</t>
  </si>
  <si>
    <t>Olivia Manning</t>
  </si>
  <si>
    <t>F</t>
  </si>
  <si>
    <t>1939-1945</t>
  </si>
  <si>
    <t>British female authors</t>
  </si>
  <si>
    <t>1939-1945 - According to the Directive - Inez Holden - F.txt</t>
  </si>
  <si>
    <t>Inez Holden</t>
  </si>
  <si>
    <t>1939-1945 - Bread and Butter Smith - Beryl Bainbridge - F.txt</t>
  </si>
  <si>
    <t>Beryl Bainbridge</t>
  </si>
  <si>
    <t>1939-1945 - Face of My People - Anna Kavan - F.txt</t>
  </si>
  <si>
    <t>Anna Kavan</t>
  </si>
  <si>
    <t>1939-1945 - Goodbye Balkan Capital - Barbara Pym - F.txt</t>
  </si>
  <si>
    <t>Barbara Pym</t>
  </si>
  <si>
    <t>1939-1945 - Gravement Endommage - Elizabeth Taylor - F.txt</t>
  </si>
  <si>
    <t>Elizabeth Taylor</t>
  </si>
  <si>
    <t>1939-1945 - I Spy a Stranger - Jean Rhys - F.txt</t>
  </si>
  <si>
    <t>Jean Rhys</t>
  </si>
  <si>
    <t>1939-1945 - Miss Anstruther's Letters - Rose Macaulay - F.txt</t>
  </si>
  <si>
    <t>Rose Macaulay</t>
  </si>
  <si>
    <t>1939-1945 - Night Engagement - Margery Sharp - F.txt</t>
  </si>
  <si>
    <t>Margery Sharp</t>
  </si>
  <si>
    <t>1939-1945 - Night in the Front Line - Molly Lefebure - F.txt</t>
  </si>
  <si>
    <t>Molly Lefebure</t>
  </si>
  <si>
    <t>1939-1945 - Poor Mary - Sylvia Townsend Warner - F.txt</t>
  </si>
  <si>
    <t>Sylvia Townsend Warner</t>
  </si>
  <si>
    <t>1939-1945 - Sunday at Home - Stevie Smith - F.txt</t>
  </si>
  <si>
    <t>Stevie Smith</t>
  </si>
  <si>
    <t>1939-1945 - Sweethearts and Wives - Sylvia Townsend Warner - F.txt</t>
  </si>
  <si>
    <t>1939-1945 - The Black Madonna - Doris Lessing - F.txt</t>
  </si>
  <si>
    <t>Doris Lessing</t>
  </si>
  <si>
    <t>1939-1945 - The Iconoclasts - A.L. Barker - F.txt</t>
  </si>
  <si>
    <t>A.L. Barker</t>
  </si>
  <si>
    <t>1939-1945 - The Land Girl - Diana Gardner - F.txt</t>
  </si>
  <si>
    <t>Diana Gardner</t>
  </si>
  <si>
    <t>1939-1945 - The Mandoline - Malachi Whitaker - F.txt</t>
  </si>
  <si>
    <t>Malachi Whitaker</t>
  </si>
  <si>
    <t>1939-1945 - The Sailor's Wife - Ann Chadwick - F.txt</t>
  </si>
  <si>
    <t>Ann Chadwick</t>
  </si>
  <si>
    <t>1939-1945 - When the Waters Came - Rosamond Lehmann - F.txt</t>
  </si>
  <si>
    <t>Rosamond Lehmann</t>
  </si>
  <si>
    <t>1944 - CARELESS TALK - Elizabeth Bowen - F.txt</t>
  </si>
  <si>
    <t>Elizabeth Bowen</t>
  </si>
  <si>
    <t>1944</t>
  </si>
  <si>
    <t>1944 - GREEN HOLLY - Elizabeth Bowen - F.txt</t>
  </si>
  <si>
    <t>1944 - IN THE SQUARE - Elizabeth Bowen - F.txt</t>
  </si>
  <si>
    <t>1944 - IVY GRIPPED THE STEPS - Elizabeth Bowen - F.txt</t>
  </si>
  <si>
    <t>1944 - MYSTERIOUS KOR - Elizabeth Bowen - F.txt</t>
  </si>
  <si>
    <t>1944 - OH, MADAM... - Elizabeth Bowen - F.txt</t>
  </si>
  <si>
    <t>1944 - PINK MAY - Elizabeth Bowen - F.txt</t>
  </si>
  <si>
    <t>1944 - SONGS MY FATHER SANG ME - Elizabeth Bowen - F.txt</t>
  </si>
  <si>
    <t>1944 - SUMMER NIGHT - Elizabeth Bowen - F.txt</t>
  </si>
  <si>
    <t>1944 - SUNDAY AFTERNOON  - Elizabeth Bowen - F.txt</t>
  </si>
  <si>
    <t>1944 - THE CHEERY SOUL - Elizabeth Bowen - F.txt</t>
  </si>
  <si>
    <t>1944 - The DEMON LOVER - Elizabeth Bowen - F.txt</t>
  </si>
  <si>
    <t>1944 - THE DOLT'S TALE - Elizabeth Bowen - F.txt</t>
  </si>
  <si>
    <t>1944 - THE HAPPY AUTUMN FIELDS - Elizabeth Bowen - F.txt</t>
  </si>
  <si>
    <t>1944 - THE INHERITED CLOCK - Elizabeth Bowen - F.txt</t>
  </si>
  <si>
    <t>1944 - UNWELCOME IDEA - Elizabeth Bowen - F.txt</t>
  </si>
  <si>
    <t>01161941 - Fishers - H.E. Bates - M.txt</t>
  </si>
  <si>
    <t>H.E. Bates</t>
  </si>
  <si>
    <t>M</t>
  </si>
  <si>
    <t>01161941</t>
  </si>
  <si>
    <t>British male authors</t>
  </si>
  <si>
    <t>02021942 - It's Just the Way It Is - H.E. Bates - M.txt</t>
  </si>
  <si>
    <t>02021942</t>
  </si>
  <si>
    <t>02071942 - A Personal War - H.E. Bates - M.txt</t>
  </si>
  <si>
    <t>02071942</t>
  </si>
  <si>
    <t>02121942 - There's No Future in It - H.E. Bates - M.txt</t>
  </si>
  <si>
    <t>02121942</t>
  </si>
  <si>
    <t>02161942 - O'Callaghan's Girl - H.E. Bates - M.txt</t>
  </si>
  <si>
    <t>02161942</t>
  </si>
  <si>
    <t>02231942 - The Sun Rises Twice - H.E. Bates - M.txt</t>
  </si>
  <si>
    <t>02231942</t>
  </si>
  <si>
    <t>03021942 - MacIntyre's Magna Charta - H.E. Bates - M.txt</t>
  </si>
  <si>
    <t>03021942</t>
  </si>
  <si>
    <t>03091942 - K for Kitty - H.E. Bates - M.txt</t>
  </si>
  <si>
    <t>03091942</t>
  </si>
  <si>
    <t>04031943 - The Bell - H.E. Bates - M.txt</t>
  </si>
  <si>
    <t>04031943</t>
  </si>
  <si>
    <t>04221942 - The Beginning of Things - H.E. Bates - M.txt</t>
  </si>
  <si>
    <t>04221942</t>
  </si>
  <si>
    <t>05111942 - Croix de Guerre - H.E. Bates - M.txt</t>
  </si>
  <si>
    <t>05111942</t>
  </si>
  <si>
    <t>05141942 - Morning Victory - H.E. Bates - M.txt</t>
  </si>
  <si>
    <t>05141942</t>
  </si>
  <si>
    <t>05181942 - The Disinherited - H.E. Bates - M.txt</t>
  </si>
  <si>
    <t>05181942</t>
  </si>
  <si>
    <t>06031942 - Yours is the Earth - H.E. Bates - M.txt</t>
  </si>
  <si>
    <t>06031942</t>
  </si>
  <si>
    <t>08081942 - The Three Thousand and One Hours of Sergeant Kostek - H.E. Bates - M.txt</t>
  </si>
  <si>
    <t>08081942</t>
  </si>
  <si>
    <t>09041942 - It's Never in the Papers - H.E. Bates - M.txt</t>
  </si>
  <si>
    <t>09041942</t>
  </si>
  <si>
    <t>09191942 - Li Tale - H.E. Bates - M.txt</t>
  </si>
  <si>
    <t>09191942</t>
  </si>
  <si>
    <t>10171942 - Free Choice, Free World - H.E. Bates - M.txt</t>
  </si>
  <si>
    <t>10171942</t>
  </si>
  <si>
    <t>12021942 - Happy Christmas Nastashya - H.E. Bates - M.txt</t>
  </si>
  <si>
    <t>12021942</t>
  </si>
  <si>
    <t>1939-1945 - A Flying Fragment - Jack Lusby - M.txt</t>
  </si>
  <si>
    <t>Jack Lusby</t>
  </si>
  <si>
    <t>1939-1945 - Gas Masks - Jan Struther - M.txt</t>
  </si>
  <si>
    <t>Jan Struther</t>
  </si>
  <si>
    <t>1939-1945 - Grandma Was a Land Girl - Frederick Burrows Urquhart - M.txt</t>
  </si>
  <si>
    <t>Frederick Burrows Urquhart</t>
  </si>
  <si>
    <t>1939-1945 - My Enemy's Enemy - Kingsley Amis - M.txt</t>
  </si>
  <si>
    <t>Kingsley Amis</t>
  </si>
  <si>
    <t>1939-1945 - Private Johnes - Alan Lewis - M.txt</t>
  </si>
  <si>
    <t>Alan Lewis</t>
  </si>
  <si>
    <t>1939-1945 - The Blanket - Jocelyn Brooke - M.txt</t>
  </si>
  <si>
    <t>Jocelyn Brooke</t>
  </si>
  <si>
    <t>1939-1945 - The Orange Grove - Alun Lewis - M.txt</t>
  </si>
  <si>
    <t>Alun Lewis</t>
  </si>
  <si>
    <t>1939-1945 - The Voice - V.S. Pritchett - M.txt</t>
  </si>
  <si>
    <t>V.S. Pritchett</t>
  </si>
  <si>
    <t>1939-1945 - Ward 'O' 3 (b) - Alun Lewis - M.txt</t>
  </si>
  <si>
    <t>1940 - ALAS, POOR MALING - Graham Greene - M.txt</t>
  </si>
  <si>
    <t>Graham Greene</t>
  </si>
  <si>
    <t>1940</t>
  </si>
  <si>
    <t>1940 - MEN AT WORK - Graham Greene - M.txt</t>
  </si>
  <si>
    <t>1940 - The Deserter - Ralph Elwell-Sutton - M.txt</t>
  </si>
  <si>
    <t>Ralph Elwell-Sutton</t>
  </si>
  <si>
    <t>1941 - WHEN GREEK MEETS GREEK - Graham Greene - M.txt</t>
  </si>
  <si>
    <t>1941</t>
  </si>
  <si>
    <t>1942 - Here We Go Again - H.E. Bates - M.txt</t>
  </si>
  <si>
    <t>1942</t>
  </si>
  <si>
    <t>1942 - How Sleep the Brave - H.E. Bates - M.txt</t>
  </si>
  <si>
    <t>1942 - No Trouble at All - H.E. Bates - M.txt</t>
  </si>
  <si>
    <t>1942 - Sergeant Carmichael - H.E. Bates - M.txt</t>
  </si>
  <si>
    <t>1942 - The Greatest People in the World - H.E. Bates - M.txt</t>
  </si>
  <si>
    <t>1942 - The Young Man from Kalgoorlie - H.E. Bates - M.txt</t>
  </si>
  <si>
    <t>1943 - Fear of Death - F.J. Salfeld - M.txt</t>
  </si>
  <si>
    <t>F.J. Salfeld</t>
  </si>
  <si>
    <t>1943</t>
  </si>
  <si>
    <t>1943 - From This Time Forward - H.E. Bates - M.txt</t>
  </si>
  <si>
    <t>1943 - Sorry, No Saccharine - H.E. Bates - M.txt</t>
  </si>
  <si>
    <t>1943 - The Crew of the Jackdaw - Eric Joysmith - M.txt</t>
  </si>
  <si>
    <t>Eric Joysmith</t>
  </si>
  <si>
    <t>1943 - The Sea and the Sky - Humphrey Knight - M.txt</t>
  </si>
  <si>
    <t>Humphrey Knight</t>
  </si>
  <si>
    <t>1943 - There's Something in the Air - H.E. Bates - M.txt</t>
  </si>
  <si>
    <t>1944 - DIFFICULTY WITH A BOUQUET - Sansom William - M.txt</t>
  </si>
  <si>
    <t>Sansom William</t>
  </si>
  <si>
    <t>1944 - FIREMAN FLOWER - Sansom William - M.txt</t>
  </si>
  <si>
    <t>1944 - IN THE MAZE - Sansom William - M.txt</t>
  </si>
  <si>
    <t>1944 - PANSOVIC AND THE SPIDERS - Sansom William - M.txt</t>
  </si>
  <si>
    <t>1944 - SATURATION POINT - Sansom William - M.txt</t>
  </si>
  <si>
    <t>1944 - THE FORBIDDEN LIGHTHOUSE - Sansom William - M.txt</t>
  </si>
  <si>
    <t>1944 - THE INSPECTOR - Sansom William - M.txt</t>
  </si>
  <si>
    <t>1944 - THE LONG SHEET - Sansom William - M.txt</t>
  </si>
  <si>
    <t>1944 - THE PEACH-HOUSE-POTTING-SHED - Sansom William - M.txt</t>
  </si>
  <si>
    <t>1944 - The Soldier Looks for his Family - John Preble - M.txt</t>
  </si>
  <si>
    <t>John Preble</t>
  </si>
  <si>
    <t>1944 - THE WALL - Sansom William - M.txt</t>
  </si>
  <si>
    <t>1944 - THE WITNESSES - Sansom William - M.txt</t>
  </si>
  <si>
    <t>1944 - THROUGH THE QUINQUINA GLASS - Sansom William - M.txt</t>
  </si>
  <si>
    <t>1945 - Night Attack - H.R. Savage - M.txt</t>
  </si>
  <si>
    <t>H.R. Savage</t>
  </si>
  <si>
    <t>1945</t>
  </si>
  <si>
    <t>1946 - All This is Ended - Norman Swallow - M.txt</t>
  </si>
  <si>
    <t>Norman Swallow</t>
  </si>
  <si>
    <t>1946</t>
  </si>
  <si>
    <t>1946 - The Prisoner's Bike - Fred Urquhart - M.txt</t>
  </si>
  <si>
    <t>Fred Urquhart</t>
  </si>
  <si>
    <t>1947 - Not Substantial Things - Dan Devin - M.txt</t>
  </si>
  <si>
    <t>Dan Devin</t>
  </si>
  <si>
    <t>1947</t>
  </si>
  <si>
    <t>1955 - My Enemy's Enemy - Kingsley Amis - M.txt</t>
  </si>
  <si>
    <t>1955</t>
  </si>
  <si>
    <t>1965 - I Had to Go Sick - Julian Maclaren-Ross - M.txt</t>
  </si>
  <si>
    <t>Julian Maclaren-Ross</t>
  </si>
  <si>
    <t>1965</t>
  </si>
  <si>
    <t>1973 - A Piece of Cake - Roald Dahl - M.txt</t>
  </si>
  <si>
    <t>Roald Dahl</t>
  </si>
  <si>
    <t>1973</t>
  </si>
  <si>
    <t>1975 - East is West - Dan Devin - M.txt</t>
  </si>
  <si>
    <t>1975</t>
  </si>
  <si>
    <t>1939-1945 - Defeat - Kay Boyle - F.txt</t>
  </si>
  <si>
    <t>Kay Boyle</t>
  </si>
  <si>
    <t>Non-British female authors</t>
  </si>
  <si>
    <t>1939-1945 - Grandma Isn't Playing - Edna Ferber - F.txt</t>
  </si>
  <si>
    <t>Edna Ferber</t>
  </si>
  <si>
    <t>1939-1945 - I Was Too Ignorant - Rosamond Oppersdorff - F.txt</t>
  </si>
  <si>
    <t>Rosamond Oppersdorff</t>
  </si>
  <si>
    <t>1939-1945 - The Lovely Leave - Dorothy Parker - F.txt</t>
  </si>
  <si>
    <t>Dorothy Parker</t>
  </si>
  <si>
    <t>1939-1945 - The Maiden - Jean Stafford - F.txt</t>
  </si>
  <si>
    <t>Jean Stafford</t>
  </si>
  <si>
    <t>1939-1945 - The Bomb - Pat Frank - M.txt</t>
  </si>
  <si>
    <t>Pat Frank</t>
  </si>
  <si>
    <t>Non-British male authors</t>
  </si>
  <si>
    <t>19391014 - Love-Lies-Bleeding - Katherine Mansfield - F.txt</t>
  </si>
  <si>
    <t>Katherine Mansfield</t>
  </si>
  <si>
    <t>19391014</t>
  </si>
  <si>
    <t>The New Yorker female authors</t>
  </si>
  <si>
    <t>19400106 - Clarissa - Winifred Willis - F.txt</t>
  </si>
  <si>
    <t>Winifred Willis</t>
  </si>
  <si>
    <t>19400106</t>
  </si>
  <si>
    <t>19400106 - The Pelican's Shadow - Marjorie Kinnan Rawlings - F.txt</t>
  </si>
  <si>
    <t>Marjorie Kinnan Rawlings</t>
  </si>
  <si>
    <t>19400413 - A Day with Ezra Pound - Elizabeth Delehanty - F.txt</t>
  </si>
  <si>
    <t>Elizabeth Delehanty</t>
  </si>
  <si>
    <t>19400413</t>
  </si>
  <si>
    <t>19400413 - Salome - Mary F. Watkins - F.txt</t>
  </si>
  <si>
    <t>Mary F. Watkins</t>
  </si>
  <si>
    <t>19400615 - A Furtive Tear - Sally Benson - F.txt</t>
  </si>
  <si>
    <t>Sally Benson</t>
  </si>
  <si>
    <t>19400615</t>
  </si>
  <si>
    <t>19400615 - Mr. Nikko Exhibits Historic Fireworks - Helen Mears - F.txt</t>
  </si>
  <si>
    <t>Helen Mears</t>
  </si>
  <si>
    <t>19400615 - The Test - Angelica Gibbs - F.txt</t>
  </si>
  <si>
    <t>Angelica Gibbs</t>
  </si>
  <si>
    <t>19400706 - Haunted House - Sally Benson - F.txt</t>
  </si>
  <si>
    <t>19400706</t>
  </si>
  <si>
    <t>19401207 - Probationer - Louise Field Cooper - F.txt</t>
  </si>
  <si>
    <t>Louise Field Cooper</t>
  </si>
  <si>
    <t>19401207</t>
  </si>
  <si>
    <t>19401207 - The End of the World - Agnes Burke Hale - F.txt</t>
  </si>
  <si>
    <t>Agnes Burke Hale</t>
  </si>
  <si>
    <t>19411213 - A Touch of Home - Emily Hahn - F.txt</t>
  </si>
  <si>
    <t>Emily Hahn</t>
  </si>
  <si>
    <t>19411213</t>
  </si>
  <si>
    <t>19420117 - Mrs. Grinnell - Eleanor Gilchrist - F.txt</t>
  </si>
  <si>
    <t>Eleanor Gilchrist</t>
  </si>
  <si>
    <t>19420117</t>
  </si>
  <si>
    <t>19420829 - A Lot in Common - Thyra Samter Winslow - F.txt</t>
  </si>
  <si>
    <t>Thyra Samter Winslow</t>
  </si>
  <si>
    <t>19420829</t>
  </si>
  <si>
    <t>19420829 - Sophie Halenczik Finds a Way - Rose C. Feld - F.txt</t>
  </si>
  <si>
    <t>Rose C. Feld</t>
  </si>
  <si>
    <t>19421205 - Tuberoses are Lilies - Sally Benson - F.txt</t>
  </si>
  <si>
    <t>19421205</t>
  </si>
  <si>
    <t>19430116 - After You, My Dear Alphonse - Shirley Jackson - F.txt</t>
  </si>
  <si>
    <t>Shirley Jackson</t>
  </si>
  <si>
    <t>19430116</t>
  </si>
  <si>
    <t>19430724 - Great Dane Upstairs - Louise Field Cooper - F.txt</t>
  </si>
  <si>
    <t>19430724</t>
  </si>
  <si>
    <t>19430724 - Lorenzo - Mindret Lord - F.txt</t>
  </si>
  <si>
    <t>Mindret Lord</t>
  </si>
  <si>
    <t>19430904 - Afternoon in Linen - Shirley Jackson - F.txt</t>
  </si>
  <si>
    <t>19430904</t>
  </si>
  <si>
    <t>19430904 - Ladies in the Dark - Irma Brandeis - F.txt</t>
  </si>
  <si>
    <t>Irma Brandeis</t>
  </si>
  <si>
    <t>19440429 - Stranger than Fiction, at least - Victoria Lincoln - F.txt</t>
  </si>
  <si>
    <t>Victoria Lincoln</t>
  </si>
  <si>
    <t>19440429</t>
  </si>
  <si>
    <t>19441216 - Trial by Combat - Shirley Jackson - F.txt</t>
  </si>
  <si>
    <t>19441216</t>
  </si>
  <si>
    <t>19391014 - In the Footsteps of Gutenberg - H. L. Mencken - M.txt</t>
  </si>
  <si>
    <t>H. L. Mencken</t>
  </si>
  <si>
    <t>The New Yorker male authors</t>
  </si>
  <si>
    <t>19391014 - Justice of the Peace - Frank Kelly - M.txt</t>
  </si>
  <si>
    <t>Frank Kelly</t>
  </si>
  <si>
    <t>19391014 - The Morose Policeman - Daniel Fuchs - M.txt</t>
  </si>
  <si>
    <t>Daniel Fuchs</t>
  </si>
  <si>
    <t>19400106 - A Minute with Father - Frank M. O’Brien - M.txt</t>
  </si>
  <si>
    <t>Frank M. O’Brien</t>
  </si>
  <si>
    <t>19400106 - Its not in Egypt - John Cheever - M.txt</t>
  </si>
  <si>
    <t>John Cheever</t>
  </si>
  <si>
    <t>19400127 - Department of Amplication - R. T. Brown - M.txt</t>
  </si>
  <si>
    <t>R. T. Brown</t>
  </si>
  <si>
    <t>19400127</t>
  </si>
  <si>
    <t>19400127 - The Loved One at Home - J. J. O’Malley - M.txt</t>
  </si>
  <si>
    <t>J. J. O’Malley</t>
  </si>
  <si>
    <t>19400127 - The Net - Robert M. Coates - M.txt</t>
  </si>
  <si>
    <t>Robert M. Coates</t>
  </si>
  <si>
    <t>19400413 - How One Man Succeeded in Banking - Morris Bishop - M.txt</t>
  </si>
  <si>
    <t>Morris Bishop</t>
  </si>
  <si>
    <t>19400413 - Mr. North Holds the Cards - Richard Lockridge - M.txt</t>
  </si>
  <si>
    <t>Richard Lockridge</t>
  </si>
  <si>
    <t>19400413 - Oh No, Bonnie, Oh No! - E.J. Kahn, Jr. - M.txt</t>
  </si>
  <si>
    <t>E.J. Kahn, Jr.</t>
  </si>
  <si>
    <t>19400615 - Footnote on the Future - James Thurber - M.txt</t>
  </si>
  <si>
    <t>James Thurber</t>
  </si>
  <si>
    <t>19400615 - Where is the Moral Tone of Yesteryear - Geoffrey T. Hellman - M.txt</t>
  </si>
  <si>
    <t>Geoffrey T. Hellman</t>
  </si>
  <si>
    <t>19400706 - My Unrequited Passion - Geoffrey T. Hellman - M.txt</t>
  </si>
  <si>
    <t>19400706 - The Ballet Visits the the Splendide s Magician - Ludwig Bemelmans - M.txt</t>
  </si>
  <si>
    <t>Ludwig Bemelmans</t>
  </si>
  <si>
    <t>19400706 - The Bear - Paul Osborn  - M.txt</t>
  </si>
  <si>
    <t xml:space="preserve">Paul Osborn </t>
  </si>
  <si>
    <t>19400831 - Healer from the Bronx - Arthur Kober - M.txt</t>
  </si>
  <si>
    <t>Arthur Kober</t>
  </si>
  <si>
    <t>19400831</t>
  </si>
  <si>
    <t>19400831 - RCC - Russell Maloney - M.txt</t>
  </si>
  <si>
    <t>Russell Maloney</t>
  </si>
  <si>
    <t>19401207 - Their Names are Known - Russell Maloney - M.txt</t>
  </si>
  <si>
    <t>19410308 - Adorable, Taxable You - S. J. Perelman - M.txt</t>
  </si>
  <si>
    <t>S. J. Perelman</t>
  </si>
  <si>
    <t>19410308</t>
  </si>
  <si>
    <t>19410308 - The Wilsons - Christopher La Farge - M.txt</t>
  </si>
  <si>
    <t>Christopher La Farge</t>
  </si>
  <si>
    <t>19410308 - We re not Speaking Any More - Arthur Kober - M.txt</t>
  </si>
  <si>
    <t>19410712 - Now Let's see where do we begin - E.J. Kahn, Jr. - M.txt</t>
  </si>
  <si>
    <t>19410712</t>
  </si>
  <si>
    <t>19410712 - The Lost Mandolin of the Splendide - Ludwig Bemelmans - M.txt</t>
  </si>
  <si>
    <t>19410906 - Frankly is the Word for Beatrice - Russell Maloney - M.txt</t>
  </si>
  <si>
    <t>19410906</t>
  </si>
  <si>
    <t>19410906 - Pale Hands Beside the Circular Bar - Ludwig Bemelmans - M.txt</t>
  </si>
  <si>
    <t>19410906 - The Originality of Mr. Hope - James Reid Parker - M.txt</t>
  </si>
  <si>
    <t>James Reid Parker</t>
  </si>
  <si>
    <t>19410906 - Truth and Consequences - Brendan Gill - M.txt</t>
  </si>
  <si>
    <t>Brendan Gill</t>
  </si>
  <si>
    <t>19411213 - Bodyguard - Robert M. Coates - M.txt</t>
  </si>
  <si>
    <t>19411213 - Nice Girl - Theodore Pratt - M.txt</t>
  </si>
  <si>
    <t>Theodore Pratt</t>
  </si>
  <si>
    <t>19411213 - Some People From Home - Jonathan Harrington - M.txt</t>
  </si>
  <si>
    <t>Jonathan Harrington</t>
  </si>
  <si>
    <t>19411213 - Wazoo De Foo - Louis Forster, Jr. - M.txt</t>
  </si>
  <si>
    <t>Louis Forster, Jr.</t>
  </si>
  <si>
    <t>19420117 - A Seascape by Dali - Russell Maloney - M.txt</t>
  </si>
  <si>
    <t>19420117 - Welcome to the City - Irwin Shaw - M.txt</t>
  </si>
  <si>
    <t>Irwin Shaw</t>
  </si>
  <si>
    <t>19420829 - Summer's Day - John O’Hara - M.txt</t>
  </si>
  <si>
    <t>John O’Hara</t>
  </si>
  <si>
    <t>19421205 - How to Become a Self-respecting Entomologist - Geoffrey T. Hellman - M.txt</t>
  </si>
  <si>
    <t>19421205 - Strong Easterly Wind - Robert Sylvester - M.txt</t>
  </si>
  <si>
    <t>Robert Sylvester</t>
  </si>
  <si>
    <t>19430116 - Days of Innocence - H. L. Mencken - M.txt</t>
  </si>
  <si>
    <t>19430116 - The Army Life XXV over the Hill - E.J. Kahn, Jr. - M.txt</t>
  </si>
  <si>
    <t>19430904 - Continued Humid - Mark Schorer - M.txt</t>
  </si>
  <si>
    <t>Mark Schorer</t>
  </si>
  <si>
    <t>19440429 - Wonderful World That's Coming - Victor Wolfson - M.txt</t>
  </si>
  <si>
    <t>Victor Wolfson</t>
  </si>
  <si>
    <t>19440708 - Take Two Parts Sand, One Part Girl and Stir - S- J. Perelman - M.txt</t>
  </si>
  <si>
    <t>S- J. Perelman</t>
  </si>
  <si>
    <t>19440708</t>
  </si>
  <si>
    <t>19440708 - The Proper Seating of the Poppet - Robert McLaughlin - M.txt</t>
  </si>
  <si>
    <t>Robert McLaughlin</t>
  </si>
  <si>
    <t>19441216 - 162nd Street and Amsterdam - Len Zinberg - M.txt</t>
  </si>
  <si>
    <t>Len Zinberg</t>
  </si>
  <si>
    <t>19441216 - Farewell, My Lovely Appetizer - S. J. Perelman - M.txt</t>
  </si>
  <si>
    <t>1939-1924</t>
  </si>
  <si>
    <t>1939-1925</t>
  </si>
  <si>
    <t>1939-1926</t>
  </si>
  <si>
    <t>1939-1927</t>
  </si>
  <si>
    <t>1939-1928</t>
  </si>
  <si>
    <t>1939-1929</t>
  </si>
  <si>
    <t>1939-1930</t>
  </si>
  <si>
    <t>1939-1931</t>
  </si>
  <si>
    <t>1939-1932</t>
  </si>
  <si>
    <t>1939-1933</t>
  </si>
  <si>
    <t>1939-1934</t>
  </si>
  <si>
    <t>1939-1935</t>
  </si>
  <si>
    <t>1939-1936</t>
  </si>
  <si>
    <t>1939-1937</t>
  </si>
  <si>
    <t>1939-1938</t>
  </si>
  <si>
    <t>1939-1939</t>
  </si>
  <si>
    <t>1939-1940</t>
  </si>
  <si>
    <t>1939-1941</t>
  </si>
  <si>
    <t>1939-1942</t>
  </si>
  <si>
    <t>1939-1943</t>
  </si>
  <si>
    <t>1939-1944</t>
  </si>
  <si>
    <t>Mollie Panter-Downes</t>
  </si>
  <si>
    <t>Sentiment difference (average)</t>
  </si>
  <si>
    <t>Sentiment difference (corrected)</t>
  </si>
  <si>
    <t xml:space="preserve">STD (Whole text sen timent) </t>
  </si>
  <si>
    <t>STD (Direct Speech Sentiment)</t>
  </si>
  <si>
    <t>STD (Author's Speech Sentiment)</t>
  </si>
  <si>
    <t>British female writers</t>
  </si>
  <si>
    <t>The New Yorker Female Writers</t>
  </si>
  <si>
    <t>British Male Writers</t>
  </si>
  <si>
    <t>The New Yorker Male Writers</t>
  </si>
  <si>
    <t>Proportion of Female Characters (average)</t>
  </si>
  <si>
    <t>British Female Writers (without Bowen)</t>
  </si>
  <si>
    <t>Sentiment Difference (non-corrected) AVERAGE</t>
  </si>
  <si>
    <t>Sentiment Difference (corrected) Median</t>
  </si>
  <si>
    <t>Sentiment Difference (non-corrected) MEDIAN</t>
  </si>
  <si>
    <t>Sentiment Difference (corrected) AVERAGE</t>
  </si>
  <si>
    <t>Sentiment Difference (corrected) AVERAGE without outlier (20 stories)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</si>
</sst>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opLeftCell="F200" workbookViewId="0">
      <selection activeCell="P198" sqref="P198"/>
    </sheetView>
  </sheetViews>
  <sheetFormatPr defaultRowHeight="14.4" x14ac:dyDescent="0.3"/>
  <cols>
    <col min="2" max="2" width="2.33203125" customWidth="1"/>
    <col min="3" max="3" width="19" customWidth="1"/>
    <col min="4" max="4" width="4.109375" customWidth="1"/>
    <col min="5" max="5" width="3.21875" customWidth="1"/>
    <col min="6" max="6" width="13.44140625" customWidth="1"/>
    <col min="11" max="11" width="27.88671875" customWidth="1"/>
    <col min="18" max="18" width="29.44140625" customWidth="1"/>
    <col min="19" max="19" width="23.5546875" customWidth="1"/>
  </cols>
  <sheetData>
    <row r="1" spans="1:24" ht="126.6" customHeigh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391</v>
      </c>
      <c r="N1" s="2" t="s">
        <v>11</v>
      </c>
      <c r="O1" s="2" t="s">
        <v>392</v>
      </c>
      <c r="P1" s="2" t="s">
        <v>12</v>
      </c>
      <c r="Q1" s="2" t="s">
        <v>393</v>
      </c>
      <c r="R1" s="2" t="s">
        <v>389</v>
      </c>
      <c r="S1" s="3" t="s">
        <v>390</v>
      </c>
      <c r="T1" s="4"/>
      <c r="U1" s="4"/>
      <c r="V1" s="4"/>
      <c r="W1" s="4"/>
      <c r="X1" s="4"/>
    </row>
    <row r="2" spans="1:24" x14ac:dyDescent="0.3">
      <c r="A2" s="1">
        <v>0</v>
      </c>
      <c r="B2" t="s">
        <v>13</v>
      </c>
      <c r="C2" t="s">
        <v>388</v>
      </c>
      <c r="D2" t="s">
        <v>37</v>
      </c>
      <c r="E2" t="s">
        <v>367</v>
      </c>
      <c r="F2" t="s">
        <v>14</v>
      </c>
      <c r="G2">
        <v>1553</v>
      </c>
      <c r="H2">
        <v>2</v>
      </c>
      <c r="I2">
        <v>7</v>
      </c>
      <c r="J2">
        <v>4</v>
      </c>
      <c r="K2">
        <v>0.77777777777777779</v>
      </c>
      <c r="L2">
        <v>0.111225</v>
      </c>
      <c r="M2">
        <v>0.35176942849310883</v>
      </c>
      <c r="N2">
        <v>0.14673</v>
      </c>
      <c r="O2">
        <v>0.35316277847474248</v>
      </c>
      <c r="P2">
        <v>6.9255882352941181E-2</v>
      </c>
      <c r="Q2">
        <v>0.3318747134184441</v>
      </c>
      <c r="R2">
        <v>7.7474117647058818E-2</v>
      </c>
      <c r="S2">
        <f>R2/ABS(L2)</f>
        <v>0.69655309190432735</v>
      </c>
    </row>
    <row r="3" spans="1:24" x14ac:dyDescent="0.3">
      <c r="A3" s="1">
        <v>1</v>
      </c>
      <c r="B3" t="s">
        <v>15</v>
      </c>
      <c r="C3" t="s">
        <v>388</v>
      </c>
      <c r="D3" t="s">
        <v>37</v>
      </c>
      <c r="E3" t="s">
        <v>368</v>
      </c>
      <c r="F3" t="s">
        <v>14</v>
      </c>
      <c r="G3">
        <v>2783</v>
      </c>
      <c r="H3">
        <v>12</v>
      </c>
      <c r="I3">
        <v>4</v>
      </c>
      <c r="J3">
        <v>5</v>
      </c>
      <c r="K3">
        <v>0.25</v>
      </c>
      <c r="L3">
        <v>7.4276551724137926E-2</v>
      </c>
      <c r="M3">
        <v>0.32849153875919729</v>
      </c>
      <c r="N3">
        <v>3.2849122807017538E-2</v>
      </c>
      <c r="O3">
        <v>0.29897804127710992</v>
      </c>
      <c r="P3">
        <v>6.1770873786407769E-2</v>
      </c>
      <c r="Q3">
        <v>0.35490944000966551</v>
      </c>
      <c r="R3">
        <v>-2.8921750979390232E-2</v>
      </c>
      <c r="S3">
        <f t="shared" ref="S3:S66" si="0">R3/ABS(L3)</f>
        <v>-0.38937929007266264</v>
      </c>
    </row>
    <row r="4" spans="1:24" x14ac:dyDescent="0.3">
      <c r="A4" s="1">
        <v>2</v>
      </c>
      <c r="B4" t="s">
        <v>16</v>
      </c>
      <c r="C4" t="s">
        <v>388</v>
      </c>
      <c r="D4" t="s">
        <v>37</v>
      </c>
      <c r="E4" t="s">
        <v>369</v>
      </c>
      <c r="F4" t="s">
        <v>14</v>
      </c>
      <c r="G4">
        <v>2304</v>
      </c>
      <c r="H4">
        <v>7</v>
      </c>
      <c r="I4">
        <v>10</v>
      </c>
      <c r="J4">
        <v>5</v>
      </c>
      <c r="K4">
        <v>0.58823529411764708</v>
      </c>
      <c r="L4">
        <v>1.4000000000000019E-3</v>
      </c>
      <c r="M4">
        <v>0.41578562697012111</v>
      </c>
      <c r="N4">
        <v>-8.5290000000000005E-2</v>
      </c>
      <c r="O4">
        <v>0.38496535610363702</v>
      </c>
      <c r="P4">
        <v>4.0231666666666673E-2</v>
      </c>
      <c r="Q4">
        <v>0.3616432406353286</v>
      </c>
      <c r="R4">
        <v>-0.1255216666666667</v>
      </c>
      <c r="S4">
        <f t="shared" si="0"/>
        <v>-89.658333333333232</v>
      </c>
    </row>
    <row r="5" spans="1:24" x14ac:dyDescent="0.3">
      <c r="A5" s="1">
        <v>3</v>
      </c>
      <c r="B5" t="s">
        <v>17</v>
      </c>
      <c r="C5" t="s">
        <v>388</v>
      </c>
      <c r="D5" t="s">
        <v>37</v>
      </c>
      <c r="E5" t="s">
        <v>370</v>
      </c>
      <c r="F5" t="s">
        <v>14</v>
      </c>
      <c r="G5">
        <v>3322</v>
      </c>
      <c r="H5">
        <v>6</v>
      </c>
      <c r="I5">
        <v>3</v>
      </c>
      <c r="J5">
        <v>4</v>
      </c>
      <c r="K5">
        <v>0.33333333333333331</v>
      </c>
      <c r="L5">
        <v>-9.2403973509933759E-3</v>
      </c>
      <c r="M5">
        <v>0.41113277550753702</v>
      </c>
      <c r="N5">
        <v>6.7463235294117643E-2</v>
      </c>
      <c r="O5">
        <v>0.43415488558551102</v>
      </c>
      <c r="P5">
        <v>-6.8892857142857124E-3</v>
      </c>
      <c r="Q5">
        <v>0.37868593478849022</v>
      </c>
      <c r="R5">
        <v>7.4352521008403352E-2</v>
      </c>
      <c r="S5">
        <f t="shared" si="0"/>
        <v>8.046463608018998</v>
      </c>
    </row>
    <row r="6" spans="1:24" x14ac:dyDescent="0.3">
      <c r="A6" s="1">
        <v>4</v>
      </c>
      <c r="B6" t="s">
        <v>18</v>
      </c>
      <c r="C6" t="s">
        <v>388</v>
      </c>
      <c r="D6" t="s">
        <v>37</v>
      </c>
      <c r="E6" t="s">
        <v>371</v>
      </c>
      <c r="F6" t="s">
        <v>14</v>
      </c>
      <c r="G6">
        <v>2905</v>
      </c>
      <c r="H6">
        <v>7</v>
      </c>
      <c r="I6">
        <v>7</v>
      </c>
      <c r="J6">
        <v>6</v>
      </c>
      <c r="K6">
        <v>0.5</v>
      </c>
      <c r="L6">
        <v>-3.2945081967213109E-2</v>
      </c>
      <c r="M6">
        <v>0.40549071265515252</v>
      </c>
      <c r="N6">
        <v>4.9962352941176472E-2</v>
      </c>
      <c r="O6">
        <v>0.37194682541411772</v>
      </c>
      <c r="P6">
        <v>-7.4238888888888882E-2</v>
      </c>
      <c r="Q6">
        <v>0.41431954976924229</v>
      </c>
      <c r="R6">
        <v>0.1242012418300654</v>
      </c>
      <c r="S6">
        <f t="shared" si="0"/>
        <v>3.7699478773089794</v>
      </c>
    </row>
    <row r="7" spans="1:24" x14ac:dyDescent="0.3">
      <c r="A7" s="1">
        <v>5</v>
      </c>
      <c r="B7" t="s">
        <v>19</v>
      </c>
      <c r="C7" t="s">
        <v>388</v>
      </c>
      <c r="D7" t="s">
        <v>37</v>
      </c>
      <c r="E7" t="s">
        <v>372</v>
      </c>
      <c r="F7" t="s">
        <v>14</v>
      </c>
      <c r="G7">
        <v>2474</v>
      </c>
      <c r="H7">
        <v>4</v>
      </c>
      <c r="I7">
        <v>5</v>
      </c>
      <c r="J7">
        <v>3</v>
      </c>
      <c r="K7">
        <v>0.55555555555555558</v>
      </c>
      <c r="L7">
        <v>8.2682407407407413E-2</v>
      </c>
      <c r="M7">
        <v>0.36386052192113799</v>
      </c>
      <c r="N7">
        <v>0.107464406779661</v>
      </c>
      <c r="O7">
        <v>0.36784262053069022</v>
      </c>
      <c r="P7">
        <v>8.482777777777778E-2</v>
      </c>
      <c r="Q7">
        <v>0.33688944371106472</v>
      </c>
      <c r="R7">
        <v>2.2636629001883221E-2</v>
      </c>
      <c r="S7">
        <f t="shared" si="0"/>
        <v>0.27377805886013951</v>
      </c>
    </row>
    <row r="8" spans="1:24" x14ac:dyDescent="0.3">
      <c r="A8" s="1">
        <v>6</v>
      </c>
      <c r="B8" t="s">
        <v>20</v>
      </c>
      <c r="C8" t="s">
        <v>388</v>
      </c>
      <c r="D8" t="s">
        <v>37</v>
      </c>
      <c r="E8" t="s">
        <v>373</v>
      </c>
      <c r="F8" t="s">
        <v>14</v>
      </c>
      <c r="G8">
        <v>3030</v>
      </c>
      <c r="H8">
        <v>4</v>
      </c>
      <c r="I8">
        <v>4</v>
      </c>
      <c r="J8">
        <v>2</v>
      </c>
      <c r="K8">
        <v>0.5</v>
      </c>
      <c r="L8">
        <v>0.11975156250000001</v>
      </c>
      <c r="M8">
        <v>0.43019082320821139</v>
      </c>
      <c r="N8">
        <v>0.19134655172413789</v>
      </c>
      <c r="O8">
        <v>0.36211943553413101</v>
      </c>
      <c r="P8">
        <v>0.1032931034482759</v>
      </c>
      <c r="Q8">
        <v>0.4259614824724634</v>
      </c>
      <c r="R8">
        <v>8.8053448275861992E-2</v>
      </c>
      <c r="S8">
        <f t="shared" si="0"/>
        <v>0.73530103856358442</v>
      </c>
    </row>
    <row r="9" spans="1:24" x14ac:dyDescent="0.3">
      <c r="A9" s="1">
        <v>7</v>
      </c>
      <c r="B9" t="s">
        <v>21</v>
      </c>
      <c r="C9" t="s">
        <v>388</v>
      </c>
      <c r="D9" t="s">
        <v>37</v>
      </c>
      <c r="E9" t="s">
        <v>374</v>
      </c>
      <c r="F9" t="s">
        <v>14</v>
      </c>
      <c r="G9">
        <v>2603</v>
      </c>
      <c r="H9">
        <v>4</v>
      </c>
      <c r="I9">
        <v>5</v>
      </c>
      <c r="J9">
        <v>4</v>
      </c>
      <c r="K9">
        <v>0.55555555555555558</v>
      </c>
      <c r="L9">
        <v>5.8115789473684211E-2</v>
      </c>
      <c r="M9">
        <v>0.4285348388013302</v>
      </c>
      <c r="N9">
        <v>-1.359259259259261E-3</v>
      </c>
      <c r="O9">
        <v>0.4499654260457</v>
      </c>
      <c r="P9">
        <v>6.9241025641025647E-2</v>
      </c>
      <c r="Q9">
        <v>0.3907246539955902</v>
      </c>
      <c r="R9">
        <v>-7.0600284900284901E-2</v>
      </c>
      <c r="S9">
        <f t="shared" si="0"/>
        <v>-1.2148210587804864</v>
      </c>
    </row>
    <row r="10" spans="1:24" x14ac:dyDescent="0.3">
      <c r="A10" s="1">
        <v>8</v>
      </c>
      <c r="B10" t="s">
        <v>22</v>
      </c>
      <c r="C10" t="s">
        <v>388</v>
      </c>
      <c r="D10" t="s">
        <v>37</v>
      </c>
      <c r="E10" t="s">
        <v>375</v>
      </c>
      <c r="F10" t="s">
        <v>14</v>
      </c>
      <c r="G10">
        <v>3569</v>
      </c>
      <c r="H10">
        <v>6</v>
      </c>
      <c r="I10">
        <v>6</v>
      </c>
      <c r="J10">
        <v>7</v>
      </c>
      <c r="K10">
        <v>0.5</v>
      </c>
      <c r="L10">
        <v>5.4358992805755388E-2</v>
      </c>
      <c r="M10">
        <v>0.39834067517423588</v>
      </c>
      <c r="N10">
        <v>0.112721875</v>
      </c>
      <c r="O10">
        <v>0.47716714821326961</v>
      </c>
      <c r="P10">
        <v>3.9388793103448283E-2</v>
      </c>
      <c r="Q10">
        <v>0.36528163951601628</v>
      </c>
      <c r="R10">
        <v>7.3333081896551716E-2</v>
      </c>
      <c r="S10">
        <f t="shared" si="0"/>
        <v>1.3490515204834221</v>
      </c>
    </row>
    <row r="11" spans="1:24" x14ac:dyDescent="0.3">
      <c r="A11" s="1">
        <v>9</v>
      </c>
      <c r="B11" t="s">
        <v>23</v>
      </c>
      <c r="C11" t="s">
        <v>388</v>
      </c>
      <c r="D11" t="s">
        <v>37</v>
      </c>
      <c r="E11" t="s">
        <v>376</v>
      </c>
      <c r="F11" t="s">
        <v>14</v>
      </c>
      <c r="G11">
        <v>3031</v>
      </c>
      <c r="H11">
        <v>3</v>
      </c>
      <c r="I11">
        <v>8</v>
      </c>
      <c r="J11">
        <v>3</v>
      </c>
      <c r="K11">
        <v>0.72727272727272729</v>
      </c>
      <c r="L11">
        <v>6.0833333333333343E-2</v>
      </c>
      <c r="M11">
        <v>0.41800279166683779</v>
      </c>
      <c r="N11">
        <v>8.3115384615384619E-2</v>
      </c>
      <c r="O11">
        <v>0.43587592714656509</v>
      </c>
      <c r="P11">
        <v>5.3565384615384612E-2</v>
      </c>
      <c r="Q11">
        <v>0.37567089826306099</v>
      </c>
      <c r="R11">
        <v>2.955000000000001E-2</v>
      </c>
      <c r="S11">
        <f t="shared" si="0"/>
        <v>0.48575342465753435</v>
      </c>
    </row>
    <row r="12" spans="1:24" x14ac:dyDescent="0.3">
      <c r="A12" s="1">
        <v>10</v>
      </c>
      <c r="B12" t="s">
        <v>24</v>
      </c>
      <c r="C12" t="s">
        <v>388</v>
      </c>
      <c r="D12" t="s">
        <v>37</v>
      </c>
      <c r="E12" t="s">
        <v>377</v>
      </c>
      <c r="F12" t="s">
        <v>14</v>
      </c>
      <c r="G12">
        <v>3732</v>
      </c>
      <c r="H12">
        <v>4</v>
      </c>
      <c r="I12">
        <v>6</v>
      </c>
      <c r="J12">
        <v>7</v>
      </c>
      <c r="K12">
        <v>0.6</v>
      </c>
      <c r="L12">
        <v>6.9384615384615392E-2</v>
      </c>
      <c r="M12">
        <v>0.42114604451694032</v>
      </c>
      <c r="N12">
        <v>1.6091666666666671E-2</v>
      </c>
      <c r="O12">
        <v>0.38094425272020521</v>
      </c>
      <c r="P12">
        <v>5.8921904761904773E-2</v>
      </c>
      <c r="Q12">
        <v>0.44805169407982431</v>
      </c>
      <c r="R12">
        <v>-4.2830238095238102E-2</v>
      </c>
      <c r="S12">
        <f t="shared" si="0"/>
        <v>-0.61728724527505019</v>
      </c>
    </row>
    <row r="13" spans="1:24" x14ac:dyDescent="0.3">
      <c r="A13" s="1">
        <v>11</v>
      </c>
      <c r="B13" t="s">
        <v>25</v>
      </c>
      <c r="C13" t="s">
        <v>388</v>
      </c>
      <c r="D13" t="s">
        <v>37</v>
      </c>
      <c r="E13" t="s">
        <v>378</v>
      </c>
      <c r="F13" t="s">
        <v>14</v>
      </c>
      <c r="G13">
        <v>1949</v>
      </c>
      <c r="H13">
        <v>1</v>
      </c>
      <c r="I13">
        <v>12</v>
      </c>
      <c r="J13">
        <v>1</v>
      </c>
      <c r="K13">
        <v>0.92307692307692313</v>
      </c>
      <c r="L13">
        <v>5.3367058823529413E-2</v>
      </c>
      <c r="M13">
        <v>0.36581604775792947</v>
      </c>
      <c r="N13">
        <v>7.4802857142857143E-2</v>
      </c>
      <c r="O13">
        <v>0.3888604887438713</v>
      </c>
      <c r="P13">
        <v>3.7270149253731337E-2</v>
      </c>
      <c r="Q13">
        <v>0.33119315192958382</v>
      </c>
      <c r="R13">
        <v>3.7532707889125813E-2</v>
      </c>
      <c r="S13">
        <f t="shared" si="0"/>
        <v>0.70329354318056836</v>
      </c>
    </row>
    <row r="14" spans="1:24" x14ac:dyDescent="0.3">
      <c r="A14" s="1">
        <v>12</v>
      </c>
      <c r="B14" t="s">
        <v>26</v>
      </c>
      <c r="C14" t="s">
        <v>388</v>
      </c>
      <c r="D14" t="s">
        <v>37</v>
      </c>
      <c r="E14" t="s">
        <v>379</v>
      </c>
      <c r="F14" t="s">
        <v>14</v>
      </c>
      <c r="G14">
        <v>3186</v>
      </c>
      <c r="H14">
        <v>8</v>
      </c>
      <c r="I14">
        <v>8</v>
      </c>
      <c r="J14">
        <v>2</v>
      </c>
      <c r="K14">
        <v>0.5</v>
      </c>
      <c r="L14">
        <v>4.3250877192982463E-2</v>
      </c>
      <c r="M14">
        <v>0.41329221772986813</v>
      </c>
      <c r="N14">
        <v>8.0964102564102552E-2</v>
      </c>
      <c r="O14">
        <v>0.35427873821667571</v>
      </c>
      <c r="P14">
        <v>2.027926829268293E-2</v>
      </c>
      <c r="Q14">
        <v>0.42108928916352778</v>
      </c>
      <c r="R14">
        <v>6.0684834271419623E-2</v>
      </c>
      <c r="S14">
        <f t="shared" si="0"/>
        <v>1.4030890980695729</v>
      </c>
    </row>
    <row r="15" spans="1:24" x14ac:dyDescent="0.3">
      <c r="A15" s="1">
        <v>13</v>
      </c>
      <c r="B15" t="s">
        <v>27</v>
      </c>
      <c r="C15" t="s">
        <v>388</v>
      </c>
      <c r="D15" t="s">
        <v>37</v>
      </c>
      <c r="E15" t="s">
        <v>380</v>
      </c>
      <c r="F15" t="s">
        <v>14</v>
      </c>
      <c r="G15">
        <v>3143</v>
      </c>
      <c r="H15">
        <v>5</v>
      </c>
      <c r="I15">
        <v>3</v>
      </c>
      <c r="J15">
        <v>2</v>
      </c>
      <c r="K15">
        <v>0.375</v>
      </c>
      <c r="L15">
        <v>0.11588151260504199</v>
      </c>
      <c r="M15">
        <v>0.43231354769861469</v>
      </c>
      <c r="N15">
        <v>0.15096136363636359</v>
      </c>
      <c r="O15">
        <v>0.36911856878977689</v>
      </c>
      <c r="P15">
        <v>0.10082674418604649</v>
      </c>
      <c r="Q15">
        <v>0.44010452258114369</v>
      </c>
      <c r="R15">
        <v>5.0134619450317087E-2</v>
      </c>
      <c r="S15">
        <f t="shared" si="0"/>
        <v>0.43263690922977938</v>
      </c>
    </row>
    <row r="16" spans="1:24" x14ac:dyDescent="0.3">
      <c r="A16" s="1">
        <v>14</v>
      </c>
      <c r="B16" t="s">
        <v>28</v>
      </c>
      <c r="C16" t="s">
        <v>388</v>
      </c>
      <c r="D16" t="s">
        <v>37</v>
      </c>
      <c r="E16" t="s">
        <v>381</v>
      </c>
      <c r="F16" t="s">
        <v>14</v>
      </c>
      <c r="G16">
        <v>1528</v>
      </c>
      <c r="H16">
        <v>5</v>
      </c>
      <c r="I16">
        <v>9</v>
      </c>
      <c r="J16">
        <v>4</v>
      </c>
      <c r="K16">
        <v>0.6428571428571429</v>
      </c>
      <c r="L16">
        <v>8.2448076923076916E-2</v>
      </c>
      <c r="M16">
        <v>0.43468893984017898</v>
      </c>
      <c r="N16">
        <v>-0.19845555555555561</v>
      </c>
      <c r="O16">
        <v>0.5297153577601027</v>
      </c>
      <c r="P16">
        <v>0.11076</v>
      </c>
      <c r="Q16">
        <v>0.38173409645982631</v>
      </c>
      <c r="R16">
        <v>-0.30921555555555558</v>
      </c>
      <c r="S16">
        <f t="shared" si="0"/>
        <v>-3.750427749140226</v>
      </c>
    </row>
    <row r="17" spans="1:19" x14ac:dyDescent="0.3">
      <c r="A17" s="1">
        <v>15</v>
      </c>
      <c r="B17" t="s">
        <v>29</v>
      </c>
      <c r="C17" t="s">
        <v>388</v>
      </c>
      <c r="D17" t="s">
        <v>37</v>
      </c>
      <c r="E17" t="s">
        <v>382</v>
      </c>
      <c r="F17" t="s">
        <v>14</v>
      </c>
      <c r="G17">
        <v>1914</v>
      </c>
      <c r="H17">
        <v>2</v>
      </c>
      <c r="I17">
        <v>4</v>
      </c>
      <c r="J17">
        <v>1</v>
      </c>
      <c r="K17">
        <v>0.66666666666666663</v>
      </c>
      <c r="L17">
        <v>5.0748484848484848E-2</v>
      </c>
      <c r="M17">
        <v>0.47263193035237627</v>
      </c>
      <c r="N17">
        <v>-3.8842857142857137E-2</v>
      </c>
      <c r="O17">
        <v>0.43049228362248648</v>
      </c>
      <c r="P17">
        <v>9.6805555555555561E-2</v>
      </c>
      <c r="Q17">
        <v>0.47240930245202611</v>
      </c>
      <c r="R17">
        <v>-0.13564841269841271</v>
      </c>
      <c r="S17">
        <f t="shared" si="0"/>
        <v>-2.6729549286723708</v>
      </c>
    </row>
    <row r="18" spans="1:19" x14ac:dyDescent="0.3">
      <c r="A18" s="1">
        <v>16</v>
      </c>
      <c r="B18" t="s">
        <v>30</v>
      </c>
      <c r="C18" t="s">
        <v>388</v>
      </c>
      <c r="D18" t="s">
        <v>37</v>
      </c>
      <c r="E18" t="s">
        <v>383</v>
      </c>
      <c r="F18" t="s">
        <v>14</v>
      </c>
      <c r="G18">
        <v>1482</v>
      </c>
      <c r="H18">
        <v>1</v>
      </c>
      <c r="I18">
        <v>2</v>
      </c>
      <c r="J18">
        <v>1</v>
      </c>
      <c r="K18">
        <v>0.66666666666666663</v>
      </c>
      <c r="L18">
        <v>-1.41E-2</v>
      </c>
      <c r="M18">
        <v>0.46212251910793822</v>
      </c>
      <c r="N18">
        <v>-4.729285714285715E-2</v>
      </c>
      <c r="O18">
        <v>0.41424127280105338</v>
      </c>
      <c r="P18">
        <v>3.6655555555555552E-2</v>
      </c>
      <c r="Q18">
        <v>0.44371598927219469</v>
      </c>
      <c r="R18">
        <v>-8.3948412698412703E-2</v>
      </c>
      <c r="S18">
        <f t="shared" si="0"/>
        <v>-5.9537881346391988</v>
      </c>
    </row>
    <row r="19" spans="1:19" x14ac:dyDescent="0.3">
      <c r="A19" s="1">
        <v>17</v>
      </c>
      <c r="B19" t="s">
        <v>31</v>
      </c>
      <c r="C19" t="s">
        <v>388</v>
      </c>
      <c r="D19" t="s">
        <v>37</v>
      </c>
      <c r="E19" t="s">
        <v>384</v>
      </c>
      <c r="F19" t="s">
        <v>14</v>
      </c>
      <c r="G19">
        <v>2382</v>
      </c>
      <c r="H19">
        <v>0</v>
      </c>
      <c r="I19">
        <v>4</v>
      </c>
      <c r="J19">
        <v>5</v>
      </c>
      <c r="K19">
        <v>1</v>
      </c>
      <c r="L19">
        <v>6.1627160493827153E-2</v>
      </c>
      <c r="M19">
        <v>0.49147104558155158</v>
      </c>
      <c r="N19">
        <v>0.2248923076923077</v>
      </c>
      <c r="O19">
        <v>0.49190227212876719</v>
      </c>
      <c r="P19">
        <v>1.4053424657534241E-2</v>
      </c>
      <c r="Q19">
        <v>0.4918873662927406</v>
      </c>
      <c r="R19">
        <v>0.21083888303477349</v>
      </c>
      <c r="S19">
        <f t="shared" si="0"/>
        <v>3.4212006742691323</v>
      </c>
    </row>
    <row r="20" spans="1:19" x14ac:dyDescent="0.3">
      <c r="A20" s="1">
        <v>18</v>
      </c>
      <c r="B20" t="s">
        <v>32</v>
      </c>
      <c r="C20" t="s">
        <v>388</v>
      </c>
      <c r="D20" t="s">
        <v>37</v>
      </c>
      <c r="E20" t="s">
        <v>385</v>
      </c>
      <c r="F20" t="s">
        <v>14</v>
      </c>
      <c r="G20">
        <v>2076</v>
      </c>
      <c r="H20">
        <v>3</v>
      </c>
      <c r="I20">
        <v>4</v>
      </c>
      <c r="J20">
        <v>0</v>
      </c>
      <c r="K20">
        <v>0.5714285714285714</v>
      </c>
      <c r="L20">
        <v>0.18507894736842109</v>
      </c>
      <c r="M20">
        <v>0.40549829005927662</v>
      </c>
      <c r="N20">
        <v>0.24038000000000001</v>
      </c>
      <c r="O20">
        <v>0.46838647717456577</v>
      </c>
      <c r="P20">
        <v>0.12767301587301591</v>
      </c>
      <c r="Q20">
        <v>0.3900065201760009</v>
      </c>
      <c r="R20">
        <v>0.1127069841269841</v>
      </c>
      <c r="S20">
        <f t="shared" si="0"/>
        <v>0.60896706907797449</v>
      </c>
    </row>
    <row r="21" spans="1:19" x14ac:dyDescent="0.3">
      <c r="A21" s="1">
        <v>19</v>
      </c>
      <c r="B21" t="s">
        <v>33</v>
      </c>
      <c r="C21" t="s">
        <v>388</v>
      </c>
      <c r="D21" t="s">
        <v>37</v>
      </c>
      <c r="E21" t="s">
        <v>386</v>
      </c>
      <c r="F21" t="s">
        <v>14</v>
      </c>
      <c r="G21">
        <v>2333</v>
      </c>
      <c r="H21">
        <v>6</v>
      </c>
      <c r="I21">
        <v>8</v>
      </c>
      <c r="J21">
        <v>6</v>
      </c>
      <c r="K21">
        <v>0.5714285714285714</v>
      </c>
      <c r="L21">
        <v>0.2041126436781609</v>
      </c>
      <c r="M21">
        <v>0.46250968919446228</v>
      </c>
      <c r="N21">
        <v>0.18609285714285709</v>
      </c>
      <c r="O21">
        <v>0.37949845654548869</v>
      </c>
      <c r="P21">
        <v>0.20626811594202901</v>
      </c>
      <c r="Q21">
        <v>0.49865787420349228</v>
      </c>
      <c r="R21">
        <v>-2.0175258799171921E-2</v>
      </c>
      <c r="S21">
        <f t="shared" si="0"/>
        <v>-9.8843748410724144E-2</v>
      </c>
    </row>
    <row r="22" spans="1:19" x14ac:dyDescent="0.3">
      <c r="A22" s="1">
        <v>20</v>
      </c>
      <c r="B22" t="s">
        <v>34</v>
      </c>
      <c r="C22" t="s">
        <v>388</v>
      </c>
      <c r="D22" t="s">
        <v>37</v>
      </c>
      <c r="E22" t="s">
        <v>387</v>
      </c>
      <c r="F22" t="s">
        <v>14</v>
      </c>
      <c r="G22">
        <v>2239</v>
      </c>
      <c r="H22">
        <v>5</v>
      </c>
      <c r="I22">
        <v>9</v>
      </c>
      <c r="J22">
        <v>1</v>
      </c>
      <c r="K22">
        <v>0.6428571428571429</v>
      </c>
      <c r="L22">
        <v>8.1066666666666662E-2</v>
      </c>
      <c r="M22">
        <v>0.41372127523279112</v>
      </c>
      <c r="N22">
        <v>0.15056181818181821</v>
      </c>
      <c r="O22">
        <v>0.39238072999246731</v>
      </c>
      <c r="P22">
        <v>3.3212727272727283E-2</v>
      </c>
      <c r="Q22">
        <v>0.35874530091546231</v>
      </c>
      <c r="R22">
        <v>0.1173490909090909</v>
      </c>
      <c r="S22">
        <f t="shared" si="0"/>
        <v>1.4475627990430622</v>
      </c>
    </row>
    <row r="23" spans="1:19" x14ac:dyDescent="0.3">
      <c r="A23" s="1">
        <v>21</v>
      </c>
      <c r="B23" t="s">
        <v>35</v>
      </c>
      <c r="C23" t="s">
        <v>36</v>
      </c>
      <c r="D23" t="s">
        <v>37</v>
      </c>
      <c r="E23" t="s">
        <v>38</v>
      </c>
      <c r="F23" t="s">
        <v>39</v>
      </c>
      <c r="G23">
        <v>6141</v>
      </c>
      <c r="H23">
        <v>1</v>
      </c>
      <c r="I23">
        <v>3</v>
      </c>
      <c r="J23">
        <v>2</v>
      </c>
      <c r="K23">
        <v>0.75</v>
      </c>
      <c r="L23">
        <v>1.690157894736842E-2</v>
      </c>
      <c r="M23">
        <v>0.29214925420810001</v>
      </c>
      <c r="N23">
        <v>2.7684962406015041E-2</v>
      </c>
      <c r="O23">
        <v>0.27417311788514792</v>
      </c>
      <c r="P23">
        <v>6.5809836065573784E-3</v>
      </c>
      <c r="Q23">
        <v>0.29020998903679629</v>
      </c>
      <c r="R23">
        <v>2.1103978799457659E-2</v>
      </c>
      <c r="S23">
        <f t="shared" si="0"/>
        <v>1.2486394830433019</v>
      </c>
    </row>
    <row r="24" spans="1:19" x14ac:dyDescent="0.3">
      <c r="A24" s="1">
        <v>22</v>
      </c>
      <c r="B24" t="s">
        <v>40</v>
      </c>
      <c r="C24" t="s">
        <v>41</v>
      </c>
      <c r="D24" t="s">
        <v>37</v>
      </c>
      <c r="E24" t="s">
        <v>38</v>
      </c>
      <c r="F24" t="s">
        <v>39</v>
      </c>
      <c r="G24">
        <v>4639</v>
      </c>
      <c r="H24">
        <v>5</v>
      </c>
      <c r="I24">
        <v>2</v>
      </c>
      <c r="J24">
        <v>4</v>
      </c>
      <c r="K24">
        <v>0.2857142857142857</v>
      </c>
      <c r="L24">
        <v>-2.6105263157894742E-3</v>
      </c>
      <c r="M24">
        <v>0.33054325936289991</v>
      </c>
      <c r="N24">
        <v>4.6365714285714291E-3</v>
      </c>
      <c r="O24">
        <v>0.30246494281810438</v>
      </c>
      <c r="P24">
        <v>1.5546000000000001E-2</v>
      </c>
      <c r="Q24">
        <v>0.28621383908539427</v>
      </c>
      <c r="R24">
        <v>-1.090942857142857E-2</v>
      </c>
      <c r="S24">
        <f t="shared" si="0"/>
        <v>-4.1790149769585243</v>
      </c>
    </row>
    <row r="25" spans="1:19" x14ac:dyDescent="0.3">
      <c r="A25" s="1">
        <v>23</v>
      </c>
      <c r="B25" t="s">
        <v>42</v>
      </c>
      <c r="C25" t="s">
        <v>43</v>
      </c>
      <c r="D25" t="s">
        <v>37</v>
      </c>
      <c r="E25" t="s">
        <v>38</v>
      </c>
      <c r="F25" t="s">
        <v>39</v>
      </c>
      <c r="G25">
        <v>4439</v>
      </c>
      <c r="H25">
        <v>2</v>
      </c>
      <c r="I25">
        <v>2</v>
      </c>
      <c r="J25">
        <v>5</v>
      </c>
      <c r="K25">
        <v>0.5</v>
      </c>
      <c r="L25">
        <v>-2.4788999999999999E-2</v>
      </c>
      <c r="M25">
        <v>0.27995535247428288</v>
      </c>
      <c r="N25">
        <v>1.3350000000000031E-3</v>
      </c>
      <c r="O25">
        <v>0.29734563940808012</v>
      </c>
      <c r="P25">
        <v>-4.910263157894737E-2</v>
      </c>
      <c r="Q25">
        <v>0.25755820342394359</v>
      </c>
      <c r="R25">
        <v>5.0437631578947373E-2</v>
      </c>
      <c r="S25">
        <f t="shared" si="0"/>
        <v>2.0346779450138115</v>
      </c>
    </row>
    <row r="26" spans="1:19" x14ac:dyDescent="0.3">
      <c r="A26" s="1">
        <v>24</v>
      </c>
      <c r="B26" t="s">
        <v>44</v>
      </c>
      <c r="C26" t="s">
        <v>45</v>
      </c>
      <c r="D26" t="s">
        <v>37</v>
      </c>
      <c r="E26" t="s">
        <v>38</v>
      </c>
      <c r="F26" t="s">
        <v>39</v>
      </c>
      <c r="G26">
        <v>6193</v>
      </c>
      <c r="H26">
        <v>3</v>
      </c>
      <c r="I26">
        <v>0</v>
      </c>
      <c r="J26">
        <v>4</v>
      </c>
      <c r="K26">
        <v>0</v>
      </c>
      <c r="L26">
        <v>-8.92268085106383E-2</v>
      </c>
      <c r="M26">
        <v>0.42240982863074689</v>
      </c>
      <c r="N26">
        <v>-8.9101562499999995E-2</v>
      </c>
      <c r="O26">
        <v>0.41428310311767308</v>
      </c>
      <c r="P26">
        <v>-4.5383802816901402E-2</v>
      </c>
      <c r="Q26">
        <v>0.41235198789474731</v>
      </c>
      <c r="R26">
        <v>-4.3717759683098593E-2</v>
      </c>
      <c r="S26">
        <f t="shared" si="0"/>
        <v>-0.48996215837851276</v>
      </c>
    </row>
    <row r="27" spans="1:19" x14ac:dyDescent="0.3">
      <c r="A27" s="1">
        <v>25</v>
      </c>
      <c r="B27" t="s">
        <v>46</v>
      </c>
      <c r="C27" t="s">
        <v>47</v>
      </c>
      <c r="D27" t="s">
        <v>37</v>
      </c>
      <c r="E27" t="s">
        <v>38</v>
      </c>
      <c r="F27" t="s">
        <v>39</v>
      </c>
      <c r="G27">
        <v>4989</v>
      </c>
      <c r="H27">
        <v>8</v>
      </c>
      <c r="I27">
        <v>6</v>
      </c>
      <c r="J27">
        <v>6</v>
      </c>
      <c r="K27">
        <v>0.42857142857142849</v>
      </c>
      <c r="L27">
        <v>-1.352427184466019E-2</v>
      </c>
      <c r="M27">
        <v>0.46403076133929949</v>
      </c>
      <c r="N27">
        <v>-1.5706122448979589E-2</v>
      </c>
      <c r="O27">
        <v>0.44806371194565131</v>
      </c>
      <c r="P27">
        <v>-1.7885889570552149E-2</v>
      </c>
      <c r="Q27">
        <v>0.45361386945466292</v>
      </c>
      <c r="R27">
        <v>2.1797671215725602E-3</v>
      </c>
      <c r="S27">
        <f t="shared" si="0"/>
        <v>0.16117445335389358</v>
      </c>
    </row>
    <row r="28" spans="1:19" x14ac:dyDescent="0.3">
      <c r="A28" s="1">
        <v>26</v>
      </c>
      <c r="B28" t="s">
        <v>48</v>
      </c>
      <c r="C28" t="s">
        <v>49</v>
      </c>
      <c r="D28" t="s">
        <v>37</v>
      </c>
      <c r="E28" t="s">
        <v>38</v>
      </c>
      <c r="F28" t="s">
        <v>39</v>
      </c>
      <c r="G28">
        <v>3123</v>
      </c>
      <c r="H28">
        <v>1</v>
      </c>
      <c r="I28">
        <v>1</v>
      </c>
      <c r="J28">
        <v>4</v>
      </c>
      <c r="K28">
        <v>0.5</v>
      </c>
      <c r="L28">
        <v>-6.8955555555555562E-2</v>
      </c>
      <c r="M28">
        <v>0.39699578287365039</v>
      </c>
      <c r="N28">
        <v>-6.0315714285714292E-2</v>
      </c>
      <c r="O28">
        <v>0.41385108903555923</v>
      </c>
      <c r="P28">
        <v>-4.805918367346939E-2</v>
      </c>
      <c r="Q28">
        <v>0.37878323827663452</v>
      </c>
      <c r="R28">
        <v>-1.22565306122449E-2</v>
      </c>
      <c r="S28">
        <f t="shared" si="0"/>
        <v>-0.1777453682085145</v>
      </c>
    </row>
    <row r="29" spans="1:19" x14ac:dyDescent="0.3">
      <c r="A29" s="1">
        <v>27</v>
      </c>
      <c r="B29" t="s">
        <v>50</v>
      </c>
      <c r="C29" t="s">
        <v>51</v>
      </c>
      <c r="D29" t="s">
        <v>37</v>
      </c>
      <c r="E29" t="s">
        <v>38</v>
      </c>
      <c r="F29" t="s">
        <v>39</v>
      </c>
      <c r="G29">
        <v>7024</v>
      </c>
      <c r="H29">
        <v>4</v>
      </c>
      <c r="I29">
        <v>6</v>
      </c>
      <c r="J29">
        <v>4</v>
      </c>
      <c r="K29">
        <v>0.6</v>
      </c>
      <c r="L29">
        <v>-2.5762716763005782E-2</v>
      </c>
      <c r="M29">
        <v>0.39961333344737099</v>
      </c>
      <c r="N29">
        <v>-1.6650783699059559E-2</v>
      </c>
      <c r="O29">
        <v>0.36607517273350071</v>
      </c>
      <c r="P29">
        <v>-1.6255813953488369E-2</v>
      </c>
      <c r="Q29">
        <v>0.345422892125265</v>
      </c>
      <c r="R29">
        <v>-3.9496974557119008E-4</v>
      </c>
      <c r="S29">
        <f t="shared" si="0"/>
        <v>-1.533105957747246E-2</v>
      </c>
    </row>
    <row r="30" spans="1:19" x14ac:dyDescent="0.3">
      <c r="A30" s="1">
        <v>28</v>
      </c>
      <c r="B30" t="s">
        <v>52</v>
      </c>
      <c r="C30" t="s">
        <v>53</v>
      </c>
      <c r="D30" t="s">
        <v>37</v>
      </c>
      <c r="E30" t="s">
        <v>38</v>
      </c>
      <c r="F30" t="s">
        <v>39</v>
      </c>
      <c r="G30">
        <v>3892</v>
      </c>
      <c r="H30">
        <v>0</v>
      </c>
      <c r="I30">
        <v>4</v>
      </c>
      <c r="J30">
        <v>7</v>
      </c>
      <c r="K30">
        <v>1</v>
      </c>
      <c r="L30">
        <v>-8.3344897959183678E-2</v>
      </c>
      <c r="M30">
        <v>0.42971168869270848</v>
      </c>
      <c r="N30">
        <v>-4.0457142857142858E-2</v>
      </c>
      <c r="O30">
        <v>0.34279226729961132</v>
      </c>
      <c r="P30">
        <v>-0.10027358490566041</v>
      </c>
      <c r="Q30">
        <v>0.43748357948740291</v>
      </c>
      <c r="R30">
        <v>5.9816442048517549E-2</v>
      </c>
      <c r="S30">
        <f t="shared" si="0"/>
        <v>0.71769770571692737</v>
      </c>
    </row>
    <row r="31" spans="1:19" x14ac:dyDescent="0.3">
      <c r="A31" s="1">
        <v>29</v>
      </c>
      <c r="B31" t="s">
        <v>54</v>
      </c>
      <c r="C31" t="s">
        <v>55</v>
      </c>
      <c r="D31" t="s">
        <v>37</v>
      </c>
      <c r="E31" t="s">
        <v>38</v>
      </c>
      <c r="F31" t="s">
        <v>39</v>
      </c>
      <c r="G31">
        <v>1945</v>
      </c>
      <c r="H31">
        <v>5</v>
      </c>
      <c r="I31">
        <v>5</v>
      </c>
      <c r="J31">
        <v>4</v>
      </c>
      <c r="K31">
        <v>0.5</v>
      </c>
      <c r="L31">
        <v>0.42175405405405408</v>
      </c>
      <c r="M31">
        <v>0.37913883187417768</v>
      </c>
      <c r="N31">
        <v>0.35141714285714287</v>
      </c>
      <c r="O31">
        <v>0.3596481824431953</v>
      </c>
      <c r="P31">
        <v>0.29009444444444438</v>
      </c>
      <c r="Q31">
        <v>0.42420841637653928</v>
      </c>
      <c r="R31">
        <v>6.1322698412698502E-2</v>
      </c>
      <c r="S31">
        <f t="shared" si="0"/>
        <v>0.14539919136103688</v>
      </c>
    </row>
    <row r="32" spans="1:19" x14ac:dyDescent="0.3">
      <c r="A32" s="1">
        <v>30</v>
      </c>
      <c r="B32" t="s">
        <v>56</v>
      </c>
      <c r="C32" t="s">
        <v>57</v>
      </c>
      <c r="D32" t="s">
        <v>37</v>
      </c>
      <c r="E32" t="s">
        <v>38</v>
      </c>
      <c r="F32" t="s">
        <v>39</v>
      </c>
      <c r="G32">
        <v>2861</v>
      </c>
      <c r="H32">
        <v>6</v>
      </c>
      <c r="I32">
        <v>5</v>
      </c>
      <c r="J32">
        <v>8</v>
      </c>
      <c r="K32">
        <v>0.45454545454545447</v>
      </c>
      <c r="L32">
        <v>-7.3914619883040933E-2</v>
      </c>
      <c r="M32">
        <v>0.34942014768873941</v>
      </c>
      <c r="N32">
        <v>-8.6415068493150685E-2</v>
      </c>
      <c r="O32">
        <v>0.32965434228806823</v>
      </c>
      <c r="P32">
        <v>-7.7150413223140493E-2</v>
      </c>
      <c r="Q32">
        <v>0.34671152324528948</v>
      </c>
      <c r="R32">
        <v>-9.2646552700101914E-3</v>
      </c>
      <c r="S32">
        <f t="shared" si="0"/>
        <v>-0.12534266271909605</v>
      </c>
    </row>
    <row r="33" spans="1:19" x14ac:dyDescent="0.3">
      <c r="A33" s="1">
        <v>31</v>
      </c>
      <c r="B33" t="s">
        <v>58</v>
      </c>
      <c r="C33" t="s">
        <v>59</v>
      </c>
      <c r="D33" t="s">
        <v>37</v>
      </c>
      <c r="E33" t="s">
        <v>38</v>
      </c>
      <c r="F33" t="s">
        <v>39</v>
      </c>
      <c r="G33">
        <v>3992</v>
      </c>
      <c r="H33">
        <v>1</v>
      </c>
      <c r="I33">
        <v>1</v>
      </c>
      <c r="J33">
        <v>5</v>
      </c>
      <c r="K33">
        <v>0.5</v>
      </c>
      <c r="L33">
        <v>-3.8845175438596488E-2</v>
      </c>
      <c r="M33">
        <v>0.3567624894523419</v>
      </c>
      <c r="N33">
        <v>-5.880838709677419E-2</v>
      </c>
      <c r="O33">
        <v>0.36507586855422858</v>
      </c>
      <c r="P33">
        <v>1.9217391304347829E-2</v>
      </c>
      <c r="Q33">
        <v>0.2967711670809447</v>
      </c>
      <c r="R33">
        <v>-7.8025778401122015E-2</v>
      </c>
      <c r="S33">
        <f t="shared" si="0"/>
        <v>-2.0086349854297674</v>
      </c>
    </row>
    <row r="34" spans="1:19" x14ac:dyDescent="0.3">
      <c r="A34" s="1">
        <v>32</v>
      </c>
      <c r="B34" t="s">
        <v>60</v>
      </c>
      <c r="C34" t="s">
        <v>61</v>
      </c>
      <c r="D34" t="s">
        <v>37</v>
      </c>
      <c r="E34" t="s">
        <v>38</v>
      </c>
      <c r="F34" t="s">
        <v>39</v>
      </c>
      <c r="G34">
        <v>2952</v>
      </c>
      <c r="H34">
        <v>6</v>
      </c>
      <c r="I34">
        <v>5</v>
      </c>
      <c r="J34">
        <v>7</v>
      </c>
      <c r="K34">
        <v>0.45454545454545447</v>
      </c>
      <c r="L34">
        <v>3.5180303030303027E-2</v>
      </c>
      <c r="M34">
        <v>0.48865991914799628</v>
      </c>
      <c r="N34">
        <v>3.8686666666666668E-2</v>
      </c>
      <c r="O34">
        <v>0.46576481957695731</v>
      </c>
      <c r="P34">
        <v>3.227802197802198E-2</v>
      </c>
      <c r="Q34">
        <v>0.44828930925429378</v>
      </c>
      <c r="R34">
        <v>6.4086446886446879E-3</v>
      </c>
      <c r="S34">
        <f t="shared" si="0"/>
        <v>0.18216570457407702</v>
      </c>
    </row>
    <row r="35" spans="1:19" x14ac:dyDescent="0.3">
      <c r="A35" s="1">
        <v>33</v>
      </c>
      <c r="B35" t="s">
        <v>62</v>
      </c>
      <c r="C35" t="s">
        <v>59</v>
      </c>
      <c r="D35" t="s">
        <v>37</v>
      </c>
      <c r="E35" t="s">
        <v>38</v>
      </c>
      <c r="F35" t="s">
        <v>39</v>
      </c>
      <c r="G35">
        <v>4022</v>
      </c>
      <c r="H35">
        <v>7</v>
      </c>
      <c r="I35">
        <v>6</v>
      </c>
      <c r="J35">
        <v>3</v>
      </c>
      <c r="K35">
        <v>0.46153846153846162</v>
      </c>
      <c r="L35">
        <v>0.113806</v>
      </c>
      <c r="M35">
        <v>0.39408762954957111</v>
      </c>
      <c r="N35">
        <v>9.6874999999999609E-4</v>
      </c>
      <c r="O35">
        <v>0.31238884516886561</v>
      </c>
      <c r="P35">
        <v>0.13761962616822429</v>
      </c>
      <c r="Q35">
        <v>0.42126630586356528</v>
      </c>
      <c r="R35">
        <v>-0.1366508761682243</v>
      </c>
      <c r="S35">
        <f t="shared" si="0"/>
        <v>-1.2007352526951505</v>
      </c>
    </row>
    <row r="36" spans="1:19" x14ac:dyDescent="0.3">
      <c r="A36" s="1">
        <v>34</v>
      </c>
      <c r="B36" t="s">
        <v>63</v>
      </c>
      <c r="C36" t="s">
        <v>64</v>
      </c>
      <c r="D36" t="s">
        <v>37</v>
      </c>
      <c r="E36" t="s">
        <v>38</v>
      </c>
      <c r="F36" t="s">
        <v>39</v>
      </c>
      <c r="G36">
        <v>6911</v>
      </c>
      <c r="H36">
        <v>1</v>
      </c>
      <c r="I36">
        <v>4</v>
      </c>
      <c r="J36">
        <v>11</v>
      </c>
      <c r="K36">
        <v>0.8</v>
      </c>
      <c r="L36">
        <v>-4.5796766743648959E-3</v>
      </c>
      <c r="M36">
        <v>0.33791747664013039</v>
      </c>
      <c r="N36">
        <v>4.4197368421052636E-3</v>
      </c>
      <c r="O36">
        <v>0.33335561185101159</v>
      </c>
      <c r="P36">
        <v>-1.104710982658959E-2</v>
      </c>
      <c r="Q36">
        <v>0.32902839680193491</v>
      </c>
      <c r="R36">
        <v>1.5466846668694851E-2</v>
      </c>
      <c r="S36">
        <f t="shared" si="0"/>
        <v>3.3772791767750228</v>
      </c>
    </row>
    <row r="37" spans="1:19" x14ac:dyDescent="0.3">
      <c r="A37" s="1">
        <v>35</v>
      </c>
      <c r="B37" t="s">
        <v>65</v>
      </c>
      <c r="C37" t="s">
        <v>66</v>
      </c>
      <c r="D37" t="s">
        <v>37</v>
      </c>
      <c r="E37" t="s">
        <v>38</v>
      </c>
      <c r="F37" t="s">
        <v>39</v>
      </c>
      <c r="G37">
        <v>10664</v>
      </c>
      <c r="H37">
        <v>4</v>
      </c>
      <c r="I37">
        <v>0</v>
      </c>
      <c r="J37">
        <v>14</v>
      </c>
      <c r="K37">
        <v>0</v>
      </c>
      <c r="L37">
        <v>-3.0021222410865869E-2</v>
      </c>
      <c r="M37">
        <v>0.33238439992261709</v>
      </c>
      <c r="N37">
        <v>-9.0572390572389697E-5</v>
      </c>
      <c r="O37">
        <v>0.27432092718123308</v>
      </c>
      <c r="P37">
        <v>-5.9314356435643562E-2</v>
      </c>
      <c r="Q37">
        <v>0.32415271862489842</v>
      </c>
      <c r="R37">
        <v>5.9223784045071171E-2</v>
      </c>
      <c r="S37">
        <f t="shared" si="0"/>
        <v>1.9727305981929548</v>
      </c>
    </row>
    <row r="38" spans="1:19" x14ac:dyDescent="0.3">
      <c r="A38" s="1">
        <v>36</v>
      </c>
      <c r="B38" t="s">
        <v>67</v>
      </c>
      <c r="C38" t="s">
        <v>68</v>
      </c>
      <c r="D38" t="s">
        <v>37</v>
      </c>
      <c r="E38" t="s">
        <v>38</v>
      </c>
      <c r="F38" t="s">
        <v>39</v>
      </c>
      <c r="G38">
        <v>3725</v>
      </c>
      <c r="H38">
        <v>3</v>
      </c>
      <c r="I38">
        <v>5</v>
      </c>
      <c r="J38">
        <v>2</v>
      </c>
      <c r="K38">
        <v>0.625</v>
      </c>
      <c r="L38">
        <v>4.0722943722943723E-2</v>
      </c>
      <c r="M38">
        <v>0.32822623775871312</v>
      </c>
      <c r="N38">
        <v>6.1572549019607847E-2</v>
      </c>
      <c r="O38">
        <v>0.37384304223408488</v>
      </c>
      <c r="P38">
        <v>2.1969718309859151E-2</v>
      </c>
      <c r="Q38">
        <v>0.27120575812093078</v>
      </c>
      <c r="R38">
        <v>3.9602830709748703E-2</v>
      </c>
      <c r="S38">
        <f t="shared" si="0"/>
        <v>0.97249430147251514</v>
      </c>
    </row>
    <row r="39" spans="1:19" x14ac:dyDescent="0.3">
      <c r="A39" s="1">
        <v>37</v>
      </c>
      <c r="B39" t="s">
        <v>69</v>
      </c>
      <c r="C39" t="s">
        <v>70</v>
      </c>
      <c r="D39" t="s">
        <v>37</v>
      </c>
      <c r="E39" t="s">
        <v>38</v>
      </c>
      <c r="F39" t="s">
        <v>39</v>
      </c>
      <c r="G39">
        <v>2199</v>
      </c>
      <c r="H39">
        <v>5</v>
      </c>
      <c r="I39">
        <v>2</v>
      </c>
      <c r="J39">
        <v>4</v>
      </c>
      <c r="K39">
        <v>0.2857142857142857</v>
      </c>
      <c r="L39">
        <v>-2.422767857142857E-2</v>
      </c>
      <c r="M39">
        <v>0.32127764922977597</v>
      </c>
      <c r="N39">
        <v>0.1131875</v>
      </c>
      <c r="O39">
        <v>0.34115673855343481</v>
      </c>
      <c r="P39">
        <v>-7.0037634408602154E-2</v>
      </c>
      <c r="Q39">
        <v>0.32143172418856558</v>
      </c>
      <c r="R39">
        <v>0.18322513440860219</v>
      </c>
      <c r="S39">
        <f t="shared" si="0"/>
        <v>7.562636835733719</v>
      </c>
    </row>
    <row r="40" spans="1:19" x14ac:dyDescent="0.3">
      <c r="A40" s="1">
        <v>38</v>
      </c>
      <c r="B40" t="s">
        <v>71</v>
      </c>
      <c r="C40" t="s">
        <v>72</v>
      </c>
      <c r="D40" t="s">
        <v>37</v>
      </c>
      <c r="E40" t="s">
        <v>38</v>
      </c>
      <c r="F40" t="s">
        <v>39</v>
      </c>
      <c r="G40">
        <v>3195</v>
      </c>
      <c r="H40">
        <v>1</v>
      </c>
      <c r="I40">
        <v>2</v>
      </c>
      <c r="J40">
        <v>2</v>
      </c>
      <c r="K40">
        <v>0.66666666666666663</v>
      </c>
      <c r="L40">
        <v>1.97E-3</v>
      </c>
      <c r="M40">
        <v>0.30920789926304709</v>
      </c>
      <c r="N40">
        <v>-1.3671257485029941E-2</v>
      </c>
      <c r="O40">
        <v>0.30896369360215609</v>
      </c>
      <c r="P40">
        <v>8.1225563909774409E-3</v>
      </c>
      <c r="Q40">
        <v>0.313573058153088</v>
      </c>
      <c r="R40">
        <v>-2.179381387600738E-2</v>
      </c>
      <c r="S40">
        <f t="shared" si="0"/>
        <v>-11.062849683252477</v>
      </c>
    </row>
    <row r="41" spans="1:19" x14ac:dyDescent="0.3">
      <c r="A41" s="1">
        <v>39</v>
      </c>
      <c r="B41" t="s">
        <v>73</v>
      </c>
      <c r="C41" t="s">
        <v>74</v>
      </c>
      <c r="D41" t="s">
        <v>37</v>
      </c>
      <c r="E41" t="s">
        <v>38</v>
      </c>
      <c r="F41" t="s">
        <v>39</v>
      </c>
      <c r="G41">
        <v>2317</v>
      </c>
      <c r="H41">
        <v>2</v>
      </c>
      <c r="I41">
        <v>3</v>
      </c>
      <c r="J41">
        <v>2</v>
      </c>
      <c r="K41">
        <v>0.6</v>
      </c>
      <c r="L41">
        <v>-2.1144354838709679E-2</v>
      </c>
      <c r="M41">
        <v>0.39397642804516741</v>
      </c>
      <c r="N41">
        <v>3.0164788732394369E-2</v>
      </c>
      <c r="O41">
        <v>0.33281598565793441</v>
      </c>
      <c r="P41">
        <v>-5.8793421052631578E-2</v>
      </c>
      <c r="Q41">
        <v>0.40741944968672428</v>
      </c>
      <c r="R41">
        <v>8.8958209785025943E-2</v>
      </c>
      <c r="S41">
        <f t="shared" si="0"/>
        <v>4.2071848710260564</v>
      </c>
    </row>
    <row r="42" spans="1:19" x14ac:dyDescent="0.3">
      <c r="A42" s="1">
        <v>40</v>
      </c>
      <c r="B42" t="s">
        <v>75</v>
      </c>
      <c r="C42" t="s">
        <v>76</v>
      </c>
      <c r="D42" t="s">
        <v>37</v>
      </c>
      <c r="E42" t="s">
        <v>77</v>
      </c>
      <c r="F42" t="s">
        <v>39</v>
      </c>
      <c r="G42">
        <v>2387</v>
      </c>
      <c r="H42">
        <v>2</v>
      </c>
      <c r="I42">
        <v>5</v>
      </c>
      <c r="J42">
        <v>5</v>
      </c>
      <c r="K42">
        <v>0.7142857142857143</v>
      </c>
      <c r="L42">
        <v>5.6366917293233079E-2</v>
      </c>
      <c r="M42">
        <v>0.29432416472849882</v>
      </c>
      <c r="N42">
        <v>9.9076666666666674E-2</v>
      </c>
      <c r="O42">
        <v>0.29243121006866252</v>
      </c>
      <c r="P42">
        <v>-2.4082456140350879E-2</v>
      </c>
      <c r="Q42">
        <v>0.23373331791325619</v>
      </c>
      <c r="R42">
        <v>0.1231591228070175</v>
      </c>
      <c r="S42">
        <f t="shared" si="0"/>
        <v>2.1849540248283708</v>
      </c>
    </row>
    <row r="43" spans="1:19" x14ac:dyDescent="0.3">
      <c r="A43" s="1">
        <v>41</v>
      </c>
      <c r="B43" t="s">
        <v>78</v>
      </c>
      <c r="C43" t="s">
        <v>76</v>
      </c>
      <c r="D43" t="s">
        <v>37</v>
      </c>
      <c r="E43" t="s">
        <v>77</v>
      </c>
      <c r="F43" t="s">
        <v>39</v>
      </c>
      <c r="G43">
        <v>4919</v>
      </c>
      <c r="H43">
        <v>5</v>
      </c>
      <c r="I43">
        <v>5</v>
      </c>
      <c r="J43">
        <v>4</v>
      </c>
      <c r="K43">
        <v>0.5</v>
      </c>
      <c r="L43">
        <v>-2.748075117370892E-2</v>
      </c>
      <c r="M43">
        <v>0.35884383561916883</v>
      </c>
      <c r="N43">
        <v>2.8064864864864869E-2</v>
      </c>
      <c r="O43">
        <v>0.33691337423512191</v>
      </c>
      <c r="P43">
        <v>-8.1532317073170726E-2</v>
      </c>
      <c r="Q43">
        <v>0.32054751691745831</v>
      </c>
      <c r="R43">
        <v>0.1095971819380356</v>
      </c>
      <c r="S43">
        <f t="shared" si="0"/>
        <v>3.9881436007793045</v>
      </c>
    </row>
    <row r="44" spans="1:19" x14ac:dyDescent="0.3">
      <c r="A44" s="1">
        <v>42</v>
      </c>
      <c r="B44" t="s">
        <v>79</v>
      </c>
      <c r="C44" t="s">
        <v>76</v>
      </c>
      <c r="D44" t="s">
        <v>37</v>
      </c>
      <c r="E44" t="s">
        <v>77</v>
      </c>
      <c r="F44" t="s">
        <v>39</v>
      </c>
      <c r="G44">
        <v>4052</v>
      </c>
      <c r="H44">
        <v>3</v>
      </c>
      <c r="I44">
        <v>1</v>
      </c>
      <c r="J44">
        <v>1</v>
      </c>
      <c r="K44">
        <v>0.25</v>
      </c>
      <c r="L44">
        <v>4.8037790697674422E-2</v>
      </c>
      <c r="M44">
        <v>0.30950070335007118</v>
      </c>
      <c r="N44">
        <v>7.7476315789473685E-2</v>
      </c>
      <c r="O44">
        <v>0.27257140841378102</v>
      </c>
      <c r="P44">
        <v>1.356134453781513E-2</v>
      </c>
      <c r="Q44">
        <v>0.29023717166600083</v>
      </c>
      <c r="R44">
        <v>6.3914971251658556E-2</v>
      </c>
      <c r="S44">
        <f t="shared" si="0"/>
        <v>1.3305143788544957</v>
      </c>
    </row>
    <row r="45" spans="1:19" x14ac:dyDescent="0.3">
      <c r="A45" s="1">
        <v>43</v>
      </c>
      <c r="B45" t="s">
        <v>80</v>
      </c>
      <c r="C45" t="s">
        <v>76</v>
      </c>
      <c r="D45" t="s">
        <v>37</v>
      </c>
      <c r="E45" t="s">
        <v>77</v>
      </c>
      <c r="F45" t="s">
        <v>39</v>
      </c>
      <c r="G45">
        <v>15191</v>
      </c>
      <c r="H45">
        <v>4</v>
      </c>
      <c r="I45">
        <v>8</v>
      </c>
      <c r="J45">
        <v>9</v>
      </c>
      <c r="K45">
        <v>0.66666666666666663</v>
      </c>
      <c r="L45">
        <v>1.5924162257495589E-2</v>
      </c>
      <c r="M45">
        <v>0.38326914838532988</v>
      </c>
      <c r="N45">
        <v>3.5375918367346937E-2</v>
      </c>
      <c r="O45">
        <v>0.35111284172493118</v>
      </c>
      <c r="P45">
        <v>1.5021231422505321E-3</v>
      </c>
      <c r="Q45">
        <v>0.37029893271634451</v>
      </c>
      <c r="R45">
        <v>3.3873795225096412E-2</v>
      </c>
      <c r="S45">
        <f t="shared" si="0"/>
        <v>2.1271948048100198</v>
      </c>
    </row>
    <row r="46" spans="1:19" x14ac:dyDescent="0.3">
      <c r="A46" s="1">
        <v>44</v>
      </c>
      <c r="B46" t="s">
        <v>81</v>
      </c>
      <c r="C46" t="s">
        <v>76</v>
      </c>
      <c r="D46" t="s">
        <v>37</v>
      </c>
      <c r="E46" t="s">
        <v>77</v>
      </c>
      <c r="F46" t="s">
        <v>39</v>
      </c>
      <c r="G46">
        <v>7271</v>
      </c>
      <c r="H46">
        <v>2</v>
      </c>
      <c r="I46">
        <v>1</v>
      </c>
      <c r="J46">
        <v>6</v>
      </c>
      <c r="K46">
        <v>0.33333333333333331</v>
      </c>
      <c r="L46">
        <v>7.5321343873517785E-2</v>
      </c>
      <c r="M46">
        <v>0.37133893941234558</v>
      </c>
      <c r="N46">
        <v>-1.3912142857142861E-2</v>
      </c>
      <c r="O46">
        <v>0.33078377863748681</v>
      </c>
      <c r="P46">
        <v>8.9132978723404255E-2</v>
      </c>
      <c r="Q46">
        <v>0.3480909297895674</v>
      </c>
      <c r="R46">
        <v>-0.1030451215805471</v>
      </c>
      <c r="S46">
        <f t="shared" si="0"/>
        <v>-1.3680733279743926</v>
      </c>
    </row>
    <row r="47" spans="1:19" x14ac:dyDescent="0.3">
      <c r="A47" s="1">
        <v>45</v>
      </c>
      <c r="B47" t="s">
        <v>82</v>
      </c>
      <c r="C47" t="s">
        <v>76</v>
      </c>
      <c r="D47" t="s">
        <v>37</v>
      </c>
      <c r="E47" t="s">
        <v>77</v>
      </c>
      <c r="F47" t="s">
        <v>39</v>
      </c>
      <c r="G47">
        <v>3317</v>
      </c>
      <c r="H47">
        <v>1</v>
      </c>
      <c r="I47">
        <v>1</v>
      </c>
      <c r="J47">
        <v>2</v>
      </c>
      <c r="K47">
        <v>0.5</v>
      </c>
      <c r="L47">
        <v>0.1154428571428571</v>
      </c>
      <c r="M47">
        <v>0.38048863387244891</v>
      </c>
      <c r="N47">
        <v>0.12681410256410261</v>
      </c>
      <c r="O47">
        <v>0.39698534582666611</v>
      </c>
      <c r="P47">
        <v>8.9226E-2</v>
      </c>
      <c r="Q47">
        <v>0.34016757976620882</v>
      </c>
      <c r="R47">
        <v>3.758810256410261E-2</v>
      </c>
      <c r="S47">
        <f t="shared" si="0"/>
        <v>0.32559920548040883</v>
      </c>
    </row>
    <row r="48" spans="1:19" x14ac:dyDescent="0.3">
      <c r="A48" s="1">
        <v>46</v>
      </c>
      <c r="B48" t="s">
        <v>83</v>
      </c>
      <c r="C48" t="s">
        <v>76</v>
      </c>
      <c r="D48" t="s">
        <v>37</v>
      </c>
      <c r="E48" t="s">
        <v>77</v>
      </c>
      <c r="F48" t="s">
        <v>39</v>
      </c>
      <c r="G48">
        <v>4171</v>
      </c>
      <c r="H48">
        <v>1</v>
      </c>
      <c r="I48">
        <v>0</v>
      </c>
      <c r="J48">
        <v>1</v>
      </c>
      <c r="K48">
        <v>0</v>
      </c>
      <c r="L48">
        <v>4.0492417061611378E-2</v>
      </c>
      <c r="M48">
        <v>0.32729547347422489</v>
      </c>
      <c r="N48">
        <v>3.6009493670886079E-2</v>
      </c>
      <c r="O48">
        <v>0.33332124349577008</v>
      </c>
      <c r="P48">
        <v>2.7346938775510199E-4</v>
      </c>
      <c r="Q48">
        <v>0.3010467027809976</v>
      </c>
      <c r="R48">
        <v>3.5736024283130982E-2</v>
      </c>
      <c r="S48">
        <f t="shared" si="0"/>
        <v>0.88253620989719406</v>
      </c>
    </row>
    <row r="49" spans="1:19" x14ac:dyDescent="0.3">
      <c r="A49" s="1">
        <v>47</v>
      </c>
      <c r="B49" t="s">
        <v>84</v>
      </c>
      <c r="C49" t="s">
        <v>76</v>
      </c>
      <c r="D49" t="s">
        <v>37</v>
      </c>
      <c r="E49" t="s">
        <v>77</v>
      </c>
      <c r="F49" t="s">
        <v>39</v>
      </c>
      <c r="G49">
        <v>6873</v>
      </c>
      <c r="H49">
        <v>0</v>
      </c>
      <c r="I49">
        <v>1</v>
      </c>
      <c r="J49">
        <v>2</v>
      </c>
      <c r="K49">
        <v>1</v>
      </c>
      <c r="L49">
        <v>5.105708154506438E-2</v>
      </c>
      <c r="M49">
        <v>0.38390271987793989</v>
      </c>
      <c r="N49">
        <v>4.6891875000000013E-2</v>
      </c>
      <c r="O49">
        <v>0.34917715506814639</v>
      </c>
      <c r="P49">
        <v>3.0571428571428569E-2</v>
      </c>
      <c r="Q49">
        <v>0.3605912899216327</v>
      </c>
      <c r="R49">
        <v>1.6320446428571441E-2</v>
      </c>
      <c r="S49">
        <f t="shared" si="0"/>
        <v>0.31965098542043707</v>
      </c>
    </row>
    <row r="50" spans="1:19" x14ac:dyDescent="0.3">
      <c r="A50" s="1">
        <v>48</v>
      </c>
      <c r="B50" t="s">
        <v>85</v>
      </c>
      <c r="C50" t="s">
        <v>76</v>
      </c>
      <c r="D50" t="s">
        <v>37</v>
      </c>
      <c r="E50" t="s">
        <v>77</v>
      </c>
      <c r="F50" t="s">
        <v>39</v>
      </c>
      <c r="G50">
        <v>14725</v>
      </c>
      <c r="H50">
        <v>4</v>
      </c>
      <c r="I50">
        <v>5</v>
      </c>
      <c r="J50">
        <v>9</v>
      </c>
      <c r="K50">
        <v>0.55555555555555558</v>
      </c>
      <c r="L50">
        <v>3.2289141004862243E-2</v>
      </c>
      <c r="M50">
        <v>0.35579259723660739</v>
      </c>
      <c r="N50">
        <v>7.6025249169435219E-2</v>
      </c>
      <c r="O50">
        <v>0.32582785157831518</v>
      </c>
      <c r="P50">
        <v>1.4214370078740161E-2</v>
      </c>
      <c r="Q50">
        <v>0.33795469529661581</v>
      </c>
      <c r="R50">
        <v>6.1810879090695062E-2</v>
      </c>
      <c r="S50">
        <f t="shared" si="0"/>
        <v>1.9142930770870401</v>
      </c>
    </row>
    <row r="51" spans="1:19" x14ac:dyDescent="0.3">
      <c r="A51" s="1">
        <v>49</v>
      </c>
      <c r="B51" t="s">
        <v>86</v>
      </c>
      <c r="C51" t="s">
        <v>76</v>
      </c>
      <c r="D51" t="s">
        <v>37</v>
      </c>
      <c r="E51" t="s">
        <v>77</v>
      </c>
      <c r="F51" t="s">
        <v>39</v>
      </c>
      <c r="G51">
        <v>3804</v>
      </c>
      <c r="H51">
        <v>4</v>
      </c>
      <c r="I51">
        <v>7</v>
      </c>
      <c r="J51">
        <v>0</v>
      </c>
      <c r="K51">
        <v>0.63636363636363635</v>
      </c>
      <c r="L51">
        <v>3.9070481927710843E-2</v>
      </c>
      <c r="M51">
        <v>0.3797031198040442</v>
      </c>
      <c r="N51">
        <v>-1.8573239436619721E-2</v>
      </c>
      <c r="O51">
        <v>0.33378570651755229</v>
      </c>
      <c r="P51">
        <v>4.2518367346938778E-2</v>
      </c>
      <c r="Q51">
        <v>0.33517752662808131</v>
      </c>
      <c r="R51">
        <v>-6.1091606783558502E-2</v>
      </c>
      <c r="S51">
        <f t="shared" si="0"/>
        <v>-1.5636256265431197</v>
      </c>
    </row>
    <row r="52" spans="1:19" x14ac:dyDescent="0.3">
      <c r="A52" s="1">
        <v>50</v>
      </c>
      <c r="B52" t="s">
        <v>87</v>
      </c>
      <c r="C52" t="s">
        <v>76</v>
      </c>
      <c r="D52" t="s">
        <v>37</v>
      </c>
      <c r="E52" t="s">
        <v>77</v>
      </c>
      <c r="F52" t="s">
        <v>39</v>
      </c>
      <c r="G52">
        <v>4899</v>
      </c>
      <c r="H52">
        <v>1</v>
      </c>
      <c r="I52">
        <v>4</v>
      </c>
      <c r="J52">
        <v>2</v>
      </c>
      <c r="K52">
        <v>0.8</v>
      </c>
      <c r="L52">
        <v>8.8546296296296324E-3</v>
      </c>
      <c r="M52">
        <v>0.36163137023981962</v>
      </c>
      <c r="N52">
        <v>1.590186915887851E-2</v>
      </c>
      <c r="O52">
        <v>0.33321811917988081</v>
      </c>
      <c r="P52">
        <v>1.9964534883720929E-2</v>
      </c>
      <c r="Q52">
        <v>0.33348967256474649</v>
      </c>
      <c r="R52">
        <v>-4.0626657248424188E-3</v>
      </c>
      <c r="S52">
        <f t="shared" si="0"/>
        <v>-0.45881825607338816</v>
      </c>
    </row>
    <row r="53" spans="1:19" x14ac:dyDescent="0.3">
      <c r="A53" s="1">
        <v>51</v>
      </c>
      <c r="B53" t="s">
        <v>88</v>
      </c>
      <c r="C53" t="s">
        <v>76</v>
      </c>
      <c r="D53" t="s">
        <v>37</v>
      </c>
      <c r="E53" t="s">
        <v>77</v>
      </c>
      <c r="F53" t="s">
        <v>39</v>
      </c>
      <c r="G53">
        <v>3242</v>
      </c>
      <c r="H53">
        <v>1</v>
      </c>
      <c r="I53">
        <v>2</v>
      </c>
      <c r="J53">
        <v>1</v>
      </c>
      <c r="K53">
        <v>0.66666666666666663</v>
      </c>
      <c r="L53">
        <v>-7.6797777777777784E-2</v>
      </c>
      <c r="M53">
        <v>0.3657172902194154</v>
      </c>
      <c r="N53">
        <v>3.5189473684210527E-2</v>
      </c>
      <c r="O53">
        <v>0.30195940629013601</v>
      </c>
      <c r="P53">
        <v>-8.4543548387096767E-2</v>
      </c>
      <c r="Q53">
        <v>0.36820913570913338</v>
      </c>
      <c r="R53">
        <v>0.1197330220713073</v>
      </c>
      <c r="S53">
        <f t="shared" si="0"/>
        <v>1.5590688368323238</v>
      </c>
    </row>
    <row r="54" spans="1:19" x14ac:dyDescent="0.3">
      <c r="A54" s="1">
        <v>52</v>
      </c>
      <c r="B54" t="s">
        <v>89</v>
      </c>
      <c r="C54" t="s">
        <v>76</v>
      </c>
      <c r="D54" t="s">
        <v>37</v>
      </c>
      <c r="E54" t="s">
        <v>77</v>
      </c>
      <c r="F54" t="s">
        <v>39</v>
      </c>
      <c r="G54">
        <v>4151</v>
      </c>
      <c r="H54">
        <v>2</v>
      </c>
      <c r="I54">
        <v>2</v>
      </c>
      <c r="J54">
        <v>3</v>
      </c>
      <c r="K54">
        <v>0.5</v>
      </c>
      <c r="L54">
        <v>3.6128985507246379E-2</v>
      </c>
      <c r="M54">
        <v>0.28584518584533042</v>
      </c>
      <c r="N54">
        <v>3.920888888888889E-2</v>
      </c>
      <c r="O54">
        <v>0.29637312955291278</v>
      </c>
      <c r="P54">
        <v>3.3595108695652173E-2</v>
      </c>
      <c r="Q54">
        <v>0.26310773361295309</v>
      </c>
      <c r="R54">
        <v>5.6137801932367171E-3</v>
      </c>
      <c r="S54">
        <f t="shared" si="0"/>
        <v>0.15538161712597115</v>
      </c>
    </row>
    <row r="55" spans="1:19" x14ac:dyDescent="0.3">
      <c r="A55" s="1">
        <v>53</v>
      </c>
      <c r="B55" t="s">
        <v>90</v>
      </c>
      <c r="C55" t="s">
        <v>76</v>
      </c>
      <c r="D55" t="s">
        <v>37</v>
      </c>
      <c r="E55" t="s">
        <v>77</v>
      </c>
      <c r="F55" t="s">
        <v>39</v>
      </c>
      <c r="G55">
        <v>8060</v>
      </c>
      <c r="H55">
        <v>8</v>
      </c>
      <c r="I55">
        <v>8</v>
      </c>
      <c r="J55">
        <v>7</v>
      </c>
      <c r="K55">
        <v>0.5</v>
      </c>
      <c r="L55">
        <v>-3.8861006289308171E-2</v>
      </c>
      <c r="M55">
        <v>0.34689507991165269</v>
      </c>
      <c r="N55">
        <v>-2.9799999999999978E-3</v>
      </c>
      <c r="O55">
        <v>0.28192502030448491</v>
      </c>
      <c r="P55">
        <v>-5.138842975206611E-2</v>
      </c>
      <c r="Q55">
        <v>0.34029504060376459</v>
      </c>
      <c r="R55">
        <v>4.8408429752066107E-2</v>
      </c>
      <c r="S55">
        <f t="shared" si="0"/>
        <v>1.2456813236301789</v>
      </c>
    </row>
    <row r="56" spans="1:19" x14ac:dyDescent="0.3">
      <c r="A56" s="1">
        <v>54</v>
      </c>
      <c r="B56" t="s">
        <v>91</v>
      </c>
      <c r="C56" t="s">
        <v>76</v>
      </c>
      <c r="D56" t="s">
        <v>37</v>
      </c>
      <c r="E56" t="s">
        <v>77</v>
      </c>
      <c r="F56" t="s">
        <v>39</v>
      </c>
      <c r="G56">
        <v>10678</v>
      </c>
      <c r="H56">
        <v>3</v>
      </c>
      <c r="I56">
        <v>6</v>
      </c>
      <c r="J56">
        <v>7</v>
      </c>
      <c r="K56">
        <v>0.66666666666666663</v>
      </c>
      <c r="L56">
        <v>2.5928883495145629E-2</v>
      </c>
      <c r="M56">
        <v>0.39084425692415908</v>
      </c>
      <c r="N56">
        <v>5.9782450331125829E-2</v>
      </c>
      <c r="O56">
        <v>0.32363718329923619</v>
      </c>
      <c r="P56">
        <v>-1.2146721311475411E-2</v>
      </c>
      <c r="Q56">
        <v>0.40046948701522039</v>
      </c>
      <c r="R56">
        <v>7.1929171642601236E-2</v>
      </c>
      <c r="S56">
        <f t="shared" si="0"/>
        <v>2.7740944439843589</v>
      </c>
    </row>
    <row r="57" spans="1:19" x14ac:dyDescent="0.3">
      <c r="A57" s="1">
        <v>55</v>
      </c>
      <c r="B57" t="s">
        <v>92</v>
      </c>
      <c r="C57" t="s">
        <v>76</v>
      </c>
      <c r="D57" t="s">
        <v>37</v>
      </c>
      <c r="E57" t="s">
        <v>77</v>
      </c>
      <c r="F57" t="s">
        <v>39</v>
      </c>
      <c r="G57">
        <v>2754</v>
      </c>
      <c r="H57">
        <v>0</v>
      </c>
      <c r="I57">
        <v>4</v>
      </c>
      <c r="J57">
        <v>2</v>
      </c>
      <c r="K57">
        <v>1</v>
      </c>
      <c r="L57">
        <v>6.3045454545454559E-3</v>
      </c>
      <c r="M57">
        <v>0.30782641873342831</v>
      </c>
      <c r="N57">
        <v>1.1204347826086959E-2</v>
      </c>
      <c r="O57">
        <v>0.35539526573750613</v>
      </c>
      <c r="P57">
        <v>-2.2959770114942529E-2</v>
      </c>
      <c r="Q57">
        <v>0.26148649223800391</v>
      </c>
      <c r="R57">
        <v>3.4164117941029477E-2</v>
      </c>
      <c r="S57">
        <f t="shared" si="0"/>
        <v>5.4189660757220501</v>
      </c>
    </row>
    <row r="58" spans="1:19" x14ac:dyDescent="0.3">
      <c r="A58" s="1">
        <v>56</v>
      </c>
      <c r="B58" t="s">
        <v>93</v>
      </c>
      <c r="C58" t="s">
        <v>94</v>
      </c>
      <c r="D58" t="s">
        <v>95</v>
      </c>
      <c r="E58" t="s">
        <v>96</v>
      </c>
      <c r="F58" t="s">
        <v>97</v>
      </c>
      <c r="G58">
        <v>2524</v>
      </c>
      <c r="H58">
        <v>3</v>
      </c>
      <c r="I58">
        <v>0</v>
      </c>
      <c r="J58">
        <v>10</v>
      </c>
      <c r="K58">
        <v>0</v>
      </c>
      <c r="L58">
        <v>3.4433333333333337E-2</v>
      </c>
      <c r="M58">
        <v>0.40987638105413171</v>
      </c>
      <c r="N58">
        <v>1.514090909090909E-2</v>
      </c>
      <c r="O58">
        <v>0.28119849129798768</v>
      </c>
      <c r="P58">
        <v>6.0554794520547947E-2</v>
      </c>
      <c r="Q58">
        <v>0.42874611481640662</v>
      </c>
      <c r="R58">
        <v>-4.5413885429638853E-2</v>
      </c>
      <c r="S58">
        <f t="shared" si="0"/>
        <v>-1.318893090889802</v>
      </c>
    </row>
    <row r="59" spans="1:19" x14ac:dyDescent="0.3">
      <c r="A59" s="1">
        <v>57</v>
      </c>
      <c r="B59" t="s">
        <v>98</v>
      </c>
      <c r="C59" t="s">
        <v>94</v>
      </c>
      <c r="D59" t="s">
        <v>95</v>
      </c>
      <c r="E59" t="s">
        <v>99</v>
      </c>
      <c r="F59" t="s">
        <v>97</v>
      </c>
      <c r="G59">
        <v>2146</v>
      </c>
      <c r="H59">
        <v>0</v>
      </c>
      <c r="I59">
        <v>0</v>
      </c>
      <c r="J59">
        <v>1</v>
      </c>
      <c r="K59">
        <v>0</v>
      </c>
      <c r="L59">
        <v>4.4496581196581203E-2</v>
      </c>
      <c r="M59">
        <v>0.34042894006851859</v>
      </c>
      <c r="N59">
        <v>0.116034693877551</v>
      </c>
      <c r="O59">
        <v>0.32563110438542819</v>
      </c>
      <c r="P59">
        <v>-4.7632203389830513E-2</v>
      </c>
      <c r="Q59">
        <v>0.29903440051565178</v>
      </c>
      <c r="R59">
        <v>0.16366689726738151</v>
      </c>
      <c r="S59">
        <f t="shared" si="0"/>
        <v>3.6781903882529408</v>
      </c>
    </row>
    <row r="60" spans="1:19" x14ac:dyDescent="0.3">
      <c r="A60" s="1">
        <v>58</v>
      </c>
      <c r="B60" t="s">
        <v>100</v>
      </c>
      <c r="C60" t="s">
        <v>94</v>
      </c>
      <c r="D60" t="s">
        <v>95</v>
      </c>
      <c r="E60" t="s">
        <v>101</v>
      </c>
      <c r="F60" t="s">
        <v>97</v>
      </c>
      <c r="G60">
        <v>1524</v>
      </c>
      <c r="H60">
        <v>0</v>
      </c>
      <c r="I60">
        <v>0</v>
      </c>
      <c r="J60">
        <v>1</v>
      </c>
      <c r="K60">
        <v>0</v>
      </c>
      <c r="L60">
        <v>3.3036764705882349E-2</v>
      </c>
      <c r="M60">
        <v>0.35277614086006592</v>
      </c>
      <c r="N60">
        <v>9.2124999999999985E-3</v>
      </c>
      <c r="O60">
        <v>0.28351584657725343</v>
      </c>
      <c r="P60">
        <v>4.9990384615384617E-2</v>
      </c>
      <c r="Q60">
        <v>0.3404637991936742</v>
      </c>
      <c r="R60">
        <v>-4.0777884615384619E-2</v>
      </c>
      <c r="S60">
        <f t="shared" si="0"/>
        <v>-1.2343183413515042</v>
      </c>
    </row>
    <row r="61" spans="1:19" x14ac:dyDescent="0.3">
      <c r="A61" s="1">
        <v>59</v>
      </c>
      <c r="B61" t="s">
        <v>102</v>
      </c>
      <c r="C61" t="s">
        <v>94</v>
      </c>
      <c r="D61" t="s">
        <v>95</v>
      </c>
      <c r="E61" t="s">
        <v>103</v>
      </c>
      <c r="F61" t="s">
        <v>97</v>
      </c>
      <c r="G61">
        <v>2574</v>
      </c>
      <c r="H61">
        <v>0</v>
      </c>
      <c r="I61">
        <v>0</v>
      </c>
      <c r="J61">
        <v>3</v>
      </c>
      <c r="K61">
        <v>0</v>
      </c>
      <c r="L61">
        <v>-5.5012499999999999E-2</v>
      </c>
      <c r="M61">
        <v>0.29194787971271519</v>
      </c>
      <c r="N61">
        <v>-4.8668992248062017E-2</v>
      </c>
      <c r="O61">
        <v>0.30781897070915198</v>
      </c>
      <c r="P61">
        <v>-5.8566315789473682E-2</v>
      </c>
      <c r="Q61">
        <v>0.25548153280074087</v>
      </c>
      <c r="R61">
        <v>9.897323541411665E-3</v>
      </c>
      <c r="S61">
        <f t="shared" si="0"/>
        <v>0.17991044837830794</v>
      </c>
    </row>
    <row r="62" spans="1:19" x14ac:dyDescent="0.3">
      <c r="A62" s="1">
        <v>60</v>
      </c>
      <c r="B62" t="s">
        <v>104</v>
      </c>
      <c r="C62" t="s">
        <v>94</v>
      </c>
      <c r="D62" t="s">
        <v>95</v>
      </c>
      <c r="E62" t="s">
        <v>105</v>
      </c>
      <c r="F62" t="s">
        <v>97</v>
      </c>
      <c r="G62">
        <v>1164</v>
      </c>
      <c r="H62">
        <v>0</v>
      </c>
      <c r="I62">
        <v>0</v>
      </c>
      <c r="J62">
        <v>2</v>
      </c>
      <c r="K62">
        <v>0</v>
      </c>
      <c r="L62">
        <v>5.5569333333333332E-2</v>
      </c>
      <c r="M62">
        <v>0.29222950887881871</v>
      </c>
      <c r="N62">
        <v>7.9464102564102565E-2</v>
      </c>
      <c r="O62">
        <v>0.28921281090820539</v>
      </c>
      <c r="P62">
        <v>7.3509677419354838E-2</v>
      </c>
      <c r="Q62">
        <v>0.27169261789019028</v>
      </c>
      <c r="R62">
        <v>5.954425144747727E-3</v>
      </c>
      <c r="S62">
        <f t="shared" si="0"/>
        <v>0.10715307864195589</v>
      </c>
    </row>
    <row r="63" spans="1:19" x14ac:dyDescent="0.3">
      <c r="A63" s="1">
        <v>61</v>
      </c>
      <c r="B63" t="s">
        <v>106</v>
      </c>
      <c r="C63" t="s">
        <v>94</v>
      </c>
      <c r="D63" t="s">
        <v>95</v>
      </c>
      <c r="E63" t="s">
        <v>107</v>
      </c>
      <c r="F63" t="s">
        <v>97</v>
      </c>
      <c r="G63">
        <v>2513</v>
      </c>
      <c r="H63">
        <v>2</v>
      </c>
      <c r="I63">
        <v>0</v>
      </c>
      <c r="J63">
        <v>2</v>
      </c>
      <c r="K63">
        <v>0</v>
      </c>
      <c r="L63">
        <v>-3.4053284671532853E-2</v>
      </c>
      <c r="M63">
        <v>0.38439519203170858</v>
      </c>
      <c r="N63">
        <v>-3.3614814814814813E-2</v>
      </c>
      <c r="O63">
        <v>0.34617487734734181</v>
      </c>
      <c r="P63">
        <v>-3.7302380952380948E-2</v>
      </c>
      <c r="Q63">
        <v>0.37774196438971108</v>
      </c>
      <c r="R63">
        <v>3.6875661375661349E-3</v>
      </c>
      <c r="S63">
        <f t="shared" si="0"/>
        <v>0.10828811884478177</v>
      </c>
    </row>
    <row r="64" spans="1:19" x14ac:dyDescent="0.3">
      <c r="A64" s="1">
        <v>62</v>
      </c>
      <c r="B64" t="s">
        <v>108</v>
      </c>
      <c r="C64" t="s">
        <v>94</v>
      </c>
      <c r="D64" t="s">
        <v>95</v>
      </c>
      <c r="E64" t="s">
        <v>109</v>
      </c>
      <c r="F64" t="s">
        <v>97</v>
      </c>
      <c r="G64">
        <v>1914</v>
      </c>
      <c r="H64">
        <v>2</v>
      </c>
      <c r="I64">
        <v>1</v>
      </c>
      <c r="J64">
        <v>3</v>
      </c>
      <c r="K64">
        <v>0.33333333333333331</v>
      </c>
      <c r="L64">
        <v>-9.5462500000000006E-2</v>
      </c>
      <c r="M64">
        <v>0.36588327134871979</v>
      </c>
      <c r="N64">
        <v>-6.4391525423728807E-2</v>
      </c>
      <c r="O64">
        <v>0.33693109806522142</v>
      </c>
      <c r="P64">
        <v>-5.5356250000000003E-2</v>
      </c>
      <c r="Q64">
        <v>0.35025816722945591</v>
      </c>
      <c r="R64">
        <v>-9.0352754237288044E-3</v>
      </c>
      <c r="S64">
        <f t="shared" si="0"/>
        <v>-9.4647379062237039E-2</v>
      </c>
    </row>
    <row r="65" spans="1:19" x14ac:dyDescent="0.3">
      <c r="A65" s="1">
        <v>63</v>
      </c>
      <c r="B65" t="s">
        <v>110</v>
      </c>
      <c r="C65" t="s">
        <v>94</v>
      </c>
      <c r="D65" t="s">
        <v>95</v>
      </c>
      <c r="E65" t="s">
        <v>111</v>
      </c>
      <c r="F65" t="s">
        <v>97</v>
      </c>
      <c r="G65">
        <v>1388</v>
      </c>
      <c r="H65">
        <v>1</v>
      </c>
      <c r="I65">
        <v>2</v>
      </c>
      <c r="J65">
        <v>2</v>
      </c>
      <c r="K65">
        <v>0.66666666666666663</v>
      </c>
      <c r="L65">
        <v>5.0457971014492752E-2</v>
      </c>
      <c r="M65">
        <v>0.396076604874886</v>
      </c>
      <c r="N65">
        <v>0</v>
      </c>
      <c r="O65">
        <v>0</v>
      </c>
      <c r="P65">
        <v>5.0457971014492752E-2</v>
      </c>
      <c r="Q65">
        <v>0.396076604874886</v>
      </c>
      <c r="R65">
        <v>-5.0457971014492752E-2</v>
      </c>
      <c r="S65">
        <f t="shared" si="0"/>
        <v>-1</v>
      </c>
    </row>
    <row r="66" spans="1:19" x14ac:dyDescent="0.3">
      <c r="A66" s="1">
        <v>64</v>
      </c>
      <c r="B66" t="s">
        <v>112</v>
      </c>
      <c r="C66" t="s">
        <v>94</v>
      </c>
      <c r="D66" t="s">
        <v>95</v>
      </c>
      <c r="E66" t="s">
        <v>113</v>
      </c>
      <c r="F66" t="s">
        <v>97</v>
      </c>
      <c r="G66">
        <v>1912</v>
      </c>
      <c r="H66">
        <v>10</v>
      </c>
      <c r="I66">
        <v>2</v>
      </c>
      <c r="J66">
        <v>3</v>
      </c>
      <c r="K66">
        <v>0.16666666666666671</v>
      </c>
      <c r="L66">
        <v>2.4840322580645158E-2</v>
      </c>
      <c r="M66">
        <v>0.26270801279556111</v>
      </c>
      <c r="N66">
        <v>6.6415277777777781E-2</v>
      </c>
      <c r="O66">
        <v>0.28546828519105732</v>
      </c>
      <c r="P66">
        <v>1.5948235294117648E-2</v>
      </c>
      <c r="Q66">
        <v>0.26553115408743178</v>
      </c>
      <c r="R66">
        <v>5.0467042483660129E-2</v>
      </c>
      <c r="S66">
        <f t="shared" si="0"/>
        <v>2.0316580962190303</v>
      </c>
    </row>
    <row r="67" spans="1:19" x14ac:dyDescent="0.3">
      <c r="A67" s="1">
        <v>65</v>
      </c>
      <c r="B67" t="s">
        <v>114</v>
      </c>
      <c r="C67" t="s">
        <v>94</v>
      </c>
      <c r="D67" t="s">
        <v>95</v>
      </c>
      <c r="E67" t="s">
        <v>115</v>
      </c>
      <c r="F67" t="s">
        <v>97</v>
      </c>
      <c r="G67">
        <v>2228</v>
      </c>
      <c r="H67">
        <v>1</v>
      </c>
      <c r="I67">
        <v>0</v>
      </c>
      <c r="J67">
        <v>1</v>
      </c>
      <c r="K67">
        <v>0</v>
      </c>
      <c r="L67">
        <v>-0.14085045871559629</v>
      </c>
      <c r="M67">
        <v>0.41450922403695217</v>
      </c>
      <c r="N67">
        <v>0.27794999999999997</v>
      </c>
      <c r="O67">
        <v>0.19714766673739759</v>
      </c>
      <c r="P67">
        <v>-0.1529320754716981</v>
      </c>
      <c r="Q67">
        <v>0.4133843851847338</v>
      </c>
      <c r="R67">
        <v>0.4308820754716981</v>
      </c>
      <c r="S67">
        <f t="shared" ref="S67:S130" si="1">R67/ABS(L67)</f>
        <v>3.0591457024767701</v>
      </c>
    </row>
    <row r="68" spans="1:19" x14ac:dyDescent="0.3">
      <c r="A68" s="1">
        <v>66</v>
      </c>
      <c r="B68" t="s">
        <v>116</v>
      </c>
      <c r="C68" t="s">
        <v>94</v>
      </c>
      <c r="D68" t="s">
        <v>95</v>
      </c>
      <c r="E68" t="s">
        <v>117</v>
      </c>
      <c r="F68" t="s">
        <v>97</v>
      </c>
      <c r="G68">
        <v>1809</v>
      </c>
      <c r="H68">
        <v>2</v>
      </c>
      <c r="I68">
        <v>1</v>
      </c>
      <c r="J68">
        <v>1</v>
      </c>
      <c r="K68">
        <v>0.33333333333333331</v>
      </c>
      <c r="L68">
        <v>6.4467142857142862E-2</v>
      </c>
      <c r="M68">
        <v>0.43291672664165148</v>
      </c>
      <c r="N68">
        <v>-0.36120000000000002</v>
      </c>
      <c r="O68">
        <v>0</v>
      </c>
      <c r="P68">
        <v>6.4467142857142862E-2</v>
      </c>
      <c r="Q68">
        <v>0.43291672664165148</v>
      </c>
      <c r="R68">
        <v>-0.42566714285714291</v>
      </c>
      <c r="S68">
        <f t="shared" si="1"/>
        <v>-6.602854167128327</v>
      </c>
    </row>
    <row r="69" spans="1:19" x14ac:dyDescent="0.3">
      <c r="A69" s="1">
        <v>67</v>
      </c>
      <c r="B69" t="s">
        <v>118</v>
      </c>
      <c r="C69" t="s">
        <v>94</v>
      </c>
      <c r="D69" t="s">
        <v>95</v>
      </c>
      <c r="E69" t="s">
        <v>119</v>
      </c>
      <c r="F69" t="s">
        <v>97</v>
      </c>
      <c r="G69">
        <v>1420</v>
      </c>
      <c r="H69">
        <v>0</v>
      </c>
      <c r="I69">
        <v>0</v>
      </c>
      <c r="J69">
        <v>1</v>
      </c>
      <c r="K69">
        <v>0</v>
      </c>
      <c r="L69">
        <v>6.0673214285714289E-2</v>
      </c>
      <c r="M69">
        <v>0.44144583533263232</v>
      </c>
      <c r="N69">
        <v>0.18365000000000001</v>
      </c>
      <c r="O69">
        <v>0.38364035567181931</v>
      </c>
      <c r="P69">
        <v>4.1664814814814807E-2</v>
      </c>
      <c r="Q69">
        <v>0.43863370534616519</v>
      </c>
      <c r="R69">
        <v>0.14198518518518519</v>
      </c>
      <c r="S69">
        <f t="shared" si="1"/>
        <v>2.3401625718487122</v>
      </c>
    </row>
    <row r="70" spans="1:19" x14ac:dyDescent="0.3">
      <c r="A70" s="1">
        <v>68</v>
      </c>
      <c r="B70" t="s">
        <v>120</v>
      </c>
      <c r="C70" t="s">
        <v>94</v>
      </c>
      <c r="D70" t="s">
        <v>95</v>
      </c>
      <c r="E70" t="s">
        <v>121</v>
      </c>
      <c r="F70" t="s">
        <v>97</v>
      </c>
      <c r="G70">
        <v>1752</v>
      </c>
      <c r="H70">
        <v>0</v>
      </c>
      <c r="I70">
        <v>0</v>
      </c>
      <c r="J70">
        <v>2</v>
      </c>
      <c r="K70">
        <v>0</v>
      </c>
      <c r="L70">
        <v>-8.8144578313253008E-2</v>
      </c>
      <c r="M70">
        <v>0.39535977187568438</v>
      </c>
      <c r="N70">
        <v>1.8835714285714279E-2</v>
      </c>
      <c r="O70">
        <v>0.21838482779305909</v>
      </c>
      <c r="P70">
        <v>-0.1063179104477612</v>
      </c>
      <c r="Q70">
        <v>0.41928642506809127</v>
      </c>
      <c r="R70">
        <v>0.12515362473347549</v>
      </c>
      <c r="S70">
        <f t="shared" si="1"/>
        <v>1.4198675304645252</v>
      </c>
    </row>
    <row r="71" spans="1:19" x14ac:dyDescent="0.3">
      <c r="A71" s="1">
        <v>69</v>
      </c>
      <c r="B71" t="s">
        <v>122</v>
      </c>
      <c r="C71" t="s">
        <v>94</v>
      </c>
      <c r="D71" t="s">
        <v>95</v>
      </c>
      <c r="E71" t="s">
        <v>123</v>
      </c>
      <c r="F71" t="s">
        <v>97</v>
      </c>
      <c r="G71">
        <v>1290</v>
      </c>
      <c r="H71">
        <v>0</v>
      </c>
      <c r="I71">
        <v>0</v>
      </c>
      <c r="J71">
        <v>1</v>
      </c>
      <c r="K71">
        <v>0</v>
      </c>
      <c r="L71">
        <v>-0.14393278688524591</v>
      </c>
      <c r="M71">
        <v>0.44467423984390853</v>
      </c>
      <c r="N71">
        <v>-0.2156666666666667</v>
      </c>
      <c r="O71">
        <v>0.30499872495179747</v>
      </c>
      <c r="P71">
        <v>-0.15303</v>
      </c>
      <c r="Q71">
        <v>0.44269905063522941</v>
      </c>
      <c r="R71">
        <v>-6.2636666666666702E-2</v>
      </c>
      <c r="S71">
        <f t="shared" si="1"/>
        <v>-0.43517997547428428</v>
      </c>
    </row>
    <row r="72" spans="1:19" x14ac:dyDescent="0.3">
      <c r="A72" s="1">
        <v>70</v>
      </c>
      <c r="B72" t="s">
        <v>124</v>
      </c>
      <c r="C72" t="s">
        <v>94</v>
      </c>
      <c r="D72" t="s">
        <v>95</v>
      </c>
      <c r="E72" t="s">
        <v>125</v>
      </c>
      <c r="F72" t="s">
        <v>97</v>
      </c>
      <c r="G72">
        <v>1520</v>
      </c>
      <c r="H72">
        <v>1</v>
      </c>
      <c r="I72">
        <v>1</v>
      </c>
      <c r="J72">
        <v>4</v>
      </c>
      <c r="K72">
        <v>0.5</v>
      </c>
      <c r="L72">
        <v>0.13942028985507249</v>
      </c>
      <c r="M72">
        <v>0.39091507754139049</v>
      </c>
      <c r="N72">
        <v>8.0295588235294119E-2</v>
      </c>
      <c r="O72">
        <v>0.29395291411351998</v>
      </c>
      <c r="P72">
        <v>0.1362525</v>
      </c>
      <c r="Q72">
        <v>0.41911274377397539</v>
      </c>
      <c r="R72">
        <v>-5.595691176470588E-2</v>
      </c>
      <c r="S72">
        <f t="shared" si="1"/>
        <v>-0.40135414883208992</v>
      </c>
    </row>
    <row r="73" spans="1:19" x14ac:dyDescent="0.3">
      <c r="A73" s="1">
        <v>71</v>
      </c>
      <c r="B73" t="s">
        <v>126</v>
      </c>
      <c r="C73" t="s">
        <v>94</v>
      </c>
      <c r="D73" t="s">
        <v>95</v>
      </c>
      <c r="E73" t="s">
        <v>127</v>
      </c>
      <c r="F73" t="s">
        <v>97</v>
      </c>
      <c r="G73">
        <v>1487</v>
      </c>
      <c r="H73">
        <v>0</v>
      </c>
      <c r="I73">
        <v>0</v>
      </c>
      <c r="J73">
        <v>1</v>
      </c>
      <c r="K73">
        <v>0</v>
      </c>
      <c r="L73">
        <v>1.4161764705882349E-2</v>
      </c>
      <c r="M73">
        <v>0.39447527173277991</v>
      </c>
      <c r="N73">
        <v>-1.125454545454546E-2</v>
      </c>
      <c r="O73">
        <v>0.45364081378760918</v>
      </c>
      <c r="P73">
        <v>1.946307692307692E-2</v>
      </c>
      <c r="Q73">
        <v>0.38062796880508709</v>
      </c>
      <c r="R73">
        <v>-3.0717622377622381E-2</v>
      </c>
      <c r="S73">
        <f t="shared" si="1"/>
        <v>-2.1690532935392755</v>
      </c>
    </row>
    <row r="74" spans="1:19" x14ac:dyDescent="0.3">
      <c r="A74" s="1">
        <v>72</v>
      </c>
      <c r="B74" t="s">
        <v>128</v>
      </c>
      <c r="C74" t="s">
        <v>94</v>
      </c>
      <c r="D74" t="s">
        <v>95</v>
      </c>
      <c r="E74" t="s">
        <v>129</v>
      </c>
      <c r="F74" t="s">
        <v>97</v>
      </c>
      <c r="G74">
        <v>1125</v>
      </c>
      <c r="H74">
        <v>6</v>
      </c>
      <c r="I74">
        <v>0</v>
      </c>
      <c r="J74">
        <v>1</v>
      </c>
      <c r="K74">
        <v>0</v>
      </c>
      <c r="L74">
        <v>2.1959701492537311E-2</v>
      </c>
      <c r="M74">
        <v>0.261551016147275</v>
      </c>
      <c r="N74">
        <v>5.6206896551724127E-3</v>
      </c>
      <c r="O74">
        <v>0.38115828224461068</v>
      </c>
      <c r="P74">
        <v>2.6003174603174601E-2</v>
      </c>
      <c r="Q74">
        <v>0.21176060380357639</v>
      </c>
      <c r="R74">
        <v>-2.038248494800219E-2</v>
      </c>
      <c r="S74">
        <f t="shared" si="1"/>
        <v>-0.92817677667107112</v>
      </c>
    </row>
    <row r="75" spans="1:19" x14ac:dyDescent="0.3">
      <c r="A75" s="1">
        <v>73</v>
      </c>
      <c r="B75" t="s">
        <v>130</v>
      </c>
      <c r="C75" t="s">
        <v>94</v>
      </c>
      <c r="D75" t="s">
        <v>95</v>
      </c>
      <c r="E75" t="s">
        <v>131</v>
      </c>
      <c r="F75" t="s">
        <v>97</v>
      </c>
      <c r="G75">
        <v>1659</v>
      </c>
      <c r="H75">
        <v>2</v>
      </c>
      <c r="I75">
        <v>1</v>
      </c>
      <c r="J75">
        <v>2</v>
      </c>
      <c r="K75">
        <v>0.33333333333333331</v>
      </c>
      <c r="L75">
        <v>0.13936116504854371</v>
      </c>
      <c r="M75">
        <v>0.34839708603805469</v>
      </c>
      <c r="N75">
        <v>0.10467435897435901</v>
      </c>
      <c r="O75">
        <v>0.30909144544977318</v>
      </c>
      <c r="P75">
        <v>0.1206033898305085</v>
      </c>
      <c r="Q75">
        <v>0.34768034362678779</v>
      </c>
      <c r="R75">
        <v>-1.5929030856149499E-2</v>
      </c>
      <c r="S75">
        <f t="shared" si="1"/>
        <v>-0.11430035656347258</v>
      </c>
    </row>
    <row r="76" spans="1:19" x14ac:dyDescent="0.3">
      <c r="A76" s="1">
        <v>74</v>
      </c>
      <c r="B76" t="s">
        <v>132</v>
      </c>
      <c r="C76" t="s">
        <v>94</v>
      </c>
      <c r="D76" t="s">
        <v>95</v>
      </c>
      <c r="E76" t="s">
        <v>133</v>
      </c>
      <c r="F76" t="s">
        <v>97</v>
      </c>
      <c r="G76">
        <v>1857</v>
      </c>
      <c r="H76">
        <v>1</v>
      </c>
      <c r="I76">
        <v>0</v>
      </c>
      <c r="J76">
        <v>4</v>
      </c>
      <c r="K76">
        <v>0</v>
      </c>
      <c r="L76">
        <v>5.1937837837837841E-2</v>
      </c>
      <c r="M76">
        <v>0.25600913062759001</v>
      </c>
      <c r="N76">
        <v>2.9135416666666671E-2</v>
      </c>
      <c r="O76">
        <v>0.24927693058255451</v>
      </c>
      <c r="P76">
        <v>4.7006315789473681E-2</v>
      </c>
      <c r="Q76">
        <v>0.27258685754723982</v>
      </c>
      <c r="R76">
        <v>-1.787089912280701E-2</v>
      </c>
      <c r="S76">
        <f t="shared" si="1"/>
        <v>-0.34408246216571753</v>
      </c>
    </row>
    <row r="77" spans="1:19" x14ac:dyDescent="0.3">
      <c r="A77" s="1">
        <v>75</v>
      </c>
      <c r="B77" t="s">
        <v>134</v>
      </c>
      <c r="C77" t="s">
        <v>135</v>
      </c>
      <c r="D77" t="s">
        <v>95</v>
      </c>
      <c r="E77" t="s">
        <v>38</v>
      </c>
      <c r="F77" t="s">
        <v>97</v>
      </c>
      <c r="G77">
        <v>6116</v>
      </c>
      <c r="H77">
        <v>6</v>
      </c>
      <c r="I77">
        <v>1</v>
      </c>
      <c r="J77">
        <v>18</v>
      </c>
      <c r="K77">
        <v>0.14285714285714279</v>
      </c>
      <c r="L77">
        <v>-3.8156010928961738E-2</v>
      </c>
      <c r="M77">
        <v>0.33253628982198041</v>
      </c>
      <c r="N77">
        <v>-9.0345833333333334E-2</v>
      </c>
      <c r="O77">
        <v>0.36815736329632948</v>
      </c>
      <c r="P77">
        <v>-3.8506269592476487E-2</v>
      </c>
      <c r="Q77">
        <v>0.31757678610126733</v>
      </c>
      <c r="R77">
        <v>-5.1839563740856853E-2</v>
      </c>
      <c r="S77">
        <f t="shared" si="1"/>
        <v>-1.3586211576826241</v>
      </c>
    </row>
    <row r="78" spans="1:19" x14ac:dyDescent="0.3">
      <c r="A78" s="1">
        <v>76</v>
      </c>
      <c r="B78" t="s">
        <v>136</v>
      </c>
      <c r="C78" t="s">
        <v>137</v>
      </c>
      <c r="D78" t="s">
        <v>95</v>
      </c>
      <c r="E78" t="s">
        <v>38</v>
      </c>
      <c r="F78" t="s">
        <v>97</v>
      </c>
      <c r="G78">
        <v>1058</v>
      </c>
      <c r="H78">
        <v>5</v>
      </c>
      <c r="I78">
        <v>6</v>
      </c>
      <c r="J78">
        <v>6</v>
      </c>
      <c r="K78">
        <v>0.54545454545454541</v>
      </c>
      <c r="L78">
        <v>9.1041379310344839E-2</v>
      </c>
      <c r="M78">
        <v>0.42220610305888101</v>
      </c>
      <c r="N78">
        <v>0.10043333333333331</v>
      </c>
      <c r="O78">
        <v>0.54072504617000638</v>
      </c>
      <c r="P78">
        <v>8.1844E-2</v>
      </c>
      <c r="Q78">
        <v>0.36919273240950989</v>
      </c>
      <c r="R78">
        <v>1.8589333333333301E-2</v>
      </c>
      <c r="S78">
        <f t="shared" si="1"/>
        <v>0.20418554149938098</v>
      </c>
    </row>
    <row r="79" spans="1:19" x14ac:dyDescent="0.3">
      <c r="A79" s="1">
        <v>77</v>
      </c>
      <c r="B79" t="s">
        <v>138</v>
      </c>
      <c r="C79" t="s">
        <v>139</v>
      </c>
      <c r="D79" t="s">
        <v>95</v>
      </c>
      <c r="E79" t="s">
        <v>38</v>
      </c>
      <c r="F79" t="s">
        <v>97</v>
      </c>
      <c r="G79">
        <v>1845</v>
      </c>
      <c r="H79">
        <v>1</v>
      </c>
      <c r="I79">
        <v>2</v>
      </c>
      <c r="J79">
        <v>17</v>
      </c>
      <c r="K79">
        <v>0.66666666666666663</v>
      </c>
      <c r="L79">
        <v>3.5034693877551017E-2</v>
      </c>
      <c r="M79">
        <v>0.25740597098431051</v>
      </c>
      <c r="N79">
        <v>1.8686567164179109E-2</v>
      </c>
      <c r="O79">
        <v>0.20792398072338231</v>
      </c>
      <c r="P79">
        <v>1.7959649122807019E-2</v>
      </c>
      <c r="Q79">
        <v>0.25045157662002421</v>
      </c>
      <c r="R79">
        <v>7.2691804137208979E-4</v>
      </c>
      <c r="S79">
        <f t="shared" si="1"/>
        <v>2.0748519850429546E-2</v>
      </c>
    </row>
    <row r="80" spans="1:19" x14ac:dyDescent="0.3">
      <c r="A80" s="1">
        <v>78</v>
      </c>
      <c r="B80" t="s">
        <v>140</v>
      </c>
      <c r="C80" t="s">
        <v>141</v>
      </c>
      <c r="D80" t="s">
        <v>95</v>
      </c>
      <c r="E80" t="s">
        <v>38</v>
      </c>
      <c r="F80" t="s">
        <v>97</v>
      </c>
      <c r="G80">
        <v>8800</v>
      </c>
      <c r="H80">
        <v>12</v>
      </c>
      <c r="I80">
        <v>3</v>
      </c>
      <c r="J80">
        <v>20</v>
      </c>
      <c r="K80">
        <v>0.2</v>
      </c>
      <c r="L80">
        <v>4.0277464788732391E-2</v>
      </c>
      <c r="M80">
        <v>0.34817742921557809</v>
      </c>
      <c r="N80">
        <v>3.4424285714285713E-2</v>
      </c>
      <c r="O80">
        <v>0.33937767328522039</v>
      </c>
      <c r="P80">
        <v>6.2061888111888112E-2</v>
      </c>
      <c r="Q80">
        <v>0.350314719514215</v>
      </c>
      <c r="R80">
        <v>-2.76376023976024E-2</v>
      </c>
      <c r="S80">
        <f t="shared" si="1"/>
        <v>-0.68618028822246058</v>
      </c>
    </row>
    <row r="81" spans="1:19" x14ac:dyDescent="0.3">
      <c r="A81" s="1">
        <v>79</v>
      </c>
      <c r="B81" t="s">
        <v>142</v>
      </c>
      <c r="C81" t="s">
        <v>143</v>
      </c>
      <c r="D81" t="s">
        <v>95</v>
      </c>
      <c r="E81" t="s">
        <v>38</v>
      </c>
      <c r="F81" t="s">
        <v>97</v>
      </c>
      <c r="G81">
        <v>8802</v>
      </c>
      <c r="H81">
        <v>17</v>
      </c>
      <c r="I81">
        <v>1</v>
      </c>
      <c r="J81">
        <v>20</v>
      </c>
      <c r="K81">
        <v>5.5555555555555552E-2</v>
      </c>
      <c r="L81">
        <v>4.8215845070422543E-2</v>
      </c>
      <c r="M81">
        <v>0.42328981513975322</v>
      </c>
      <c r="N81">
        <v>9.1972727272727275E-2</v>
      </c>
      <c r="O81">
        <v>0.46232537876165469</v>
      </c>
      <c r="P81">
        <v>4.2443147208121833E-2</v>
      </c>
      <c r="Q81">
        <v>0.39312948579993778</v>
      </c>
      <c r="R81">
        <v>4.9529580064605443E-2</v>
      </c>
      <c r="S81">
        <f t="shared" si="1"/>
        <v>1.0272469556898587</v>
      </c>
    </row>
    <row r="82" spans="1:19" x14ac:dyDescent="0.3">
      <c r="A82" s="1">
        <v>80</v>
      </c>
      <c r="B82" t="s">
        <v>144</v>
      </c>
      <c r="C82" t="s">
        <v>145</v>
      </c>
      <c r="D82" t="s">
        <v>95</v>
      </c>
      <c r="E82" t="s">
        <v>38</v>
      </c>
      <c r="F82" t="s">
        <v>97</v>
      </c>
      <c r="G82">
        <v>5318</v>
      </c>
      <c r="H82">
        <v>8</v>
      </c>
      <c r="I82">
        <v>4</v>
      </c>
      <c r="J82">
        <v>35</v>
      </c>
      <c r="K82">
        <v>0.33333333333333331</v>
      </c>
      <c r="L82">
        <v>0.1009575757575758</v>
      </c>
      <c r="M82">
        <v>0.35781476042682792</v>
      </c>
      <c r="N82">
        <v>1.6724390243902439E-2</v>
      </c>
      <c r="O82">
        <v>0.33122939717280148</v>
      </c>
      <c r="P82">
        <v>0.1172906976744186</v>
      </c>
      <c r="Q82">
        <v>0.36256542375496048</v>
      </c>
      <c r="R82">
        <v>-0.1005663074305162</v>
      </c>
      <c r="S82">
        <f t="shared" si="1"/>
        <v>-0.99612442826480763</v>
      </c>
    </row>
    <row r="83" spans="1:19" x14ac:dyDescent="0.3">
      <c r="A83" s="1">
        <v>81</v>
      </c>
      <c r="B83" t="s">
        <v>146</v>
      </c>
      <c r="C83" t="s">
        <v>147</v>
      </c>
      <c r="D83" t="s">
        <v>95</v>
      </c>
      <c r="E83" t="s">
        <v>38</v>
      </c>
      <c r="F83" t="s">
        <v>97</v>
      </c>
      <c r="G83">
        <v>6987</v>
      </c>
      <c r="H83">
        <v>1</v>
      </c>
      <c r="I83">
        <v>2</v>
      </c>
      <c r="J83">
        <v>15</v>
      </c>
      <c r="K83">
        <v>0.66666666666666663</v>
      </c>
      <c r="L83">
        <v>-6.1485372340425531E-2</v>
      </c>
      <c r="M83">
        <v>0.32892474059000448</v>
      </c>
      <c r="N83">
        <v>-4.6978102189781018E-2</v>
      </c>
      <c r="O83">
        <v>0.33963958413548728</v>
      </c>
      <c r="P83">
        <v>-6.4145019920318722E-2</v>
      </c>
      <c r="Q83">
        <v>0.32600164642408591</v>
      </c>
      <c r="R83">
        <v>1.71669177305377E-2</v>
      </c>
      <c r="S83">
        <f t="shared" si="1"/>
        <v>0.27920328164379937</v>
      </c>
    </row>
    <row r="84" spans="1:19" x14ac:dyDescent="0.3">
      <c r="A84" s="1">
        <v>82</v>
      </c>
      <c r="B84" t="s">
        <v>148</v>
      </c>
      <c r="C84" t="s">
        <v>149</v>
      </c>
      <c r="D84" t="s">
        <v>95</v>
      </c>
      <c r="E84" t="s">
        <v>38</v>
      </c>
      <c r="F84" t="s">
        <v>97</v>
      </c>
      <c r="G84">
        <v>2637</v>
      </c>
      <c r="H84">
        <v>4</v>
      </c>
      <c r="I84">
        <v>1</v>
      </c>
      <c r="J84">
        <v>3</v>
      </c>
      <c r="K84">
        <v>0.2</v>
      </c>
      <c r="L84">
        <v>-3.6705978260869562E-2</v>
      </c>
      <c r="M84">
        <v>0.33565874041741889</v>
      </c>
      <c r="N84">
        <v>-0.10199999999999999</v>
      </c>
      <c r="O84">
        <v>0.26794405856170522</v>
      </c>
      <c r="P84">
        <v>-3.4818471337579607E-2</v>
      </c>
      <c r="Q84">
        <v>0.35093510838294928</v>
      </c>
      <c r="R84">
        <v>-6.7181528662420387E-2</v>
      </c>
      <c r="S84">
        <f t="shared" si="1"/>
        <v>-1.8302612229801081</v>
      </c>
    </row>
    <row r="85" spans="1:19" x14ac:dyDescent="0.3">
      <c r="A85" s="1">
        <v>83</v>
      </c>
      <c r="B85" t="s">
        <v>150</v>
      </c>
      <c r="C85" t="s">
        <v>147</v>
      </c>
      <c r="D85" t="s">
        <v>95</v>
      </c>
      <c r="E85" t="s">
        <v>38</v>
      </c>
      <c r="F85" t="s">
        <v>97</v>
      </c>
      <c r="G85">
        <v>8448</v>
      </c>
      <c r="H85">
        <v>5</v>
      </c>
      <c r="I85">
        <v>6</v>
      </c>
      <c r="J85">
        <v>18</v>
      </c>
      <c r="K85">
        <v>0.54545454545454541</v>
      </c>
      <c r="L85">
        <v>1.4478125E-2</v>
      </c>
      <c r="M85">
        <v>0.36335098809315231</v>
      </c>
      <c r="N85">
        <v>-1.8736196319018409E-3</v>
      </c>
      <c r="O85">
        <v>0.35461829108431631</v>
      </c>
      <c r="P85">
        <v>3.1722183098591553E-2</v>
      </c>
      <c r="Q85">
        <v>0.37485148012080088</v>
      </c>
      <c r="R85">
        <v>-3.3595802730493403E-2</v>
      </c>
      <c r="S85">
        <f t="shared" si="1"/>
        <v>-2.3204525952423678</v>
      </c>
    </row>
    <row r="86" spans="1:19" x14ac:dyDescent="0.3">
      <c r="A86" s="1">
        <v>84</v>
      </c>
      <c r="B86" t="s">
        <v>151</v>
      </c>
      <c r="C86" t="s">
        <v>152</v>
      </c>
      <c r="D86" t="s">
        <v>95</v>
      </c>
      <c r="E86" t="s">
        <v>153</v>
      </c>
      <c r="F86" t="s">
        <v>97</v>
      </c>
      <c r="G86">
        <v>1443</v>
      </c>
      <c r="H86">
        <v>2</v>
      </c>
      <c r="I86">
        <v>1</v>
      </c>
      <c r="J86">
        <v>4</v>
      </c>
      <c r="K86">
        <v>0.33333333333333331</v>
      </c>
      <c r="L86">
        <v>-6.2601492537313425E-2</v>
      </c>
      <c r="M86">
        <v>0.35910524898491619</v>
      </c>
      <c r="N86">
        <v>4.7933333333333328E-2</v>
      </c>
      <c r="O86">
        <v>0.31387094941852922</v>
      </c>
      <c r="P86">
        <v>-0.1907709677419355</v>
      </c>
      <c r="Q86">
        <v>0.36245982575474522</v>
      </c>
      <c r="R86">
        <v>0.2387043010752688</v>
      </c>
      <c r="S86">
        <f t="shared" si="1"/>
        <v>3.8130768357158553</v>
      </c>
    </row>
    <row r="87" spans="1:19" x14ac:dyDescent="0.3">
      <c r="A87" s="1">
        <v>85</v>
      </c>
      <c r="B87" t="s">
        <v>154</v>
      </c>
      <c r="C87" t="s">
        <v>152</v>
      </c>
      <c r="D87" t="s">
        <v>95</v>
      </c>
      <c r="E87" t="s">
        <v>153</v>
      </c>
      <c r="F87" t="s">
        <v>97</v>
      </c>
      <c r="G87">
        <v>2668</v>
      </c>
      <c r="H87">
        <v>4</v>
      </c>
      <c r="I87">
        <v>2</v>
      </c>
      <c r="J87">
        <v>14</v>
      </c>
      <c r="K87">
        <v>0.33333333333333331</v>
      </c>
      <c r="L87">
        <v>6.2469230769230787E-3</v>
      </c>
      <c r="M87">
        <v>0.3285359194010396</v>
      </c>
      <c r="N87">
        <v>8.573606557377049E-2</v>
      </c>
      <c r="O87">
        <v>0.30432016576204463</v>
      </c>
      <c r="P87">
        <v>-2.117386363636363E-2</v>
      </c>
      <c r="Q87">
        <v>0.35674062817986291</v>
      </c>
      <c r="R87">
        <v>0.10690992921013411</v>
      </c>
      <c r="S87">
        <f t="shared" si="1"/>
        <v>17.114014034376837</v>
      </c>
    </row>
    <row r="88" spans="1:19" x14ac:dyDescent="0.3">
      <c r="A88" s="1">
        <v>86</v>
      </c>
      <c r="B88" t="s">
        <v>155</v>
      </c>
      <c r="C88" t="s">
        <v>156</v>
      </c>
      <c r="D88" t="s">
        <v>95</v>
      </c>
      <c r="E88" t="s">
        <v>153</v>
      </c>
      <c r="F88" t="s">
        <v>97</v>
      </c>
      <c r="G88">
        <v>3142</v>
      </c>
      <c r="H88">
        <v>2</v>
      </c>
      <c r="I88">
        <v>0</v>
      </c>
      <c r="J88">
        <v>2</v>
      </c>
      <c r="K88">
        <v>0</v>
      </c>
      <c r="L88">
        <v>-0.1411548387096774</v>
      </c>
      <c r="M88">
        <v>0.37566998887468112</v>
      </c>
      <c r="N88">
        <v>-0.10255833333333331</v>
      </c>
      <c r="O88">
        <v>0.3783739437638966</v>
      </c>
      <c r="P88">
        <v>-0.13887549668874169</v>
      </c>
      <c r="Q88">
        <v>0.36495355577992228</v>
      </c>
      <c r="R88">
        <v>3.6317163355408383E-2</v>
      </c>
      <c r="S88">
        <f t="shared" si="1"/>
        <v>0.25728599662179713</v>
      </c>
    </row>
    <row r="89" spans="1:19" x14ac:dyDescent="0.3">
      <c r="A89" s="1">
        <v>87</v>
      </c>
      <c r="B89" t="s">
        <v>157</v>
      </c>
      <c r="C89" t="s">
        <v>152</v>
      </c>
      <c r="D89" t="s">
        <v>95</v>
      </c>
      <c r="E89" t="s">
        <v>158</v>
      </c>
      <c r="F89" t="s">
        <v>97</v>
      </c>
      <c r="G89">
        <v>6118</v>
      </c>
      <c r="H89">
        <v>11</v>
      </c>
      <c r="I89">
        <v>4</v>
      </c>
      <c r="J89">
        <v>9</v>
      </c>
      <c r="K89">
        <v>0.26666666666666672</v>
      </c>
      <c r="L89">
        <v>0.1069996168582375</v>
      </c>
      <c r="M89">
        <v>0.33933717728081408</v>
      </c>
      <c r="N89">
        <v>0.10145</v>
      </c>
      <c r="O89">
        <v>0.32996923670684392</v>
      </c>
      <c r="P89">
        <v>7.2831055900621125E-2</v>
      </c>
      <c r="Q89">
        <v>0.32614204888999598</v>
      </c>
      <c r="R89">
        <v>2.861894409937887E-2</v>
      </c>
      <c r="S89">
        <f t="shared" si="1"/>
        <v>0.26746772502275185</v>
      </c>
    </row>
    <row r="90" spans="1:19" x14ac:dyDescent="0.3">
      <c r="A90" s="1">
        <v>88</v>
      </c>
      <c r="B90" t="s">
        <v>159</v>
      </c>
      <c r="C90" t="s">
        <v>94</v>
      </c>
      <c r="D90" t="s">
        <v>95</v>
      </c>
      <c r="E90" t="s">
        <v>160</v>
      </c>
      <c r="F90" t="s">
        <v>97</v>
      </c>
      <c r="G90">
        <v>1053</v>
      </c>
      <c r="H90">
        <v>0</v>
      </c>
      <c r="I90">
        <v>0</v>
      </c>
      <c r="J90">
        <v>3</v>
      </c>
      <c r="K90">
        <v>0</v>
      </c>
      <c r="L90">
        <v>0.13983666666666669</v>
      </c>
      <c r="M90">
        <v>0.29841134862616892</v>
      </c>
      <c r="N90">
        <v>6.3212000000000004E-2</v>
      </c>
      <c r="O90">
        <v>0.23299514384639011</v>
      </c>
      <c r="P90">
        <v>0.1358978723404255</v>
      </c>
      <c r="Q90">
        <v>0.29815439202673971</v>
      </c>
      <c r="R90">
        <v>-7.2685872340425492E-2</v>
      </c>
      <c r="S90">
        <f t="shared" si="1"/>
        <v>-0.51979122552806001</v>
      </c>
    </row>
    <row r="91" spans="1:19" x14ac:dyDescent="0.3">
      <c r="A91" s="1">
        <v>89</v>
      </c>
      <c r="B91" t="s">
        <v>161</v>
      </c>
      <c r="C91" t="s">
        <v>94</v>
      </c>
      <c r="D91" t="s">
        <v>95</v>
      </c>
      <c r="E91" t="s">
        <v>160</v>
      </c>
      <c r="F91" t="s">
        <v>97</v>
      </c>
      <c r="G91">
        <v>18539</v>
      </c>
      <c r="H91">
        <v>7</v>
      </c>
      <c r="I91">
        <v>2</v>
      </c>
      <c r="J91">
        <v>13</v>
      </c>
      <c r="K91">
        <v>0.22222222222222221</v>
      </c>
      <c r="L91">
        <v>-3.0885581395348839E-2</v>
      </c>
      <c r="M91">
        <v>0.3535327047750918</v>
      </c>
      <c r="N91">
        <v>-1.875137254901961E-2</v>
      </c>
      <c r="O91">
        <v>0.29308371712398862</v>
      </c>
      <c r="P91">
        <v>-3.3508422174840083E-2</v>
      </c>
      <c r="Q91">
        <v>0.35057135284636382</v>
      </c>
      <c r="R91">
        <v>1.475704962582047E-2</v>
      </c>
      <c r="S91">
        <f t="shared" si="1"/>
        <v>0.47779737207870021</v>
      </c>
    </row>
    <row r="92" spans="1:19" x14ac:dyDescent="0.3">
      <c r="A92" s="1">
        <v>90</v>
      </c>
      <c r="B92" t="s">
        <v>162</v>
      </c>
      <c r="C92" t="s">
        <v>94</v>
      </c>
      <c r="D92" t="s">
        <v>95</v>
      </c>
      <c r="E92" t="s">
        <v>160</v>
      </c>
      <c r="F92" t="s">
        <v>97</v>
      </c>
      <c r="G92">
        <v>2291</v>
      </c>
      <c r="H92">
        <v>2</v>
      </c>
      <c r="I92">
        <v>1</v>
      </c>
      <c r="J92">
        <v>3</v>
      </c>
      <c r="K92">
        <v>0.33333333333333331</v>
      </c>
      <c r="L92">
        <v>7.2634057971014493E-2</v>
      </c>
      <c r="M92">
        <v>0.33520144873099672</v>
      </c>
      <c r="N92">
        <v>9.0361538461538465E-2</v>
      </c>
      <c r="O92">
        <v>0.30848735833333468</v>
      </c>
      <c r="P92">
        <v>6.5076470588235291E-2</v>
      </c>
      <c r="Q92">
        <v>0.3358697530516766</v>
      </c>
      <c r="R92">
        <v>2.5285067873303171E-2</v>
      </c>
      <c r="S92">
        <f t="shared" si="1"/>
        <v>0.3481158643703135</v>
      </c>
    </row>
    <row r="93" spans="1:19" x14ac:dyDescent="0.3">
      <c r="A93" s="1">
        <v>91</v>
      </c>
      <c r="B93" t="s">
        <v>163</v>
      </c>
      <c r="C93" t="s">
        <v>94</v>
      </c>
      <c r="D93" t="s">
        <v>95</v>
      </c>
      <c r="E93" t="s">
        <v>160</v>
      </c>
      <c r="F93" t="s">
        <v>97</v>
      </c>
      <c r="G93">
        <v>6017</v>
      </c>
      <c r="H93">
        <v>6</v>
      </c>
      <c r="I93">
        <v>1</v>
      </c>
      <c r="J93">
        <v>5</v>
      </c>
      <c r="K93">
        <v>0.14285714285714279</v>
      </c>
      <c r="L93">
        <v>-4.4675683060109293E-2</v>
      </c>
      <c r="M93">
        <v>0.32675378555710649</v>
      </c>
      <c r="N93">
        <v>3.3787962962962957E-2</v>
      </c>
      <c r="O93">
        <v>0.2293693506590983</v>
      </c>
      <c r="P93">
        <v>-6.3786229508196721E-2</v>
      </c>
      <c r="Q93">
        <v>0.3371338700987348</v>
      </c>
      <c r="R93">
        <v>9.7574192471159671E-2</v>
      </c>
      <c r="S93">
        <f t="shared" si="1"/>
        <v>2.1840559738029661</v>
      </c>
    </row>
    <row r="94" spans="1:19" x14ac:dyDescent="0.3">
      <c r="A94" s="1">
        <v>92</v>
      </c>
      <c r="B94" t="s">
        <v>164</v>
      </c>
      <c r="C94" t="s">
        <v>94</v>
      </c>
      <c r="D94" t="s">
        <v>95</v>
      </c>
      <c r="E94" t="s">
        <v>160</v>
      </c>
      <c r="F94" t="s">
        <v>97</v>
      </c>
      <c r="G94">
        <v>4438</v>
      </c>
      <c r="H94">
        <v>3</v>
      </c>
      <c r="I94">
        <v>0</v>
      </c>
      <c r="J94">
        <v>3</v>
      </c>
      <c r="K94">
        <v>0</v>
      </c>
      <c r="L94">
        <v>-5.5828643216080401E-2</v>
      </c>
      <c r="M94">
        <v>0.39138348726560918</v>
      </c>
      <c r="N94">
        <v>3.2658333333333317E-2</v>
      </c>
      <c r="O94">
        <v>0.43295638821620619</v>
      </c>
      <c r="P94">
        <v>-6.5453591160220995E-2</v>
      </c>
      <c r="Q94">
        <v>0.38668615716697458</v>
      </c>
      <c r="R94">
        <v>9.8111924493554312E-2</v>
      </c>
      <c r="S94">
        <f t="shared" si="1"/>
        <v>1.7573761216768204</v>
      </c>
    </row>
    <row r="95" spans="1:19" x14ac:dyDescent="0.3">
      <c r="A95" s="1">
        <v>93</v>
      </c>
      <c r="B95" t="s">
        <v>165</v>
      </c>
      <c r="C95" t="s">
        <v>94</v>
      </c>
      <c r="D95" t="s">
        <v>95</v>
      </c>
      <c r="E95" t="s">
        <v>160</v>
      </c>
      <c r="F95" t="s">
        <v>97</v>
      </c>
      <c r="G95">
        <v>5600</v>
      </c>
      <c r="H95">
        <v>2</v>
      </c>
      <c r="I95">
        <v>1</v>
      </c>
      <c r="J95">
        <v>3</v>
      </c>
      <c r="K95">
        <v>0.33333333333333331</v>
      </c>
      <c r="L95">
        <v>-7.0094799999999999E-2</v>
      </c>
      <c r="M95">
        <v>0.37114290737256461</v>
      </c>
      <c r="N95">
        <v>3.609718309859155E-2</v>
      </c>
      <c r="O95">
        <v>0.30129499183481478</v>
      </c>
      <c r="P95">
        <v>-8.7061428571428567E-2</v>
      </c>
      <c r="Q95">
        <v>0.3844056063312703</v>
      </c>
      <c r="R95">
        <v>0.1231586116700201</v>
      </c>
      <c r="S95">
        <f t="shared" si="1"/>
        <v>1.7570292185728484</v>
      </c>
    </row>
    <row r="96" spans="1:19" x14ac:dyDescent="0.3">
      <c r="A96" s="1">
        <v>94</v>
      </c>
      <c r="B96" t="s">
        <v>166</v>
      </c>
      <c r="C96" t="s">
        <v>167</v>
      </c>
      <c r="D96" t="s">
        <v>95</v>
      </c>
      <c r="E96" t="s">
        <v>168</v>
      </c>
      <c r="F96" t="s">
        <v>97</v>
      </c>
      <c r="G96">
        <v>2933</v>
      </c>
      <c r="H96">
        <v>2</v>
      </c>
      <c r="I96">
        <v>1</v>
      </c>
      <c r="J96">
        <v>5</v>
      </c>
      <c r="K96">
        <v>0.33333333333333331</v>
      </c>
      <c r="L96">
        <v>-9.9447972972972976E-2</v>
      </c>
      <c r="M96">
        <v>0.38942305288402329</v>
      </c>
      <c r="N96">
        <v>-0.18940714285714291</v>
      </c>
      <c r="O96">
        <v>0.40530422870495991</v>
      </c>
      <c r="P96">
        <v>-9.2572388059701485E-2</v>
      </c>
      <c r="Q96">
        <v>0.38041955989540499</v>
      </c>
      <c r="R96">
        <v>-9.6834754797441427E-2</v>
      </c>
      <c r="S96">
        <f t="shared" si="1"/>
        <v>-0.97372276078224596</v>
      </c>
    </row>
    <row r="97" spans="1:19" x14ac:dyDescent="0.3">
      <c r="A97" s="1">
        <v>95</v>
      </c>
      <c r="B97" t="s">
        <v>169</v>
      </c>
      <c r="C97" t="s">
        <v>94</v>
      </c>
      <c r="D97" t="s">
        <v>95</v>
      </c>
      <c r="E97" t="s">
        <v>168</v>
      </c>
      <c r="F97" t="s">
        <v>97</v>
      </c>
      <c r="G97">
        <v>2951</v>
      </c>
      <c r="H97">
        <v>2</v>
      </c>
      <c r="I97">
        <v>2</v>
      </c>
      <c r="J97">
        <v>3</v>
      </c>
      <c r="K97">
        <v>0.5</v>
      </c>
      <c r="L97">
        <v>-4.3187499999999997E-2</v>
      </c>
      <c r="M97">
        <v>0.34696013686004401</v>
      </c>
      <c r="N97">
        <v>4.2382716049382714E-3</v>
      </c>
      <c r="O97">
        <v>0.34142552016396621</v>
      </c>
      <c r="P97">
        <v>-5.8794166666666668E-2</v>
      </c>
      <c r="Q97">
        <v>0.33564507948521882</v>
      </c>
      <c r="R97">
        <v>6.3032438271604943E-2</v>
      </c>
      <c r="S97">
        <f t="shared" si="1"/>
        <v>1.4595065301674084</v>
      </c>
    </row>
    <row r="98" spans="1:19" x14ac:dyDescent="0.3">
      <c r="A98" s="1">
        <v>96</v>
      </c>
      <c r="B98" t="s">
        <v>170</v>
      </c>
      <c r="C98" t="s">
        <v>94</v>
      </c>
      <c r="D98" t="s">
        <v>95</v>
      </c>
      <c r="E98" t="s">
        <v>168</v>
      </c>
      <c r="F98" t="s">
        <v>97</v>
      </c>
      <c r="G98">
        <v>1327</v>
      </c>
      <c r="H98">
        <v>5</v>
      </c>
      <c r="I98">
        <v>1</v>
      </c>
      <c r="J98">
        <v>0</v>
      </c>
      <c r="K98">
        <v>0.16666666666666671</v>
      </c>
      <c r="L98">
        <v>-3.1905000000000003E-2</v>
      </c>
      <c r="M98">
        <v>0.33194304967117477</v>
      </c>
      <c r="N98">
        <v>-2.666000000000001E-2</v>
      </c>
      <c r="O98">
        <v>0.30073574180665658</v>
      </c>
      <c r="P98">
        <v>-3.5820967741935487E-2</v>
      </c>
      <c r="Q98">
        <v>0.34535070446791172</v>
      </c>
      <c r="R98">
        <v>9.1609677419354774E-3</v>
      </c>
      <c r="S98">
        <f t="shared" si="1"/>
        <v>0.2871326670407609</v>
      </c>
    </row>
    <row r="99" spans="1:19" x14ac:dyDescent="0.3">
      <c r="A99" s="1">
        <v>97</v>
      </c>
      <c r="B99" t="s">
        <v>171</v>
      </c>
      <c r="C99" t="s">
        <v>172</v>
      </c>
      <c r="D99" t="s">
        <v>95</v>
      </c>
      <c r="E99" t="s">
        <v>168</v>
      </c>
      <c r="F99" t="s">
        <v>97</v>
      </c>
      <c r="G99">
        <v>4355</v>
      </c>
      <c r="H99">
        <v>2</v>
      </c>
      <c r="I99">
        <v>1</v>
      </c>
      <c r="J99">
        <v>13</v>
      </c>
      <c r="K99">
        <v>0.33333333333333331</v>
      </c>
      <c r="L99">
        <v>4.5632989690721652E-2</v>
      </c>
      <c r="M99">
        <v>0.32866719770890529</v>
      </c>
      <c r="N99">
        <v>0.18157254901960779</v>
      </c>
      <c r="O99">
        <v>0.37439404379711683</v>
      </c>
      <c r="P99">
        <v>1.9491666666666671E-2</v>
      </c>
      <c r="Q99">
        <v>0.3198886447960359</v>
      </c>
      <c r="R99">
        <v>0.1620808823529411</v>
      </c>
      <c r="S99">
        <f t="shared" si="1"/>
        <v>3.5518357103369071</v>
      </c>
    </row>
    <row r="100" spans="1:19" x14ac:dyDescent="0.3">
      <c r="A100" s="1">
        <v>98</v>
      </c>
      <c r="B100" t="s">
        <v>173</v>
      </c>
      <c r="C100" t="s">
        <v>174</v>
      </c>
      <c r="D100" t="s">
        <v>95</v>
      </c>
      <c r="E100" t="s">
        <v>168</v>
      </c>
      <c r="F100" t="s">
        <v>97</v>
      </c>
      <c r="G100">
        <v>2465</v>
      </c>
      <c r="H100">
        <v>1</v>
      </c>
      <c r="I100">
        <v>2</v>
      </c>
      <c r="J100">
        <v>6</v>
      </c>
      <c r="K100">
        <v>0.66666666666666663</v>
      </c>
      <c r="L100">
        <v>-5.6343979057591621E-2</v>
      </c>
      <c r="M100">
        <v>0.29859333190213472</v>
      </c>
      <c r="N100">
        <v>-0.15588333333333329</v>
      </c>
      <c r="O100">
        <v>0.33475656702545309</v>
      </c>
      <c r="P100">
        <v>-4.3727011494252871E-2</v>
      </c>
      <c r="Q100">
        <v>0.29160203851838951</v>
      </c>
      <c r="R100">
        <v>-0.11215632183908041</v>
      </c>
      <c r="S100">
        <f t="shared" si="1"/>
        <v>-1.9905644527597275</v>
      </c>
    </row>
    <row r="101" spans="1:19" x14ac:dyDescent="0.3">
      <c r="A101" s="1">
        <v>99</v>
      </c>
      <c r="B101" t="s">
        <v>175</v>
      </c>
      <c r="C101" t="s">
        <v>94</v>
      </c>
      <c r="D101" t="s">
        <v>95</v>
      </c>
      <c r="E101" t="s">
        <v>168</v>
      </c>
      <c r="F101" t="s">
        <v>97</v>
      </c>
      <c r="G101">
        <v>2988</v>
      </c>
      <c r="H101">
        <v>1</v>
      </c>
      <c r="I101">
        <v>0</v>
      </c>
      <c r="J101">
        <v>2</v>
      </c>
      <c r="K101">
        <v>0</v>
      </c>
      <c r="L101">
        <v>5.4580451127819549E-2</v>
      </c>
      <c r="M101">
        <v>0.40623166757177159</v>
      </c>
      <c r="N101">
        <v>-3.2584848484848487E-2</v>
      </c>
      <c r="O101">
        <v>0.32218634841309612</v>
      </c>
      <c r="P101">
        <v>8.1150413223140497E-2</v>
      </c>
      <c r="Q101">
        <v>0.40611477169525051</v>
      </c>
      <c r="R101">
        <v>-0.113735261707989</v>
      </c>
      <c r="S101">
        <f t="shared" si="1"/>
        <v>-2.0838094841253221</v>
      </c>
    </row>
    <row r="102" spans="1:19" x14ac:dyDescent="0.3">
      <c r="A102" s="1">
        <v>100</v>
      </c>
      <c r="B102" t="s">
        <v>176</v>
      </c>
      <c r="C102" t="s">
        <v>177</v>
      </c>
      <c r="D102" t="s">
        <v>95</v>
      </c>
      <c r="E102" t="s">
        <v>77</v>
      </c>
      <c r="F102" t="s">
        <v>97</v>
      </c>
      <c r="G102">
        <v>871</v>
      </c>
      <c r="H102">
        <v>1</v>
      </c>
      <c r="I102">
        <v>2</v>
      </c>
      <c r="J102">
        <v>1</v>
      </c>
      <c r="K102">
        <v>0.66666666666666663</v>
      </c>
      <c r="L102">
        <v>0.18710408163265299</v>
      </c>
      <c r="M102">
        <v>0.42283252870407112</v>
      </c>
      <c r="N102">
        <v>0.37071999999999999</v>
      </c>
      <c r="O102">
        <v>0.40102198642967202</v>
      </c>
      <c r="P102">
        <v>0.15561860465116281</v>
      </c>
      <c r="Q102">
        <v>0.40588617848656178</v>
      </c>
      <c r="R102">
        <v>0.21510139534883721</v>
      </c>
      <c r="S102">
        <f t="shared" si="1"/>
        <v>1.1496349703965956</v>
      </c>
    </row>
    <row r="103" spans="1:19" x14ac:dyDescent="0.3">
      <c r="A103" s="1">
        <v>101</v>
      </c>
      <c r="B103" t="s">
        <v>178</v>
      </c>
      <c r="C103" t="s">
        <v>177</v>
      </c>
      <c r="D103" t="s">
        <v>95</v>
      </c>
      <c r="E103" t="s">
        <v>77</v>
      </c>
      <c r="F103" t="s">
        <v>97</v>
      </c>
      <c r="G103">
        <v>17904</v>
      </c>
      <c r="H103">
        <v>2</v>
      </c>
      <c r="I103">
        <v>4</v>
      </c>
      <c r="J103">
        <v>22</v>
      </c>
      <c r="K103">
        <v>0.66666666666666663</v>
      </c>
      <c r="L103">
        <v>4.1299414634146339E-2</v>
      </c>
      <c r="M103">
        <v>0.35963540925484688</v>
      </c>
      <c r="N103">
        <v>1.500168539325843E-2</v>
      </c>
      <c r="O103">
        <v>0.34044339536345491</v>
      </c>
      <c r="P103">
        <v>4.3379157427937923E-2</v>
      </c>
      <c r="Q103">
        <v>0.35231248895832301</v>
      </c>
      <c r="R103">
        <v>-2.8377472034679489E-2</v>
      </c>
      <c r="S103">
        <f t="shared" si="1"/>
        <v>-0.68711559924185961</v>
      </c>
    </row>
    <row r="104" spans="1:19" x14ac:dyDescent="0.3">
      <c r="A104" s="1">
        <v>102</v>
      </c>
      <c r="B104" t="s">
        <v>179</v>
      </c>
      <c r="C104" t="s">
        <v>177</v>
      </c>
      <c r="D104" t="s">
        <v>95</v>
      </c>
      <c r="E104" t="s">
        <v>77</v>
      </c>
      <c r="F104" t="s">
        <v>97</v>
      </c>
      <c r="G104">
        <v>9938</v>
      </c>
      <c r="H104">
        <v>1</v>
      </c>
      <c r="I104">
        <v>0</v>
      </c>
      <c r="J104">
        <v>10</v>
      </c>
      <c r="K104">
        <v>0</v>
      </c>
      <c r="L104">
        <v>7.5775340136054428E-2</v>
      </c>
      <c r="M104">
        <v>0.3262037225302179</v>
      </c>
      <c r="N104">
        <v>9.8268478260869568E-2</v>
      </c>
      <c r="O104">
        <v>0.30087970654520352</v>
      </c>
      <c r="P104">
        <v>6.2588009049773755E-2</v>
      </c>
      <c r="Q104">
        <v>0.32362100608612998</v>
      </c>
      <c r="R104">
        <v>3.5680469211095807E-2</v>
      </c>
      <c r="S104">
        <f t="shared" si="1"/>
        <v>0.47087177895911275</v>
      </c>
    </row>
    <row r="105" spans="1:19" x14ac:dyDescent="0.3">
      <c r="A105" s="1">
        <v>103</v>
      </c>
      <c r="B105" t="s">
        <v>180</v>
      </c>
      <c r="C105" t="s">
        <v>177</v>
      </c>
      <c r="D105" t="s">
        <v>95</v>
      </c>
      <c r="E105" t="s">
        <v>77</v>
      </c>
      <c r="F105" t="s">
        <v>97</v>
      </c>
      <c r="G105">
        <v>6136</v>
      </c>
      <c r="H105">
        <v>3</v>
      </c>
      <c r="I105">
        <v>4</v>
      </c>
      <c r="J105">
        <v>12</v>
      </c>
      <c r="K105">
        <v>0.5714285714285714</v>
      </c>
      <c r="L105">
        <v>-6.6668433734939761E-2</v>
      </c>
      <c r="M105">
        <v>0.35252280827340587</v>
      </c>
      <c r="N105">
        <v>-4.9937500000000003E-2</v>
      </c>
      <c r="O105">
        <v>0.16326845177115509</v>
      </c>
      <c r="P105">
        <v>-6.7669756097560971E-2</v>
      </c>
      <c r="Q105">
        <v>0.35453208312274809</v>
      </c>
      <c r="R105">
        <v>1.7732256097560972E-2</v>
      </c>
      <c r="S105">
        <f t="shared" si="1"/>
        <v>0.26597679147617059</v>
      </c>
    </row>
    <row r="106" spans="1:19" x14ac:dyDescent="0.3">
      <c r="A106" s="1">
        <v>104</v>
      </c>
      <c r="B106" t="s">
        <v>181</v>
      </c>
      <c r="C106" t="s">
        <v>177</v>
      </c>
      <c r="D106" t="s">
        <v>95</v>
      </c>
      <c r="E106" t="s">
        <v>77</v>
      </c>
      <c r="F106" t="s">
        <v>97</v>
      </c>
      <c r="G106">
        <v>1648</v>
      </c>
      <c r="H106">
        <v>0</v>
      </c>
      <c r="I106">
        <v>0</v>
      </c>
      <c r="J106">
        <v>6</v>
      </c>
      <c r="K106">
        <v>0</v>
      </c>
      <c r="L106">
        <v>0.1114642201834862</v>
      </c>
      <c r="M106">
        <v>0.36321419073713551</v>
      </c>
      <c r="N106">
        <v>0</v>
      </c>
      <c r="O106">
        <v>0</v>
      </c>
      <c r="P106">
        <v>0.1150096153846154</v>
      </c>
      <c r="Q106">
        <v>0.37284017082989779</v>
      </c>
      <c r="R106">
        <v>-0.1150096153846154</v>
      </c>
      <c r="S106">
        <f t="shared" si="1"/>
        <v>-1.0318074732438174</v>
      </c>
    </row>
    <row r="107" spans="1:19" x14ac:dyDescent="0.3">
      <c r="A107" s="1">
        <v>105</v>
      </c>
      <c r="B107" t="s">
        <v>182</v>
      </c>
      <c r="C107" t="s">
        <v>177</v>
      </c>
      <c r="D107" t="s">
        <v>95</v>
      </c>
      <c r="E107" t="s">
        <v>77</v>
      </c>
      <c r="F107" t="s">
        <v>97</v>
      </c>
      <c r="G107">
        <v>15755</v>
      </c>
      <c r="H107">
        <v>3</v>
      </c>
      <c r="I107">
        <v>2</v>
      </c>
      <c r="J107">
        <v>10</v>
      </c>
      <c r="K107">
        <v>0.4</v>
      </c>
      <c r="L107">
        <v>7.4899188876013916E-3</v>
      </c>
      <c r="M107">
        <v>0.35690707162770158</v>
      </c>
      <c r="N107">
        <v>-3.2417934782608702E-2</v>
      </c>
      <c r="O107">
        <v>0.30987316050645081</v>
      </c>
      <c r="P107">
        <v>1.567562326869806E-2</v>
      </c>
      <c r="Q107">
        <v>0.359067425614016</v>
      </c>
      <c r="R107">
        <v>-4.8093558051306759E-2</v>
      </c>
      <c r="S107">
        <f t="shared" si="1"/>
        <v>-6.4211053247745484</v>
      </c>
    </row>
    <row r="108" spans="1:19" x14ac:dyDescent="0.3">
      <c r="A108" s="1">
        <v>106</v>
      </c>
      <c r="B108" t="s">
        <v>183</v>
      </c>
      <c r="C108" t="s">
        <v>177</v>
      </c>
      <c r="D108" t="s">
        <v>95</v>
      </c>
      <c r="E108" t="s">
        <v>77</v>
      </c>
      <c r="F108" t="s">
        <v>97</v>
      </c>
      <c r="G108">
        <v>4951</v>
      </c>
      <c r="H108">
        <v>1</v>
      </c>
      <c r="I108">
        <v>0</v>
      </c>
      <c r="J108">
        <v>5</v>
      </c>
      <c r="K108">
        <v>0</v>
      </c>
      <c r="L108">
        <v>1.639545454545455E-2</v>
      </c>
      <c r="M108">
        <v>0.32008597776403303</v>
      </c>
      <c r="N108">
        <v>-3.6954128440366981E-3</v>
      </c>
      <c r="O108">
        <v>0.32298502291101611</v>
      </c>
      <c r="P108">
        <v>2.6570283018867921E-2</v>
      </c>
      <c r="Q108">
        <v>0.32534850286272138</v>
      </c>
      <c r="R108">
        <v>-3.0265695862904621E-2</v>
      </c>
      <c r="S108">
        <f t="shared" si="1"/>
        <v>-1.8459808954363779</v>
      </c>
    </row>
    <row r="109" spans="1:19" x14ac:dyDescent="0.3">
      <c r="A109" s="1">
        <v>107</v>
      </c>
      <c r="B109" t="s">
        <v>184</v>
      </c>
      <c r="C109" t="s">
        <v>177</v>
      </c>
      <c r="D109" t="s">
        <v>95</v>
      </c>
      <c r="E109" t="s">
        <v>77</v>
      </c>
      <c r="F109" t="s">
        <v>97</v>
      </c>
      <c r="G109">
        <v>4117</v>
      </c>
      <c r="H109">
        <v>0</v>
      </c>
      <c r="I109">
        <v>0</v>
      </c>
      <c r="J109">
        <v>1</v>
      </c>
      <c r="L109">
        <v>2.3826618705035971E-2</v>
      </c>
      <c r="M109">
        <v>0.35714585408486221</v>
      </c>
      <c r="N109">
        <v>0.26088333333333341</v>
      </c>
      <c r="O109">
        <v>0.28972033018451121</v>
      </c>
      <c r="P109">
        <v>2.3190370370370372E-2</v>
      </c>
      <c r="Q109">
        <v>0.35724822854166699</v>
      </c>
      <c r="R109">
        <v>0.23769296296296311</v>
      </c>
      <c r="S109">
        <f t="shared" si="1"/>
        <v>9.9759418617264632</v>
      </c>
    </row>
    <row r="110" spans="1:19" x14ac:dyDescent="0.3">
      <c r="A110" s="1">
        <v>108</v>
      </c>
      <c r="B110" t="s">
        <v>185</v>
      </c>
      <c r="C110" t="s">
        <v>177</v>
      </c>
      <c r="D110" t="s">
        <v>95</v>
      </c>
      <c r="E110" t="s">
        <v>77</v>
      </c>
      <c r="F110" t="s">
        <v>97</v>
      </c>
      <c r="G110">
        <v>5579</v>
      </c>
      <c r="H110">
        <v>1</v>
      </c>
      <c r="I110">
        <v>0</v>
      </c>
      <c r="J110">
        <v>8</v>
      </c>
      <c r="K110">
        <v>0</v>
      </c>
      <c r="L110">
        <v>4.4401374570446739E-2</v>
      </c>
      <c r="M110">
        <v>0.35239823848322938</v>
      </c>
      <c r="N110">
        <v>-4.8175000000000003E-2</v>
      </c>
      <c r="O110">
        <v>0.35562769653342052</v>
      </c>
      <c r="P110">
        <v>4.6178014184397161E-2</v>
      </c>
      <c r="Q110">
        <v>0.35124801326354638</v>
      </c>
      <c r="R110">
        <v>-9.4353014184397163E-2</v>
      </c>
      <c r="S110">
        <f t="shared" si="1"/>
        <v>-2.1250020995340515</v>
      </c>
    </row>
    <row r="111" spans="1:19" x14ac:dyDescent="0.3">
      <c r="A111" s="1">
        <v>109</v>
      </c>
      <c r="B111" t="s">
        <v>186</v>
      </c>
      <c r="C111" t="s">
        <v>187</v>
      </c>
      <c r="D111" t="s">
        <v>95</v>
      </c>
      <c r="E111" t="s">
        <v>77</v>
      </c>
      <c r="F111" t="s">
        <v>97</v>
      </c>
      <c r="G111">
        <v>3534</v>
      </c>
      <c r="H111">
        <v>2</v>
      </c>
      <c r="I111">
        <v>1</v>
      </c>
      <c r="J111">
        <v>0</v>
      </c>
      <c r="K111">
        <v>0.33333333333333331</v>
      </c>
      <c r="L111">
        <v>-6.1350000000000002E-2</v>
      </c>
      <c r="M111">
        <v>0.35618857766688761</v>
      </c>
      <c r="N111">
        <v>8.8887500000000008E-2</v>
      </c>
      <c r="O111">
        <v>0.3322624487415784</v>
      </c>
      <c r="P111">
        <v>-6.9944927536231882E-2</v>
      </c>
      <c r="Q111">
        <v>0.35125371559005042</v>
      </c>
      <c r="R111">
        <v>0.15883242753623189</v>
      </c>
      <c r="S111">
        <f t="shared" si="1"/>
        <v>2.5889556240624594</v>
      </c>
    </row>
    <row r="112" spans="1:19" x14ac:dyDescent="0.3">
      <c r="A112" s="1">
        <v>110</v>
      </c>
      <c r="B112" t="s">
        <v>188</v>
      </c>
      <c r="C112" t="s">
        <v>177</v>
      </c>
      <c r="D112" t="s">
        <v>95</v>
      </c>
      <c r="E112" t="s">
        <v>77</v>
      </c>
      <c r="F112" t="s">
        <v>97</v>
      </c>
      <c r="G112">
        <v>1637</v>
      </c>
      <c r="H112">
        <v>1</v>
      </c>
      <c r="I112">
        <v>0</v>
      </c>
      <c r="J112">
        <v>5</v>
      </c>
      <c r="K112">
        <v>0</v>
      </c>
      <c r="L112">
        <v>3.788952380952381E-2</v>
      </c>
      <c r="M112">
        <v>0.29202001853226223</v>
      </c>
      <c r="N112">
        <v>-7.2199999999999986E-2</v>
      </c>
      <c r="O112">
        <v>0.31294717765143693</v>
      </c>
      <c r="P112">
        <v>3.2762376237623757E-2</v>
      </c>
      <c r="Q112">
        <v>0.29124862260380041</v>
      </c>
      <c r="R112">
        <v>-0.10496237623762381</v>
      </c>
      <c r="S112">
        <f t="shared" si="1"/>
        <v>-2.7702215727303687</v>
      </c>
    </row>
    <row r="113" spans="1:19" x14ac:dyDescent="0.3">
      <c r="A113" s="1">
        <v>111</v>
      </c>
      <c r="B113" t="s">
        <v>189</v>
      </c>
      <c r="C113" t="s">
        <v>177</v>
      </c>
      <c r="D113" t="s">
        <v>95</v>
      </c>
      <c r="E113" t="s">
        <v>77</v>
      </c>
      <c r="F113" t="s">
        <v>97</v>
      </c>
      <c r="G113">
        <v>2692</v>
      </c>
      <c r="H113">
        <v>0</v>
      </c>
      <c r="I113">
        <v>0</v>
      </c>
      <c r="J113">
        <v>0</v>
      </c>
      <c r="K113">
        <v>0</v>
      </c>
      <c r="L113">
        <v>-2.353284671532846E-3</v>
      </c>
      <c r="M113">
        <v>0.41233261802902621</v>
      </c>
      <c r="N113">
        <v>0.11602999999999999</v>
      </c>
      <c r="O113">
        <v>0.41532114574146112</v>
      </c>
      <c r="P113">
        <v>-7.0078124999999993E-3</v>
      </c>
      <c r="Q113">
        <v>0.40672064403311869</v>
      </c>
      <c r="R113">
        <v>0.1230378125</v>
      </c>
      <c r="S113">
        <f t="shared" si="1"/>
        <v>52.283437693858573</v>
      </c>
    </row>
    <row r="114" spans="1:19" x14ac:dyDescent="0.3">
      <c r="A114" s="1">
        <v>112</v>
      </c>
      <c r="B114" t="s">
        <v>190</v>
      </c>
      <c r="C114" t="s">
        <v>177</v>
      </c>
      <c r="D114" t="s">
        <v>95</v>
      </c>
      <c r="E114" t="s">
        <v>77</v>
      </c>
      <c r="F114" t="s">
        <v>97</v>
      </c>
      <c r="G114">
        <v>3520</v>
      </c>
      <c r="H114">
        <v>2</v>
      </c>
      <c r="I114">
        <v>0</v>
      </c>
      <c r="J114">
        <v>4</v>
      </c>
      <c r="K114">
        <v>0</v>
      </c>
      <c r="L114">
        <v>-1.7946581196581199E-2</v>
      </c>
      <c r="M114">
        <v>0.33303219616861812</v>
      </c>
      <c r="N114">
        <v>-2.0684210526315791E-2</v>
      </c>
      <c r="O114">
        <v>0.27964941133402099</v>
      </c>
      <c r="P114">
        <v>-1.8513513513513508E-2</v>
      </c>
      <c r="Q114">
        <v>0.33735059056198508</v>
      </c>
      <c r="R114">
        <v>-2.1706970128022832E-3</v>
      </c>
      <c r="S114">
        <f t="shared" si="1"/>
        <v>-0.12095323276478967</v>
      </c>
    </row>
    <row r="115" spans="1:19" x14ac:dyDescent="0.3">
      <c r="A115" s="1">
        <v>113</v>
      </c>
      <c r="B115" t="s">
        <v>191</v>
      </c>
      <c r="C115" t="s">
        <v>192</v>
      </c>
      <c r="D115" t="s">
        <v>95</v>
      </c>
      <c r="E115" t="s">
        <v>193</v>
      </c>
      <c r="F115" t="s">
        <v>97</v>
      </c>
      <c r="G115">
        <v>3054</v>
      </c>
      <c r="H115">
        <v>12</v>
      </c>
      <c r="I115">
        <v>2</v>
      </c>
      <c r="J115">
        <v>10</v>
      </c>
      <c r="K115">
        <v>0.14285714285714279</v>
      </c>
      <c r="L115">
        <v>-6.0945522388059697E-2</v>
      </c>
      <c r="M115">
        <v>0.29940998887006909</v>
      </c>
      <c r="N115">
        <v>-2.8978761061946901E-2</v>
      </c>
      <c r="O115">
        <v>0.28099247067395988</v>
      </c>
      <c r="P115">
        <v>-8.4960389610389611E-2</v>
      </c>
      <c r="Q115">
        <v>0.30220256331668138</v>
      </c>
      <c r="R115">
        <v>5.5981628548442713E-2</v>
      </c>
      <c r="S115">
        <f t="shared" si="1"/>
        <v>0.91855195188892991</v>
      </c>
    </row>
    <row r="116" spans="1:19" x14ac:dyDescent="0.3">
      <c r="A116" s="1">
        <v>114</v>
      </c>
      <c r="B116" t="s">
        <v>194</v>
      </c>
      <c r="C116" t="s">
        <v>195</v>
      </c>
      <c r="D116" t="s">
        <v>95</v>
      </c>
      <c r="E116" t="s">
        <v>196</v>
      </c>
      <c r="F116" t="s">
        <v>97</v>
      </c>
      <c r="G116">
        <v>4097</v>
      </c>
      <c r="H116">
        <v>4</v>
      </c>
      <c r="I116">
        <v>2</v>
      </c>
      <c r="J116">
        <v>14</v>
      </c>
      <c r="K116">
        <v>0.33333333333333331</v>
      </c>
      <c r="L116">
        <v>-3.942581818181818E-2</v>
      </c>
      <c r="M116">
        <v>0.34806511943856883</v>
      </c>
      <c r="N116">
        <v>-2.68125E-2</v>
      </c>
      <c r="O116">
        <v>0.35983985435364158</v>
      </c>
      <c r="P116">
        <v>-4.0351415094339621E-2</v>
      </c>
      <c r="Q116">
        <v>0.34694063606160008</v>
      </c>
      <c r="R116">
        <v>1.353891509433962E-2</v>
      </c>
      <c r="S116">
        <f t="shared" si="1"/>
        <v>0.34340226071917762</v>
      </c>
    </row>
    <row r="117" spans="1:19" x14ac:dyDescent="0.3">
      <c r="A117" s="1">
        <v>115</v>
      </c>
      <c r="B117" t="s">
        <v>197</v>
      </c>
      <c r="C117" t="s">
        <v>198</v>
      </c>
      <c r="D117" t="s">
        <v>95</v>
      </c>
      <c r="E117" t="s">
        <v>196</v>
      </c>
      <c r="F117" t="s">
        <v>97</v>
      </c>
      <c r="G117">
        <v>5132</v>
      </c>
      <c r="H117">
        <v>6</v>
      </c>
      <c r="I117">
        <v>4</v>
      </c>
      <c r="J117">
        <v>36</v>
      </c>
      <c r="K117">
        <v>0.4</v>
      </c>
      <c r="L117">
        <v>8.1679245283018866E-3</v>
      </c>
      <c r="M117">
        <v>0.34805761894151888</v>
      </c>
      <c r="N117">
        <v>7.9632967032967031E-2</v>
      </c>
      <c r="O117">
        <v>0.34097283835460018</v>
      </c>
      <c r="P117">
        <v>2.383999999999999E-3</v>
      </c>
      <c r="Q117">
        <v>0.37377016433096949</v>
      </c>
      <c r="R117">
        <v>7.7248967032967034E-2</v>
      </c>
      <c r="S117">
        <f t="shared" si="1"/>
        <v>9.4576004914466463</v>
      </c>
    </row>
    <row r="118" spans="1:19" x14ac:dyDescent="0.3">
      <c r="A118" s="1">
        <v>116</v>
      </c>
      <c r="B118" t="s">
        <v>199</v>
      </c>
      <c r="C118" t="s">
        <v>200</v>
      </c>
      <c r="D118" t="s">
        <v>95</v>
      </c>
      <c r="E118" t="s">
        <v>201</v>
      </c>
      <c r="F118" t="s">
        <v>97</v>
      </c>
      <c r="G118">
        <v>6109</v>
      </c>
      <c r="H118">
        <v>9</v>
      </c>
      <c r="I118">
        <v>2</v>
      </c>
      <c r="J118">
        <v>44</v>
      </c>
      <c r="K118">
        <v>0.1818181818181818</v>
      </c>
      <c r="L118">
        <v>5.468697183098592E-2</v>
      </c>
      <c r="M118">
        <v>0.38482682323294798</v>
      </c>
      <c r="N118">
        <v>7.7924615384615384E-2</v>
      </c>
      <c r="O118">
        <v>0.43988777066281148</v>
      </c>
      <c r="P118">
        <v>5.2736818181818183E-2</v>
      </c>
      <c r="Q118">
        <v>0.37814542015048269</v>
      </c>
      <c r="R118">
        <v>2.5187797202797201E-2</v>
      </c>
      <c r="S118">
        <f t="shared" si="1"/>
        <v>0.46058131140707381</v>
      </c>
    </row>
    <row r="119" spans="1:19" x14ac:dyDescent="0.3">
      <c r="A119" s="1">
        <v>117</v>
      </c>
      <c r="B119" t="s">
        <v>202</v>
      </c>
      <c r="C119" t="s">
        <v>141</v>
      </c>
      <c r="D119" t="s">
        <v>95</v>
      </c>
      <c r="E119" t="s">
        <v>203</v>
      </c>
      <c r="F119" t="s">
        <v>97</v>
      </c>
      <c r="G119">
        <v>8804</v>
      </c>
      <c r="H119">
        <v>12</v>
      </c>
      <c r="I119">
        <v>3</v>
      </c>
      <c r="J119">
        <v>20</v>
      </c>
      <c r="K119">
        <v>0.2</v>
      </c>
      <c r="L119">
        <v>4.0277464788732391E-2</v>
      </c>
      <c r="M119">
        <v>0.34817742921557809</v>
      </c>
      <c r="N119">
        <v>3.4424285714285713E-2</v>
      </c>
      <c r="O119">
        <v>0.33937767328522039</v>
      </c>
      <c r="P119">
        <v>6.2061888111888112E-2</v>
      </c>
      <c r="Q119">
        <v>0.350314719514215</v>
      </c>
      <c r="R119">
        <v>-2.76376023976024E-2</v>
      </c>
      <c r="S119">
        <f t="shared" si="1"/>
        <v>-0.68618028822246058</v>
      </c>
    </row>
    <row r="120" spans="1:19" x14ac:dyDescent="0.3">
      <c r="A120" s="1">
        <v>118</v>
      </c>
      <c r="B120" t="s">
        <v>204</v>
      </c>
      <c r="C120" t="s">
        <v>205</v>
      </c>
      <c r="D120" t="s">
        <v>95</v>
      </c>
      <c r="E120" t="s">
        <v>206</v>
      </c>
      <c r="F120" t="s">
        <v>97</v>
      </c>
      <c r="G120">
        <v>7646</v>
      </c>
      <c r="H120">
        <v>7</v>
      </c>
      <c r="I120">
        <v>1</v>
      </c>
      <c r="J120">
        <v>21</v>
      </c>
      <c r="K120">
        <v>0.125</v>
      </c>
      <c r="L120">
        <v>-3.1459671532846713E-2</v>
      </c>
      <c r="M120">
        <v>0.2377806531497062</v>
      </c>
      <c r="N120">
        <v>-2.2545945945945951E-2</v>
      </c>
      <c r="O120">
        <v>0.26723742929967692</v>
      </c>
      <c r="P120">
        <v>-2.4950621118012418E-2</v>
      </c>
      <c r="Q120">
        <v>0.19327526073623</v>
      </c>
      <c r="R120">
        <v>2.4046751720664672E-3</v>
      </c>
      <c r="S120">
        <f t="shared" si="1"/>
        <v>7.6436753942448865E-2</v>
      </c>
    </row>
    <row r="121" spans="1:19" x14ac:dyDescent="0.3">
      <c r="A121" s="1">
        <v>119</v>
      </c>
      <c r="B121" t="s">
        <v>207</v>
      </c>
      <c r="C121" t="s">
        <v>208</v>
      </c>
      <c r="D121" t="s">
        <v>95</v>
      </c>
      <c r="E121" t="s">
        <v>209</v>
      </c>
      <c r="F121" t="s">
        <v>97</v>
      </c>
      <c r="G121">
        <v>5725</v>
      </c>
      <c r="H121">
        <v>2</v>
      </c>
      <c r="I121">
        <v>0</v>
      </c>
      <c r="J121">
        <v>4</v>
      </c>
      <c r="K121">
        <v>0</v>
      </c>
      <c r="L121">
        <v>2.7322996515679439E-2</v>
      </c>
      <c r="M121">
        <v>0.3430909727298595</v>
      </c>
      <c r="N121">
        <v>-2.1090000000000001E-2</v>
      </c>
      <c r="O121">
        <v>0.3251118858358838</v>
      </c>
      <c r="P121">
        <v>4.8836597938144329E-2</v>
      </c>
      <c r="Q121">
        <v>0.34320727732229489</v>
      </c>
      <c r="R121">
        <v>-6.9926597938144333E-2</v>
      </c>
      <c r="S121">
        <f t="shared" si="1"/>
        <v>-2.5592580190835439</v>
      </c>
    </row>
    <row r="122" spans="1:19" x14ac:dyDescent="0.3">
      <c r="A122" s="1">
        <v>120</v>
      </c>
      <c r="B122" t="s">
        <v>210</v>
      </c>
      <c r="C122" t="s">
        <v>200</v>
      </c>
      <c r="D122" t="s">
        <v>95</v>
      </c>
      <c r="E122" t="s">
        <v>211</v>
      </c>
      <c r="F122" t="s">
        <v>97</v>
      </c>
      <c r="G122">
        <v>5063</v>
      </c>
      <c r="H122">
        <v>4</v>
      </c>
      <c r="I122">
        <v>3</v>
      </c>
      <c r="J122">
        <v>8</v>
      </c>
      <c r="K122">
        <v>0.42857142857142849</v>
      </c>
      <c r="L122">
        <v>2.2965968586387449E-3</v>
      </c>
      <c r="M122">
        <v>0.27265983076541722</v>
      </c>
      <c r="N122">
        <v>5.8405769230769233E-2</v>
      </c>
      <c r="O122">
        <v>0.30181867800020751</v>
      </c>
      <c r="P122">
        <v>-1.0057401812688801E-3</v>
      </c>
      <c r="Q122">
        <v>0.26912960735707647</v>
      </c>
      <c r="R122">
        <v>5.9411509412038113E-2</v>
      </c>
      <c r="S122">
        <f t="shared" si="1"/>
        <v>25.869368055851528</v>
      </c>
    </row>
    <row r="123" spans="1:19" x14ac:dyDescent="0.3">
      <c r="A123" s="1">
        <v>121</v>
      </c>
      <c r="B123" t="s">
        <v>212</v>
      </c>
      <c r="C123" t="s">
        <v>213</v>
      </c>
      <c r="D123" t="s">
        <v>37</v>
      </c>
      <c r="E123" t="s">
        <v>38</v>
      </c>
      <c r="F123" t="s">
        <v>214</v>
      </c>
      <c r="G123">
        <v>4671</v>
      </c>
      <c r="H123">
        <v>0</v>
      </c>
      <c r="I123">
        <v>0</v>
      </c>
      <c r="J123">
        <v>1</v>
      </c>
      <c r="K123">
        <v>0</v>
      </c>
      <c r="L123">
        <v>-5.123252032520325E-2</v>
      </c>
      <c r="M123">
        <v>0.39439866082160518</v>
      </c>
      <c r="N123">
        <v>-5.4171428571428572E-2</v>
      </c>
      <c r="O123">
        <v>0.40783678007712038</v>
      </c>
      <c r="P123">
        <v>-2.9683823529411759E-2</v>
      </c>
      <c r="Q123">
        <v>0.38214930390308949</v>
      </c>
      <c r="R123">
        <v>-2.4487605042016809E-2</v>
      </c>
      <c r="S123">
        <f t="shared" si="1"/>
        <v>-0.47796994734163828</v>
      </c>
    </row>
    <row r="124" spans="1:19" x14ac:dyDescent="0.3">
      <c r="A124" s="1">
        <v>122</v>
      </c>
      <c r="B124" t="s">
        <v>215</v>
      </c>
      <c r="C124" t="s">
        <v>216</v>
      </c>
      <c r="D124" t="s">
        <v>37</v>
      </c>
      <c r="E124" t="s">
        <v>38</v>
      </c>
      <c r="F124" t="s">
        <v>214</v>
      </c>
      <c r="G124">
        <v>8733</v>
      </c>
      <c r="H124">
        <v>10</v>
      </c>
      <c r="I124">
        <v>7</v>
      </c>
      <c r="J124">
        <v>16</v>
      </c>
      <c r="K124">
        <v>0.41176470588235292</v>
      </c>
      <c r="L124">
        <v>8.7248300970873785E-2</v>
      </c>
      <c r="M124">
        <v>0.35830563175805719</v>
      </c>
      <c r="N124">
        <v>0.1056825174825175</v>
      </c>
      <c r="O124">
        <v>0.32413391577972411</v>
      </c>
      <c r="P124">
        <v>6.7030660377358497E-2</v>
      </c>
      <c r="Q124">
        <v>0.35730593063840299</v>
      </c>
      <c r="R124">
        <v>3.8651857105158997E-2</v>
      </c>
      <c r="S124">
        <f t="shared" si="1"/>
        <v>0.4430098543473322</v>
      </c>
    </row>
    <row r="125" spans="1:19" x14ac:dyDescent="0.3">
      <c r="A125" s="1">
        <v>123</v>
      </c>
      <c r="B125" t="s">
        <v>217</v>
      </c>
      <c r="C125" t="s">
        <v>218</v>
      </c>
      <c r="D125" t="s">
        <v>37</v>
      </c>
      <c r="E125" t="s">
        <v>38</v>
      </c>
      <c r="F125" t="s">
        <v>214</v>
      </c>
      <c r="G125">
        <v>3930</v>
      </c>
      <c r="H125">
        <v>2</v>
      </c>
      <c r="I125">
        <v>3</v>
      </c>
      <c r="J125">
        <v>8</v>
      </c>
      <c r="K125">
        <v>0.6</v>
      </c>
      <c r="L125">
        <v>-4.043059936908517E-2</v>
      </c>
      <c r="M125">
        <v>0.30651416748348681</v>
      </c>
      <c r="N125">
        <v>-6.4902597402597397E-3</v>
      </c>
      <c r="O125">
        <v>0.30005945012018209</v>
      </c>
      <c r="P125">
        <v>-6.7741463414634148E-2</v>
      </c>
      <c r="Q125">
        <v>0.30230186333112169</v>
      </c>
      <c r="R125">
        <v>6.1251203674374408E-2</v>
      </c>
      <c r="S125">
        <f t="shared" si="1"/>
        <v>1.5149714481158421</v>
      </c>
    </row>
    <row r="126" spans="1:19" x14ac:dyDescent="0.3">
      <c r="A126" s="1">
        <v>124</v>
      </c>
      <c r="B126" t="s">
        <v>219</v>
      </c>
      <c r="C126" t="s">
        <v>220</v>
      </c>
      <c r="D126" t="s">
        <v>37</v>
      </c>
      <c r="E126" t="s">
        <v>38</v>
      </c>
      <c r="F126" t="s">
        <v>214</v>
      </c>
      <c r="G126">
        <v>7400</v>
      </c>
      <c r="H126">
        <v>6</v>
      </c>
      <c r="I126">
        <v>2</v>
      </c>
      <c r="J126">
        <v>2</v>
      </c>
      <c r="K126">
        <v>0.25</v>
      </c>
      <c r="L126">
        <v>4.293215859030837E-2</v>
      </c>
      <c r="M126">
        <v>0.34288354495009399</v>
      </c>
      <c r="N126">
        <v>4.8688207547169807E-2</v>
      </c>
      <c r="O126">
        <v>0.32215882597469042</v>
      </c>
      <c r="P126">
        <v>2.8158536585365851E-2</v>
      </c>
      <c r="Q126">
        <v>0.32585599409945087</v>
      </c>
      <c r="R126">
        <v>2.0529670961803959E-2</v>
      </c>
      <c r="S126">
        <f t="shared" si="1"/>
        <v>0.47818865009127182</v>
      </c>
    </row>
    <row r="127" spans="1:19" x14ac:dyDescent="0.3">
      <c r="A127" s="1">
        <v>125</v>
      </c>
      <c r="B127" t="s">
        <v>221</v>
      </c>
      <c r="C127" t="s">
        <v>222</v>
      </c>
      <c r="D127" t="s">
        <v>37</v>
      </c>
      <c r="E127" t="s">
        <v>38</v>
      </c>
      <c r="F127" t="s">
        <v>214</v>
      </c>
      <c r="G127">
        <v>4715</v>
      </c>
      <c r="H127">
        <v>4</v>
      </c>
      <c r="I127">
        <v>7</v>
      </c>
      <c r="J127">
        <v>8</v>
      </c>
      <c r="K127">
        <v>0.63636363636363635</v>
      </c>
      <c r="L127">
        <v>6.3349650349650344E-2</v>
      </c>
      <c r="M127">
        <v>0.47800749209596888</v>
      </c>
      <c r="N127">
        <v>5.3434722222222217E-2</v>
      </c>
      <c r="O127">
        <v>0.35938509760102832</v>
      </c>
      <c r="P127">
        <v>5.7477551020408163E-2</v>
      </c>
      <c r="Q127">
        <v>0.5048509627584008</v>
      </c>
      <c r="R127">
        <v>-4.0428287981859462E-3</v>
      </c>
      <c r="S127">
        <f t="shared" si="1"/>
        <v>-6.3817697112329222E-2</v>
      </c>
    </row>
    <row r="128" spans="1:19" x14ac:dyDescent="0.3">
      <c r="A128" s="1">
        <v>126</v>
      </c>
      <c r="B128" t="s">
        <v>223</v>
      </c>
      <c r="C128" t="s">
        <v>224</v>
      </c>
      <c r="D128" t="s">
        <v>95</v>
      </c>
      <c r="E128" t="s">
        <v>38</v>
      </c>
      <c r="F128" t="s">
        <v>225</v>
      </c>
      <c r="G128">
        <v>1348</v>
      </c>
      <c r="H128">
        <v>2</v>
      </c>
      <c r="I128">
        <v>2</v>
      </c>
      <c r="J128">
        <v>1</v>
      </c>
      <c r="K128">
        <v>0.5</v>
      </c>
      <c r="L128">
        <v>-3.4156626506024091E-3</v>
      </c>
      <c r="M128">
        <v>0.32083707665212469</v>
      </c>
      <c r="N128">
        <v>-6.6311111111111112E-2</v>
      </c>
      <c r="O128">
        <v>0.33239881817026318</v>
      </c>
      <c r="P128">
        <v>2.1899999999999999E-2</v>
      </c>
      <c r="Q128">
        <v>0.2316814719489767</v>
      </c>
      <c r="R128">
        <v>-8.8211111111111115E-2</v>
      </c>
      <c r="S128">
        <f t="shared" si="1"/>
        <v>-25.8254752106604</v>
      </c>
    </row>
    <row r="129" spans="1:19" x14ac:dyDescent="0.3">
      <c r="A129" s="1">
        <v>127</v>
      </c>
      <c r="B129" t="s">
        <v>226</v>
      </c>
      <c r="C129" t="s">
        <v>227</v>
      </c>
      <c r="D129" t="s">
        <v>37</v>
      </c>
      <c r="E129" t="s">
        <v>228</v>
      </c>
      <c r="F129" t="s">
        <v>229</v>
      </c>
      <c r="G129">
        <v>2631</v>
      </c>
      <c r="H129">
        <v>2</v>
      </c>
      <c r="I129">
        <v>4</v>
      </c>
      <c r="J129">
        <v>8</v>
      </c>
      <c r="K129">
        <v>0.66666666666666663</v>
      </c>
      <c r="L129">
        <v>4.2223076923076933E-2</v>
      </c>
      <c r="M129">
        <v>0.31480452682336268</v>
      </c>
      <c r="N129">
        <v>9.9190322580645168E-2</v>
      </c>
      <c r="O129">
        <v>0.34941034417433181</v>
      </c>
      <c r="P129">
        <v>3.8470247933884302E-2</v>
      </c>
      <c r="Q129">
        <v>0.28292068877974957</v>
      </c>
      <c r="R129">
        <v>6.0720074646760873E-2</v>
      </c>
      <c r="S129">
        <f t="shared" si="1"/>
        <v>1.4380779202184208</v>
      </c>
    </row>
    <row r="130" spans="1:19" x14ac:dyDescent="0.3">
      <c r="A130" s="1">
        <v>128</v>
      </c>
      <c r="B130" t="s">
        <v>230</v>
      </c>
      <c r="C130" t="s">
        <v>231</v>
      </c>
      <c r="D130" t="s">
        <v>37</v>
      </c>
      <c r="E130" t="s">
        <v>232</v>
      </c>
      <c r="F130" t="s">
        <v>229</v>
      </c>
      <c r="G130">
        <v>1302</v>
      </c>
      <c r="H130">
        <v>0</v>
      </c>
      <c r="I130">
        <v>2</v>
      </c>
      <c r="J130">
        <v>3</v>
      </c>
      <c r="K130">
        <v>1</v>
      </c>
      <c r="L130">
        <v>8.8934426229508201E-2</v>
      </c>
      <c r="M130">
        <v>0.35333282590783299</v>
      </c>
      <c r="N130">
        <v>6.8393939393939396E-2</v>
      </c>
      <c r="O130">
        <v>0.29727780695626033</v>
      </c>
      <c r="P130">
        <v>0.10131176470588241</v>
      </c>
      <c r="Q130">
        <v>0.35775847732357902</v>
      </c>
      <c r="R130">
        <v>-3.2917825311943011E-2</v>
      </c>
      <c r="S130">
        <f t="shared" si="1"/>
        <v>-0.37013591594995826</v>
      </c>
    </row>
    <row r="131" spans="1:19" x14ac:dyDescent="0.3">
      <c r="A131" s="1">
        <v>129</v>
      </c>
      <c r="B131" t="s">
        <v>233</v>
      </c>
      <c r="C131" t="s">
        <v>234</v>
      </c>
      <c r="D131" t="s">
        <v>37</v>
      </c>
      <c r="E131" t="s">
        <v>232</v>
      </c>
      <c r="F131" t="s">
        <v>229</v>
      </c>
      <c r="G131">
        <v>2625</v>
      </c>
      <c r="H131">
        <v>2</v>
      </c>
      <c r="I131">
        <v>3</v>
      </c>
      <c r="J131">
        <v>5</v>
      </c>
      <c r="K131">
        <v>0.6</v>
      </c>
      <c r="L131">
        <v>6.8535211267605631E-2</v>
      </c>
      <c r="M131">
        <v>0.35271619605193882</v>
      </c>
      <c r="N131">
        <v>7.2051724137931039E-2</v>
      </c>
      <c r="O131">
        <v>0.35377156012022909</v>
      </c>
      <c r="P131">
        <v>8.2305405405405402E-2</v>
      </c>
      <c r="Q131">
        <v>0.32104561639838569</v>
      </c>
      <c r="R131">
        <v>-1.0253681267474359E-2</v>
      </c>
      <c r="S131">
        <f t="shared" ref="S131:S194" si="2">R131/ABS(L131)</f>
        <v>-0.14961187217235503</v>
      </c>
    </row>
    <row r="132" spans="1:19" x14ac:dyDescent="0.3">
      <c r="A132" s="1">
        <v>130</v>
      </c>
      <c r="B132" t="s">
        <v>235</v>
      </c>
      <c r="C132" t="s">
        <v>236</v>
      </c>
      <c r="D132" t="s">
        <v>37</v>
      </c>
      <c r="E132" t="s">
        <v>237</v>
      </c>
      <c r="F132" t="s">
        <v>229</v>
      </c>
      <c r="G132">
        <v>1736</v>
      </c>
      <c r="H132">
        <v>2</v>
      </c>
      <c r="I132">
        <v>0</v>
      </c>
      <c r="J132">
        <v>10</v>
      </c>
      <c r="K132">
        <v>0</v>
      </c>
      <c r="L132">
        <v>1.17873786407767E-2</v>
      </c>
      <c r="M132">
        <v>0.26217495036326949</v>
      </c>
      <c r="N132">
        <v>8.0253164556962238E-4</v>
      </c>
      <c r="O132">
        <v>0.24824353088550399</v>
      </c>
      <c r="P132">
        <v>8.1338709677419366E-3</v>
      </c>
      <c r="Q132">
        <v>0.2290797642064584</v>
      </c>
      <c r="R132">
        <v>-7.3313393221723141E-3</v>
      </c>
      <c r="S132">
        <f t="shared" si="2"/>
        <v>-0.62196520071143091</v>
      </c>
    </row>
    <row r="133" spans="1:19" x14ac:dyDescent="0.3">
      <c r="A133" s="1">
        <v>131</v>
      </c>
      <c r="B133" t="s">
        <v>238</v>
      </c>
      <c r="C133" t="s">
        <v>239</v>
      </c>
      <c r="D133" t="s">
        <v>37</v>
      </c>
      <c r="E133" t="s">
        <v>237</v>
      </c>
      <c r="F133" t="s">
        <v>229</v>
      </c>
      <c r="G133">
        <v>2182</v>
      </c>
      <c r="H133">
        <v>0</v>
      </c>
      <c r="I133">
        <v>2</v>
      </c>
      <c r="J133">
        <v>11</v>
      </c>
      <c r="K133">
        <v>1</v>
      </c>
      <c r="L133">
        <v>6.1372941176470588E-2</v>
      </c>
      <c r="M133">
        <v>0.41055697129580537</v>
      </c>
      <c r="N133">
        <v>4.4853333333333342E-2</v>
      </c>
      <c r="O133">
        <v>0.37085704814059489</v>
      </c>
      <c r="P133">
        <v>0.1147333333333333</v>
      </c>
      <c r="Q133">
        <v>0.36732695578250779</v>
      </c>
      <c r="R133">
        <v>-6.9879999999999956E-2</v>
      </c>
      <c r="S133">
        <f t="shared" si="2"/>
        <v>-1.1386125328272656</v>
      </c>
    </row>
    <row r="134" spans="1:19" x14ac:dyDescent="0.3">
      <c r="A134" s="1">
        <v>132</v>
      </c>
      <c r="B134" t="s">
        <v>240</v>
      </c>
      <c r="C134" t="s">
        <v>241</v>
      </c>
      <c r="D134" t="s">
        <v>37</v>
      </c>
      <c r="E134" t="s">
        <v>242</v>
      </c>
      <c r="F134" t="s">
        <v>229</v>
      </c>
      <c r="G134">
        <v>3541</v>
      </c>
      <c r="H134">
        <v>4</v>
      </c>
      <c r="I134">
        <v>5</v>
      </c>
      <c r="J134">
        <v>8</v>
      </c>
      <c r="K134">
        <v>0.55555555555555558</v>
      </c>
      <c r="L134">
        <v>6.422727272727273E-2</v>
      </c>
      <c r="M134">
        <v>0.30013299731015952</v>
      </c>
      <c r="N134">
        <v>5.8187417218543043E-2</v>
      </c>
      <c r="O134">
        <v>0.29101014485960802</v>
      </c>
      <c r="P134">
        <v>-2.6130952380952351E-3</v>
      </c>
      <c r="Q134">
        <v>0.27349018123741969</v>
      </c>
      <c r="R134">
        <v>6.0800512456638277E-2</v>
      </c>
      <c r="S134">
        <f t="shared" si="2"/>
        <v>0.94664633690448829</v>
      </c>
    </row>
    <row r="135" spans="1:19" x14ac:dyDescent="0.3">
      <c r="A135" s="1">
        <v>133</v>
      </c>
      <c r="B135" t="s">
        <v>243</v>
      </c>
      <c r="C135" t="s">
        <v>244</v>
      </c>
      <c r="D135" t="s">
        <v>37</v>
      </c>
      <c r="E135" t="s">
        <v>242</v>
      </c>
      <c r="F135" t="s">
        <v>229</v>
      </c>
      <c r="G135">
        <v>2941</v>
      </c>
      <c r="H135">
        <v>1</v>
      </c>
      <c r="I135">
        <v>2</v>
      </c>
      <c r="J135">
        <v>7</v>
      </c>
      <c r="K135">
        <v>0.66666666666666663</v>
      </c>
      <c r="L135">
        <v>0.20644160583941609</v>
      </c>
      <c r="M135">
        <v>0.35167748011605587</v>
      </c>
      <c r="N135">
        <v>0.18412613636363639</v>
      </c>
      <c r="O135">
        <v>0.34241461759045527</v>
      </c>
      <c r="P135">
        <v>0.21208620689655169</v>
      </c>
      <c r="Q135">
        <v>0.34645901506541171</v>
      </c>
      <c r="R135">
        <v>-2.7960070532915299E-2</v>
      </c>
      <c r="S135">
        <f t="shared" si="2"/>
        <v>-0.13543815656357802</v>
      </c>
    </row>
    <row r="136" spans="1:19" x14ac:dyDescent="0.3">
      <c r="A136" s="1">
        <v>134</v>
      </c>
      <c r="B136" t="s">
        <v>245</v>
      </c>
      <c r="C136" t="s">
        <v>246</v>
      </c>
      <c r="D136" t="s">
        <v>37</v>
      </c>
      <c r="E136" t="s">
        <v>242</v>
      </c>
      <c r="F136" t="s">
        <v>229</v>
      </c>
      <c r="G136">
        <v>1530</v>
      </c>
      <c r="H136">
        <v>2</v>
      </c>
      <c r="I136">
        <v>2</v>
      </c>
      <c r="J136">
        <v>2</v>
      </c>
      <c r="K136">
        <v>0.5</v>
      </c>
      <c r="L136">
        <v>1.5053246753246751E-2</v>
      </c>
      <c r="M136">
        <v>0.28507781147145539</v>
      </c>
      <c r="N136">
        <v>1.830652173913044E-2</v>
      </c>
      <c r="O136">
        <v>0.27392810815198898</v>
      </c>
      <c r="P136">
        <v>1.9759677419354839E-2</v>
      </c>
      <c r="Q136">
        <v>0.2442841870020464</v>
      </c>
      <c r="R136">
        <v>-1.453155680224399E-3</v>
      </c>
      <c r="S136">
        <f t="shared" si="2"/>
        <v>-9.6534369232403369E-2</v>
      </c>
    </row>
    <row r="137" spans="1:19" x14ac:dyDescent="0.3">
      <c r="A137" s="1">
        <v>135</v>
      </c>
      <c r="B137" t="s">
        <v>247</v>
      </c>
      <c r="C137" t="s">
        <v>241</v>
      </c>
      <c r="D137" t="s">
        <v>37</v>
      </c>
      <c r="E137" t="s">
        <v>248</v>
      </c>
      <c r="F137" t="s">
        <v>229</v>
      </c>
      <c r="G137">
        <v>1442</v>
      </c>
      <c r="H137">
        <v>7</v>
      </c>
      <c r="I137">
        <v>10</v>
      </c>
      <c r="J137">
        <v>2</v>
      </c>
      <c r="K137">
        <v>0.58823529411764708</v>
      </c>
      <c r="L137">
        <v>1.309746835443038E-2</v>
      </c>
      <c r="M137">
        <v>0.2907827820258701</v>
      </c>
      <c r="N137">
        <v>1.2866197183098589E-2</v>
      </c>
      <c r="O137">
        <v>0.31144591913767372</v>
      </c>
      <c r="P137">
        <v>3.5146341463414619E-3</v>
      </c>
      <c r="Q137">
        <v>0.151907527328347</v>
      </c>
      <c r="R137">
        <v>9.3515630367571271E-3</v>
      </c>
      <c r="S137">
        <f t="shared" si="2"/>
        <v>0.71399775771123319</v>
      </c>
    </row>
    <row r="138" spans="1:19" x14ac:dyDescent="0.3">
      <c r="A138" s="1">
        <v>136</v>
      </c>
      <c r="B138" t="s">
        <v>249</v>
      </c>
      <c r="C138" t="s">
        <v>250</v>
      </c>
      <c r="D138" t="s">
        <v>37</v>
      </c>
      <c r="E138" t="s">
        <v>251</v>
      </c>
      <c r="F138" t="s">
        <v>229</v>
      </c>
      <c r="G138">
        <v>2202</v>
      </c>
      <c r="H138">
        <v>1</v>
      </c>
      <c r="I138">
        <v>7</v>
      </c>
      <c r="J138">
        <v>1</v>
      </c>
      <c r="K138">
        <v>0.875</v>
      </c>
      <c r="L138">
        <v>0.175125</v>
      </c>
      <c r="M138">
        <v>0.32378791463041712</v>
      </c>
      <c r="N138">
        <v>0.13009487179487181</v>
      </c>
      <c r="O138">
        <v>0.30470830225131867</v>
      </c>
      <c r="P138">
        <v>0.15390384615384611</v>
      </c>
      <c r="Q138">
        <v>0.33089818731722082</v>
      </c>
      <c r="R138">
        <v>-2.3808974358974309E-2</v>
      </c>
      <c r="S138">
        <f t="shared" si="2"/>
        <v>-0.1359541719284757</v>
      </c>
    </row>
    <row r="139" spans="1:19" x14ac:dyDescent="0.3">
      <c r="A139" s="1">
        <v>137</v>
      </c>
      <c r="B139" t="s">
        <v>252</v>
      </c>
      <c r="C139" t="s">
        <v>253</v>
      </c>
      <c r="D139" t="s">
        <v>37</v>
      </c>
      <c r="E139" t="s">
        <v>251</v>
      </c>
      <c r="F139" t="s">
        <v>229</v>
      </c>
      <c r="G139">
        <v>2158</v>
      </c>
      <c r="H139">
        <v>6</v>
      </c>
      <c r="I139">
        <v>4</v>
      </c>
      <c r="J139">
        <v>6</v>
      </c>
      <c r="K139">
        <v>0.4</v>
      </c>
      <c r="L139">
        <v>2.4717808219178079E-2</v>
      </c>
      <c r="M139">
        <v>0.42275341507413028</v>
      </c>
      <c r="N139">
        <v>6.532857142857143E-2</v>
      </c>
      <c r="O139">
        <v>0.38896950687542542</v>
      </c>
      <c r="P139">
        <v>1.668793103448275E-2</v>
      </c>
      <c r="Q139">
        <v>0.41121296482546238</v>
      </c>
      <c r="R139">
        <v>4.8640640394088677E-2</v>
      </c>
      <c r="S139">
        <f t="shared" si="2"/>
        <v>1.9678379232811316</v>
      </c>
    </row>
    <row r="140" spans="1:19" x14ac:dyDescent="0.3">
      <c r="A140" s="1">
        <v>138</v>
      </c>
      <c r="B140" t="s">
        <v>254</v>
      </c>
      <c r="C140" t="s">
        <v>255</v>
      </c>
      <c r="D140" t="s">
        <v>37</v>
      </c>
      <c r="E140" t="s">
        <v>256</v>
      </c>
      <c r="F140" t="s">
        <v>229</v>
      </c>
      <c r="G140">
        <v>3117</v>
      </c>
      <c r="H140">
        <v>0</v>
      </c>
      <c r="I140">
        <v>2</v>
      </c>
      <c r="J140">
        <v>2</v>
      </c>
      <c r="K140">
        <v>1</v>
      </c>
      <c r="L140">
        <v>0.1276690476190476</v>
      </c>
      <c r="M140">
        <v>0.35985511815973892</v>
      </c>
      <c r="N140">
        <v>7.483684210526316E-2</v>
      </c>
      <c r="O140">
        <v>0.32013260554633821</v>
      </c>
      <c r="P140">
        <v>0.18770740740740741</v>
      </c>
      <c r="Q140">
        <v>0.41078210221562211</v>
      </c>
      <c r="R140">
        <v>-0.1128705653021442</v>
      </c>
      <c r="S140">
        <f t="shared" si="2"/>
        <v>-0.8840871566531876</v>
      </c>
    </row>
    <row r="141" spans="1:19" x14ac:dyDescent="0.3">
      <c r="A141" s="1">
        <v>139</v>
      </c>
      <c r="B141" t="s">
        <v>257</v>
      </c>
      <c r="C141" t="s">
        <v>258</v>
      </c>
      <c r="D141" t="s">
        <v>37</v>
      </c>
      <c r="E141" t="s">
        <v>259</v>
      </c>
      <c r="F141" t="s">
        <v>229</v>
      </c>
      <c r="G141">
        <v>1797</v>
      </c>
      <c r="H141">
        <v>0</v>
      </c>
      <c r="I141">
        <v>1</v>
      </c>
      <c r="J141">
        <v>4</v>
      </c>
      <c r="K141">
        <v>1</v>
      </c>
      <c r="L141">
        <v>8.3075949367088606E-2</v>
      </c>
      <c r="M141">
        <v>0.33572873664826558</v>
      </c>
      <c r="N141">
        <v>-4.716326530612245E-2</v>
      </c>
      <c r="O141">
        <v>0.28401714211981849</v>
      </c>
      <c r="P141">
        <v>0.16069047619047619</v>
      </c>
      <c r="Q141">
        <v>0.29527215195277201</v>
      </c>
      <c r="R141">
        <v>-0.2078537414965986</v>
      </c>
      <c r="S141">
        <f t="shared" si="2"/>
        <v>-2.5019725092535867</v>
      </c>
    </row>
    <row r="142" spans="1:19" x14ac:dyDescent="0.3">
      <c r="A142" s="1">
        <v>140</v>
      </c>
      <c r="B142" t="s">
        <v>260</v>
      </c>
      <c r="C142" t="s">
        <v>261</v>
      </c>
      <c r="D142" t="s">
        <v>37</v>
      </c>
      <c r="E142" t="s">
        <v>262</v>
      </c>
      <c r="F142" t="s">
        <v>229</v>
      </c>
      <c r="G142">
        <v>2474</v>
      </c>
      <c r="H142">
        <v>8</v>
      </c>
      <c r="I142">
        <v>13</v>
      </c>
      <c r="J142">
        <v>8</v>
      </c>
      <c r="K142">
        <v>0.61904761904761907</v>
      </c>
      <c r="L142">
        <v>0.1275372549019608</v>
      </c>
      <c r="M142">
        <v>0.33710501629427753</v>
      </c>
      <c r="N142">
        <v>6.7552380952380947E-2</v>
      </c>
      <c r="O142">
        <v>0.3134767770225193</v>
      </c>
      <c r="P142">
        <v>0.1760986842105263</v>
      </c>
      <c r="Q142">
        <v>0.34270421399180723</v>
      </c>
      <c r="R142">
        <v>-0.10854630325814529</v>
      </c>
      <c r="S142">
        <f t="shared" si="2"/>
        <v>-0.85109486903717624</v>
      </c>
    </row>
    <row r="143" spans="1:19" x14ac:dyDescent="0.3">
      <c r="A143" s="1">
        <v>141</v>
      </c>
      <c r="B143" t="s">
        <v>263</v>
      </c>
      <c r="C143" t="s">
        <v>264</v>
      </c>
      <c r="D143" t="s">
        <v>37</v>
      </c>
      <c r="E143" t="s">
        <v>262</v>
      </c>
      <c r="F143" t="s">
        <v>229</v>
      </c>
      <c r="G143">
        <v>3802</v>
      </c>
      <c r="H143">
        <v>4</v>
      </c>
      <c r="I143">
        <v>8</v>
      </c>
      <c r="J143">
        <v>2</v>
      </c>
      <c r="K143">
        <v>0.66666666666666663</v>
      </c>
      <c r="L143">
        <v>9.2113445378151262E-2</v>
      </c>
      <c r="M143">
        <v>0.33726229112146389</v>
      </c>
      <c r="N143">
        <v>4.3988789237668163E-2</v>
      </c>
      <c r="O143">
        <v>0.34229144638587983</v>
      </c>
      <c r="P143">
        <v>0.1109579710144928</v>
      </c>
      <c r="Q143">
        <v>0.31041915814074811</v>
      </c>
      <c r="R143">
        <v>-6.6969181776824635E-2</v>
      </c>
      <c r="S143">
        <f t="shared" si="2"/>
        <v>-0.72702938753292268</v>
      </c>
    </row>
    <row r="144" spans="1:19" x14ac:dyDescent="0.3">
      <c r="A144" s="1">
        <v>142</v>
      </c>
      <c r="B144" t="s">
        <v>265</v>
      </c>
      <c r="C144" t="s">
        <v>241</v>
      </c>
      <c r="D144" t="s">
        <v>37</v>
      </c>
      <c r="E144" t="s">
        <v>266</v>
      </c>
      <c r="F144" t="s">
        <v>229</v>
      </c>
      <c r="G144">
        <v>1641</v>
      </c>
      <c r="H144">
        <v>5</v>
      </c>
      <c r="I144">
        <v>9</v>
      </c>
      <c r="J144">
        <v>3</v>
      </c>
      <c r="K144">
        <v>0.6428571428571429</v>
      </c>
      <c r="L144">
        <v>7.7421875000000001E-2</v>
      </c>
      <c r="M144">
        <v>0.2585173931137279</v>
      </c>
      <c r="N144">
        <v>5.3555999999999999E-2</v>
      </c>
      <c r="O144">
        <v>0.2370986677820017</v>
      </c>
      <c r="P144">
        <v>3.2168181818181818E-2</v>
      </c>
      <c r="Q144">
        <v>0.24390775526520761</v>
      </c>
      <c r="R144">
        <v>2.1387818181818181E-2</v>
      </c>
      <c r="S144">
        <f t="shared" si="2"/>
        <v>0.27625032565819646</v>
      </c>
    </row>
    <row r="145" spans="1:19" x14ac:dyDescent="0.3">
      <c r="A145" s="1">
        <v>143</v>
      </c>
      <c r="B145" t="s">
        <v>267</v>
      </c>
      <c r="C145" t="s">
        <v>268</v>
      </c>
      <c r="D145" t="s">
        <v>37</v>
      </c>
      <c r="E145" t="s">
        <v>269</v>
      </c>
      <c r="F145" t="s">
        <v>229</v>
      </c>
      <c r="G145">
        <v>1757</v>
      </c>
      <c r="H145">
        <v>4</v>
      </c>
      <c r="I145">
        <v>1</v>
      </c>
      <c r="J145">
        <v>2</v>
      </c>
      <c r="K145">
        <v>0.2</v>
      </c>
      <c r="L145">
        <v>8.1179797979797977E-2</v>
      </c>
      <c r="M145">
        <v>0.27409674579703569</v>
      </c>
      <c r="N145">
        <v>7.2320740740740741E-2</v>
      </c>
      <c r="O145">
        <v>0.23331978916128421</v>
      </c>
      <c r="P145">
        <v>-3.5355555555555557E-2</v>
      </c>
      <c r="Q145">
        <v>0.1000006123438042</v>
      </c>
      <c r="R145">
        <v>0.1076762962962963</v>
      </c>
      <c r="S145">
        <f t="shared" si="2"/>
        <v>1.326392759970801</v>
      </c>
    </row>
    <row r="146" spans="1:19" x14ac:dyDescent="0.3">
      <c r="A146" s="1">
        <v>144</v>
      </c>
      <c r="B146" t="s">
        <v>270</v>
      </c>
      <c r="C146" t="s">
        <v>250</v>
      </c>
      <c r="D146" t="s">
        <v>37</v>
      </c>
      <c r="E146" t="s">
        <v>271</v>
      </c>
      <c r="F146" t="s">
        <v>229</v>
      </c>
      <c r="G146">
        <v>1855</v>
      </c>
      <c r="H146">
        <v>2</v>
      </c>
      <c r="I146">
        <v>2</v>
      </c>
      <c r="J146">
        <v>6</v>
      </c>
      <c r="K146">
        <v>0.5</v>
      </c>
      <c r="L146">
        <v>8.3171568627450981E-2</v>
      </c>
      <c r="M146">
        <v>0.35930961589416172</v>
      </c>
      <c r="N146">
        <v>3.2802222222222233E-2</v>
      </c>
      <c r="O146">
        <v>0.35630619821152509</v>
      </c>
      <c r="P146">
        <v>9.0050000000000005E-2</v>
      </c>
      <c r="Q146">
        <v>0.34417215895536929</v>
      </c>
      <c r="R146">
        <v>-5.7247777777777772E-2</v>
      </c>
      <c r="S146">
        <f t="shared" si="2"/>
        <v>-0.68830946346830113</v>
      </c>
    </row>
    <row r="147" spans="1:19" x14ac:dyDescent="0.3">
      <c r="A147" s="1">
        <v>145</v>
      </c>
      <c r="B147" t="s">
        <v>272</v>
      </c>
      <c r="C147" t="s">
        <v>273</v>
      </c>
      <c r="D147" t="s">
        <v>37</v>
      </c>
      <c r="E147" t="s">
        <v>271</v>
      </c>
      <c r="F147" t="s">
        <v>229</v>
      </c>
      <c r="G147">
        <v>1995</v>
      </c>
      <c r="H147">
        <v>5</v>
      </c>
      <c r="I147">
        <v>5</v>
      </c>
      <c r="J147">
        <v>8</v>
      </c>
      <c r="K147">
        <v>0.5</v>
      </c>
      <c r="L147">
        <v>-1.2033749999999999E-2</v>
      </c>
      <c r="M147">
        <v>0.39398377280788799</v>
      </c>
      <c r="N147">
        <v>0.1635217391304348</v>
      </c>
      <c r="O147">
        <v>0.36182546592007558</v>
      </c>
      <c r="P147">
        <v>-4.4662121212121222E-2</v>
      </c>
      <c r="Q147">
        <v>0.40828405804053369</v>
      </c>
      <c r="R147">
        <v>0.20818386034255601</v>
      </c>
      <c r="S147">
        <f t="shared" si="2"/>
        <v>17.29999878197204</v>
      </c>
    </row>
    <row r="148" spans="1:19" x14ac:dyDescent="0.3">
      <c r="A148" s="1">
        <v>146</v>
      </c>
      <c r="B148" t="s">
        <v>274</v>
      </c>
      <c r="C148" t="s">
        <v>268</v>
      </c>
      <c r="D148" t="s">
        <v>37</v>
      </c>
      <c r="E148" t="s">
        <v>275</v>
      </c>
      <c r="F148" t="s">
        <v>229</v>
      </c>
      <c r="G148">
        <v>2077</v>
      </c>
      <c r="H148">
        <v>2</v>
      </c>
      <c r="I148">
        <v>4</v>
      </c>
      <c r="J148">
        <v>4</v>
      </c>
      <c r="K148">
        <v>0.66666666666666663</v>
      </c>
      <c r="L148">
        <v>0.156254</v>
      </c>
      <c r="M148">
        <v>0.33565713203207831</v>
      </c>
      <c r="N148">
        <v>9.5462500000000006E-2</v>
      </c>
      <c r="O148">
        <v>0.318817059040787</v>
      </c>
      <c r="P148">
        <v>0.16315952380952381</v>
      </c>
      <c r="Q148">
        <v>0.34037382184852771</v>
      </c>
      <c r="R148">
        <v>-6.7697023809523804E-2</v>
      </c>
      <c r="S148">
        <f t="shared" si="2"/>
        <v>-0.43324986118450604</v>
      </c>
    </row>
    <row r="149" spans="1:19" x14ac:dyDescent="0.3">
      <c r="A149" s="1">
        <v>147</v>
      </c>
      <c r="B149" t="s">
        <v>276</v>
      </c>
      <c r="C149" t="s">
        <v>277</v>
      </c>
      <c r="D149" t="s">
        <v>37</v>
      </c>
      <c r="E149" t="s">
        <v>275</v>
      </c>
      <c r="F149" t="s">
        <v>229</v>
      </c>
      <c r="G149">
        <v>1929</v>
      </c>
      <c r="H149">
        <v>2</v>
      </c>
      <c r="I149">
        <v>5</v>
      </c>
      <c r="J149">
        <v>1</v>
      </c>
      <c r="K149">
        <v>0.7142857142857143</v>
      </c>
      <c r="L149">
        <v>-1.203191489361702E-2</v>
      </c>
      <c r="M149">
        <v>0.32804001773679792</v>
      </c>
      <c r="N149">
        <v>-3.0074509803921571E-2</v>
      </c>
      <c r="O149">
        <v>0.2948297370687934</v>
      </c>
      <c r="P149">
        <v>-2.8453333333333341E-2</v>
      </c>
      <c r="Q149">
        <v>0.30974914768064959</v>
      </c>
      <c r="R149">
        <v>-1.6211764705882301E-3</v>
      </c>
      <c r="S149">
        <f t="shared" si="2"/>
        <v>-0.13473968897903946</v>
      </c>
    </row>
    <row r="150" spans="1:19" x14ac:dyDescent="0.3">
      <c r="A150" s="1">
        <v>148</v>
      </c>
      <c r="B150" t="s">
        <v>278</v>
      </c>
      <c r="C150" t="s">
        <v>279</v>
      </c>
      <c r="D150" t="s">
        <v>37</v>
      </c>
      <c r="E150" t="s">
        <v>280</v>
      </c>
      <c r="F150" t="s">
        <v>229</v>
      </c>
      <c r="G150">
        <v>2740</v>
      </c>
      <c r="H150">
        <v>0</v>
      </c>
      <c r="I150">
        <v>5</v>
      </c>
      <c r="J150">
        <v>6</v>
      </c>
      <c r="K150">
        <v>1</v>
      </c>
      <c r="L150">
        <v>-3.4719480519480518E-2</v>
      </c>
      <c r="M150">
        <v>0.36963564599391718</v>
      </c>
      <c r="N150">
        <v>-6.9772115384615377E-2</v>
      </c>
      <c r="O150">
        <v>0.37701129177558379</v>
      </c>
      <c r="P150">
        <v>1.806219512195122E-2</v>
      </c>
      <c r="Q150">
        <v>0.33414886730619142</v>
      </c>
      <c r="R150">
        <v>-8.7834310506566593E-2</v>
      </c>
      <c r="S150">
        <f t="shared" si="2"/>
        <v>-2.5298279004285282</v>
      </c>
    </row>
    <row r="151" spans="1:19" x14ac:dyDescent="0.3">
      <c r="A151" s="1">
        <v>149</v>
      </c>
      <c r="B151" t="s">
        <v>281</v>
      </c>
      <c r="C151" t="s">
        <v>268</v>
      </c>
      <c r="D151" t="s">
        <v>37</v>
      </c>
      <c r="E151" t="s">
        <v>282</v>
      </c>
      <c r="F151" t="s">
        <v>229</v>
      </c>
      <c r="G151">
        <v>2566</v>
      </c>
      <c r="H151">
        <v>1</v>
      </c>
      <c r="I151">
        <v>2</v>
      </c>
      <c r="J151">
        <v>1</v>
      </c>
      <c r="K151">
        <v>0.66666666666666663</v>
      </c>
      <c r="L151">
        <v>5.9082835820895532E-2</v>
      </c>
      <c r="M151">
        <v>0.26972724241797652</v>
      </c>
      <c r="N151">
        <v>5.9178260869565222E-2</v>
      </c>
      <c r="O151">
        <v>0.29318683070923091</v>
      </c>
      <c r="P151">
        <v>3.5729310344827583E-2</v>
      </c>
      <c r="Q151">
        <v>0.2378856150864142</v>
      </c>
      <c r="R151">
        <v>2.3448950524737638E-2</v>
      </c>
      <c r="S151">
        <f t="shared" si="2"/>
        <v>0.39688261741229025</v>
      </c>
    </row>
    <row r="152" spans="1:19" x14ac:dyDescent="0.3">
      <c r="A152" s="1">
        <v>150</v>
      </c>
      <c r="B152" t="s">
        <v>283</v>
      </c>
      <c r="C152" t="s">
        <v>284</v>
      </c>
      <c r="D152" t="s">
        <v>95</v>
      </c>
      <c r="E152" t="s">
        <v>228</v>
      </c>
      <c r="F152" t="s">
        <v>285</v>
      </c>
      <c r="G152">
        <v>2959</v>
      </c>
      <c r="H152">
        <v>8</v>
      </c>
      <c r="I152">
        <v>1</v>
      </c>
      <c r="J152">
        <v>6</v>
      </c>
      <c r="K152">
        <v>0.1111111111111111</v>
      </c>
      <c r="L152">
        <v>3.7003409090909087E-2</v>
      </c>
      <c r="M152">
        <v>0.41290095594488069</v>
      </c>
      <c r="N152">
        <v>0.1078906976744186</v>
      </c>
      <c r="O152">
        <v>0.33114241144506512</v>
      </c>
      <c r="P152">
        <v>-2.2264583333333331E-2</v>
      </c>
      <c r="Q152">
        <v>0.44446597099289797</v>
      </c>
      <c r="R152">
        <v>0.13015528100775189</v>
      </c>
      <c r="S152">
        <f t="shared" si="2"/>
        <v>3.5173862140104313</v>
      </c>
    </row>
    <row r="153" spans="1:19" x14ac:dyDescent="0.3">
      <c r="A153" s="1">
        <v>151</v>
      </c>
      <c r="B153" t="s">
        <v>286</v>
      </c>
      <c r="C153" t="s">
        <v>287</v>
      </c>
      <c r="D153" t="s">
        <v>95</v>
      </c>
      <c r="E153" t="s">
        <v>228</v>
      </c>
      <c r="F153" t="s">
        <v>285</v>
      </c>
      <c r="G153">
        <v>1193</v>
      </c>
      <c r="H153">
        <v>5</v>
      </c>
      <c r="I153">
        <v>0</v>
      </c>
      <c r="J153">
        <v>2</v>
      </c>
      <c r="K153">
        <v>0</v>
      </c>
      <c r="L153">
        <v>6.5653030303030296E-2</v>
      </c>
      <c r="M153">
        <v>0.31834649753188321</v>
      </c>
      <c r="N153">
        <v>7.9653061224489816E-3</v>
      </c>
      <c r="O153">
        <v>0.247103113692108</v>
      </c>
      <c r="P153">
        <v>0.13784838709677419</v>
      </c>
      <c r="Q153">
        <v>0.32911639167867662</v>
      </c>
      <c r="R153">
        <v>-0.12988308097432519</v>
      </c>
      <c r="S153">
        <f t="shared" si="2"/>
        <v>-1.9783257585344125</v>
      </c>
    </row>
    <row r="154" spans="1:19" x14ac:dyDescent="0.3">
      <c r="A154" s="1">
        <v>152</v>
      </c>
      <c r="B154" t="s">
        <v>288</v>
      </c>
      <c r="C154" t="s">
        <v>289</v>
      </c>
      <c r="D154" t="s">
        <v>95</v>
      </c>
      <c r="E154" t="s">
        <v>228</v>
      </c>
      <c r="F154" t="s">
        <v>285</v>
      </c>
      <c r="G154">
        <v>2908</v>
      </c>
      <c r="H154">
        <v>2</v>
      </c>
      <c r="I154">
        <v>2</v>
      </c>
      <c r="J154">
        <v>5</v>
      </c>
      <c r="K154">
        <v>0.5</v>
      </c>
      <c r="L154">
        <v>4.4989637305699492E-2</v>
      </c>
      <c r="M154">
        <v>0.36585979334988949</v>
      </c>
      <c r="N154">
        <v>1.832947976878615E-3</v>
      </c>
      <c r="O154">
        <v>0.37104178489742151</v>
      </c>
      <c r="P154">
        <v>0.1025697674418605</v>
      </c>
      <c r="Q154">
        <v>0.27730318856500369</v>
      </c>
      <c r="R154">
        <v>-0.10073681946498191</v>
      </c>
      <c r="S154">
        <f t="shared" si="2"/>
        <v>-2.2391116154257173</v>
      </c>
    </row>
    <row r="155" spans="1:19" x14ac:dyDescent="0.3">
      <c r="A155" s="1">
        <v>153</v>
      </c>
      <c r="B155" t="s">
        <v>290</v>
      </c>
      <c r="C155" t="s">
        <v>291</v>
      </c>
      <c r="D155" t="s">
        <v>95</v>
      </c>
      <c r="E155" t="s">
        <v>232</v>
      </c>
      <c r="F155" t="s">
        <v>285</v>
      </c>
      <c r="G155">
        <v>1325</v>
      </c>
      <c r="H155">
        <v>13</v>
      </c>
      <c r="I155">
        <v>2</v>
      </c>
      <c r="J155">
        <v>4</v>
      </c>
      <c r="K155">
        <v>0.1333333333333333</v>
      </c>
      <c r="L155">
        <v>0.104854</v>
      </c>
      <c r="M155">
        <v>0.28981121317851039</v>
      </c>
      <c r="N155">
        <v>0.1198769230769231</v>
      </c>
      <c r="O155">
        <v>0.22640960211305991</v>
      </c>
      <c r="P155">
        <v>9.8453333333333337E-2</v>
      </c>
      <c r="Q155">
        <v>0.30044992527873932</v>
      </c>
      <c r="R155">
        <v>2.1423589743589769E-2</v>
      </c>
      <c r="S155">
        <f t="shared" si="2"/>
        <v>0.20431828774858155</v>
      </c>
    </row>
    <row r="156" spans="1:19" x14ac:dyDescent="0.3">
      <c r="A156" s="1">
        <v>154</v>
      </c>
      <c r="B156" t="s">
        <v>292</v>
      </c>
      <c r="C156" t="s">
        <v>293</v>
      </c>
      <c r="D156" t="s">
        <v>95</v>
      </c>
      <c r="E156" t="s">
        <v>232</v>
      </c>
      <c r="F156" t="s">
        <v>285</v>
      </c>
      <c r="G156">
        <v>1794</v>
      </c>
      <c r="H156">
        <v>2</v>
      </c>
      <c r="I156">
        <v>0</v>
      </c>
      <c r="J156">
        <v>6</v>
      </c>
      <c r="K156">
        <v>0</v>
      </c>
      <c r="L156">
        <v>5.6295081967213138E-3</v>
      </c>
      <c r="M156">
        <v>0.28752370356698048</v>
      </c>
      <c r="N156">
        <v>3.5170707070707068E-2</v>
      </c>
      <c r="O156">
        <v>0.26981171633796303</v>
      </c>
      <c r="P156">
        <v>-1.3545E-2</v>
      </c>
      <c r="Q156">
        <v>0.2719500514340823</v>
      </c>
      <c r="R156">
        <v>4.8715707070707069E-2</v>
      </c>
      <c r="S156">
        <f t="shared" si="2"/>
        <v>8.653634628168696</v>
      </c>
    </row>
    <row r="157" spans="1:19" x14ac:dyDescent="0.3">
      <c r="A157" s="1">
        <v>155</v>
      </c>
      <c r="B157" t="s">
        <v>294</v>
      </c>
      <c r="C157" t="s">
        <v>295</v>
      </c>
      <c r="D157" t="s">
        <v>95</v>
      </c>
      <c r="E157" t="s">
        <v>296</v>
      </c>
      <c r="F157" t="s">
        <v>285</v>
      </c>
      <c r="G157">
        <v>2233</v>
      </c>
      <c r="H157">
        <v>11</v>
      </c>
      <c r="I157">
        <v>1</v>
      </c>
      <c r="J157">
        <v>6</v>
      </c>
      <c r="K157">
        <v>8.3333333333333329E-2</v>
      </c>
      <c r="L157">
        <v>0.15757916666666669</v>
      </c>
      <c r="M157">
        <v>0.38978438909561131</v>
      </c>
      <c r="N157">
        <v>0.21035624999999999</v>
      </c>
      <c r="O157">
        <v>0.34292884095820447</v>
      </c>
      <c r="P157">
        <v>0.12479999999999999</v>
      </c>
      <c r="Q157">
        <v>0.40756728534480452</v>
      </c>
      <c r="R157">
        <v>8.555625E-2</v>
      </c>
      <c r="S157">
        <f t="shared" si="2"/>
        <v>0.54294137867209602</v>
      </c>
    </row>
    <row r="158" spans="1:19" x14ac:dyDescent="0.3">
      <c r="A158" s="1">
        <v>156</v>
      </c>
      <c r="B158" t="s">
        <v>297</v>
      </c>
      <c r="C158" t="s">
        <v>298</v>
      </c>
      <c r="D158" t="s">
        <v>95</v>
      </c>
      <c r="E158" t="s">
        <v>296</v>
      </c>
      <c r="F158" t="s">
        <v>285</v>
      </c>
      <c r="G158">
        <v>1070</v>
      </c>
      <c r="H158">
        <v>0</v>
      </c>
      <c r="I158">
        <v>4</v>
      </c>
      <c r="J158">
        <v>6</v>
      </c>
      <c r="K158">
        <v>1</v>
      </c>
      <c r="L158">
        <v>2.666034482758621E-2</v>
      </c>
      <c r="M158">
        <v>0.30801845552613988</v>
      </c>
      <c r="N158">
        <v>1.734181818181818E-2</v>
      </c>
      <c r="O158">
        <v>0.30333656836224859</v>
      </c>
      <c r="P158">
        <v>0.132075</v>
      </c>
      <c r="Q158">
        <v>0.2287606104096595</v>
      </c>
      <c r="R158">
        <v>-0.1147331818181818</v>
      </c>
      <c r="S158">
        <f t="shared" si="2"/>
        <v>-4.3035145479237817</v>
      </c>
    </row>
    <row r="159" spans="1:19" x14ac:dyDescent="0.3">
      <c r="A159" s="1">
        <v>157</v>
      </c>
      <c r="B159" t="s">
        <v>299</v>
      </c>
      <c r="C159" t="s">
        <v>300</v>
      </c>
      <c r="D159" t="s">
        <v>95</v>
      </c>
      <c r="E159" t="s">
        <v>296</v>
      </c>
      <c r="F159" t="s">
        <v>285</v>
      </c>
      <c r="G159">
        <v>4631</v>
      </c>
      <c r="H159">
        <v>5</v>
      </c>
      <c r="I159">
        <v>3</v>
      </c>
      <c r="J159">
        <v>4</v>
      </c>
      <c r="K159">
        <v>0.375</v>
      </c>
      <c r="L159">
        <v>-3.5739378238341973E-2</v>
      </c>
      <c r="M159">
        <v>0.31673979792449619</v>
      </c>
      <c r="N159">
        <v>-6.9985185185185176E-3</v>
      </c>
      <c r="O159">
        <v>0.33009779897281061</v>
      </c>
      <c r="P159">
        <v>-7.3868674698795184E-2</v>
      </c>
      <c r="Q159">
        <v>0.28393233409392932</v>
      </c>
      <c r="R159">
        <v>6.6870156180276669E-2</v>
      </c>
      <c r="S159">
        <f t="shared" si="2"/>
        <v>1.8710497909148551</v>
      </c>
    </row>
    <row r="160" spans="1:19" x14ac:dyDescent="0.3">
      <c r="A160" s="1">
        <v>158</v>
      </c>
      <c r="B160" t="s">
        <v>301</v>
      </c>
      <c r="C160" t="s">
        <v>302</v>
      </c>
      <c r="D160" t="s">
        <v>95</v>
      </c>
      <c r="E160" t="s">
        <v>237</v>
      </c>
      <c r="F160" t="s">
        <v>285</v>
      </c>
      <c r="G160">
        <v>1412</v>
      </c>
      <c r="H160">
        <v>2</v>
      </c>
      <c r="I160">
        <v>0</v>
      </c>
      <c r="J160">
        <v>1</v>
      </c>
      <c r="K160">
        <v>0</v>
      </c>
      <c r="L160">
        <v>7.3055681818181825E-2</v>
      </c>
      <c r="M160">
        <v>0.37421930974483242</v>
      </c>
      <c r="N160">
        <v>4.6826530612244899E-2</v>
      </c>
      <c r="O160">
        <v>0.29692859154988782</v>
      </c>
      <c r="P160">
        <v>5.7544827586206902E-2</v>
      </c>
      <c r="Q160">
        <v>0.38089765489922478</v>
      </c>
      <c r="R160">
        <v>-1.0718296973962E-2</v>
      </c>
      <c r="S160">
        <f t="shared" si="2"/>
        <v>-0.14671407763515623</v>
      </c>
    </row>
    <row r="161" spans="1:19" x14ac:dyDescent="0.3">
      <c r="A161" s="1">
        <v>159</v>
      </c>
      <c r="B161" t="s">
        <v>303</v>
      </c>
      <c r="C161" t="s">
        <v>304</v>
      </c>
      <c r="D161" t="s">
        <v>95</v>
      </c>
      <c r="E161" t="s">
        <v>237</v>
      </c>
      <c r="F161" t="s">
        <v>285</v>
      </c>
      <c r="G161">
        <v>1493</v>
      </c>
      <c r="H161">
        <v>2</v>
      </c>
      <c r="I161">
        <v>2</v>
      </c>
      <c r="J161">
        <v>1</v>
      </c>
      <c r="K161">
        <v>0.5</v>
      </c>
      <c r="L161">
        <v>9.2159756097560969E-2</v>
      </c>
      <c r="M161">
        <v>0.34603875289103031</v>
      </c>
      <c r="N161">
        <v>0.13039285714285709</v>
      </c>
      <c r="O161">
        <v>0.3315546657454107</v>
      </c>
      <c r="P161">
        <v>7.2306578947368416E-2</v>
      </c>
      <c r="Q161">
        <v>0.334432630040289</v>
      </c>
      <c r="R161">
        <v>5.8086278195488672E-2</v>
      </c>
      <c r="S161">
        <f t="shared" si="2"/>
        <v>0.63027812415213125</v>
      </c>
    </row>
    <row r="162" spans="1:19" x14ac:dyDescent="0.3">
      <c r="A162" s="1">
        <v>160</v>
      </c>
      <c r="B162" t="s">
        <v>305</v>
      </c>
      <c r="C162" t="s">
        <v>306</v>
      </c>
      <c r="D162" t="s">
        <v>95</v>
      </c>
      <c r="E162" t="s">
        <v>237</v>
      </c>
      <c r="F162" t="s">
        <v>285</v>
      </c>
      <c r="G162">
        <v>1586</v>
      </c>
      <c r="H162">
        <v>9</v>
      </c>
      <c r="I162">
        <v>3</v>
      </c>
      <c r="J162">
        <v>2</v>
      </c>
      <c r="K162">
        <v>0.25</v>
      </c>
      <c r="L162">
        <v>7.0744444444444443E-2</v>
      </c>
      <c r="M162">
        <v>0.4000943003040689</v>
      </c>
      <c r="N162">
        <v>8.5685714285714282E-2</v>
      </c>
      <c r="O162">
        <v>0.35457101899366239</v>
      </c>
      <c r="P162">
        <v>7.0152941176470598E-2</v>
      </c>
      <c r="Q162">
        <v>0.36792107068779761</v>
      </c>
      <c r="R162">
        <v>1.553277310924368E-2</v>
      </c>
      <c r="S162">
        <f t="shared" si="2"/>
        <v>0.21956173705543131</v>
      </c>
    </row>
    <row r="163" spans="1:19" x14ac:dyDescent="0.3">
      <c r="A163" s="1">
        <v>161</v>
      </c>
      <c r="B163" t="s">
        <v>307</v>
      </c>
      <c r="C163" t="s">
        <v>308</v>
      </c>
      <c r="D163" t="s">
        <v>95</v>
      </c>
      <c r="E163" t="s">
        <v>242</v>
      </c>
      <c r="F163" t="s">
        <v>285</v>
      </c>
      <c r="G163">
        <v>2022</v>
      </c>
      <c r="H163">
        <v>3</v>
      </c>
      <c r="I163">
        <v>2</v>
      </c>
      <c r="J163">
        <v>6</v>
      </c>
      <c r="K163">
        <v>0.4</v>
      </c>
      <c r="L163">
        <v>-5.355762711864407E-2</v>
      </c>
      <c r="M163">
        <v>0.4230589846294785</v>
      </c>
      <c r="N163">
        <v>-2.968055555555555E-2</v>
      </c>
      <c r="O163">
        <v>0.44076327094121898</v>
      </c>
      <c r="P163">
        <v>-7.6657692307692302E-2</v>
      </c>
      <c r="Q163">
        <v>0.38682546767350828</v>
      </c>
      <c r="R163">
        <v>4.6977136752136751E-2</v>
      </c>
      <c r="S163">
        <f t="shared" si="2"/>
        <v>0.87713252583185175</v>
      </c>
    </row>
    <row r="164" spans="1:19" x14ac:dyDescent="0.3">
      <c r="A164" s="1">
        <v>162</v>
      </c>
      <c r="B164" t="s">
        <v>309</v>
      </c>
      <c r="C164" t="s">
        <v>310</v>
      </c>
      <c r="D164" t="s">
        <v>95</v>
      </c>
      <c r="E164" t="s">
        <v>242</v>
      </c>
      <c r="F164" t="s">
        <v>285</v>
      </c>
      <c r="G164">
        <v>1359</v>
      </c>
      <c r="H164">
        <v>21</v>
      </c>
      <c r="I164">
        <v>2</v>
      </c>
      <c r="J164">
        <v>4</v>
      </c>
      <c r="K164">
        <v>8.6956521739130432E-2</v>
      </c>
      <c r="L164">
        <v>0.33299000000000001</v>
      </c>
      <c r="M164">
        <v>0.58928849547568807</v>
      </c>
      <c r="N164">
        <v>0.36697931034482761</v>
      </c>
      <c r="O164">
        <v>0.53168695636806651</v>
      </c>
      <c r="P164">
        <v>0.31595000000000001</v>
      </c>
      <c r="Q164">
        <v>0.47200695174965379</v>
      </c>
      <c r="R164">
        <v>5.1029310344827612E-2</v>
      </c>
      <c r="S164">
        <f t="shared" si="2"/>
        <v>0.15324577418189017</v>
      </c>
    </row>
    <row r="165" spans="1:19" x14ac:dyDescent="0.3">
      <c r="A165" s="1">
        <v>163</v>
      </c>
      <c r="B165" t="s">
        <v>311</v>
      </c>
      <c r="C165" t="s">
        <v>310</v>
      </c>
      <c r="D165" t="s">
        <v>95</v>
      </c>
      <c r="E165" t="s">
        <v>248</v>
      </c>
      <c r="F165" t="s">
        <v>285</v>
      </c>
      <c r="G165">
        <v>1247</v>
      </c>
      <c r="H165">
        <v>4</v>
      </c>
      <c r="I165">
        <v>4</v>
      </c>
      <c r="J165">
        <v>2</v>
      </c>
      <c r="K165">
        <v>0.5</v>
      </c>
      <c r="L165">
        <v>7.4347826086956517E-2</v>
      </c>
      <c r="M165">
        <v>0.35236651110377681</v>
      </c>
      <c r="N165">
        <v>0.49566666666666659</v>
      </c>
      <c r="O165">
        <v>0.27486084155845519</v>
      </c>
      <c r="P165">
        <v>-1.609090909090909E-2</v>
      </c>
      <c r="Q165">
        <v>0.30849768071780448</v>
      </c>
      <c r="R165">
        <v>0.51175757575757563</v>
      </c>
      <c r="S165">
        <f t="shared" si="2"/>
        <v>6.8832890306574503</v>
      </c>
    </row>
    <row r="166" spans="1:19" x14ac:dyDescent="0.3">
      <c r="A166" s="1">
        <v>164</v>
      </c>
      <c r="B166" t="s">
        <v>312</v>
      </c>
      <c r="C166" t="s">
        <v>313</v>
      </c>
      <c r="D166" t="s">
        <v>95</v>
      </c>
      <c r="E166" t="s">
        <v>248</v>
      </c>
      <c r="F166" t="s">
        <v>285</v>
      </c>
      <c r="G166">
        <v>2819</v>
      </c>
      <c r="H166">
        <v>3</v>
      </c>
      <c r="I166">
        <v>3</v>
      </c>
      <c r="J166">
        <v>11</v>
      </c>
      <c r="K166">
        <v>0.5</v>
      </c>
      <c r="L166">
        <v>0.13587333333333329</v>
      </c>
      <c r="M166">
        <v>0.37965012496261208</v>
      </c>
      <c r="N166">
        <v>0.12848571428571429</v>
      </c>
      <c r="O166">
        <v>0.51911923878973376</v>
      </c>
      <c r="P166">
        <v>0.13797549019607841</v>
      </c>
      <c r="Q166">
        <v>0.35740236907283829</v>
      </c>
      <c r="R166">
        <v>-9.4897759103641233E-3</v>
      </c>
      <c r="S166">
        <f t="shared" si="2"/>
        <v>-6.9842813726245956E-2</v>
      </c>
    </row>
    <row r="167" spans="1:19" x14ac:dyDescent="0.3">
      <c r="A167" s="1">
        <v>165</v>
      </c>
      <c r="B167" t="s">
        <v>314</v>
      </c>
      <c r="C167" t="s">
        <v>315</v>
      </c>
      <c r="D167" t="s">
        <v>95</v>
      </c>
      <c r="E167" t="s">
        <v>248</v>
      </c>
      <c r="F167" t="s">
        <v>285</v>
      </c>
      <c r="G167">
        <v>540</v>
      </c>
      <c r="H167">
        <v>0</v>
      </c>
      <c r="I167">
        <v>0</v>
      </c>
      <c r="J167">
        <v>2</v>
      </c>
      <c r="L167">
        <v>-9.7494736842105259E-2</v>
      </c>
      <c r="M167">
        <v>0.27027886373674409</v>
      </c>
      <c r="N167">
        <v>-4.9566666666666669E-2</v>
      </c>
      <c r="O167">
        <v>0.31117893387710049</v>
      </c>
      <c r="P167">
        <v>-7.5988235294117648E-2</v>
      </c>
      <c r="Q167">
        <v>0.25914791003084792</v>
      </c>
      <c r="R167">
        <v>2.642156862745098E-2</v>
      </c>
      <c r="S167">
        <f t="shared" si="2"/>
        <v>0.27100507661496903</v>
      </c>
    </row>
    <row r="168" spans="1:19" x14ac:dyDescent="0.3">
      <c r="A168" s="1">
        <v>166</v>
      </c>
      <c r="B168" t="s">
        <v>316</v>
      </c>
      <c r="C168" t="s">
        <v>317</v>
      </c>
      <c r="D168" t="s">
        <v>95</v>
      </c>
      <c r="E168" t="s">
        <v>318</v>
      </c>
      <c r="F168" t="s">
        <v>285</v>
      </c>
      <c r="G168">
        <v>2492</v>
      </c>
      <c r="H168">
        <v>8</v>
      </c>
      <c r="I168">
        <v>8</v>
      </c>
      <c r="J168">
        <v>11</v>
      </c>
      <c r="K168">
        <v>0.5</v>
      </c>
      <c r="L168">
        <v>9.6769090909090902E-2</v>
      </c>
      <c r="M168">
        <v>0.34582548088081411</v>
      </c>
      <c r="N168">
        <v>0.1122384615384615</v>
      </c>
      <c r="O168">
        <v>0.28269963548849059</v>
      </c>
      <c r="P168">
        <v>5.1964150943396223E-2</v>
      </c>
      <c r="Q168">
        <v>0.28926240492591571</v>
      </c>
      <c r="R168">
        <v>6.0274310595065272E-2</v>
      </c>
      <c r="S168">
        <f t="shared" si="2"/>
        <v>0.62286738491415183</v>
      </c>
    </row>
    <row r="169" spans="1:19" x14ac:dyDescent="0.3">
      <c r="A169" s="1">
        <v>167</v>
      </c>
      <c r="B169" t="s">
        <v>319</v>
      </c>
      <c r="C169" t="s">
        <v>320</v>
      </c>
      <c r="D169" t="s">
        <v>95</v>
      </c>
      <c r="E169" t="s">
        <v>318</v>
      </c>
      <c r="F169" t="s">
        <v>285</v>
      </c>
      <c r="G169">
        <v>1161</v>
      </c>
      <c r="H169">
        <v>5</v>
      </c>
      <c r="I169">
        <v>0</v>
      </c>
      <c r="J169">
        <v>10</v>
      </c>
      <c r="K169">
        <v>0</v>
      </c>
      <c r="L169">
        <v>0.1945921052631579</v>
      </c>
      <c r="M169">
        <v>0.33482262576944649</v>
      </c>
      <c r="N169">
        <v>0.19363181818181821</v>
      </c>
      <c r="O169">
        <v>0.35167856758223731</v>
      </c>
      <c r="P169">
        <v>0.17127000000000001</v>
      </c>
      <c r="Q169">
        <v>0.33073370572108313</v>
      </c>
      <c r="R169">
        <v>2.2361818181818201E-2</v>
      </c>
      <c r="S169">
        <f t="shared" si="2"/>
        <v>0.11491636904578965</v>
      </c>
    </row>
    <row r="170" spans="1:19" x14ac:dyDescent="0.3">
      <c r="A170" s="1">
        <v>168</v>
      </c>
      <c r="B170" t="s">
        <v>321</v>
      </c>
      <c r="C170" t="s">
        <v>320</v>
      </c>
      <c r="D170" t="s">
        <v>95</v>
      </c>
      <c r="E170" t="s">
        <v>251</v>
      </c>
      <c r="F170" t="s">
        <v>285</v>
      </c>
      <c r="G170">
        <v>2061</v>
      </c>
      <c r="H170">
        <v>7</v>
      </c>
      <c r="I170">
        <v>3</v>
      </c>
      <c r="J170">
        <v>5</v>
      </c>
      <c r="K170">
        <v>0.3</v>
      </c>
      <c r="L170">
        <v>6.4231325301204817E-2</v>
      </c>
      <c r="M170">
        <v>0.40088436963032892</v>
      </c>
      <c r="N170">
        <v>6.3482608695652171E-2</v>
      </c>
      <c r="O170">
        <v>0.35001306102194002</v>
      </c>
      <c r="P170">
        <v>0.1242176470588235</v>
      </c>
      <c r="Q170">
        <v>0.38403320358178311</v>
      </c>
      <c r="R170">
        <v>-6.0735038363171331E-2</v>
      </c>
      <c r="S170">
        <f t="shared" si="2"/>
        <v>-0.94556726143142644</v>
      </c>
    </row>
    <row r="171" spans="1:19" x14ac:dyDescent="0.3">
      <c r="A171" s="1">
        <v>169</v>
      </c>
      <c r="B171" t="s">
        <v>322</v>
      </c>
      <c r="C171" t="s">
        <v>323</v>
      </c>
      <c r="D171" t="s">
        <v>95</v>
      </c>
      <c r="E171" t="s">
        <v>324</v>
      </c>
      <c r="F171" t="s">
        <v>285</v>
      </c>
      <c r="G171">
        <v>1491</v>
      </c>
      <c r="H171">
        <v>10</v>
      </c>
      <c r="I171">
        <v>1</v>
      </c>
      <c r="J171">
        <v>9</v>
      </c>
      <c r="K171">
        <v>9.0909090909090912E-2</v>
      </c>
      <c r="L171">
        <v>9.4278723404255318E-2</v>
      </c>
      <c r="M171">
        <v>0.39835081563022301</v>
      </c>
      <c r="N171">
        <v>0.1148027777777778</v>
      </c>
      <c r="O171">
        <v>0.3658763691361932</v>
      </c>
      <c r="P171">
        <v>6.7861111111111108E-2</v>
      </c>
      <c r="Q171">
        <v>0.45809752738774462</v>
      </c>
      <c r="R171">
        <v>4.6941666666666687E-2</v>
      </c>
      <c r="S171">
        <f t="shared" si="2"/>
        <v>0.49790307899468172</v>
      </c>
    </row>
    <row r="172" spans="1:19" x14ac:dyDescent="0.3">
      <c r="A172" s="1">
        <v>170</v>
      </c>
      <c r="B172" t="s">
        <v>325</v>
      </c>
      <c r="C172" t="s">
        <v>326</v>
      </c>
      <c r="D172" t="s">
        <v>95</v>
      </c>
      <c r="E172" t="s">
        <v>324</v>
      </c>
      <c r="F172" t="s">
        <v>285</v>
      </c>
      <c r="G172">
        <v>3490</v>
      </c>
      <c r="H172">
        <v>8</v>
      </c>
      <c r="I172">
        <v>8</v>
      </c>
      <c r="J172">
        <v>10</v>
      </c>
      <c r="K172">
        <v>0.5</v>
      </c>
      <c r="L172">
        <v>0.10747452830188679</v>
      </c>
      <c r="M172">
        <v>0.3122710455047451</v>
      </c>
      <c r="N172">
        <v>0.1247513966480447</v>
      </c>
      <c r="O172">
        <v>0.2857423385889728</v>
      </c>
      <c r="P172">
        <v>6.0706741573033712E-2</v>
      </c>
      <c r="Q172">
        <v>0.32587893485045988</v>
      </c>
      <c r="R172">
        <v>6.4044655075010989E-2</v>
      </c>
      <c r="S172">
        <f t="shared" si="2"/>
        <v>0.59590543068135182</v>
      </c>
    </row>
    <row r="173" spans="1:19" x14ac:dyDescent="0.3">
      <c r="A173" s="1">
        <v>171</v>
      </c>
      <c r="B173" t="s">
        <v>327</v>
      </c>
      <c r="C173" t="s">
        <v>317</v>
      </c>
      <c r="D173" t="s">
        <v>95</v>
      </c>
      <c r="E173" t="s">
        <v>324</v>
      </c>
      <c r="F173" t="s">
        <v>285</v>
      </c>
      <c r="G173">
        <v>3872</v>
      </c>
      <c r="H173">
        <v>6</v>
      </c>
      <c r="I173">
        <v>5</v>
      </c>
      <c r="J173">
        <v>5</v>
      </c>
      <c r="K173">
        <v>0.45454545454545447</v>
      </c>
      <c r="L173">
        <v>0.1172405063291139</v>
      </c>
      <c r="M173">
        <v>0.36856215215999449</v>
      </c>
      <c r="N173">
        <v>0.1109479452054794</v>
      </c>
      <c r="O173">
        <v>0.35908893873306008</v>
      </c>
      <c r="P173">
        <v>0.11026666666666669</v>
      </c>
      <c r="Q173">
        <v>0.32023914906299727</v>
      </c>
      <c r="R173">
        <v>6.8127853881271017E-4</v>
      </c>
      <c r="S173">
        <f t="shared" si="2"/>
        <v>5.8109484524081316E-3</v>
      </c>
    </row>
    <row r="174" spans="1:19" x14ac:dyDescent="0.3">
      <c r="A174" s="1">
        <v>172</v>
      </c>
      <c r="B174" t="s">
        <v>328</v>
      </c>
      <c r="C174" t="s">
        <v>306</v>
      </c>
      <c r="D174" t="s">
        <v>95</v>
      </c>
      <c r="E174" t="s">
        <v>329</v>
      </c>
      <c r="F174" t="s">
        <v>285</v>
      </c>
      <c r="G174">
        <v>1402</v>
      </c>
      <c r="H174">
        <v>0</v>
      </c>
      <c r="I174">
        <v>0</v>
      </c>
      <c r="J174">
        <v>3</v>
      </c>
      <c r="K174">
        <v>0</v>
      </c>
      <c r="L174">
        <v>9.1457777777777777E-2</v>
      </c>
      <c r="M174">
        <v>0.40365578432283611</v>
      </c>
      <c r="N174">
        <v>5.0838888888888878E-2</v>
      </c>
      <c r="O174">
        <v>0.34735715551526258</v>
      </c>
      <c r="P174">
        <v>7.4967647058823528E-2</v>
      </c>
      <c r="Q174">
        <v>0.38006922180709651</v>
      </c>
      <c r="R174">
        <v>-2.412875816993465E-2</v>
      </c>
      <c r="S174">
        <f t="shared" si="2"/>
        <v>-0.26382401536764</v>
      </c>
    </row>
    <row r="175" spans="1:19" x14ac:dyDescent="0.3">
      <c r="A175" s="1">
        <v>173</v>
      </c>
      <c r="B175" t="s">
        <v>330</v>
      </c>
      <c r="C175" t="s">
        <v>313</v>
      </c>
      <c r="D175" t="s">
        <v>95</v>
      </c>
      <c r="E175" t="s">
        <v>329</v>
      </c>
      <c r="F175" t="s">
        <v>285</v>
      </c>
      <c r="G175">
        <v>3668</v>
      </c>
      <c r="H175">
        <v>7</v>
      </c>
      <c r="I175">
        <v>3</v>
      </c>
      <c r="J175">
        <v>17</v>
      </c>
      <c r="K175">
        <v>0.3</v>
      </c>
      <c r="L175">
        <v>6.0264375000000002E-2</v>
      </c>
      <c r="M175">
        <v>0.30442713359416468</v>
      </c>
      <c r="N175">
        <v>1.281875E-2</v>
      </c>
      <c r="O175">
        <v>0.25012900601177279</v>
      </c>
      <c r="P175">
        <v>9.4568539325842693E-2</v>
      </c>
      <c r="Q175">
        <v>0.3166083376344726</v>
      </c>
      <c r="R175">
        <v>-8.1749789325842689E-2</v>
      </c>
      <c r="S175">
        <f t="shared" si="2"/>
        <v>-1.3565193254861216</v>
      </c>
    </row>
    <row r="176" spans="1:19" x14ac:dyDescent="0.3">
      <c r="A176" s="1">
        <v>174</v>
      </c>
      <c r="B176" t="s">
        <v>331</v>
      </c>
      <c r="C176" t="s">
        <v>320</v>
      </c>
      <c r="D176" t="s">
        <v>95</v>
      </c>
      <c r="E176" t="s">
        <v>332</v>
      </c>
      <c r="F176" t="s">
        <v>285</v>
      </c>
      <c r="G176">
        <v>986</v>
      </c>
      <c r="H176">
        <v>4</v>
      </c>
      <c r="I176">
        <v>5</v>
      </c>
      <c r="J176">
        <v>3</v>
      </c>
      <c r="K176">
        <v>0.55555555555555558</v>
      </c>
      <c r="L176">
        <v>3.3670270270270267E-2</v>
      </c>
      <c r="M176">
        <v>0.38238248565063671</v>
      </c>
      <c r="N176">
        <v>3.5812499999999972E-3</v>
      </c>
      <c r="O176">
        <v>0.44636735882391482</v>
      </c>
      <c r="P176">
        <v>2.2665384615384618E-2</v>
      </c>
      <c r="Q176">
        <v>0.36278508995558628</v>
      </c>
      <c r="R176">
        <v>-1.9084134615384621E-2</v>
      </c>
      <c r="S176">
        <f t="shared" si="2"/>
        <v>-0.5667948151944382</v>
      </c>
    </row>
    <row r="177" spans="1:19" x14ac:dyDescent="0.3">
      <c r="A177" s="1">
        <v>175</v>
      </c>
      <c r="B177" t="s">
        <v>333</v>
      </c>
      <c r="C177" t="s">
        <v>313</v>
      </c>
      <c r="D177" t="s">
        <v>95</v>
      </c>
      <c r="E177" t="s">
        <v>332</v>
      </c>
      <c r="F177" t="s">
        <v>285</v>
      </c>
      <c r="G177">
        <v>5103</v>
      </c>
      <c r="H177">
        <v>5</v>
      </c>
      <c r="I177">
        <v>1</v>
      </c>
      <c r="J177">
        <v>18</v>
      </c>
      <c r="K177">
        <v>0.16666666666666671</v>
      </c>
      <c r="L177">
        <v>8.8906274509803929E-2</v>
      </c>
      <c r="M177">
        <v>0.32742600798612281</v>
      </c>
      <c r="N177">
        <v>8.5597080291970801E-2</v>
      </c>
      <c r="O177">
        <v>0.31783883510509592</v>
      </c>
      <c r="P177">
        <v>8.4375000000000006E-2</v>
      </c>
      <c r="Q177">
        <v>0.32394028067906061</v>
      </c>
      <c r="R177">
        <v>1.2220802919707949E-3</v>
      </c>
      <c r="S177">
        <f t="shared" si="2"/>
        <v>1.374571478457387E-2</v>
      </c>
    </row>
    <row r="178" spans="1:19" x14ac:dyDescent="0.3">
      <c r="A178" s="1">
        <v>176</v>
      </c>
      <c r="B178" t="s">
        <v>334</v>
      </c>
      <c r="C178" t="s">
        <v>335</v>
      </c>
      <c r="D178" t="s">
        <v>95</v>
      </c>
      <c r="E178" t="s">
        <v>332</v>
      </c>
      <c r="F178" t="s">
        <v>285</v>
      </c>
      <c r="G178">
        <v>2784</v>
      </c>
      <c r="H178">
        <v>5</v>
      </c>
      <c r="I178">
        <v>3</v>
      </c>
      <c r="J178">
        <v>9</v>
      </c>
      <c r="K178">
        <v>0.375</v>
      </c>
      <c r="L178">
        <v>0.20073199999999999</v>
      </c>
      <c r="M178">
        <v>0.40156478419967723</v>
      </c>
      <c r="N178">
        <v>0.16639146341463409</v>
      </c>
      <c r="O178">
        <v>0.38081423411256099</v>
      </c>
      <c r="P178">
        <v>0.26756000000000002</v>
      </c>
      <c r="Q178">
        <v>0.39521292792620027</v>
      </c>
      <c r="R178">
        <v>-0.1011685365853659</v>
      </c>
      <c r="S178">
        <f t="shared" si="2"/>
        <v>-0.50399805006359677</v>
      </c>
    </row>
    <row r="179" spans="1:19" x14ac:dyDescent="0.3">
      <c r="A179" s="1">
        <v>177</v>
      </c>
      <c r="B179" t="s">
        <v>336</v>
      </c>
      <c r="C179" t="s">
        <v>337</v>
      </c>
      <c r="D179" t="s">
        <v>95</v>
      </c>
      <c r="E179" t="s">
        <v>332</v>
      </c>
      <c r="F179" t="s">
        <v>285</v>
      </c>
      <c r="G179">
        <v>1824</v>
      </c>
      <c r="H179">
        <v>3</v>
      </c>
      <c r="I179">
        <v>0</v>
      </c>
      <c r="J179">
        <v>3</v>
      </c>
      <c r="K179">
        <v>0</v>
      </c>
      <c r="L179">
        <v>8.4838317757009341E-2</v>
      </c>
      <c r="M179">
        <v>0.29100713022220043</v>
      </c>
      <c r="N179">
        <v>6.375822784810127E-2</v>
      </c>
      <c r="O179">
        <v>0.29221871581974429</v>
      </c>
      <c r="P179">
        <v>7.8338709677419349E-2</v>
      </c>
      <c r="Q179">
        <v>0.26857176932014742</v>
      </c>
      <c r="R179">
        <v>-1.4580481829318081E-2</v>
      </c>
      <c r="S179">
        <f t="shared" si="2"/>
        <v>-0.17186198659760013</v>
      </c>
    </row>
    <row r="180" spans="1:19" x14ac:dyDescent="0.3">
      <c r="A180" s="1">
        <v>178</v>
      </c>
      <c r="B180" t="s">
        <v>338</v>
      </c>
      <c r="C180" t="s">
        <v>300</v>
      </c>
      <c r="D180" t="s">
        <v>95</v>
      </c>
      <c r="E180" t="s">
        <v>256</v>
      </c>
      <c r="F180" t="s">
        <v>285</v>
      </c>
      <c r="G180">
        <v>2669</v>
      </c>
      <c r="H180">
        <v>4</v>
      </c>
      <c r="I180">
        <v>0</v>
      </c>
      <c r="J180">
        <v>4</v>
      </c>
      <c r="K180">
        <v>0</v>
      </c>
      <c r="L180">
        <v>8.2858219178082185E-2</v>
      </c>
      <c r="M180">
        <v>0.32701941393437078</v>
      </c>
      <c r="N180">
        <v>4.8488607594936707E-2</v>
      </c>
      <c r="O180">
        <v>0.33120479457001001</v>
      </c>
      <c r="P180">
        <v>7.4436082474226811E-2</v>
      </c>
      <c r="Q180">
        <v>0.28129956449791182</v>
      </c>
      <c r="R180">
        <v>-2.5947474879290101E-2</v>
      </c>
      <c r="S180">
        <f t="shared" si="2"/>
        <v>-0.31315511166759152</v>
      </c>
    </row>
    <row r="181" spans="1:19" x14ac:dyDescent="0.3">
      <c r="A181" s="1">
        <v>179</v>
      </c>
      <c r="B181" t="s">
        <v>339</v>
      </c>
      <c r="C181" t="s">
        <v>340</v>
      </c>
      <c r="D181" t="s">
        <v>95</v>
      </c>
      <c r="E181" t="s">
        <v>256</v>
      </c>
      <c r="F181" t="s">
        <v>285</v>
      </c>
      <c r="G181">
        <v>803</v>
      </c>
      <c r="H181">
        <v>0</v>
      </c>
      <c r="I181">
        <v>0</v>
      </c>
      <c r="J181">
        <v>2</v>
      </c>
      <c r="K181">
        <v>0</v>
      </c>
      <c r="L181">
        <v>0.23075510204081631</v>
      </c>
      <c r="M181">
        <v>0.37640778042947881</v>
      </c>
      <c r="N181">
        <v>0.1068916666666667</v>
      </c>
      <c r="O181">
        <v>0.32089123925491569</v>
      </c>
      <c r="P181">
        <v>0.23777446808510641</v>
      </c>
      <c r="Q181">
        <v>0.38436085242911538</v>
      </c>
      <c r="R181">
        <v>-0.13088280141843969</v>
      </c>
      <c r="S181">
        <f t="shared" si="2"/>
        <v>-0.56719353228120151</v>
      </c>
    </row>
    <row r="182" spans="1:19" x14ac:dyDescent="0.3">
      <c r="A182" s="1">
        <v>180</v>
      </c>
      <c r="B182" t="s">
        <v>341</v>
      </c>
      <c r="C182" t="s">
        <v>342</v>
      </c>
      <c r="D182" t="s">
        <v>95</v>
      </c>
      <c r="E182" t="s">
        <v>256</v>
      </c>
      <c r="F182" t="s">
        <v>285</v>
      </c>
      <c r="G182">
        <v>2889</v>
      </c>
      <c r="H182">
        <v>5</v>
      </c>
      <c r="I182">
        <v>14</v>
      </c>
      <c r="J182">
        <v>5</v>
      </c>
      <c r="K182">
        <v>0.73684210526315785</v>
      </c>
      <c r="L182">
        <v>7.5826174496644291E-2</v>
      </c>
      <c r="M182">
        <v>0.28188352118603532</v>
      </c>
      <c r="N182">
        <v>0.10418085106382979</v>
      </c>
      <c r="O182">
        <v>0.27928597685412138</v>
      </c>
      <c r="P182">
        <v>9.7363636363636367E-3</v>
      </c>
      <c r="Q182">
        <v>0.2277815416646847</v>
      </c>
      <c r="R182">
        <v>9.4444487427466153E-2</v>
      </c>
      <c r="S182">
        <f t="shared" si="2"/>
        <v>1.2455393939416768</v>
      </c>
    </row>
    <row r="183" spans="1:19" x14ac:dyDescent="0.3">
      <c r="A183" s="1">
        <v>181</v>
      </c>
      <c r="B183" t="s">
        <v>343</v>
      </c>
      <c r="C183" t="s">
        <v>344</v>
      </c>
      <c r="D183" t="s">
        <v>95</v>
      </c>
      <c r="E183" t="s">
        <v>256</v>
      </c>
      <c r="F183" t="s">
        <v>285</v>
      </c>
      <c r="G183">
        <v>851</v>
      </c>
      <c r="H183">
        <v>0</v>
      </c>
      <c r="I183">
        <v>0</v>
      </c>
      <c r="J183">
        <v>2</v>
      </c>
      <c r="K183">
        <v>0</v>
      </c>
      <c r="L183">
        <v>5.2536956521739127E-2</v>
      </c>
      <c r="M183">
        <v>0.21948418914898951</v>
      </c>
      <c r="N183">
        <v>5.2331578947368423E-2</v>
      </c>
      <c r="O183">
        <v>0.25167844888736313</v>
      </c>
      <c r="P183">
        <v>-1.4175E-2</v>
      </c>
      <c r="Q183">
        <v>0.12954687961451311</v>
      </c>
      <c r="R183">
        <v>6.6506578947368417E-2</v>
      </c>
      <c r="S183">
        <f t="shared" si="2"/>
        <v>1.2659008696068803</v>
      </c>
    </row>
    <row r="184" spans="1:19" x14ac:dyDescent="0.3">
      <c r="A184" s="1">
        <v>182</v>
      </c>
      <c r="B184" t="s">
        <v>345</v>
      </c>
      <c r="C184" t="s">
        <v>320</v>
      </c>
      <c r="D184" t="s">
        <v>95</v>
      </c>
      <c r="E184" t="s">
        <v>259</v>
      </c>
      <c r="F184" t="s">
        <v>285</v>
      </c>
      <c r="G184">
        <v>2093</v>
      </c>
      <c r="H184">
        <v>4</v>
      </c>
      <c r="I184">
        <v>7</v>
      </c>
      <c r="J184">
        <v>5</v>
      </c>
      <c r="K184">
        <v>0.63636363636363635</v>
      </c>
      <c r="L184">
        <v>2.848207547169811E-2</v>
      </c>
      <c r="M184">
        <v>0.28589516511026952</v>
      </c>
      <c r="N184">
        <v>0.14973918918918919</v>
      </c>
      <c r="O184">
        <v>0.29377263768669237</v>
      </c>
      <c r="P184">
        <v>-6.6462857142857143E-2</v>
      </c>
      <c r="Q184">
        <v>0.23991889175387621</v>
      </c>
      <c r="R184">
        <v>0.21620204633204629</v>
      </c>
      <c r="S184">
        <f t="shared" si="2"/>
        <v>7.5908108082530914</v>
      </c>
    </row>
    <row r="185" spans="1:19" x14ac:dyDescent="0.3">
      <c r="A185" s="1">
        <v>183</v>
      </c>
      <c r="B185" t="s">
        <v>346</v>
      </c>
      <c r="C185" t="s">
        <v>347</v>
      </c>
      <c r="D185" t="s">
        <v>95</v>
      </c>
      <c r="E185" t="s">
        <v>259</v>
      </c>
      <c r="F185" t="s">
        <v>285</v>
      </c>
      <c r="G185">
        <v>4271</v>
      </c>
      <c r="H185">
        <v>2</v>
      </c>
      <c r="I185">
        <v>6</v>
      </c>
      <c r="J185">
        <v>6</v>
      </c>
      <c r="K185">
        <v>0.75</v>
      </c>
      <c r="L185">
        <v>3.6649056603773593E-2</v>
      </c>
      <c r="M185">
        <v>0.38037325877311101</v>
      </c>
      <c r="N185">
        <v>6.3453757225433532E-2</v>
      </c>
      <c r="O185">
        <v>0.32189369057969458</v>
      </c>
      <c r="P185">
        <v>-2.6998095238095241E-2</v>
      </c>
      <c r="Q185">
        <v>0.39824989019959678</v>
      </c>
      <c r="R185">
        <v>9.045185246352877E-2</v>
      </c>
      <c r="S185">
        <f t="shared" si="2"/>
        <v>2.4680540468322816</v>
      </c>
    </row>
    <row r="186" spans="1:19" x14ac:dyDescent="0.3">
      <c r="A186" s="1">
        <v>184</v>
      </c>
      <c r="B186" t="s">
        <v>348</v>
      </c>
      <c r="C186" t="s">
        <v>349</v>
      </c>
      <c r="D186" t="s">
        <v>95</v>
      </c>
      <c r="E186" t="s">
        <v>262</v>
      </c>
      <c r="F186" t="s">
        <v>285</v>
      </c>
      <c r="G186">
        <v>2101</v>
      </c>
      <c r="H186">
        <v>9</v>
      </c>
      <c r="I186">
        <v>4</v>
      </c>
      <c r="J186">
        <v>7</v>
      </c>
      <c r="K186">
        <v>0.30769230769230771</v>
      </c>
      <c r="L186">
        <v>7.336902654867257E-2</v>
      </c>
      <c r="M186">
        <v>0.25740269476198918</v>
      </c>
      <c r="N186">
        <v>0.12916956521739131</v>
      </c>
      <c r="O186">
        <v>0.31353308324818818</v>
      </c>
      <c r="P186">
        <v>2.8749999999999978E-4</v>
      </c>
      <c r="Q186">
        <v>0.14261660671330201</v>
      </c>
      <c r="R186">
        <v>0.12888206521739129</v>
      </c>
      <c r="S186">
        <f t="shared" si="2"/>
        <v>1.7566277117209903</v>
      </c>
    </row>
    <row r="187" spans="1:19" x14ac:dyDescent="0.3">
      <c r="A187" s="1">
        <v>185</v>
      </c>
      <c r="B187" t="s">
        <v>350</v>
      </c>
      <c r="C187" t="s">
        <v>310</v>
      </c>
      <c r="D187" t="s">
        <v>95</v>
      </c>
      <c r="E187" t="s">
        <v>266</v>
      </c>
      <c r="F187" t="s">
        <v>285</v>
      </c>
      <c r="G187">
        <v>766</v>
      </c>
      <c r="H187">
        <v>5</v>
      </c>
      <c r="I187">
        <v>0</v>
      </c>
      <c r="J187">
        <v>1</v>
      </c>
      <c r="K187">
        <v>0</v>
      </c>
      <c r="L187">
        <v>1.2574999999999999E-2</v>
      </c>
      <c r="M187">
        <v>0.41085466149844291</v>
      </c>
      <c r="N187">
        <v>8.9900000000000008E-2</v>
      </c>
      <c r="O187">
        <v>0.4586605135246184</v>
      </c>
      <c r="P187">
        <v>-6.5478571428571428E-2</v>
      </c>
      <c r="Q187">
        <v>0.41328131750414171</v>
      </c>
      <c r="R187">
        <v>0.15537857142857139</v>
      </c>
      <c r="S187">
        <f t="shared" si="2"/>
        <v>12.356148821357566</v>
      </c>
    </row>
    <row r="188" spans="1:19" x14ac:dyDescent="0.3">
      <c r="A188" s="1">
        <v>186</v>
      </c>
      <c r="B188" t="s">
        <v>351</v>
      </c>
      <c r="C188" t="s">
        <v>352</v>
      </c>
      <c r="D188" t="s">
        <v>95</v>
      </c>
      <c r="E188" t="s">
        <v>266</v>
      </c>
      <c r="F188" t="s">
        <v>285</v>
      </c>
      <c r="G188">
        <v>1463</v>
      </c>
      <c r="H188">
        <v>1</v>
      </c>
      <c r="I188">
        <v>0</v>
      </c>
      <c r="J188">
        <v>1</v>
      </c>
      <c r="K188">
        <v>0</v>
      </c>
      <c r="L188">
        <v>3.088412698412699E-2</v>
      </c>
      <c r="M188">
        <v>0.262011321823925</v>
      </c>
      <c r="N188">
        <v>-3.9877551020408124E-3</v>
      </c>
      <c r="O188">
        <v>0.25274565470549931</v>
      </c>
      <c r="P188">
        <v>0.1083789473684211</v>
      </c>
      <c r="Q188">
        <v>0.22429129222355701</v>
      </c>
      <c r="R188">
        <v>-0.1123667024704619</v>
      </c>
      <c r="S188">
        <f t="shared" si="2"/>
        <v>-3.6383318371995164</v>
      </c>
    </row>
    <row r="189" spans="1:19" x14ac:dyDescent="0.3">
      <c r="A189" s="1">
        <v>187</v>
      </c>
      <c r="B189" t="s">
        <v>353</v>
      </c>
      <c r="C189" t="s">
        <v>284</v>
      </c>
      <c r="D189" t="s">
        <v>95</v>
      </c>
      <c r="E189" t="s">
        <v>269</v>
      </c>
      <c r="F189" t="s">
        <v>285</v>
      </c>
      <c r="G189">
        <v>3391</v>
      </c>
      <c r="H189">
        <v>4</v>
      </c>
      <c r="I189">
        <v>0</v>
      </c>
      <c r="J189">
        <v>5</v>
      </c>
      <c r="K189">
        <v>0</v>
      </c>
      <c r="L189">
        <v>-3.0245454545454551E-2</v>
      </c>
      <c r="M189">
        <v>0.46344317900395221</v>
      </c>
      <c r="N189">
        <v>-8.4725000000000009E-2</v>
      </c>
      <c r="O189">
        <v>0.32074410783104551</v>
      </c>
      <c r="P189">
        <v>-1.380714285714286E-2</v>
      </c>
      <c r="Q189">
        <v>0.4898318295859409</v>
      </c>
      <c r="R189">
        <v>-7.0917857142857144E-2</v>
      </c>
      <c r="S189">
        <f t="shared" si="2"/>
        <v>-2.3447442998840651</v>
      </c>
    </row>
    <row r="190" spans="1:19" x14ac:dyDescent="0.3">
      <c r="A190" s="1">
        <v>188</v>
      </c>
      <c r="B190" t="s">
        <v>354</v>
      </c>
      <c r="C190" t="s">
        <v>306</v>
      </c>
      <c r="D190" t="s">
        <v>95</v>
      </c>
      <c r="E190" t="s">
        <v>269</v>
      </c>
      <c r="F190" t="s">
        <v>285</v>
      </c>
      <c r="G190">
        <v>2729</v>
      </c>
      <c r="H190">
        <v>3</v>
      </c>
      <c r="I190">
        <v>0</v>
      </c>
      <c r="J190">
        <v>2</v>
      </c>
      <c r="K190">
        <v>0</v>
      </c>
      <c r="L190">
        <v>0.13793552631578951</v>
      </c>
      <c r="M190">
        <v>0.38809967273204832</v>
      </c>
      <c r="N190">
        <v>0.123075</v>
      </c>
      <c r="O190">
        <v>0.36674309610634342</v>
      </c>
      <c r="P190">
        <v>0.16001034482758619</v>
      </c>
      <c r="Q190">
        <v>0.37437437637489029</v>
      </c>
      <c r="R190">
        <v>-3.6935344827586189E-2</v>
      </c>
      <c r="S190">
        <f t="shared" si="2"/>
        <v>-0.26777252977616828</v>
      </c>
    </row>
    <row r="191" spans="1:19" x14ac:dyDescent="0.3">
      <c r="A191" s="1">
        <v>189</v>
      </c>
      <c r="B191" t="s">
        <v>355</v>
      </c>
      <c r="C191" t="s">
        <v>356</v>
      </c>
      <c r="D191" t="s">
        <v>95</v>
      </c>
      <c r="E191" t="s">
        <v>275</v>
      </c>
      <c r="F191" t="s">
        <v>285</v>
      </c>
      <c r="G191">
        <v>2768</v>
      </c>
      <c r="H191">
        <v>3</v>
      </c>
      <c r="I191">
        <v>2</v>
      </c>
      <c r="J191">
        <v>6</v>
      </c>
      <c r="K191">
        <v>0.4</v>
      </c>
      <c r="L191">
        <v>1.4549650349650349E-2</v>
      </c>
      <c r="M191">
        <v>0.32702516270974058</v>
      </c>
      <c r="N191">
        <v>9.1335570469798649E-3</v>
      </c>
      <c r="O191">
        <v>0.29092663657220041</v>
      </c>
      <c r="P191">
        <v>5.8362068965517239E-2</v>
      </c>
      <c r="Q191">
        <v>0.28055640334483251</v>
      </c>
      <c r="R191">
        <v>-4.9228511918537367E-2</v>
      </c>
      <c r="S191">
        <f t="shared" si="2"/>
        <v>-3.3834841893448253</v>
      </c>
    </row>
    <row r="192" spans="1:19" x14ac:dyDescent="0.3">
      <c r="A192" s="1">
        <v>190</v>
      </c>
      <c r="B192" t="s">
        <v>357</v>
      </c>
      <c r="C192" t="s">
        <v>358</v>
      </c>
      <c r="D192" t="s">
        <v>95</v>
      </c>
      <c r="E192" t="s">
        <v>280</v>
      </c>
      <c r="F192" t="s">
        <v>285</v>
      </c>
      <c r="G192">
        <v>3811</v>
      </c>
      <c r="H192">
        <v>7</v>
      </c>
      <c r="I192">
        <v>1</v>
      </c>
      <c r="J192">
        <v>10</v>
      </c>
      <c r="K192">
        <v>0.125</v>
      </c>
      <c r="L192">
        <v>6.9138586956521739E-2</v>
      </c>
      <c r="M192">
        <v>0.34377806996881233</v>
      </c>
      <c r="N192">
        <v>5.8908108108108113E-2</v>
      </c>
      <c r="O192">
        <v>0.313994847359782</v>
      </c>
      <c r="P192">
        <v>4.8679629629629628E-2</v>
      </c>
      <c r="Q192">
        <v>0.35900557015158252</v>
      </c>
      <c r="R192">
        <v>1.022847847847849E-2</v>
      </c>
      <c r="S192">
        <f t="shared" si="2"/>
        <v>0.14794167669221728</v>
      </c>
    </row>
    <row r="193" spans="1:19" x14ac:dyDescent="0.3">
      <c r="A193" s="1">
        <v>191</v>
      </c>
      <c r="B193" t="s">
        <v>359</v>
      </c>
      <c r="C193" t="s">
        <v>360</v>
      </c>
      <c r="D193" t="s">
        <v>95</v>
      </c>
      <c r="E193" t="s">
        <v>361</v>
      </c>
      <c r="F193" t="s">
        <v>285</v>
      </c>
      <c r="G193">
        <v>2533</v>
      </c>
      <c r="H193">
        <v>6</v>
      </c>
      <c r="I193">
        <v>2</v>
      </c>
      <c r="J193">
        <v>25</v>
      </c>
      <c r="K193">
        <v>0.25</v>
      </c>
      <c r="L193">
        <v>4.5382191780821923E-2</v>
      </c>
      <c r="M193">
        <v>0.2925924852462779</v>
      </c>
      <c r="N193">
        <v>5.5836144578313263E-2</v>
      </c>
      <c r="O193">
        <v>0.30224243782713561</v>
      </c>
      <c r="P193">
        <v>5.4085294117647058E-2</v>
      </c>
      <c r="Q193">
        <v>0.25378548738504808</v>
      </c>
      <c r="R193">
        <v>1.750850460666205E-3</v>
      </c>
      <c r="S193">
        <f t="shared" si="2"/>
        <v>3.8580121231740455E-2</v>
      </c>
    </row>
    <row r="194" spans="1:19" x14ac:dyDescent="0.3">
      <c r="A194" s="1">
        <v>192</v>
      </c>
      <c r="B194" t="s">
        <v>362</v>
      </c>
      <c r="C194" t="s">
        <v>363</v>
      </c>
      <c r="D194" t="s">
        <v>95</v>
      </c>
      <c r="E194" t="s">
        <v>361</v>
      </c>
      <c r="F194" t="s">
        <v>285</v>
      </c>
      <c r="G194">
        <v>1683</v>
      </c>
      <c r="H194">
        <v>3</v>
      </c>
      <c r="I194">
        <v>1</v>
      </c>
      <c r="J194">
        <v>8</v>
      </c>
      <c r="K194">
        <v>0.25</v>
      </c>
      <c r="L194">
        <v>-4.7084615384615378E-2</v>
      </c>
      <c r="M194">
        <v>0.30144652962814489</v>
      </c>
      <c r="N194">
        <v>-5.4711475409836063E-2</v>
      </c>
      <c r="O194">
        <v>0.27420902347814802</v>
      </c>
      <c r="P194">
        <v>-3.0092000000000001E-2</v>
      </c>
      <c r="Q194">
        <v>0.28285908848046581</v>
      </c>
      <c r="R194">
        <v>-2.4619475409836059E-2</v>
      </c>
      <c r="S194">
        <f t="shared" si="2"/>
        <v>-0.5228772754907185</v>
      </c>
    </row>
    <row r="195" spans="1:19" x14ac:dyDescent="0.3">
      <c r="A195" s="1">
        <v>193</v>
      </c>
      <c r="B195" t="s">
        <v>364</v>
      </c>
      <c r="C195" t="s">
        <v>365</v>
      </c>
      <c r="D195" t="s">
        <v>95</v>
      </c>
      <c r="E195" t="s">
        <v>282</v>
      </c>
      <c r="F195" t="s">
        <v>285</v>
      </c>
      <c r="G195">
        <v>1685</v>
      </c>
      <c r="H195">
        <v>5</v>
      </c>
      <c r="I195">
        <v>0</v>
      </c>
      <c r="J195">
        <v>5</v>
      </c>
      <c r="K195">
        <v>0</v>
      </c>
      <c r="L195">
        <v>2.5315929203539821E-2</v>
      </c>
      <c r="M195">
        <v>0.25761793916208342</v>
      </c>
      <c r="N195">
        <v>5.7229565217391302E-2</v>
      </c>
      <c r="O195">
        <v>0.24864631314166191</v>
      </c>
      <c r="P195">
        <v>-2.5010000000000001E-2</v>
      </c>
      <c r="Q195">
        <v>0.28021901951866152</v>
      </c>
      <c r="R195">
        <v>8.22395652173913E-2</v>
      </c>
      <c r="S195">
        <f t="shared" ref="S195:S196" si="3">R195/ABS(L195)</f>
        <v>3.2485303840197215</v>
      </c>
    </row>
    <row r="196" spans="1:19" x14ac:dyDescent="0.3">
      <c r="A196" s="1">
        <v>194</v>
      </c>
      <c r="B196" t="s">
        <v>366</v>
      </c>
      <c r="C196" t="s">
        <v>323</v>
      </c>
      <c r="D196" t="s">
        <v>95</v>
      </c>
      <c r="E196" t="s">
        <v>282</v>
      </c>
      <c r="F196" t="s">
        <v>285</v>
      </c>
      <c r="G196">
        <v>3146</v>
      </c>
      <c r="H196">
        <v>11</v>
      </c>
      <c r="I196">
        <v>6</v>
      </c>
      <c r="J196">
        <v>21</v>
      </c>
      <c r="K196">
        <v>0.35294117647058831</v>
      </c>
      <c r="L196">
        <v>3.2375167785234887E-2</v>
      </c>
      <c r="M196">
        <v>0.30625769184281942</v>
      </c>
      <c r="N196">
        <v>2.326953642384106E-2</v>
      </c>
      <c r="O196">
        <v>0.27254862012171088</v>
      </c>
      <c r="P196">
        <v>3.8843859649122812E-2</v>
      </c>
      <c r="Q196">
        <v>0.33525733557789211</v>
      </c>
      <c r="R196">
        <v>-1.5574323225281749E-2</v>
      </c>
      <c r="S196">
        <f t="shared" si="3"/>
        <v>-0.48105768373452629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0B85-BD59-48EF-97D4-C20DA740460C}">
  <dimension ref="A1:I14"/>
  <sheetViews>
    <sheetView tabSelected="1" topLeftCell="A2" workbookViewId="0">
      <selection activeCell="D14" sqref="D14"/>
    </sheetView>
  </sheetViews>
  <sheetFormatPr defaultRowHeight="14.4" x14ac:dyDescent="0.3"/>
  <cols>
    <col min="1" max="1" width="29.44140625" customWidth="1"/>
    <col min="2" max="2" width="18.6640625" customWidth="1"/>
    <col min="3" max="3" width="22" customWidth="1"/>
    <col min="4" max="4" width="31.21875" customWidth="1"/>
    <col min="5" max="5" width="21.33203125" customWidth="1"/>
    <col min="6" max="6" width="25.44140625" customWidth="1"/>
    <col min="7" max="7" width="21.88671875" customWidth="1"/>
  </cols>
  <sheetData>
    <row r="1" spans="1:9" ht="28.8" x14ac:dyDescent="0.3">
      <c r="A1" s="4"/>
      <c r="B1" s="4" t="s">
        <v>388</v>
      </c>
      <c r="C1" s="4" t="s">
        <v>394</v>
      </c>
      <c r="D1" s="4" t="s">
        <v>395</v>
      </c>
      <c r="E1" s="4" t="s">
        <v>396</v>
      </c>
      <c r="F1" s="4" t="s">
        <v>397</v>
      </c>
      <c r="G1" s="4" t="s">
        <v>399</v>
      </c>
      <c r="H1" s="4" t="s">
        <v>76</v>
      </c>
      <c r="I1" s="4"/>
    </row>
    <row r="2" spans="1:9" ht="28.8" x14ac:dyDescent="0.3">
      <c r="A2" s="4" t="s">
        <v>398</v>
      </c>
      <c r="B2">
        <f>AVERAGE(Sheet1!K2:K22)</f>
        <v>0.59274818707591803</v>
      </c>
      <c r="C2">
        <f>AVERAGE(Sheet1!K23:K57)</f>
        <v>0.534338122195265</v>
      </c>
      <c r="D2">
        <f>AVERAGE(Sheet1!K129:K151)</f>
        <v>0.65340498518247858</v>
      </c>
      <c r="E2">
        <f>AVERAGE(Sheet1!K58:K122)</f>
        <v>0.22037619498556996</v>
      </c>
      <c r="F2">
        <f>AVERAGE(Sheet1!K152:K196)</f>
        <v>0.26116477938598565</v>
      </c>
      <c r="G2">
        <f>AVERAGE(Sheet1!K23:K41)</f>
        <v>0.49538400196294924</v>
      </c>
      <c r="H2">
        <f>AVERAGE(Sheet1!K42:K57)</f>
        <v>0.58059613997114001</v>
      </c>
    </row>
    <row r="3" spans="1:9" ht="28.8" x14ac:dyDescent="0.3">
      <c r="A3" s="4" t="s">
        <v>400</v>
      </c>
      <c r="B3">
        <f>AVERAGE(Sheet1!R2:R22)</f>
        <v>1.2475551378495365E-2</v>
      </c>
      <c r="C3">
        <f>AVERAGE(Sheet1!R23:R57)</f>
        <v>2.4810908772539286E-2</v>
      </c>
      <c r="D3">
        <f>AVERAGE(Sheet1!R129:R151)</f>
        <v>-1.4958061347487813E-2</v>
      </c>
      <c r="E3">
        <f>AVERAGE(Sheet1!R58:R122)</f>
        <v>1.6482980887193865E-2</v>
      </c>
      <c r="F3">
        <f>AVERAGE(Sheet1!R152:R196)</f>
        <v>2.1570123261959531E-2</v>
      </c>
      <c r="G3">
        <f>AVERAGE(Sheet1!R23:R41)</f>
        <v>1.4459587154698635E-2</v>
      </c>
      <c r="H3">
        <f>AVERAGE(Sheet1!R42:R57)</f>
        <v>3.7103103193725062E-2</v>
      </c>
    </row>
    <row r="4" spans="1:9" ht="28.8" x14ac:dyDescent="0.3">
      <c r="A4" s="4" t="s">
        <v>402</v>
      </c>
      <c r="B4">
        <f>MEDIAN(Sheet1!R2:R22)</f>
        <v>3.7532707889125813E-2</v>
      </c>
      <c r="C4">
        <f>MEDIAN(Sheet1!R23:R57)</f>
        <v>3.3873795225096412E-2</v>
      </c>
      <c r="D4">
        <f>MEDIAN(Sheet1!R129:R151)</f>
        <v>-1.0253681267474359E-2</v>
      </c>
      <c r="E4">
        <f>MEDIAN(Sheet1!R58:R122)</f>
        <v>5.954425144747727E-3</v>
      </c>
      <c r="F4">
        <f>MEDIAN(Sheet1!R152:R196)</f>
        <v>1.022847847847849E-2</v>
      </c>
      <c r="G4">
        <f>MEDIAN(Sheet1!R23:R41)</f>
        <v>6.4086446886446879E-3</v>
      </c>
      <c r="H4">
        <f>MEDIAN(Sheet1!R42:R57)</f>
        <v>3.6662063423616796E-2</v>
      </c>
    </row>
    <row r="5" spans="1:9" ht="28.8" x14ac:dyDescent="0.3">
      <c r="A5" s="4" t="s">
        <v>403</v>
      </c>
      <c r="B5">
        <f>AVERAGE(Sheet1!S2:S22)</f>
        <v>-3.8562969893169941</v>
      </c>
      <c r="C5">
        <f>AVERAGE(Sheet1!S23:S57)</f>
        <v>0.69022929979728742</v>
      </c>
      <c r="D5">
        <f>AVERAGE(Sheet1!S129:S151)</f>
        <v>0.56380527683503845</v>
      </c>
      <c r="E5">
        <f>AVERAGE(Sheet1!S58:S122)</f>
        <v>1.6298646418004969</v>
      </c>
      <c r="F5">
        <f>AVERAGE(Sheet1!S152:S196)</f>
        <v>0.70507632448383917</v>
      </c>
      <c r="G5">
        <f>AVERAGE(Sheet1!S23:S41)</f>
        <v>0.17486653258125276</v>
      </c>
      <c r="H5">
        <f>AVERAGE(Sheet1!S42:S57)</f>
        <v>1.3022225858663283</v>
      </c>
    </row>
    <row r="6" spans="1:9" ht="28.8" x14ac:dyDescent="0.3">
      <c r="A6" s="4" t="s">
        <v>401</v>
      </c>
      <c r="B6">
        <f>MEDIAN(Sheet1!S2:S22)</f>
        <v>0.48575342465753435</v>
      </c>
      <c r="C6">
        <f>MEDIAN(Sheet1!S23:S57)</f>
        <v>0.71769770571692737</v>
      </c>
      <c r="D6">
        <f>MEDIAN(Sheet1!S129:S151)</f>
        <v>-0.1359541719284757</v>
      </c>
      <c r="E6">
        <f>MEDIAN(Sheet1!S58:S122)</f>
        <v>0.10828811884478177</v>
      </c>
      <c r="F6">
        <f>MEDIAN(Sheet1!S152:S196)</f>
        <v>0.11491636904578965</v>
      </c>
      <c r="G6">
        <f>MEDIAN(Sheet1!S23:S41)</f>
        <v>0.16117445335389358</v>
      </c>
      <c r="H6">
        <f>MEDIAN(Sheet1!S42:S57)</f>
        <v>1.2880978512423373</v>
      </c>
    </row>
    <row r="7" spans="1:9" x14ac:dyDescent="0.3">
      <c r="A7" s="4"/>
    </row>
    <row r="8" spans="1:9" x14ac:dyDescent="0.3">
      <c r="A8" s="4"/>
    </row>
    <row r="9" spans="1:9" ht="43.2" x14ac:dyDescent="0.3">
      <c r="A9" s="4" t="s">
        <v>404</v>
      </c>
      <c r="B9">
        <f>AVERAGE(Sheet1!S2:S3,Sheet1!S5:S22)</f>
        <v>0.43380482788381769</v>
      </c>
    </row>
    <row r="10" spans="1:9" x14ac:dyDescent="0.3">
      <c r="A10" s="4"/>
    </row>
    <row r="11" spans="1:9" x14ac:dyDescent="0.3">
      <c r="A11" s="4"/>
    </row>
    <row r="12" spans="1:9" x14ac:dyDescent="0.3">
      <c r="A12" s="4"/>
    </row>
    <row r="13" spans="1:9" x14ac:dyDescent="0.3">
      <c r="A13" s="4"/>
    </row>
    <row r="14" spans="1:9" x14ac:dyDescent="0.3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ススロフ　アルテム</cp:lastModifiedBy>
  <dcterms:created xsi:type="dcterms:W3CDTF">2024-05-29T03:56:30Z</dcterms:created>
  <dcterms:modified xsi:type="dcterms:W3CDTF">2024-06-06T07:49:33Z</dcterms:modified>
</cp:coreProperties>
</file>