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EMI" sheetId="1" r:id="rId1"/>
    <sheet name="Gold" sheetId="5" r:id="rId2"/>
    <sheet name="Others" sheetId="2" r:id="rId3"/>
  </sheets>
  <calcPr calcId="162913"/>
</workbook>
</file>

<file path=xl/calcChain.xml><?xml version="1.0" encoding="utf-8"?>
<calcChain xmlns="http://schemas.openxmlformats.org/spreadsheetml/2006/main">
  <c r="O11" i="1" l="1"/>
  <c r="O8" i="1"/>
  <c r="O7" i="1"/>
  <c r="O6" i="1"/>
  <c r="O5" i="1"/>
  <c r="O4" i="1"/>
  <c r="P14" i="1" l="1"/>
  <c r="P17" i="1" l="1"/>
  <c r="O10" i="1"/>
  <c r="P19" i="1" l="1"/>
  <c r="K53" i="1" l="1"/>
  <c r="O9" i="1" l="1"/>
  <c r="O20" i="1" s="1"/>
  <c r="N11" i="1" l="1"/>
  <c r="P11" i="1" s="1"/>
  <c r="P12" i="1" l="1"/>
  <c r="P16" i="1"/>
  <c r="P18" i="1"/>
  <c r="P15" i="1"/>
  <c r="K36" i="1" l="1"/>
  <c r="K33" i="1" l="1"/>
  <c r="I9" i="5" l="1"/>
  <c r="K31" i="1" l="1"/>
  <c r="K30" i="1" l="1"/>
  <c r="P13" i="1" l="1"/>
  <c r="N4" i="1" l="1"/>
  <c r="N10" i="1"/>
  <c r="P10" i="1" s="1"/>
  <c r="K29" i="1"/>
  <c r="K32" i="1"/>
  <c r="K34" i="1"/>
  <c r="K35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28" i="1"/>
  <c r="K27" i="1"/>
  <c r="P4" i="1" l="1"/>
  <c r="P7" i="1"/>
  <c r="K23" i="1" l="1"/>
  <c r="K22" i="1" l="1"/>
  <c r="K21" i="1" l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4" i="1"/>
  <c r="K25" i="1"/>
  <c r="K26" i="1"/>
  <c r="K3" i="1"/>
  <c r="N8" i="1" l="1"/>
  <c r="P8" i="1" s="1"/>
  <c r="N9" i="1"/>
  <c r="P9" i="1" s="1"/>
  <c r="N6" i="1"/>
  <c r="P6" i="1" s="1"/>
  <c r="N5" i="1"/>
  <c r="N20" i="1" l="1"/>
  <c r="P20" i="1" s="1"/>
  <c r="P5" i="1"/>
</calcChain>
</file>

<file path=xl/sharedStrings.xml><?xml version="1.0" encoding="utf-8"?>
<sst xmlns="http://schemas.openxmlformats.org/spreadsheetml/2006/main" count="93" uniqueCount="60">
  <si>
    <t>Date</t>
  </si>
  <si>
    <t>ICICI</t>
  </si>
  <si>
    <t>HDFC</t>
  </si>
  <si>
    <t>Total</t>
  </si>
  <si>
    <t>Paid</t>
  </si>
  <si>
    <t>Total Amount</t>
  </si>
  <si>
    <t>To be Paid</t>
  </si>
  <si>
    <t>RE</t>
  </si>
  <si>
    <t xml:space="preserve">Total </t>
  </si>
  <si>
    <t>RAJESH - 1.0</t>
  </si>
  <si>
    <t>RAJESH - 0.5</t>
  </si>
  <si>
    <t>HDFC - 3</t>
  </si>
  <si>
    <t>HDFC - 1.25</t>
  </si>
  <si>
    <t>ICICI - 3</t>
  </si>
  <si>
    <t>Rajesh</t>
  </si>
  <si>
    <t xml:space="preserve">Loan - EMI </t>
  </si>
  <si>
    <t>HDFC CC</t>
  </si>
  <si>
    <t>S.No</t>
  </si>
  <si>
    <t>Name</t>
  </si>
  <si>
    <t>Amount</t>
  </si>
  <si>
    <t>CITI</t>
  </si>
  <si>
    <t>Loan - EMI</t>
  </si>
  <si>
    <t>Senthil</t>
  </si>
  <si>
    <t xml:space="preserve">C.C. Loan </t>
  </si>
  <si>
    <t>FreeCharge</t>
  </si>
  <si>
    <t>Suthakar.kps@gmail.com</t>
  </si>
  <si>
    <t>07cs061</t>
  </si>
  <si>
    <t>Suthakar.kanagaraj@yahoo.com</t>
  </si>
  <si>
    <t>suthakarkce@gmail.com</t>
  </si>
  <si>
    <t>suthagarkps@gmail.com</t>
  </si>
  <si>
    <t>Payumoney</t>
  </si>
  <si>
    <t>07cs061kps</t>
  </si>
  <si>
    <t>sugantha.kanagaraj@gmail.com</t>
  </si>
  <si>
    <t>Bank</t>
  </si>
  <si>
    <t>Gram</t>
  </si>
  <si>
    <t>Item</t>
  </si>
  <si>
    <t>Owner</t>
  </si>
  <si>
    <t>Due date</t>
  </si>
  <si>
    <t xml:space="preserve">Gold </t>
  </si>
  <si>
    <t>P.Kanagaraj</t>
  </si>
  <si>
    <t>Pandiyan</t>
  </si>
  <si>
    <t>Chain</t>
  </si>
  <si>
    <t>K.Bhakya Lakshmi</t>
  </si>
  <si>
    <t>Item Count</t>
  </si>
  <si>
    <t>Dollar chain, Double chain</t>
  </si>
  <si>
    <t>P.Valliammal</t>
  </si>
  <si>
    <t>K.Meena</t>
  </si>
  <si>
    <t>Mercantile</t>
  </si>
  <si>
    <t>Dollar chain</t>
  </si>
  <si>
    <t>K.Sugantha</t>
  </si>
  <si>
    <t>Canara</t>
  </si>
  <si>
    <t>Gold</t>
  </si>
  <si>
    <t>Suthakar.kanagaraj@gmail.com</t>
  </si>
  <si>
    <t>Gopal</t>
  </si>
  <si>
    <t>Suresh</t>
  </si>
  <si>
    <t>MK</t>
  </si>
  <si>
    <t>ThinkPad</t>
  </si>
  <si>
    <t>MK Friend</t>
  </si>
  <si>
    <t>Bangles</t>
  </si>
  <si>
    <t>K.Kaliammal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</si>
</sst>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B4437"/>
      <name val="Calibri"/>
      <family val="2"/>
      <scheme val="minor"/>
    </font>
    <font>
      <sz val="11"/>
      <color rgb="FFDB4437"/>
      <name val="Calibri"/>
      <family val="2"/>
      <scheme val="minor"/>
    </font>
    <font>
      <b/>
      <sz val="11"/>
      <color rgb="FF3F85F4"/>
      <name val="Calibri"/>
      <family val="2"/>
      <scheme val="minor"/>
    </font>
    <font>
      <b/>
      <sz val="11"/>
      <color rgb="FF0F9D58"/>
      <name val="Calibri"/>
      <family val="2"/>
      <scheme val="minor"/>
    </font>
    <font>
      <b/>
      <sz val="11"/>
      <color rgb="FFAA620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3F85F4"/>
        <bgColor indexed="64"/>
      </patternFill>
    </fill>
    <fill>
      <patternFill patternType="solid">
        <fgColor rgb="FF0F9D58"/>
        <bgColor indexed="64"/>
      </patternFill>
    </fill>
    <fill>
      <patternFill patternType="solid">
        <fgColor rgb="FFDB443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/>
    </xf>
    <xf numFmtId="17" fontId="7" fillId="3" borderId="12" xfId="0" applyNumberFormat="1" applyFont="1" applyFill="1" applyBorder="1" applyAlignment="1">
      <alignment horizontal="left"/>
    </xf>
    <xf numFmtId="0" fontId="5" fillId="3" borderId="1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17" fontId="7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/>
    </xf>
    <xf numFmtId="17" fontId="7" fillId="8" borderId="12" xfId="0" applyNumberFormat="1" applyFont="1" applyFill="1" applyBorder="1" applyAlignment="1">
      <alignment horizontal="left"/>
    </xf>
    <xf numFmtId="0" fontId="5" fillId="8" borderId="12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17" fontId="7" fillId="0" borderId="2" xfId="0" applyNumberFormat="1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/>
    </xf>
    <xf numFmtId="17" fontId="7" fillId="2" borderId="2" xfId="0" applyNumberFormat="1" applyFont="1" applyFill="1" applyBorder="1" applyAlignment="1">
      <alignment horizontal="left"/>
    </xf>
    <xf numFmtId="0" fontId="5" fillId="3" borderId="15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12" fillId="0" borderId="0" xfId="1"/>
    <xf numFmtId="0" fontId="1" fillId="9" borderId="10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14" fontId="0" fillId="0" borderId="0" xfId="0" applyNumberFormat="1"/>
    <xf numFmtId="0" fontId="11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0" fillId="0" borderId="19" xfId="0" applyBorder="1"/>
    <xf numFmtId="0" fontId="14" fillId="10" borderId="5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15" fontId="0" fillId="0" borderId="0" xfId="0" applyNumberFormat="1"/>
    <xf numFmtId="164" fontId="0" fillId="0" borderId="0" xfId="0" applyNumberFormat="1"/>
    <xf numFmtId="0" fontId="1" fillId="10" borderId="21" xfId="0" applyFont="1" applyFill="1" applyBorder="1"/>
    <xf numFmtId="15" fontId="0" fillId="11" borderId="0" xfId="0" applyNumberFormat="1" applyFill="1"/>
    <xf numFmtId="0" fontId="0" fillId="11" borderId="0" xfId="0" applyFill="1"/>
    <xf numFmtId="164" fontId="0" fillId="11" borderId="0" xfId="0" applyNumberFormat="1" applyFill="1"/>
    <xf numFmtId="164" fontId="0" fillId="11" borderId="19" xfId="0" applyNumberFormat="1" applyFill="1" applyBorder="1"/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 indent="1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right"/>
    </xf>
    <xf numFmtId="0" fontId="1" fillId="10" borderId="20" xfId="0" applyFont="1" applyFill="1" applyBorder="1" applyAlignment="1">
      <alignment horizontal="right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99FF"/>
      <color rgb="FF006600"/>
      <color rgb="FF189057"/>
      <color rgb="FF10A040"/>
      <color rgb="FF0E8C38"/>
      <color rgb="FF0D8134"/>
      <color rgb="FF08862F"/>
      <color rgb="FF0F9D58"/>
      <color rgb="FFE08306"/>
      <color rgb="FFAA62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thagarkps@gmail.com" TargetMode="External"/><Relationship Id="rId3" Type="http://schemas.openxmlformats.org/officeDocument/2006/relationships/hyperlink" Target="mailto:suthakarkce@gmail.com" TargetMode="External"/><Relationship Id="rId7" Type="http://schemas.openxmlformats.org/officeDocument/2006/relationships/hyperlink" Target="mailto:suthakarkce@gmail.com" TargetMode="External"/><Relationship Id="rId2" Type="http://schemas.openxmlformats.org/officeDocument/2006/relationships/hyperlink" Target="mailto:Suthakar.kanagaraj@yahoo.com" TargetMode="External"/><Relationship Id="rId1" Type="http://schemas.openxmlformats.org/officeDocument/2006/relationships/hyperlink" Target="mailto:Suthakar.kps@gmail.com" TargetMode="External"/><Relationship Id="rId6" Type="http://schemas.openxmlformats.org/officeDocument/2006/relationships/hyperlink" Target="mailto:Suthakar.kanagaraj@yahoo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Suthakar.kps@gmail.com" TargetMode="External"/><Relationship Id="rId10" Type="http://schemas.openxmlformats.org/officeDocument/2006/relationships/hyperlink" Target="mailto:Suthakar.kanagaraj@gmail.com" TargetMode="External"/><Relationship Id="rId4" Type="http://schemas.openxmlformats.org/officeDocument/2006/relationships/hyperlink" Target="mailto:suthagarkps@gmail.com" TargetMode="External"/><Relationship Id="rId9" Type="http://schemas.openxmlformats.org/officeDocument/2006/relationships/hyperlink" Target="mailto:sugantha.kanaga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A45" zoomScaleNormal="100" workbookViewId="0">
      <selection activeCell="O52" sqref="O52"/>
    </sheetView>
  </sheetViews>
  <sheetFormatPr defaultRowHeight="15" outlineLevelRow="1" x14ac:dyDescent="0.25"/>
  <cols>
    <col min="1" max="1" width="7.5703125" style="1" customWidth="1"/>
    <col min="2" max="2" width="10.5703125" style="1" customWidth="1"/>
    <col min="3" max="3" width="12.28515625" style="1" customWidth="1"/>
    <col min="4" max="4" width="12.42578125" style="2" customWidth="1"/>
    <col min="5" max="5" width="12.85546875" style="3" customWidth="1"/>
    <col min="6" max="6" width="11.85546875" style="4" customWidth="1"/>
    <col min="7" max="7" width="11" style="1" customWidth="1"/>
    <col min="8" max="8" width="9.42578125" style="4" customWidth="1"/>
    <col min="9" max="9" width="10.7109375" style="4" customWidth="1"/>
    <col min="10" max="10" width="11.28515625" style="4" customWidth="1"/>
    <col min="11" max="11" width="11.85546875" style="4" customWidth="1"/>
    <col min="12" max="12" width="11" style="4" customWidth="1"/>
    <col min="13" max="13" width="12.85546875" style="4" bestFit="1" customWidth="1"/>
    <col min="16" max="16" width="10.85546875" customWidth="1"/>
    <col min="18" max="18" width="14.85546875" bestFit="1" customWidth="1"/>
    <col min="19" max="19" width="14.28515625" customWidth="1"/>
    <col min="20" max="20" width="14.42578125" customWidth="1"/>
  </cols>
  <sheetData>
    <row r="1" spans="1:16" ht="23.25" customHeight="1" x14ac:dyDescent="0.25">
      <c r="A1" s="71" t="s">
        <v>17</v>
      </c>
      <c r="B1" s="71" t="s">
        <v>0</v>
      </c>
      <c r="C1" s="11" t="s">
        <v>2</v>
      </c>
      <c r="D1" s="26" t="s">
        <v>1</v>
      </c>
      <c r="E1" s="12" t="s">
        <v>2</v>
      </c>
      <c r="F1" s="44" t="s">
        <v>20</v>
      </c>
      <c r="G1" s="75" t="s">
        <v>14</v>
      </c>
      <c r="H1" s="76"/>
      <c r="I1" s="77" t="s">
        <v>7</v>
      </c>
      <c r="J1" s="26" t="s">
        <v>2</v>
      </c>
      <c r="K1" s="73" t="s">
        <v>3</v>
      </c>
      <c r="L1" s="5"/>
      <c r="M1" s="63" t="s">
        <v>3</v>
      </c>
      <c r="N1" s="64"/>
      <c r="O1" s="64"/>
      <c r="P1" s="65"/>
    </row>
    <row r="2" spans="1:16" ht="18.75" customHeight="1" x14ac:dyDescent="0.25">
      <c r="A2" s="72"/>
      <c r="B2" s="72"/>
      <c r="C2" s="13" t="s">
        <v>15</v>
      </c>
      <c r="D2" s="27" t="s">
        <v>15</v>
      </c>
      <c r="E2" s="13" t="s">
        <v>15</v>
      </c>
      <c r="F2" s="45" t="s">
        <v>21</v>
      </c>
      <c r="G2" s="27">
        <v>1</v>
      </c>
      <c r="H2" s="27">
        <v>0.5</v>
      </c>
      <c r="I2" s="78"/>
      <c r="J2" s="27" t="s">
        <v>23</v>
      </c>
      <c r="K2" s="74"/>
      <c r="L2" s="5"/>
      <c r="M2" s="66"/>
      <c r="N2" s="67"/>
      <c r="O2" s="67"/>
      <c r="P2" s="68"/>
    </row>
    <row r="3" spans="1:16" outlineLevel="1" x14ac:dyDescent="0.25">
      <c r="A3" s="7">
        <v>1</v>
      </c>
      <c r="B3" s="18">
        <v>41760</v>
      </c>
      <c r="C3" s="19">
        <v>6903</v>
      </c>
      <c r="D3" s="21">
        <v>6979</v>
      </c>
      <c r="E3" s="19"/>
      <c r="F3" s="19"/>
      <c r="G3" s="20"/>
      <c r="H3" s="20"/>
      <c r="I3" s="20"/>
      <c r="J3" s="24"/>
      <c r="K3" s="22">
        <f t="shared" ref="K3:K34" si="0">SUM(C3:J3)</f>
        <v>13882</v>
      </c>
      <c r="L3" s="5"/>
      <c r="M3" s="69" t="s">
        <v>5</v>
      </c>
      <c r="N3" s="70"/>
      <c r="O3" s="6" t="s">
        <v>4</v>
      </c>
      <c r="P3" s="23" t="s">
        <v>6</v>
      </c>
    </row>
    <row r="4" spans="1:16" outlineLevel="1" x14ac:dyDescent="0.25">
      <c r="A4" s="7">
        <v>2</v>
      </c>
      <c r="B4" s="18">
        <v>41791</v>
      </c>
      <c r="C4" s="19">
        <v>6903</v>
      </c>
      <c r="D4" s="21">
        <v>6979</v>
      </c>
      <c r="E4" s="19"/>
      <c r="F4" s="19"/>
      <c r="G4" s="25"/>
      <c r="H4" s="25"/>
      <c r="I4" s="20"/>
      <c r="J4" s="24"/>
      <c r="K4" s="22">
        <f t="shared" si="0"/>
        <v>13882</v>
      </c>
      <c r="L4" s="5"/>
      <c r="M4" s="9" t="s">
        <v>13</v>
      </c>
      <c r="N4" s="8">
        <f>SUM(D3:D70)</f>
        <v>418740</v>
      </c>
      <c r="O4" s="8">
        <f>SUM(D3:D52)</f>
        <v>348950</v>
      </c>
      <c r="P4" s="10">
        <f t="shared" ref="P4:P14" si="1">N4-O4</f>
        <v>69790</v>
      </c>
    </row>
    <row r="5" spans="1:16" outlineLevel="1" x14ac:dyDescent="0.25">
      <c r="A5" s="7">
        <v>3</v>
      </c>
      <c r="B5" s="18">
        <v>41821</v>
      </c>
      <c r="C5" s="19">
        <v>6903</v>
      </c>
      <c r="D5" s="21">
        <v>6979</v>
      </c>
      <c r="E5" s="19"/>
      <c r="F5" s="19"/>
      <c r="G5" s="21">
        <v>3000</v>
      </c>
      <c r="H5" s="21"/>
      <c r="I5" s="21"/>
      <c r="J5" s="24"/>
      <c r="K5" s="22">
        <f t="shared" si="0"/>
        <v>16882</v>
      </c>
      <c r="L5" s="5"/>
      <c r="M5" s="9" t="s">
        <v>11</v>
      </c>
      <c r="N5" s="8">
        <f>SUM(C3:C70)</f>
        <v>414180</v>
      </c>
      <c r="O5" s="8">
        <f>SUM(C3:C52)</f>
        <v>345150</v>
      </c>
      <c r="P5" s="10">
        <f t="shared" si="1"/>
        <v>69030</v>
      </c>
    </row>
    <row r="6" spans="1:16" outlineLevel="1" x14ac:dyDescent="0.25">
      <c r="A6" s="7">
        <v>4</v>
      </c>
      <c r="B6" s="18">
        <v>41852</v>
      </c>
      <c r="C6" s="19">
        <v>6903</v>
      </c>
      <c r="D6" s="21">
        <v>6979</v>
      </c>
      <c r="E6" s="19"/>
      <c r="F6" s="19"/>
      <c r="G6" s="21">
        <v>2200</v>
      </c>
      <c r="H6" s="21"/>
      <c r="I6" s="21"/>
      <c r="J6" s="24"/>
      <c r="K6" s="22">
        <f t="shared" si="0"/>
        <v>16082</v>
      </c>
      <c r="L6" s="5"/>
      <c r="M6" s="9" t="s">
        <v>12</v>
      </c>
      <c r="N6" s="8">
        <f>SUM(E12:E70)</f>
        <v>167796</v>
      </c>
      <c r="O6" s="8">
        <f>SUM(E12:E52)</f>
        <v>116604</v>
      </c>
      <c r="P6" s="10">
        <f t="shared" si="1"/>
        <v>51192</v>
      </c>
    </row>
    <row r="7" spans="1:16" outlineLevel="1" x14ac:dyDescent="0.25">
      <c r="A7" s="7">
        <v>5</v>
      </c>
      <c r="B7" s="18">
        <v>41883</v>
      </c>
      <c r="C7" s="19">
        <v>6903</v>
      </c>
      <c r="D7" s="21">
        <v>6979</v>
      </c>
      <c r="E7" s="19"/>
      <c r="F7" s="19"/>
      <c r="G7" s="21">
        <v>3000</v>
      </c>
      <c r="H7" s="21">
        <v>1500</v>
      </c>
      <c r="I7" s="21"/>
      <c r="J7" s="24"/>
      <c r="K7" s="22">
        <f t="shared" si="0"/>
        <v>18382</v>
      </c>
      <c r="L7" s="5"/>
      <c r="M7" s="9" t="s">
        <v>20</v>
      </c>
      <c r="N7" s="8">
        <v>250416</v>
      </c>
      <c r="O7" s="8">
        <f>SUM(F29:F52)</f>
        <v>125208</v>
      </c>
      <c r="P7" s="10">
        <f t="shared" si="1"/>
        <v>125208</v>
      </c>
    </row>
    <row r="8" spans="1:16" outlineLevel="1" x14ac:dyDescent="0.25">
      <c r="A8" s="7">
        <v>6</v>
      </c>
      <c r="B8" s="18">
        <v>41913</v>
      </c>
      <c r="C8" s="19">
        <v>6903</v>
      </c>
      <c r="D8" s="21">
        <v>6979</v>
      </c>
      <c r="E8" s="19"/>
      <c r="F8" s="19"/>
      <c r="G8" s="21">
        <v>1700</v>
      </c>
      <c r="H8" s="21">
        <v>1000</v>
      </c>
      <c r="I8" s="21"/>
      <c r="J8" s="24"/>
      <c r="K8" s="22">
        <f t="shared" si="0"/>
        <v>16582</v>
      </c>
      <c r="L8" s="5"/>
      <c r="M8" s="60" t="s">
        <v>9</v>
      </c>
      <c r="N8" s="60">
        <f>SUM(G5:G70)</f>
        <v>102350</v>
      </c>
      <c r="O8" s="60">
        <f>SUM(G3:G43)</f>
        <v>102350</v>
      </c>
      <c r="P8" s="61">
        <f>N8-O8</f>
        <v>0</v>
      </c>
    </row>
    <row r="9" spans="1:16" outlineLevel="1" x14ac:dyDescent="0.25">
      <c r="A9" s="7">
        <v>7</v>
      </c>
      <c r="B9" s="18">
        <v>41944</v>
      </c>
      <c r="C9" s="19">
        <v>6903</v>
      </c>
      <c r="D9" s="21">
        <v>6979</v>
      </c>
      <c r="E9" s="19"/>
      <c r="F9" s="19"/>
      <c r="G9" s="21">
        <v>2000</v>
      </c>
      <c r="H9" s="21">
        <v>1500</v>
      </c>
      <c r="I9" s="21"/>
      <c r="J9" s="24"/>
      <c r="K9" s="22">
        <f t="shared" si="0"/>
        <v>17382</v>
      </c>
      <c r="L9" s="5"/>
      <c r="M9" s="60" t="s">
        <v>10</v>
      </c>
      <c r="N9" s="60">
        <f>SUM(H7:H70)</f>
        <v>51500</v>
      </c>
      <c r="O9" s="60">
        <f>SUM(H3:H43)</f>
        <v>51500</v>
      </c>
      <c r="P9" s="61">
        <f t="shared" si="1"/>
        <v>0</v>
      </c>
    </row>
    <row r="10" spans="1:16" outlineLevel="1" x14ac:dyDescent="0.25">
      <c r="A10" s="7">
        <v>8</v>
      </c>
      <c r="B10" s="18">
        <v>41974</v>
      </c>
      <c r="C10" s="19">
        <v>6903</v>
      </c>
      <c r="D10" s="21">
        <v>6979</v>
      </c>
      <c r="E10" s="19"/>
      <c r="F10" s="19"/>
      <c r="G10" s="21">
        <v>2000</v>
      </c>
      <c r="H10" s="21">
        <v>1000</v>
      </c>
      <c r="I10" s="21"/>
      <c r="J10" s="24"/>
      <c r="K10" s="22">
        <f t="shared" si="0"/>
        <v>16882</v>
      </c>
      <c r="L10" s="5"/>
      <c r="M10" s="60" t="s">
        <v>7</v>
      </c>
      <c r="N10" s="60">
        <f>SUM(I14:I70)</f>
        <v>147924</v>
      </c>
      <c r="O10" s="60">
        <f>SUM(I16:I51)</f>
        <v>147924</v>
      </c>
      <c r="P10" s="61">
        <f>N10-O10</f>
        <v>0</v>
      </c>
    </row>
    <row r="11" spans="1:16" outlineLevel="1" x14ac:dyDescent="0.25">
      <c r="A11" s="7">
        <v>9</v>
      </c>
      <c r="B11" s="18">
        <v>42005</v>
      </c>
      <c r="C11" s="19">
        <v>6903</v>
      </c>
      <c r="D11" s="21">
        <v>6979</v>
      </c>
      <c r="E11" s="19"/>
      <c r="F11" s="19"/>
      <c r="G11" s="21">
        <v>2350</v>
      </c>
      <c r="H11" s="21">
        <v>1000</v>
      </c>
      <c r="I11" s="21"/>
      <c r="J11" s="24"/>
      <c r="K11" s="22">
        <f t="shared" si="0"/>
        <v>17232</v>
      </c>
      <c r="L11" s="5"/>
      <c r="M11" s="9" t="s">
        <v>16</v>
      </c>
      <c r="N11" s="9">
        <f>SUM(J19:J76)</f>
        <v>272372</v>
      </c>
      <c r="O11" s="9">
        <f>SUM(J19:J52)</f>
        <v>266877</v>
      </c>
      <c r="P11" s="10">
        <f>N11-O11</f>
        <v>5495</v>
      </c>
    </row>
    <row r="12" spans="1:16" ht="15" customHeight="1" outlineLevel="1" x14ac:dyDescent="0.25">
      <c r="A12" s="7">
        <v>10</v>
      </c>
      <c r="B12" s="18">
        <v>42036</v>
      </c>
      <c r="C12" s="19">
        <v>6903</v>
      </c>
      <c r="D12" s="21">
        <v>6979</v>
      </c>
      <c r="E12" s="19">
        <v>2844</v>
      </c>
      <c r="F12" s="19"/>
      <c r="G12" s="21">
        <v>2100</v>
      </c>
      <c r="H12" s="21">
        <v>1050</v>
      </c>
      <c r="I12" s="21"/>
      <c r="J12" s="24"/>
      <c r="K12" s="22">
        <f t="shared" si="0"/>
        <v>19876</v>
      </c>
      <c r="L12" s="5"/>
      <c r="M12" s="60" t="s">
        <v>22</v>
      </c>
      <c r="N12" s="60">
        <v>40000</v>
      </c>
      <c r="O12" s="60">
        <v>40000</v>
      </c>
      <c r="P12" s="61">
        <f t="shared" ref="P12" si="2">N12-O12</f>
        <v>0</v>
      </c>
    </row>
    <row r="13" spans="1:16" ht="15" customHeight="1" outlineLevel="1" x14ac:dyDescent="0.25">
      <c r="A13" s="7">
        <v>11</v>
      </c>
      <c r="B13" s="18">
        <v>42064</v>
      </c>
      <c r="C13" s="19">
        <v>6903</v>
      </c>
      <c r="D13" s="21">
        <v>6979</v>
      </c>
      <c r="E13" s="19">
        <v>2844</v>
      </c>
      <c r="F13" s="19"/>
      <c r="G13" s="21">
        <v>3000</v>
      </c>
      <c r="H13" s="21">
        <v>950</v>
      </c>
      <c r="I13" s="21"/>
      <c r="J13" s="24"/>
      <c r="K13" s="22">
        <f t="shared" si="0"/>
        <v>20676</v>
      </c>
      <c r="L13" s="5"/>
      <c r="M13" s="60" t="s">
        <v>22</v>
      </c>
      <c r="N13" s="60">
        <v>35000</v>
      </c>
      <c r="O13" s="60">
        <v>35000</v>
      </c>
      <c r="P13" s="61">
        <f t="shared" si="1"/>
        <v>0</v>
      </c>
    </row>
    <row r="14" spans="1:16" outlineLevel="1" x14ac:dyDescent="0.25">
      <c r="A14" s="7">
        <v>12</v>
      </c>
      <c r="B14" s="18">
        <v>42095</v>
      </c>
      <c r="C14" s="19">
        <v>6903</v>
      </c>
      <c r="D14" s="21">
        <v>6979</v>
      </c>
      <c r="E14" s="19">
        <v>2844</v>
      </c>
      <c r="F14" s="19"/>
      <c r="G14" s="21">
        <v>3000</v>
      </c>
      <c r="H14" s="21">
        <v>1500</v>
      </c>
      <c r="I14" s="21"/>
      <c r="J14" s="24"/>
      <c r="K14" s="22">
        <f t="shared" si="0"/>
        <v>21226</v>
      </c>
      <c r="L14" s="5"/>
      <c r="M14" s="9" t="s">
        <v>51</v>
      </c>
      <c r="N14" s="9">
        <v>212000</v>
      </c>
      <c r="O14" s="9">
        <v>0</v>
      </c>
      <c r="P14" s="10">
        <f t="shared" si="1"/>
        <v>212000</v>
      </c>
    </row>
    <row r="15" spans="1:16" outlineLevel="1" x14ac:dyDescent="0.25">
      <c r="A15" s="7">
        <v>13</v>
      </c>
      <c r="B15" s="18">
        <v>42125</v>
      </c>
      <c r="C15" s="19">
        <v>6903</v>
      </c>
      <c r="D15" s="21">
        <v>6979</v>
      </c>
      <c r="E15" s="19">
        <v>2844</v>
      </c>
      <c r="F15" s="19"/>
      <c r="G15" s="21">
        <v>3000</v>
      </c>
      <c r="H15" s="21">
        <v>1500</v>
      </c>
      <c r="I15" s="21"/>
      <c r="J15" s="24"/>
      <c r="K15" s="22">
        <f t="shared" si="0"/>
        <v>21226</v>
      </c>
      <c r="L15" s="5"/>
      <c r="M15" s="60" t="s">
        <v>54</v>
      </c>
      <c r="N15" s="60">
        <v>30000</v>
      </c>
      <c r="O15" s="60">
        <v>30000</v>
      </c>
      <c r="P15" s="61">
        <f t="shared" ref="P15:P20" si="3">N15-O15</f>
        <v>0</v>
      </c>
    </row>
    <row r="16" spans="1:16" outlineLevel="1" x14ac:dyDescent="0.25">
      <c r="A16" s="7">
        <v>14</v>
      </c>
      <c r="B16" s="18">
        <v>42156</v>
      </c>
      <c r="C16" s="19">
        <v>6903</v>
      </c>
      <c r="D16" s="21">
        <v>6979</v>
      </c>
      <c r="E16" s="19">
        <v>2844</v>
      </c>
      <c r="F16" s="19"/>
      <c r="G16" s="21">
        <v>3000</v>
      </c>
      <c r="H16" s="21">
        <v>1500</v>
      </c>
      <c r="I16" s="19">
        <v>4109</v>
      </c>
      <c r="J16" s="24"/>
      <c r="K16" s="22">
        <f t="shared" si="0"/>
        <v>25335</v>
      </c>
      <c r="L16" s="5"/>
      <c r="M16" s="9" t="s">
        <v>55</v>
      </c>
      <c r="N16" s="9">
        <v>126000</v>
      </c>
      <c r="O16" s="9">
        <v>56000</v>
      </c>
      <c r="P16" s="10">
        <f>N16-O16</f>
        <v>70000</v>
      </c>
    </row>
    <row r="17" spans="1:16" outlineLevel="1" x14ac:dyDescent="0.25">
      <c r="A17" s="7">
        <v>15</v>
      </c>
      <c r="B17" s="18">
        <v>42186</v>
      </c>
      <c r="C17" s="19">
        <v>6903</v>
      </c>
      <c r="D17" s="21">
        <v>6979</v>
      </c>
      <c r="E17" s="19">
        <v>2844</v>
      </c>
      <c r="F17" s="19"/>
      <c r="G17" s="21">
        <v>3000</v>
      </c>
      <c r="H17" s="21">
        <v>1500</v>
      </c>
      <c r="I17" s="19">
        <v>4109</v>
      </c>
      <c r="J17" s="25"/>
      <c r="K17" s="22">
        <f t="shared" si="0"/>
        <v>25335</v>
      </c>
      <c r="L17" s="5"/>
      <c r="M17" s="9" t="s">
        <v>57</v>
      </c>
      <c r="N17" s="9">
        <v>25000</v>
      </c>
      <c r="O17" s="9">
        <v>0</v>
      </c>
      <c r="P17" s="10">
        <f>N17-O17</f>
        <v>25000</v>
      </c>
    </row>
    <row r="18" spans="1:16" outlineLevel="1" x14ac:dyDescent="0.25">
      <c r="A18" s="7">
        <v>16</v>
      </c>
      <c r="B18" s="18">
        <v>42217</v>
      </c>
      <c r="C18" s="19">
        <v>6903</v>
      </c>
      <c r="D18" s="21">
        <v>6979</v>
      </c>
      <c r="E18" s="19">
        <v>2844</v>
      </c>
      <c r="F18" s="19"/>
      <c r="G18" s="21">
        <v>3000</v>
      </c>
      <c r="H18" s="21">
        <v>1500</v>
      </c>
      <c r="I18" s="19">
        <v>4109</v>
      </c>
      <c r="J18" s="25"/>
      <c r="K18" s="22">
        <f t="shared" si="0"/>
        <v>25335</v>
      </c>
      <c r="L18" s="5"/>
      <c r="M18" s="9" t="s">
        <v>53</v>
      </c>
      <c r="N18" s="9">
        <v>80000</v>
      </c>
      <c r="O18" s="9">
        <v>0</v>
      </c>
      <c r="P18" s="10">
        <f t="shared" si="3"/>
        <v>80000</v>
      </c>
    </row>
    <row r="19" spans="1:16" outlineLevel="1" x14ac:dyDescent="0.25">
      <c r="A19" s="7">
        <v>17</v>
      </c>
      <c r="B19" s="18">
        <v>42248</v>
      </c>
      <c r="C19" s="19">
        <v>6903</v>
      </c>
      <c r="D19" s="21">
        <v>6979</v>
      </c>
      <c r="E19" s="19">
        <v>2844</v>
      </c>
      <c r="F19" s="19"/>
      <c r="G19" s="21">
        <v>3000</v>
      </c>
      <c r="H19" s="21">
        <v>1500</v>
      </c>
      <c r="I19" s="19">
        <v>4109</v>
      </c>
      <c r="J19" s="21">
        <v>3084</v>
      </c>
      <c r="K19" s="22">
        <f t="shared" si="0"/>
        <v>28419</v>
      </c>
      <c r="L19" s="5"/>
      <c r="M19" s="9" t="s">
        <v>56</v>
      </c>
      <c r="N19" s="9">
        <v>56000</v>
      </c>
      <c r="O19" s="9">
        <v>31000</v>
      </c>
      <c r="P19" s="10">
        <f t="shared" si="3"/>
        <v>25000</v>
      </c>
    </row>
    <row r="20" spans="1:16" outlineLevel="1" x14ac:dyDescent="0.25">
      <c r="A20" s="7">
        <v>18</v>
      </c>
      <c r="B20" s="18">
        <v>42278</v>
      </c>
      <c r="C20" s="19">
        <v>6903</v>
      </c>
      <c r="D20" s="21">
        <v>6979</v>
      </c>
      <c r="E20" s="19">
        <v>2844</v>
      </c>
      <c r="F20" s="19"/>
      <c r="G20" s="21">
        <v>3000</v>
      </c>
      <c r="H20" s="21">
        <v>1500</v>
      </c>
      <c r="I20" s="19">
        <v>4109</v>
      </c>
      <c r="J20" s="21">
        <v>3084</v>
      </c>
      <c r="K20" s="22">
        <f t="shared" si="0"/>
        <v>28419</v>
      </c>
      <c r="L20" s="5"/>
      <c r="M20" s="6" t="s">
        <v>8</v>
      </c>
      <c r="N20" s="6">
        <f>SUM(N4:N19)</f>
        <v>2429278</v>
      </c>
      <c r="O20" s="6">
        <f>SUM(O4:O19)</f>
        <v>1696563</v>
      </c>
      <c r="P20" s="23">
        <f t="shared" si="3"/>
        <v>732715</v>
      </c>
    </row>
    <row r="21" spans="1:16" outlineLevel="1" x14ac:dyDescent="0.25">
      <c r="A21" s="32">
        <v>19</v>
      </c>
      <c r="B21" s="33">
        <v>42309</v>
      </c>
      <c r="C21" s="34">
        <v>6903</v>
      </c>
      <c r="D21" s="35">
        <v>6979</v>
      </c>
      <c r="E21" s="34">
        <v>2844</v>
      </c>
      <c r="F21" s="34"/>
      <c r="G21" s="35">
        <v>3000</v>
      </c>
      <c r="H21" s="35">
        <v>1500</v>
      </c>
      <c r="I21" s="34">
        <v>4109</v>
      </c>
      <c r="J21" s="35">
        <v>3084</v>
      </c>
      <c r="K21" s="36">
        <f t="shared" si="0"/>
        <v>28419</v>
      </c>
      <c r="L21" s="5"/>
    </row>
    <row r="22" spans="1:16" outlineLevel="1" x14ac:dyDescent="0.25">
      <c r="A22" s="7">
        <v>20</v>
      </c>
      <c r="B22" s="18">
        <v>42339</v>
      </c>
      <c r="C22" s="34">
        <v>6903</v>
      </c>
      <c r="D22" s="35">
        <v>6979</v>
      </c>
      <c r="E22" s="34">
        <v>2844</v>
      </c>
      <c r="F22" s="34"/>
      <c r="G22" s="35">
        <v>3000</v>
      </c>
      <c r="H22" s="35">
        <v>1500</v>
      </c>
      <c r="I22" s="34">
        <v>4109</v>
      </c>
      <c r="J22" s="35">
        <v>3084</v>
      </c>
      <c r="K22" s="36">
        <f t="shared" si="0"/>
        <v>28419</v>
      </c>
      <c r="L22" s="5"/>
    </row>
    <row r="23" spans="1:16" outlineLevel="1" x14ac:dyDescent="0.25">
      <c r="A23" s="38">
        <v>21</v>
      </c>
      <c r="B23" s="39">
        <v>42370</v>
      </c>
      <c r="C23" s="34">
        <v>6903</v>
      </c>
      <c r="D23" s="35">
        <v>6979</v>
      </c>
      <c r="E23" s="34">
        <v>2844</v>
      </c>
      <c r="F23" s="34"/>
      <c r="G23" s="35">
        <v>3000</v>
      </c>
      <c r="H23" s="35">
        <v>1500</v>
      </c>
      <c r="I23" s="34">
        <v>4109</v>
      </c>
      <c r="J23" s="35">
        <v>3084</v>
      </c>
      <c r="K23" s="36">
        <f t="shared" si="0"/>
        <v>28419</v>
      </c>
      <c r="L23" s="47">
        <v>23</v>
      </c>
      <c r="M23" s="47">
        <v>26</v>
      </c>
    </row>
    <row r="24" spans="1:16" outlineLevel="1" x14ac:dyDescent="0.25">
      <c r="A24" s="7">
        <v>22</v>
      </c>
      <c r="B24" s="18">
        <v>42401</v>
      </c>
      <c r="C24" s="34">
        <v>6903</v>
      </c>
      <c r="D24" s="35">
        <v>6979</v>
      </c>
      <c r="E24" s="34">
        <v>2844</v>
      </c>
      <c r="F24" s="34"/>
      <c r="G24" s="35">
        <v>3000</v>
      </c>
      <c r="H24" s="35">
        <v>1500</v>
      </c>
      <c r="I24" s="34">
        <v>4109</v>
      </c>
      <c r="J24" s="35">
        <v>3084</v>
      </c>
      <c r="K24" s="22">
        <f t="shared" si="0"/>
        <v>28419</v>
      </c>
      <c r="L24" s="5"/>
    </row>
    <row r="25" spans="1:16" outlineLevel="1" x14ac:dyDescent="0.25">
      <c r="A25" s="38">
        <v>23</v>
      </c>
      <c r="B25" s="39">
        <v>42430</v>
      </c>
      <c r="C25" s="34">
        <v>6903</v>
      </c>
      <c r="D25" s="35">
        <v>6979</v>
      </c>
      <c r="E25" s="34">
        <v>2844</v>
      </c>
      <c r="F25" s="34"/>
      <c r="G25" s="35">
        <v>3000</v>
      </c>
      <c r="H25" s="35">
        <v>1500</v>
      </c>
      <c r="I25" s="34">
        <v>4109</v>
      </c>
      <c r="J25" s="35">
        <v>4890</v>
      </c>
      <c r="K25" s="36">
        <f t="shared" si="0"/>
        <v>30225</v>
      </c>
      <c r="L25" s="5"/>
    </row>
    <row r="26" spans="1:16" outlineLevel="1" x14ac:dyDescent="0.25">
      <c r="A26" s="41">
        <v>24</v>
      </c>
      <c r="B26" s="33">
        <v>42461</v>
      </c>
      <c r="C26" s="34">
        <v>6903</v>
      </c>
      <c r="D26" s="35">
        <v>6979</v>
      </c>
      <c r="E26" s="34">
        <v>2844</v>
      </c>
      <c r="F26" s="34"/>
      <c r="G26" s="35">
        <v>3000</v>
      </c>
      <c r="H26" s="35">
        <v>1500</v>
      </c>
      <c r="I26" s="34">
        <v>4109</v>
      </c>
      <c r="J26" s="35">
        <v>4890</v>
      </c>
      <c r="K26" s="42">
        <f t="shared" si="0"/>
        <v>30225</v>
      </c>
      <c r="L26" s="5"/>
    </row>
    <row r="27" spans="1:16" outlineLevel="1" x14ac:dyDescent="0.25">
      <c r="A27" s="7">
        <v>25</v>
      </c>
      <c r="B27" s="18">
        <v>42491</v>
      </c>
      <c r="C27" s="34">
        <v>6903</v>
      </c>
      <c r="D27" s="35">
        <v>6979</v>
      </c>
      <c r="E27" s="34">
        <v>2844</v>
      </c>
      <c r="F27" s="34"/>
      <c r="G27" s="35">
        <v>3000</v>
      </c>
      <c r="H27" s="35">
        <v>1500</v>
      </c>
      <c r="I27" s="34">
        <v>4109</v>
      </c>
      <c r="J27" s="35">
        <v>5790</v>
      </c>
      <c r="K27" s="22">
        <f t="shared" si="0"/>
        <v>31125</v>
      </c>
      <c r="L27" s="5"/>
    </row>
    <row r="28" spans="1:16" x14ac:dyDescent="0.25">
      <c r="A28" s="7">
        <v>26</v>
      </c>
      <c r="B28" s="18">
        <v>42522</v>
      </c>
      <c r="C28" s="34">
        <v>6903</v>
      </c>
      <c r="D28" s="35">
        <v>6979</v>
      </c>
      <c r="E28" s="34">
        <v>2844</v>
      </c>
      <c r="F28" s="34"/>
      <c r="G28" s="35">
        <v>3000</v>
      </c>
      <c r="H28" s="35">
        <v>1500</v>
      </c>
      <c r="I28" s="34">
        <v>4109</v>
      </c>
      <c r="J28" s="35">
        <v>2706</v>
      </c>
      <c r="K28" s="22">
        <f t="shared" si="0"/>
        <v>28041</v>
      </c>
      <c r="L28" s="5"/>
    </row>
    <row r="29" spans="1:16" x14ac:dyDescent="0.25">
      <c r="A29" s="7">
        <v>27</v>
      </c>
      <c r="B29" s="18">
        <v>42552</v>
      </c>
      <c r="C29" s="34">
        <v>6903</v>
      </c>
      <c r="D29" s="35">
        <v>6979</v>
      </c>
      <c r="E29" s="34">
        <v>2844</v>
      </c>
      <c r="F29" s="48">
        <v>5217</v>
      </c>
      <c r="G29" s="35">
        <v>3000</v>
      </c>
      <c r="H29" s="35">
        <v>1500</v>
      </c>
      <c r="I29" s="34">
        <v>4109</v>
      </c>
      <c r="J29" s="35">
        <v>2706</v>
      </c>
      <c r="K29" s="22">
        <f t="shared" si="0"/>
        <v>33258</v>
      </c>
      <c r="L29" s="5"/>
    </row>
    <row r="30" spans="1:16" x14ac:dyDescent="0.25">
      <c r="A30" s="7">
        <v>28</v>
      </c>
      <c r="B30" s="18">
        <v>42583</v>
      </c>
      <c r="C30" s="34">
        <v>6903</v>
      </c>
      <c r="D30" s="35">
        <v>6979</v>
      </c>
      <c r="E30" s="34">
        <v>2844</v>
      </c>
      <c r="F30" s="48">
        <v>5217</v>
      </c>
      <c r="G30" s="35">
        <v>3000</v>
      </c>
      <c r="H30" s="35">
        <v>1500</v>
      </c>
      <c r="I30" s="34">
        <v>4109</v>
      </c>
      <c r="J30" s="35">
        <v>2706</v>
      </c>
      <c r="K30" s="22">
        <f t="shared" si="0"/>
        <v>33258</v>
      </c>
      <c r="L30" s="5"/>
    </row>
    <row r="31" spans="1:16" x14ac:dyDescent="0.25">
      <c r="A31" s="7">
        <v>29</v>
      </c>
      <c r="B31" s="18">
        <v>42614</v>
      </c>
      <c r="C31" s="34">
        <v>6903</v>
      </c>
      <c r="D31" s="35">
        <v>6979</v>
      </c>
      <c r="E31" s="34">
        <v>2844</v>
      </c>
      <c r="F31" s="48">
        <v>5217</v>
      </c>
      <c r="G31" s="35">
        <v>3000</v>
      </c>
      <c r="H31" s="35">
        <v>1500</v>
      </c>
      <c r="I31" s="34">
        <v>4109</v>
      </c>
      <c r="J31" s="35">
        <v>2706</v>
      </c>
      <c r="K31" s="22">
        <f t="shared" si="0"/>
        <v>33258</v>
      </c>
      <c r="L31" s="5"/>
    </row>
    <row r="32" spans="1:16" x14ac:dyDescent="0.25">
      <c r="A32" s="7">
        <v>30</v>
      </c>
      <c r="B32" s="18">
        <v>42644</v>
      </c>
      <c r="C32" s="34">
        <v>6903</v>
      </c>
      <c r="D32" s="35">
        <v>6979</v>
      </c>
      <c r="E32" s="34">
        <v>2844</v>
      </c>
      <c r="F32" s="48">
        <v>5217</v>
      </c>
      <c r="G32" s="35">
        <v>3000</v>
      </c>
      <c r="H32" s="35">
        <v>1500</v>
      </c>
      <c r="I32" s="34">
        <v>4109</v>
      </c>
      <c r="J32" s="35">
        <v>6901</v>
      </c>
      <c r="K32" s="22">
        <f t="shared" si="0"/>
        <v>37453</v>
      </c>
      <c r="L32" s="5"/>
    </row>
    <row r="33" spans="1:13" x14ac:dyDescent="0.25">
      <c r="A33" s="7">
        <v>31</v>
      </c>
      <c r="B33" s="18">
        <v>42675</v>
      </c>
      <c r="C33" s="34">
        <v>6903</v>
      </c>
      <c r="D33" s="35">
        <v>6979</v>
      </c>
      <c r="E33" s="34">
        <v>2844</v>
      </c>
      <c r="F33" s="48">
        <v>5217</v>
      </c>
      <c r="G33" s="35">
        <v>3000</v>
      </c>
      <c r="H33" s="35">
        <v>1500</v>
      </c>
      <c r="I33" s="34">
        <v>4109</v>
      </c>
      <c r="J33" s="35">
        <v>6901</v>
      </c>
      <c r="K33" s="22">
        <f t="shared" si="0"/>
        <v>37453</v>
      </c>
      <c r="L33" s="5"/>
    </row>
    <row r="34" spans="1:13" x14ac:dyDescent="0.25">
      <c r="A34" s="7">
        <v>32</v>
      </c>
      <c r="B34" s="18">
        <v>42705</v>
      </c>
      <c r="C34" s="34">
        <v>6903</v>
      </c>
      <c r="D34" s="35">
        <v>6979</v>
      </c>
      <c r="E34" s="34">
        <v>2844</v>
      </c>
      <c r="F34" s="48">
        <v>5217</v>
      </c>
      <c r="G34" s="35">
        <v>3000</v>
      </c>
      <c r="H34" s="35">
        <v>1500</v>
      </c>
      <c r="I34" s="34">
        <v>4109</v>
      </c>
      <c r="J34" s="35">
        <v>8282</v>
      </c>
      <c r="K34" s="22">
        <f t="shared" si="0"/>
        <v>38834</v>
      </c>
      <c r="L34" s="5"/>
    </row>
    <row r="35" spans="1:13" x14ac:dyDescent="0.25">
      <c r="A35" s="7">
        <v>33</v>
      </c>
      <c r="B35" s="18">
        <v>42736</v>
      </c>
      <c r="C35" s="34">
        <v>6903</v>
      </c>
      <c r="D35" s="35">
        <v>6979</v>
      </c>
      <c r="E35" s="34">
        <v>2844</v>
      </c>
      <c r="F35" s="48">
        <v>5217</v>
      </c>
      <c r="G35" s="35">
        <v>3000</v>
      </c>
      <c r="H35" s="35">
        <v>1500</v>
      </c>
      <c r="I35" s="34">
        <v>4109</v>
      </c>
      <c r="J35" s="35">
        <v>8282</v>
      </c>
      <c r="K35" s="22">
        <f t="shared" ref="K35:K66" si="4">SUM(C35:J35)</f>
        <v>38834</v>
      </c>
      <c r="L35" s="37">
        <v>24</v>
      </c>
      <c r="M35" s="47">
        <v>27</v>
      </c>
    </row>
    <row r="36" spans="1:13" x14ac:dyDescent="0.25">
      <c r="A36" s="7">
        <v>34</v>
      </c>
      <c r="B36" s="18">
        <v>42767</v>
      </c>
      <c r="C36" s="34">
        <v>6903</v>
      </c>
      <c r="D36" s="35">
        <v>6979</v>
      </c>
      <c r="E36" s="34">
        <v>2844</v>
      </c>
      <c r="F36" s="48">
        <v>5217</v>
      </c>
      <c r="G36" s="35">
        <v>3000</v>
      </c>
      <c r="H36" s="35">
        <v>1500</v>
      </c>
      <c r="I36" s="34">
        <v>4109</v>
      </c>
      <c r="J36" s="35">
        <v>8282</v>
      </c>
      <c r="K36" s="22">
        <f t="shared" ref="K36" si="5">SUM(C36:J36)</f>
        <v>38834</v>
      </c>
      <c r="L36"/>
    </row>
    <row r="37" spans="1:13" x14ac:dyDescent="0.25">
      <c r="A37" s="7">
        <v>35</v>
      </c>
      <c r="B37" s="18">
        <v>42795</v>
      </c>
      <c r="C37" s="34">
        <v>6903</v>
      </c>
      <c r="D37" s="35">
        <v>6979</v>
      </c>
      <c r="E37" s="34">
        <v>2844</v>
      </c>
      <c r="F37" s="48">
        <v>5217</v>
      </c>
      <c r="G37" s="35">
        <v>3000</v>
      </c>
      <c r="H37" s="35">
        <v>1500</v>
      </c>
      <c r="I37" s="34">
        <v>4109</v>
      </c>
      <c r="J37" s="35">
        <v>5666</v>
      </c>
      <c r="K37" s="22">
        <f t="shared" si="4"/>
        <v>36218</v>
      </c>
      <c r="L37"/>
    </row>
    <row r="38" spans="1:13" x14ac:dyDescent="0.25">
      <c r="A38" s="7">
        <v>36</v>
      </c>
      <c r="B38" s="18">
        <v>42826</v>
      </c>
      <c r="C38" s="34">
        <v>6903</v>
      </c>
      <c r="D38" s="35">
        <v>6979</v>
      </c>
      <c r="E38" s="34">
        <v>2844</v>
      </c>
      <c r="F38" s="48">
        <v>5217</v>
      </c>
      <c r="G38" s="35">
        <v>3000</v>
      </c>
      <c r="H38" s="35">
        <v>1500</v>
      </c>
      <c r="I38" s="34">
        <v>4109</v>
      </c>
      <c r="J38" s="35">
        <v>5666</v>
      </c>
      <c r="K38" s="22">
        <f t="shared" si="4"/>
        <v>36218</v>
      </c>
      <c r="L38"/>
    </row>
    <row r="39" spans="1:13" x14ac:dyDescent="0.25">
      <c r="A39" s="7">
        <v>37</v>
      </c>
      <c r="B39" s="18">
        <v>42856</v>
      </c>
      <c r="C39" s="34">
        <v>6903</v>
      </c>
      <c r="D39" s="35">
        <v>6979</v>
      </c>
      <c r="E39" s="34">
        <v>2844</v>
      </c>
      <c r="F39" s="48">
        <v>5217</v>
      </c>
      <c r="G39" s="35">
        <v>3000</v>
      </c>
      <c r="H39" s="35">
        <v>1500</v>
      </c>
      <c r="I39" s="34">
        <v>4109</v>
      </c>
      <c r="J39" s="35">
        <v>5666</v>
      </c>
      <c r="K39" s="22">
        <f t="shared" si="4"/>
        <v>36218</v>
      </c>
      <c r="L39"/>
    </row>
    <row r="40" spans="1:13" x14ac:dyDescent="0.25">
      <c r="A40" s="7">
        <v>38</v>
      </c>
      <c r="B40" s="18">
        <v>42887</v>
      </c>
      <c r="C40" s="34">
        <v>6903</v>
      </c>
      <c r="D40" s="35">
        <v>6979</v>
      </c>
      <c r="E40" s="34">
        <v>2844</v>
      </c>
      <c r="F40" s="48">
        <v>5217</v>
      </c>
      <c r="G40" s="35">
        <v>3000</v>
      </c>
      <c r="H40" s="35">
        <v>1500</v>
      </c>
      <c r="I40" s="34">
        <v>4109</v>
      </c>
      <c r="J40" s="35">
        <v>9820</v>
      </c>
      <c r="K40" s="22">
        <f t="shared" si="4"/>
        <v>40372</v>
      </c>
      <c r="L40"/>
    </row>
    <row r="41" spans="1:13" x14ac:dyDescent="0.25">
      <c r="A41" s="7">
        <v>39</v>
      </c>
      <c r="B41" s="18">
        <v>42917</v>
      </c>
      <c r="C41" s="34">
        <v>6903</v>
      </c>
      <c r="D41" s="35">
        <v>6979</v>
      </c>
      <c r="E41" s="34">
        <v>2844</v>
      </c>
      <c r="F41" s="48">
        <v>5217</v>
      </c>
      <c r="G41" s="35"/>
      <c r="H41" s="35">
        <v>1500</v>
      </c>
      <c r="I41" s="34">
        <v>4109</v>
      </c>
      <c r="J41" s="35">
        <v>9820</v>
      </c>
      <c r="K41" s="22">
        <f t="shared" si="4"/>
        <v>37372</v>
      </c>
      <c r="L41"/>
    </row>
    <row r="42" spans="1:13" x14ac:dyDescent="0.25">
      <c r="A42" s="7">
        <v>40</v>
      </c>
      <c r="B42" s="18">
        <v>42948</v>
      </c>
      <c r="C42" s="34">
        <v>6903</v>
      </c>
      <c r="D42" s="35">
        <v>6979</v>
      </c>
      <c r="E42" s="34">
        <v>2844</v>
      </c>
      <c r="F42" s="48">
        <v>5217</v>
      </c>
      <c r="G42" s="35"/>
      <c r="H42" s="35">
        <v>1500</v>
      </c>
      <c r="I42" s="34">
        <v>4109</v>
      </c>
      <c r="J42" s="35">
        <v>13522</v>
      </c>
      <c r="K42" s="22">
        <f t="shared" si="4"/>
        <v>41074</v>
      </c>
      <c r="L42"/>
    </row>
    <row r="43" spans="1:13" x14ac:dyDescent="0.25">
      <c r="A43" s="7">
        <v>41</v>
      </c>
      <c r="B43" s="18">
        <v>42979</v>
      </c>
      <c r="C43" s="34">
        <v>6903</v>
      </c>
      <c r="D43" s="35">
        <v>6979</v>
      </c>
      <c r="E43" s="34">
        <v>2844</v>
      </c>
      <c r="F43" s="48">
        <v>5217</v>
      </c>
      <c r="G43" s="35"/>
      <c r="H43" s="35"/>
      <c r="I43" s="34">
        <v>4109</v>
      </c>
      <c r="J43" s="35">
        <v>13522</v>
      </c>
      <c r="K43" s="22">
        <f t="shared" si="4"/>
        <v>39574</v>
      </c>
      <c r="L43"/>
    </row>
    <row r="44" spans="1:13" x14ac:dyDescent="0.25">
      <c r="A44" s="7">
        <v>42</v>
      </c>
      <c r="B44" s="18">
        <v>43009</v>
      </c>
      <c r="C44" s="34">
        <v>6903</v>
      </c>
      <c r="D44" s="35">
        <v>6979</v>
      </c>
      <c r="E44" s="34">
        <v>2844</v>
      </c>
      <c r="F44" s="48">
        <v>5217</v>
      </c>
      <c r="G44" s="35"/>
      <c r="H44" s="35"/>
      <c r="I44" s="34">
        <v>4109</v>
      </c>
      <c r="J44" s="35">
        <v>14732</v>
      </c>
      <c r="K44" s="22">
        <f t="shared" si="4"/>
        <v>40784</v>
      </c>
      <c r="L44"/>
    </row>
    <row r="45" spans="1:13" x14ac:dyDescent="0.25">
      <c r="A45" s="7">
        <v>43</v>
      </c>
      <c r="B45" s="18">
        <v>43040</v>
      </c>
      <c r="C45" s="34">
        <v>6903</v>
      </c>
      <c r="D45" s="35">
        <v>6979</v>
      </c>
      <c r="E45" s="34">
        <v>2844</v>
      </c>
      <c r="F45" s="48">
        <v>5217</v>
      </c>
      <c r="G45" s="35"/>
      <c r="H45" s="35"/>
      <c r="I45" s="34">
        <v>4109</v>
      </c>
      <c r="J45" s="35">
        <v>14732</v>
      </c>
      <c r="K45" s="22">
        <f t="shared" si="4"/>
        <v>40784</v>
      </c>
      <c r="L45"/>
    </row>
    <row r="46" spans="1:13" x14ac:dyDescent="0.25">
      <c r="A46" s="7">
        <v>44</v>
      </c>
      <c r="B46" s="18">
        <v>43070</v>
      </c>
      <c r="C46" s="34">
        <v>6903</v>
      </c>
      <c r="D46" s="35">
        <v>6979</v>
      </c>
      <c r="E46" s="34">
        <v>2844</v>
      </c>
      <c r="F46" s="48">
        <v>5217</v>
      </c>
      <c r="G46" s="35"/>
      <c r="H46" s="35"/>
      <c r="I46" s="34">
        <v>4109</v>
      </c>
      <c r="J46" s="35">
        <v>14732</v>
      </c>
      <c r="K46" s="22">
        <f t="shared" si="4"/>
        <v>40784</v>
      </c>
      <c r="L46"/>
    </row>
    <row r="47" spans="1:13" x14ac:dyDescent="0.25">
      <c r="A47" s="7">
        <v>45</v>
      </c>
      <c r="B47" s="18">
        <v>43101</v>
      </c>
      <c r="C47" s="34">
        <v>6903</v>
      </c>
      <c r="D47" s="35">
        <v>6979</v>
      </c>
      <c r="E47" s="34">
        <v>2844</v>
      </c>
      <c r="F47" s="48">
        <v>5217</v>
      </c>
      <c r="G47" s="35"/>
      <c r="H47" s="35"/>
      <c r="I47" s="34">
        <v>4109</v>
      </c>
      <c r="J47" s="35">
        <v>14732</v>
      </c>
      <c r="K47" s="22">
        <f t="shared" si="4"/>
        <v>40784</v>
      </c>
      <c r="L47" s="47">
        <v>25</v>
      </c>
      <c r="M47" s="47">
        <v>28</v>
      </c>
    </row>
    <row r="48" spans="1:13" x14ac:dyDescent="0.25">
      <c r="A48" s="7">
        <v>46</v>
      </c>
      <c r="B48" s="18">
        <v>43132</v>
      </c>
      <c r="C48" s="34">
        <v>6903</v>
      </c>
      <c r="D48" s="35">
        <v>6979</v>
      </c>
      <c r="E48" s="34">
        <v>2844</v>
      </c>
      <c r="F48" s="48">
        <v>5217</v>
      </c>
      <c r="G48" s="35"/>
      <c r="H48" s="35"/>
      <c r="I48" s="34">
        <v>4109</v>
      </c>
      <c r="J48" s="35">
        <v>14732</v>
      </c>
      <c r="K48" s="22">
        <f t="shared" si="4"/>
        <v>40784</v>
      </c>
      <c r="L48" s="47"/>
      <c r="M48" s="47"/>
    </row>
    <row r="49" spans="1:13" x14ac:dyDescent="0.25">
      <c r="A49" s="7">
        <v>47</v>
      </c>
      <c r="B49" s="18">
        <v>43160</v>
      </c>
      <c r="C49" s="34">
        <v>6903</v>
      </c>
      <c r="D49" s="35">
        <v>6979</v>
      </c>
      <c r="E49" s="34">
        <v>2844</v>
      </c>
      <c r="F49" s="48">
        <v>5217</v>
      </c>
      <c r="G49" s="35"/>
      <c r="H49" s="35"/>
      <c r="I49" s="34">
        <v>4109</v>
      </c>
      <c r="J49" s="35">
        <v>14732</v>
      </c>
      <c r="K49" s="22">
        <f t="shared" si="4"/>
        <v>40784</v>
      </c>
      <c r="L49" s="47"/>
      <c r="M49" s="47"/>
    </row>
    <row r="50" spans="1:13" x14ac:dyDescent="0.25">
      <c r="A50" s="7">
        <v>48</v>
      </c>
      <c r="B50" s="18">
        <v>43191</v>
      </c>
      <c r="C50" s="34">
        <v>6903</v>
      </c>
      <c r="D50" s="35">
        <v>6979</v>
      </c>
      <c r="E50" s="34">
        <v>2844</v>
      </c>
      <c r="F50" s="48">
        <v>5217</v>
      </c>
      <c r="G50" s="35"/>
      <c r="H50" s="35"/>
      <c r="I50" s="34">
        <v>4109</v>
      </c>
      <c r="J50" s="35">
        <v>14732</v>
      </c>
      <c r="K50" s="22">
        <f t="shared" si="4"/>
        <v>40784</v>
      </c>
      <c r="L50" s="47"/>
      <c r="M50" s="47"/>
    </row>
    <row r="51" spans="1:13" x14ac:dyDescent="0.25">
      <c r="A51" s="7">
        <v>49</v>
      </c>
      <c r="B51" s="18">
        <v>43221</v>
      </c>
      <c r="C51" s="34">
        <v>6903</v>
      </c>
      <c r="D51" s="35">
        <v>6979</v>
      </c>
      <c r="E51" s="34">
        <v>2844</v>
      </c>
      <c r="F51" s="48">
        <v>5217</v>
      </c>
      <c r="G51" s="35"/>
      <c r="H51" s="35"/>
      <c r="I51" s="34">
        <v>4109</v>
      </c>
      <c r="J51" s="35">
        <v>11030</v>
      </c>
      <c r="K51" s="22">
        <f t="shared" si="4"/>
        <v>37082</v>
      </c>
      <c r="L51" s="47"/>
      <c r="M51" s="47"/>
    </row>
    <row r="52" spans="1:13" x14ac:dyDescent="0.25">
      <c r="A52" s="7">
        <v>50</v>
      </c>
      <c r="B52" s="18">
        <v>43252</v>
      </c>
      <c r="C52" s="34">
        <v>6903</v>
      </c>
      <c r="D52" s="35">
        <v>6979</v>
      </c>
      <c r="E52" s="34">
        <v>2844</v>
      </c>
      <c r="F52" s="48">
        <v>5217</v>
      </c>
      <c r="G52" s="35"/>
      <c r="H52" s="35"/>
      <c r="I52" s="34"/>
      <c r="J52" s="35">
        <v>5495</v>
      </c>
      <c r="K52" s="22">
        <f t="shared" si="4"/>
        <v>27438</v>
      </c>
      <c r="L52" s="47"/>
      <c r="M52" s="47"/>
    </row>
    <row r="53" spans="1:13" x14ac:dyDescent="0.25">
      <c r="A53" s="14">
        <v>51</v>
      </c>
      <c r="B53" s="15">
        <v>43282</v>
      </c>
      <c r="C53" s="16">
        <v>6903</v>
      </c>
      <c r="D53" s="16">
        <v>6979</v>
      </c>
      <c r="E53" s="16">
        <v>2844</v>
      </c>
      <c r="F53" s="16">
        <v>5217</v>
      </c>
      <c r="G53" s="17"/>
      <c r="H53" s="16"/>
      <c r="I53" s="16"/>
      <c r="J53" s="16">
        <v>5495</v>
      </c>
      <c r="K53" s="40">
        <f>SUM(C53:J53)</f>
        <v>27438</v>
      </c>
      <c r="L53"/>
    </row>
    <row r="54" spans="1:13" x14ac:dyDescent="0.25">
      <c r="A54" s="14">
        <v>52</v>
      </c>
      <c r="B54" s="15">
        <v>43313</v>
      </c>
      <c r="C54" s="16">
        <v>6903</v>
      </c>
      <c r="D54" s="16">
        <v>6979</v>
      </c>
      <c r="E54" s="16">
        <v>2844</v>
      </c>
      <c r="F54" s="16">
        <v>5217</v>
      </c>
      <c r="G54" s="17"/>
      <c r="H54" s="16"/>
      <c r="I54" s="16"/>
      <c r="J54" s="16"/>
      <c r="K54" s="40">
        <f t="shared" si="4"/>
        <v>21943</v>
      </c>
      <c r="L54"/>
    </row>
    <row r="55" spans="1:13" x14ac:dyDescent="0.25">
      <c r="A55" s="14">
        <v>53</v>
      </c>
      <c r="B55" s="15">
        <v>43344</v>
      </c>
      <c r="C55" s="16">
        <v>6903</v>
      </c>
      <c r="D55" s="16">
        <v>6979</v>
      </c>
      <c r="E55" s="16">
        <v>2844</v>
      </c>
      <c r="F55" s="16">
        <v>5217</v>
      </c>
      <c r="G55" s="17"/>
      <c r="H55" s="16"/>
      <c r="I55" s="16"/>
      <c r="J55" s="16"/>
      <c r="K55" s="40">
        <f t="shared" si="4"/>
        <v>21943</v>
      </c>
      <c r="L55"/>
    </row>
    <row r="56" spans="1:13" x14ac:dyDescent="0.25">
      <c r="A56" s="14">
        <v>54</v>
      </c>
      <c r="B56" s="15">
        <v>43374</v>
      </c>
      <c r="C56" s="16">
        <v>6903</v>
      </c>
      <c r="D56" s="16">
        <v>6979</v>
      </c>
      <c r="E56" s="16">
        <v>2844</v>
      </c>
      <c r="F56" s="16">
        <v>5217</v>
      </c>
      <c r="G56" s="17"/>
      <c r="H56" s="16"/>
      <c r="I56" s="16"/>
      <c r="J56" s="16"/>
      <c r="K56" s="40">
        <f t="shared" si="4"/>
        <v>21943</v>
      </c>
      <c r="L56"/>
    </row>
    <row r="57" spans="1:13" x14ac:dyDescent="0.25">
      <c r="A57" s="14">
        <v>55</v>
      </c>
      <c r="B57" s="15">
        <v>43405</v>
      </c>
      <c r="C57" s="16">
        <v>6903</v>
      </c>
      <c r="D57" s="16">
        <v>6979</v>
      </c>
      <c r="E57" s="16">
        <v>2844</v>
      </c>
      <c r="F57" s="16">
        <v>5217</v>
      </c>
      <c r="G57" s="17"/>
      <c r="H57" s="16"/>
      <c r="I57" s="16"/>
      <c r="J57" s="16"/>
      <c r="K57" s="40">
        <f t="shared" si="4"/>
        <v>21943</v>
      </c>
      <c r="L57"/>
    </row>
    <row r="58" spans="1:13" x14ac:dyDescent="0.25">
      <c r="A58" s="14">
        <v>56</v>
      </c>
      <c r="B58" s="15">
        <v>43435</v>
      </c>
      <c r="C58" s="16">
        <v>6903</v>
      </c>
      <c r="D58" s="16">
        <v>6979</v>
      </c>
      <c r="E58" s="16">
        <v>2844</v>
      </c>
      <c r="F58" s="16">
        <v>5217</v>
      </c>
      <c r="G58" s="17"/>
      <c r="H58" s="16"/>
      <c r="I58" s="16"/>
      <c r="J58" s="16"/>
      <c r="K58" s="40">
        <f t="shared" si="4"/>
        <v>21943</v>
      </c>
      <c r="L58" s="37">
        <v>26</v>
      </c>
      <c r="M58" s="47">
        <v>29</v>
      </c>
    </row>
    <row r="59" spans="1:13" x14ac:dyDescent="0.25">
      <c r="A59" s="14">
        <v>57</v>
      </c>
      <c r="B59" s="15">
        <v>43466</v>
      </c>
      <c r="C59" s="16">
        <v>6903</v>
      </c>
      <c r="D59" s="16">
        <v>6979</v>
      </c>
      <c r="E59" s="16">
        <v>2844</v>
      </c>
      <c r="F59" s="16">
        <v>5217</v>
      </c>
      <c r="G59" s="17"/>
      <c r="H59" s="16"/>
      <c r="I59" s="16"/>
      <c r="J59" s="16"/>
      <c r="K59" s="40">
        <f t="shared" si="4"/>
        <v>21943</v>
      </c>
      <c r="L59"/>
    </row>
    <row r="60" spans="1:13" x14ac:dyDescent="0.25">
      <c r="A60" s="14">
        <v>58</v>
      </c>
      <c r="B60" s="15">
        <v>43497</v>
      </c>
      <c r="C60" s="16">
        <v>6903</v>
      </c>
      <c r="D60" s="16">
        <v>6979</v>
      </c>
      <c r="E60" s="16">
        <v>2844</v>
      </c>
      <c r="F60" s="16">
        <v>5217</v>
      </c>
      <c r="G60" s="17"/>
      <c r="H60" s="16"/>
      <c r="I60" s="16"/>
      <c r="J60" s="16"/>
      <c r="K60" s="40">
        <f t="shared" si="4"/>
        <v>21943</v>
      </c>
      <c r="L60"/>
    </row>
    <row r="61" spans="1:13" x14ac:dyDescent="0.25">
      <c r="A61" s="14">
        <v>59</v>
      </c>
      <c r="B61" s="15">
        <v>43525</v>
      </c>
      <c r="C61" s="16">
        <v>6903</v>
      </c>
      <c r="D61" s="16">
        <v>6979</v>
      </c>
      <c r="E61" s="16">
        <v>2844</v>
      </c>
      <c r="F61" s="16">
        <v>5217</v>
      </c>
      <c r="G61" s="17"/>
      <c r="H61" s="16"/>
      <c r="I61" s="16"/>
      <c r="J61" s="16"/>
      <c r="K61" s="40">
        <f t="shared" si="4"/>
        <v>21943</v>
      </c>
      <c r="L61"/>
    </row>
    <row r="62" spans="1:13" x14ac:dyDescent="0.25">
      <c r="A62" s="28">
        <v>60</v>
      </c>
      <c r="B62" s="29">
        <v>43556</v>
      </c>
      <c r="C62" s="30">
        <v>6903</v>
      </c>
      <c r="D62" s="30">
        <v>6979</v>
      </c>
      <c r="E62" s="30">
        <v>2844</v>
      </c>
      <c r="F62" s="30">
        <v>5217</v>
      </c>
      <c r="G62" s="31"/>
      <c r="H62" s="30"/>
      <c r="I62" s="30"/>
      <c r="J62" s="30"/>
      <c r="K62" s="30">
        <f t="shared" si="4"/>
        <v>21943</v>
      </c>
      <c r="L62"/>
    </row>
    <row r="63" spans="1:13" x14ac:dyDescent="0.25">
      <c r="A63" s="14">
        <v>61</v>
      </c>
      <c r="B63" s="15">
        <v>43586</v>
      </c>
      <c r="C63" s="16"/>
      <c r="D63" s="16"/>
      <c r="E63" s="16">
        <v>2844</v>
      </c>
      <c r="F63" s="16">
        <v>5217</v>
      </c>
      <c r="G63" s="17"/>
      <c r="H63" s="16"/>
      <c r="I63" s="16"/>
      <c r="J63" s="16"/>
      <c r="K63" s="40">
        <f t="shared" si="4"/>
        <v>8061</v>
      </c>
      <c r="L63"/>
    </row>
    <row r="64" spans="1:13" x14ac:dyDescent="0.25">
      <c r="A64" s="14">
        <v>62</v>
      </c>
      <c r="B64" s="15">
        <v>43617</v>
      </c>
      <c r="C64" s="16"/>
      <c r="D64" s="16"/>
      <c r="E64" s="16">
        <v>2844</v>
      </c>
      <c r="F64" s="16">
        <v>5217</v>
      </c>
      <c r="G64" s="17"/>
      <c r="H64" s="16"/>
      <c r="I64" s="16"/>
      <c r="J64" s="16"/>
      <c r="K64" s="40">
        <f t="shared" si="4"/>
        <v>8061</v>
      </c>
      <c r="L64"/>
    </row>
    <row r="65" spans="1:13" x14ac:dyDescent="0.25">
      <c r="A65" s="14">
        <v>63</v>
      </c>
      <c r="B65" s="15">
        <v>43647</v>
      </c>
      <c r="C65" s="16"/>
      <c r="D65" s="16"/>
      <c r="E65" s="16">
        <v>2844</v>
      </c>
      <c r="F65" s="16">
        <v>5217</v>
      </c>
      <c r="G65" s="17"/>
      <c r="H65" s="16"/>
      <c r="I65" s="16"/>
      <c r="J65" s="16"/>
      <c r="K65" s="40">
        <f t="shared" si="4"/>
        <v>8061</v>
      </c>
      <c r="L65"/>
    </row>
    <row r="66" spans="1:13" x14ac:dyDescent="0.25">
      <c r="A66" s="14">
        <v>64</v>
      </c>
      <c r="B66" s="15">
        <v>43678</v>
      </c>
      <c r="C66" s="16"/>
      <c r="D66" s="16"/>
      <c r="E66" s="16">
        <v>2844</v>
      </c>
      <c r="F66" s="16">
        <v>5217</v>
      </c>
      <c r="G66" s="17"/>
      <c r="H66" s="16"/>
      <c r="I66" s="16"/>
      <c r="J66" s="16"/>
      <c r="K66" s="40">
        <f t="shared" si="4"/>
        <v>8061</v>
      </c>
      <c r="L66"/>
    </row>
    <row r="67" spans="1:13" x14ac:dyDescent="0.25">
      <c r="A67" s="14">
        <v>65</v>
      </c>
      <c r="B67" s="15">
        <v>43709</v>
      </c>
      <c r="C67" s="16"/>
      <c r="D67" s="16"/>
      <c r="E67" s="16">
        <v>2844</v>
      </c>
      <c r="F67" s="16">
        <v>5217</v>
      </c>
      <c r="G67" s="17"/>
      <c r="H67" s="16"/>
      <c r="I67" s="16"/>
      <c r="J67" s="16"/>
      <c r="K67" s="40">
        <f t="shared" ref="K67:K76" si="6">SUM(C67:J67)</f>
        <v>8061</v>
      </c>
      <c r="L67"/>
    </row>
    <row r="68" spans="1:13" x14ac:dyDescent="0.25">
      <c r="A68" s="14">
        <v>66</v>
      </c>
      <c r="B68" s="15">
        <v>43739</v>
      </c>
      <c r="C68" s="16"/>
      <c r="D68" s="16"/>
      <c r="E68" s="16">
        <v>2844</v>
      </c>
      <c r="F68" s="16">
        <v>5217</v>
      </c>
      <c r="G68" s="17"/>
      <c r="H68" s="16"/>
      <c r="I68" s="16"/>
      <c r="J68" s="16"/>
      <c r="K68" s="40">
        <f t="shared" si="6"/>
        <v>8061</v>
      </c>
      <c r="L68"/>
    </row>
    <row r="69" spans="1:13" x14ac:dyDescent="0.25">
      <c r="A69" s="14">
        <v>67</v>
      </c>
      <c r="B69" s="15">
        <v>43770</v>
      </c>
      <c r="C69" s="16"/>
      <c r="D69" s="16"/>
      <c r="E69" s="16">
        <v>2844</v>
      </c>
      <c r="F69" s="16">
        <v>5217</v>
      </c>
      <c r="G69" s="17"/>
      <c r="H69" s="16"/>
      <c r="I69" s="16"/>
      <c r="J69" s="16"/>
      <c r="K69" s="40">
        <f t="shared" si="6"/>
        <v>8061</v>
      </c>
      <c r="L69"/>
    </row>
    <row r="70" spans="1:13" x14ac:dyDescent="0.25">
      <c r="A70" s="28">
        <v>68</v>
      </c>
      <c r="B70" s="29">
        <v>43800</v>
      </c>
      <c r="C70" s="30"/>
      <c r="D70" s="30"/>
      <c r="E70" s="30">
        <v>2844</v>
      </c>
      <c r="F70" s="30">
        <v>5217</v>
      </c>
      <c r="G70" s="31"/>
      <c r="H70" s="30"/>
      <c r="I70" s="30"/>
      <c r="J70" s="30"/>
      <c r="K70" s="30">
        <f t="shared" si="6"/>
        <v>8061</v>
      </c>
      <c r="L70" s="47">
        <v>27</v>
      </c>
      <c r="M70" s="47">
        <v>30</v>
      </c>
    </row>
    <row r="71" spans="1:13" x14ac:dyDescent="0.25">
      <c r="A71" s="14">
        <v>69</v>
      </c>
      <c r="B71" s="15">
        <v>43831</v>
      </c>
      <c r="C71" s="16"/>
      <c r="D71" s="16"/>
      <c r="E71" s="16"/>
      <c r="F71" s="16">
        <v>5217</v>
      </c>
      <c r="G71" s="16"/>
      <c r="H71" s="16"/>
      <c r="I71" s="16"/>
      <c r="J71" s="16"/>
      <c r="K71" s="40">
        <f t="shared" si="6"/>
        <v>5217</v>
      </c>
      <c r="L71"/>
    </row>
    <row r="72" spans="1:13" x14ac:dyDescent="0.25">
      <c r="A72" s="14">
        <v>70</v>
      </c>
      <c r="B72" s="15">
        <v>43862</v>
      </c>
      <c r="C72" s="16"/>
      <c r="D72" s="16"/>
      <c r="E72" s="16"/>
      <c r="F72" s="16">
        <v>5217</v>
      </c>
      <c r="G72" s="16"/>
      <c r="H72" s="16"/>
      <c r="I72" s="16"/>
      <c r="J72" s="16"/>
      <c r="K72" s="40">
        <f t="shared" si="6"/>
        <v>5217</v>
      </c>
      <c r="L72"/>
    </row>
    <row r="73" spans="1:13" x14ac:dyDescent="0.25">
      <c r="A73" s="14">
        <v>71</v>
      </c>
      <c r="B73" s="15">
        <v>43891</v>
      </c>
      <c r="C73" s="16"/>
      <c r="D73" s="16"/>
      <c r="E73" s="16"/>
      <c r="F73" s="16">
        <v>5217</v>
      </c>
      <c r="G73" s="16"/>
      <c r="H73" s="16"/>
      <c r="I73" s="16"/>
      <c r="J73" s="16"/>
      <c r="K73" s="40">
        <f t="shared" si="6"/>
        <v>5217</v>
      </c>
      <c r="L73"/>
    </row>
    <row r="74" spans="1:13" x14ac:dyDescent="0.25">
      <c r="A74" s="14">
        <v>72</v>
      </c>
      <c r="B74" s="15">
        <v>43922</v>
      </c>
      <c r="C74" s="16"/>
      <c r="D74" s="16"/>
      <c r="E74" s="16"/>
      <c r="F74" s="16">
        <v>5217</v>
      </c>
      <c r="G74" s="16"/>
      <c r="H74" s="16"/>
      <c r="I74" s="16"/>
      <c r="J74" s="16"/>
      <c r="K74" s="40">
        <f t="shared" si="6"/>
        <v>5217</v>
      </c>
      <c r="L74"/>
    </row>
    <row r="75" spans="1:13" x14ac:dyDescent="0.25">
      <c r="A75" s="14">
        <v>73</v>
      </c>
      <c r="B75" s="15">
        <v>43952</v>
      </c>
      <c r="C75" s="16"/>
      <c r="D75" s="16"/>
      <c r="E75" s="16"/>
      <c r="F75" s="16">
        <v>5217</v>
      </c>
      <c r="G75" s="16"/>
      <c r="H75" s="16"/>
      <c r="I75" s="16"/>
      <c r="J75" s="16"/>
      <c r="K75" s="40">
        <f t="shared" si="6"/>
        <v>5217</v>
      </c>
      <c r="L75"/>
    </row>
    <row r="76" spans="1:13" x14ac:dyDescent="0.25">
      <c r="A76" s="28">
        <v>74</v>
      </c>
      <c r="B76" s="29">
        <v>43983</v>
      </c>
      <c r="C76" s="30"/>
      <c r="D76" s="30"/>
      <c r="E76" s="30"/>
      <c r="F76" s="30">
        <v>5217</v>
      </c>
      <c r="G76" s="30"/>
      <c r="H76" s="30"/>
      <c r="I76" s="30"/>
      <c r="J76" s="30"/>
      <c r="K76" s="30">
        <f t="shared" si="6"/>
        <v>5217</v>
      </c>
      <c r="L76"/>
    </row>
  </sheetData>
  <mergeCells count="7">
    <mergeCell ref="M1:P2"/>
    <mergeCell ref="M3:N3"/>
    <mergeCell ref="A1:A2"/>
    <mergeCell ref="B1:B2"/>
    <mergeCell ref="K1:K2"/>
    <mergeCell ref="G1:H1"/>
    <mergeCell ref="I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selection activeCell="K8" sqref="K8"/>
    </sheetView>
  </sheetViews>
  <sheetFormatPr defaultRowHeight="15" x14ac:dyDescent="0.25"/>
  <cols>
    <col min="2" max="2" width="11" customWidth="1"/>
    <col min="3" max="3" width="16.7109375" bestFit="1" customWidth="1"/>
    <col min="4" max="4" width="11.5703125" customWidth="1"/>
    <col min="5" max="5" width="24.42578125" bestFit="1" customWidth="1"/>
    <col min="6" max="6" width="11.42578125" customWidth="1"/>
    <col min="7" max="7" width="23.28515625" bestFit="1" customWidth="1"/>
    <col min="8" max="8" width="10.42578125" customWidth="1"/>
    <col min="9" max="9" width="11.140625" customWidth="1"/>
  </cols>
  <sheetData>
    <row r="1" spans="1:9" ht="18" customHeight="1" x14ac:dyDescent="0.25">
      <c r="A1" s="79" t="s">
        <v>38</v>
      </c>
      <c r="B1" s="79"/>
      <c r="C1" s="79"/>
      <c r="D1" s="79"/>
      <c r="E1" s="79"/>
      <c r="F1" s="79"/>
      <c r="G1" s="79"/>
      <c r="H1" s="79"/>
      <c r="I1" s="80"/>
    </row>
    <row r="2" spans="1:9" ht="17.25" customHeight="1" x14ac:dyDescent="0.25">
      <c r="A2" s="50" t="s">
        <v>17</v>
      </c>
      <c r="B2" s="51" t="s">
        <v>37</v>
      </c>
      <c r="C2" s="52" t="s">
        <v>18</v>
      </c>
      <c r="D2" s="51" t="s">
        <v>33</v>
      </c>
      <c r="E2" s="51" t="s">
        <v>35</v>
      </c>
      <c r="F2" s="51" t="s">
        <v>43</v>
      </c>
      <c r="G2" s="51" t="s">
        <v>36</v>
      </c>
      <c r="H2" s="51" t="s">
        <v>34</v>
      </c>
      <c r="I2" s="51" t="s">
        <v>19</v>
      </c>
    </row>
    <row r="3" spans="1:9" x14ac:dyDescent="0.25">
      <c r="A3" s="49">
        <v>1</v>
      </c>
      <c r="B3" s="56">
        <v>42631</v>
      </c>
      <c r="C3" s="57" t="s">
        <v>39</v>
      </c>
      <c r="D3" s="57" t="s">
        <v>40</v>
      </c>
      <c r="E3" s="57" t="s">
        <v>41</v>
      </c>
      <c r="F3" s="57">
        <v>1</v>
      </c>
      <c r="G3" s="57" t="s">
        <v>45</v>
      </c>
      <c r="H3" s="59">
        <v>30</v>
      </c>
      <c r="I3" s="57">
        <v>42000</v>
      </c>
    </row>
    <row r="4" spans="1:9" x14ac:dyDescent="0.25">
      <c r="A4">
        <v>2</v>
      </c>
      <c r="B4" s="53">
        <v>42880</v>
      </c>
      <c r="C4" t="s">
        <v>42</v>
      </c>
      <c r="D4" t="s">
        <v>40</v>
      </c>
      <c r="E4" t="s">
        <v>44</v>
      </c>
      <c r="F4">
        <v>2</v>
      </c>
      <c r="G4" t="s">
        <v>42</v>
      </c>
      <c r="H4" s="54">
        <v>65.8</v>
      </c>
      <c r="I4">
        <v>100000</v>
      </c>
    </row>
    <row r="5" spans="1:9" x14ac:dyDescent="0.25">
      <c r="A5" s="49">
        <v>3</v>
      </c>
      <c r="B5" s="53">
        <v>42885</v>
      </c>
      <c r="C5" t="s">
        <v>46</v>
      </c>
      <c r="D5" t="s">
        <v>40</v>
      </c>
      <c r="E5" t="s">
        <v>48</v>
      </c>
      <c r="F5">
        <v>1</v>
      </c>
      <c r="G5" t="s">
        <v>59</v>
      </c>
      <c r="H5" s="54">
        <v>40</v>
      </c>
      <c r="I5">
        <v>70000</v>
      </c>
    </row>
    <row r="6" spans="1:9" x14ac:dyDescent="0.25">
      <c r="A6">
        <v>3</v>
      </c>
      <c r="B6" s="56">
        <v>43245</v>
      </c>
      <c r="C6" s="57" t="s">
        <v>46</v>
      </c>
      <c r="D6" s="57" t="s">
        <v>40</v>
      </c>
      <c r="E6" s="57" t="s">
        <v>58</v>
      </c>
      <c r="F6" s="57">
        <v>2</v>
      </c>
      <c r="G6" s="57" t="s">
        <v>49</v>
      </c>
      <c r="H6" s="58">
        <v>16</v>
      </c>
      <c r="I6" s="57">
        <v>28000</v>
      </c>
    </row>
    <row r="7" spans="1:9" x14ac:dyDescent="0.25">
      <c r="A7">
        <v>4</v>
      </c>
      <c r="B7" s="56">
        <v>42887</v>
      </c>
      <c r="C7" s="57" t="s">
        <v>39</v>
      </c>
      <c r="D7" s="57" t="s">
        <v>47</v>
      </c>
      <c r="E7" s="57" t="s">
        <v>48</v>
      </c>
      <c r="F7" s="57">
        <v>1</v>
      </c>
      <c r="G7" s="57" t="s">
        <v>49</v>
      </c>
      <c r="H7" s="58">
        <v>37.4</v>
      </c>
      <c r="I7" s="57">
        <v>59000</v>
      </c>
    </row>
    <row r="8" spans="1:9" x14ac:dyDescent="0.25">
      <c r="A8">
        <v>5</v>
      </c>
      <c r="B8" s="53">
        <v>43195</v>
      </c>
      <c r="C8" t="s">
        <v>39</v>
      </c>
      <c r="D8" t="s">
        <v>50</v>
      </c>
      <c r="E8" t="s">
        <v>41</v>
      </c>
      <c r="F8">
        <v>1</v>
      </c>
      <c r="G8" t="s">
        <v>49</v>
      </c>
      <c r="H8" s="54">
        <v>25</v>
      </c>
      <c r="I8">
        <v>42000</v>
      </c>
    </row>
    <row r="9" spans="1:9" x14ac:dyDescent="0.25">
      <c r="B9" s="81" t="s">
        <v>3</v>
      </c>
      <c r="C9" s="81"/>
      <c r="D9" s="81"/>
      <c r="E9" s="81"/>
      <c r="F9" s="81"/>
      <c r="G9" s="81"/>
      <c r="H9" s="82"/>
      <c r="I9" s="55">
        <f>SUM(I3:I8)</f>
        <v>341000</v>
      </c>
    </row>
  </sheetData>
  <mergeCells count="2">
    <mergeCell ref="A1:I1"/>
    <mergeCell ref="B9:H9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workbookViewId="0">
      <selection activeCell="G9" sqref="G9"/>
    </sheetView>
  </sheetViews>
  <sheetFormatPr defaultRowHeight="15" x14ac:dyDescent="0.25"/>
  <cols>
    <col min="1" max="1" width="8.5703125" customWidth="1"/>
    <col min="2" max="2" width="36" bestFit="1" customWidth="1"/>
    <col min="3" max="3" width="12.85546875" customWidth="1"/>
    <col min="4" max="4" width="30" bestFit="1" customWidth="1"/>
    <col min="5" max="5" width="11.85546875" customWidth="1"/>
    <col min="7" max="7" width="30" bestFit="1" customWidth="1"/>
    <col min="8" max="8" width="14.5703125" customWidth="1"/>
    <col min="10" max="10" width="30" bestFit="1" customWidth="1"/>
    <col min="11" max="11" width="11.140625" customWidth="1"/>
  </cols>
  <sheetData>
    <row r="1" spans="2:8" ht="30" customHeight="1" x14ac:dyDescent="0.25">
      <c r="D1" s="83" t="s">
        <v>24</v>
      </c>
      <c r="E1" s="84"/>
      <c r="G1" s="83" t="s">
        <v>30</v>
      </c>
      <c r="H1" s="84"/>
    </row>
    <row r="2" spans="2:8" x14ac:dyDescent="0.25">
      <c r="B2" s="46"/>
      <c r="D2" s="43" t="s">
        <v>25</v>
      </c>
      <c r="E2" t="s">
        <v>26</v>
      </c>
      <c r="G2" s="43" t="s">
        <v>25</v>
      </c>
      <c r="H2" t="s">
        <v>31</v>
      </c>
    </row>
    <row r="3" spans="2:8" x14ac:dyDescent="0.25">
      <c r="D3" s="43" t="s">
        <v>27</v>
      </c>
      <c r="E3" t="s">
        <v>26</v>
      </c>
      <c r="G3" s="43" t="s">
        <v>27</v>
      </c>
      <c r="H3" t="s">
        <v>31</v>
      </c>
    </row>
    <row r="4" spans="2:8" x14ac:dyDescent="0.25">
      <c r="D4" s="43" t="s">
        <v>28</v>
      </c>
      <c r="E4" t="s">
        <v>26</v>
      </c>
      <c r="G4" s="43" t="s">
        <v>28</v>
      </c>
      <c r="H4" t="s">
        <v>31</v>
      </c>
    </row>
    <row r="5" spans="2:8" x14ac:dyDescent="0.25">
      <c r="D5" s="43" t="s">
        <v>29</v>
      </c>
      <c r="E5" t="s">
        <v>26</v>
      </c>
      <c r="G5" s="43" t="s">
        <v>29</v>
      </c>
      <c r="H5" t="s">
        <v>31</v>
      </c>
    </row>
    <row r="6" spans="2:8" x14ac:dyDescent="0.25">
      <c r="D6" s="43" t="s">
        <v>32</v>
      </c>
      <c r="E6" t="s">
        <v>26</v>
      </c>
    </row>
    <row r="7" spans="2:8" x14ac:dyDescent="0.25">
      <c r="D7" s="43" t="s">
        <v>52</v>
      </c>
      <c r="E7" t="s">
        <v>26</v>
      </c>
    </row>
    <row r="12" spans="2:8" ht="15.75" x14ac:dyDescent="0.25">
      <c r="B12" s="62"/>
    </row>
    <row r="13" spans="2:8" ht="15.75" x14ac:dyDescent="0.25">
      <c r="B13" s="62"/>
    </row>
    <row r="14" spans="2:8" ht="15.75" x14ac:dyDescent="0.25">
      <c r="B14" s="62"/>
    </row>
    <row r="15" spans="2:8" ht="15.75" x14ac:dyDescent="0.25">
      <c r="B15" s="62"/>
    </row>
    <row r="16" spans="2:8" ht="15.75" x14ac:dyDescent="0.25">
      <c r="B16" s="62"/>
    </row>
    <row r="17" spans="2:2" ht="15.75" x14ac:dyDescent="0.25">
      <c r="B17" s="62"/>
    </row>
    <row r="18" spans="2:2" ht="15.75" x14ac:dyDescent="0.25">
      <c r="B18" s="62"/>
    </row>
    <row r="19" spans="2:2" ht="15.75" x14ac:dyDescent="0.25">
      <c r="B19" s="62"/>
    </row>
    <row r="20" spans="2:2" ht="15.75" x14ac:dyDescent="0.25">
      <c r="B20" s="62"/>
    </row>
    <row r="21" spans="2:2" ht="15.75" x14ac:dyDescent="0.25">
      <c r="B21" s="62"/>
    </row>
    <row r="22" spans="2:2" ht="15.75" x14ac:dyDescent="0.25">
      <c r="B22" s="62"/>
    </row>
    <row r="23" spans="2:2" ht="15.75" x14ac:dyDescent="0.25">
      <c r="B23" s="62"/>
    </row>
    <row r="24" spans="2:2" ht="15.75" x14ac:dyDescent="0.25">
      <c r="B24" s="62"/>
    </row>
    <row r="25" spans="2:2" ht="15.75" x14ac:dyDescent="0.25">
      <c r="B25" s="62"/>
    </row>
    <row r="26" spans="2:2" ht="15.75" x14ac:dyDescent="0.25">
      <c r="B26" s="62"/>
    </row>
    <row r="27" spans="2:2" ht="15.75" x14ac:dyDescent="0.25">
      <c r="B27" s="62"/>
    </row>
    <row r="28" spans="2:2" ht="15.75" x14ac:dyDescent="0.25">
      <c r="B28" s="62"/>
    </row>
    <row r="29" spans="2:2" ht="15.75" x14ac:dyDescent="0.25">
      <c r="B29" s="62"/>
    </row>
    <row r="30" spans="2:2" ht="15.75" x14ac:dyDescent="0.25">
      <c r="B30" s="62"/>
    </row>
  </sheetData>
  <mergeCells count="2">
    <mergeCell ref="D1:E1"/>
    <mergeCell ref="G1:H1"/>
  </mergeCells>
  <hyperlinks>
    <hyperlink ref="D2" r:id="rId1"/>
    <hyperlink ref="D3" r:id="rId2"/>
    <hyperlink ref="D4" r:id="rId3"/>
    <hyperlink ref="D5" r:id="rId4"/>
    <hyperlink ref="G2" r:id="rId5"/>
    <hyperlink ref="G3" r:id="rId6"/>
    <hyperlink ref="G4" r:id="rId7"/>
    <hyperlink ref="G5" r:id="rId8"/>
    <hyperlink ref="D6" r:id="rId9"/>
    <hyperlink ref="D7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EMI</vt:lpstr>
      <vt:lpstr>Gold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2018-06-01T16:20:00Z</dcterms:modified>
</cp:coreProperties>
</file>