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ontip Songkla\Desktop\"/>
    </mc:Choice>
  </mc:AlternateContent>
  <bookViews>
    <workbookView xWindow="0" yWindow="0" windowWidth="20490" windowHeight="7620"/>
  </bookViews>
  <sheets>
    <sheet name="5602686445-manual" sheetId="1" r:id="rId1"/>
  </sheets>
  <definedNames>
    <definedName name="_xlnm._FilterDatabase" localSheetId="0" hidden="1">'5602686445-manual'!$A$1:$AF$93</definedName>
  </definedNames>
  <calcPr calcId="162913"/>
</workbook>
</file>

<file path=xl/calcChain.xml><?xml version="1.0" encoding="utf-8"?>
<calcChain xmlns="http://schemas.openxmlformats.org/spreadsheetml/2006/main">
  <c r="M100" i="1" l="1"/>
  <c r="M99" i="1"/>
  <c r="Q93" i="1" l="1"/>
  <c r="M104" i="1" s="1"/>
  <c r="P93" i="1"/>
  <c r="M103" i="1" s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M93" i="1"/>
  <c r="K93" i="1"/>
</calcChain>
</file>

<file path=xl/sharedStrings.xml><?xml version="1.0" encoding="utf-8"?>
<sst xmlns="http://schemas.openxmlformats.org/spreadsheetml/2006/main" count="454" uniqueCount="68">
  <si>
    <t>Type</t>
  </si>
  <si>
    <t>Ticket</t>
  </si>
  <si>
    <t>Symbol</t>
  </si>
  <si>
    <t>Lots</t>
  </si>
  <si>
    <t>Buy/sell</t>
  </si>
  <si>
    <t>Open price</t>
  </si>
  <si>
    <t>Close price</t>
  </si>
  <si>
    <t>Open time</t>
  </si>
  <si>
    <t>Close time</t>
  </si>
  <si>
    <t>Open date</t>
  </si>
  <si>
    <t>Close date</t>
  </si>
  <si>
    <t>Profit</t>
  </si>
  <si>
    <t>Swap</t>
  </si>
  <si>
    <t>Commission</t>
  </si>
  <si>
    <t>Net profit</t>
  </si>
  <si>
    <t>T/P</t>
  </si>
  <si>
    <t>S/L</t>
  </si>
  <si>
    <t>Pips</t>
  </si>
  <si>
    <t>Result</t>
  </si>
  <si>
    <t>Trade duration (hours)</t>
  </si>
  <si>
    <t>Magic number</t>
  </si>
  <si>
    <t>Order comment</t>
  </si>
  <si>
    <t>Account</t>
  </si>
  <si>
    <t>Deposit</t>
  </si>
  <si>
    <t>n/a</t>
  </si>
  <si>
    <t>Initial Deposit</t>
  </si>
  <si>
    <t>jk_5602686445</t>
  </si>
  <si>
    <t>Closed position</t>
  </si>
  <si>
    <t>NZDUSD</t>
  </si>
  <si>
    <t>Sell</t>
  </si>
  <si>
    <t>Win</t>
  </si>
  <si>
    <t>Buy</t>
  </si>
  <si>
    <t>AUDCAD</t>
  </si>
  <si>
    <t>GBPUSD</t>
  </si>
  <si>
    <t>EURUSD</t>
  </si>
  <si>
    <t>USDCAD</t>
  </si>
  <si>
    <t>USDSGD</t>
  </si>
  <si>
    <t>USDCHF</t>
  </si>
  <si>
    <t>AUDUSD</t>
  </si>
  <si>
    <t>AUDJPY</t>
  </si>
  <si>
    <t>Loss</t>
  </si>
  <si>
    <t>USDJPY</t>
  </si>
  <si>
    <t>AUDNZD</t>
  </si>
  <si>
    <t>EURGBP</t>
  </si>
  <si>
    <t>EURJPY</t>
  </si>
  <si>
    <t>AUDCHF</t>
  </si>
  <si>
    <t>GBPNZD</t>
  </si>
  <si>
    <t>EURCHF</t>
  </si>
  <si>
    <t>13-16</t>
  </si>
  <si>
    <t>43,47</t>
  </si>
  <si>
    <t>44,47,48</t>
  </si>
  <si>
    <t>47,48</t>
  </si>
  <si>
    <t>70-71</t>
  </si>
  <si>
    <t>U รวม</t>
  </si>
  <si>
    <t>บรรทัดที่เกิด U</t>
  </si>
  <si>
    <t>UG</t>
  </si>
  <si>
    <t>UL</t>
  </si>
  <si>
    <t>38-0</t>
  </si>
  <si>
    <t>13:0,14:15:UG=2,16:0</t>
  </si>
  <si>
    <t>43:UG=1,47:UL=1</t>
  </si>
  <si>
    <t>47:0,48:UG=1</t>
  </si>
  <si>
    <t>44:UL=1,47:UL=1, 48:0</t>
  </si>
  <si>
    <t>70:UG=1, 71:0</t>
  </si>
  <si>
    <t>count UG, UL, Non-UG-UL</t>
  </si>
  <si>
    <t>RG</t>
  </si>
  <si>
    <t>RL</t>
  </si>
  <si>
    <t>PGR</t>
  </si>
  <si>
    <t>PLR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</si>
</sst>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87" formatCode="_(* #,##0.0000_);_(* \(#,##0.0000\);_(* &quot;-&quot;??_);_(@_)"/>
    <numFmt numFmtId="189" formatCode="_(* #,##0_);_(* \(#,##0\);_(* &quot;-&quot;??_);_(@_)"/>
  </numFmts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14" fontId="0" fillId="0" borderId="0" xfId="0" applyNumberFormat="1"/>
    <xf numFmtId="22" fontId="14" fillId="0" borderId="0" xfId="0" applyNumberFormat="1" applyFont="1"/>
    <xf numFmtId="0" fontId="14" fillId="0" borderId="0" xfId="1" applyNumberFormat="1" applyFont="1"/>
    <xf numFmtId="187" fontId="0" fillId="0" borderId="0" xfId="1" applyNumberFormat="1" applyFont="1"/>
    <xf numFmtId="0" fontId="0" fillId="0" borderId="0" xfId="1" applyNumberFormat="1" applyFont="1"/>
    <xf numFmtId="22" fontId="14" fillId="33" borderId="0" xfId="0" applyNumberFormat="1" applyFont="1" applyFill="1"/>
    <xf numFmtId="0" fontId="0" fillId="33" borderId="0" xfId="0" applyFill="1"/>
    <xf numFmtId="22" fontId="0" fillId="33" borderId="0" xfId="0" applyNumberFormat="1" applyFill="1"/>
    <xf numFmtId="22" fontId="14" fillId="0" borderId="0" xfId="0" applyNumberFormat="1" applyFont="1" applyFill="1"/>
    <xf numFmtId="0" fontId="0" fillId="34" borderId="0" xfId="0" applyFill="1"/>
    <xf numFmtId="0" fontId="0" fillId="34" borderId="0" xfId="1" applyNumberFormat="1" applyFont="1" applyFill="1"/>
    <xf numFmtId="18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4"/>
  <sheetViews>
    <sheetView tabSelected="1" topLeftCell="J1" zoomScale="115" zoomScaleNormal="115" workbookViewId="0">
      <pane ySplit="1" topLeftCell="A88" activePane="bottomLeft" state="frozen"/>
      <selection pane="bottomLeft" activeCell="P94" sqref="P94"/>
    </sheetView>
  </sheetViews>
  <sheetFormatPr defaultRowHeight="14.25" x14ac:dyDescent="0.2"/>
  <cols>
    <col min="1" max="3" width="0" hidden="1" customWidth="1"/>
    <col min="7" max="8" width="15.75" bestFit="1" customWidth="1"/>
    <col min="10" max="10" width="15.75" bestFit="1" customWidth="1"/>
    <col min="11" max="11" width="16.875" customWidth="1"/>
    <col min="12" max="12" width="8.875" customWidth="1"/>
    <col min="13" max="13" width="10.875" style="6" customWidth="1"/>
    <col min="14" max="14" width="18.75" style="6" customWidth="1"/>
    <col min="15" max="15" width="25" style="6" bestFit="1" customWidth="1"/>
    <col min="16" max="16" width="11.625" style="6" customWidth="1"/>
    <col min="17" max="17" width="13.125" style="6" customWidth="1"/>
    <col min="18" max="19" width="10.375" bestFit="1" customWidth="1"/>
  </cols>
  <sheetData>
    <row r="1" spans="1:31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>
        <v>90</v>
      </c>
      <c r="M1" s="6" t="s">
        <v>53</v>
      </c>
      <c r="N1" s="6" t="s">
        <v>54</v>
      </c>
      <c r="O1" s="6" t="s">
        <v>63</v>
      </c>
      <c r="P1" s="6" t="s">
        <v>55</v>
      </c>
      <c r="Q1" s="6" t="s">
        <v>56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</row>
    <row r="2" spans="1:31" x14ac:dyDescent="0.2">
      <c r="A2" t="s">
        <v>23</v>
      </c>
      <c r="B2">
        <v>67070076</v>
      </c>
      <c r="C2">
        <v>0</v>
      </c>
      <c r="E2">
        <v>0</v>
      </c>
      <c r="F2">
        <v>0</v>
      </c>
      <c r="G2" s="1">
        <v>42289.614583333336</v>
      </c>
      <c r="H2" s="1">
        <v>42289.614583333336</v>
      </c>
      <c r="J2" s="1"/>
      <c r="K2" s="1"/>
      <c r="L2" s="1"/>
      <c r="R2" s="2">
        <v>42289</v>
      </c>
      <c r="S2" s="2">
        <v>42289</v>
      </c>
      <c r="T2">
        <v>100000</v>
      </c>
      <c r="U2">
        <v>0</v>
      </c>
      <c r="V2">
        <v>0</v>
      </c>
      <c r="W2">
        <v>100000</v>
      </c>
      <c r="X2">
        <v>0</v>
      </c>
      <c r="Y2">
        <v>0</v>
      </c>
      <c r="Z2">
        <v>0</v>
      </c>
      <c r="AA2" t="s">
        <v>24</v>
      </c>
      <c r="AB2">
        <v>0</v>
      </c>
      <c r="AC2">
        <v>0</v>
      </c>
      <c r="AD2" t="s">
        <v>25</v>
      </c>
      <c r="AE2" t="s">
        <v>26</v>
      </c>
    </row>
    <row r="3" spans="1:31" x14ac:dyDescent="0.2">
      <c r="A3" t="s">
        <v>27</v>
      </c>
      <c r="B3">
        <v>67991643</v>
      </c>
      <c r="C3">
        <v>20</v>
      </c>
      <c r="D3" t="s">
        <v>29</v>
      </c>
      <c r="E3">
        <v>0.66737999999999997</v>
      </c>
      <c r="F3">
        <v>0.66717000000000004</v>
      </c>
      <c r="G3" s="3">
        <v>42306.258333333331</v>
      </c>
      <c r="H3" s="3">
        <v>42306.270138888889</v>
      </c>
      <c r="I3" t="s">
        <v>28</v>
      </c>
      <c r="J3" s="3">
        <v>42306.25</v>
      </c>
      <c r="K3" s="3">
        <v>42306.25</v>
      </c>
      <c r="L3" s="3"/>
      <c r="M3" s="4">
        <v>0</v>
      </c>
      <c r="N3" s="4"/>
      <c r="O3" s="4"/>
      <c r="P3" s="4"/>
      <c r="Q3" s="4"/>
      <c r="R3" s="2">
        <v>42306</v>
      </c>
      <c r="S3" s="2">
        <v>42306</v>
      </c>
      <c r="T3">
        <v>420</v>
      </c>
      <c r="U3">
        <v>0</v>
      </c>
      <c r="V3">
        <v>0</v>
      </c>
      <c r="W3">
        <v>420</v>
      </c>
      <c r="X3">
        <v>0</v>
      </c>
      <c r="Y3">
        <v>0</v>
      </c>
      <c r="Z3">
        <v>2.1</v>
      </c>
      <c r="AA3" t="s">
        <v>30</v>
      </c>
      <c r="AB3">
        <v>0.28000000000000003</v>
      </c>
      <c r="AC3">
        <v>0</v>
      </c>
      <c r="AE3" t="s">
        <v>26</v>
      </c>
    </row>
    <row r="4" spans="1:31" x14ac:dyDescent="0.2">
      <c r="G4" s="3"/>
      <c r="H4" s="3"/>
      <c r="J4" s="3"/>
      <c r="K4" s="3"/>
      <c r="L4" s="4"/>
      <c r="M4" s="4"/>
      <c r="N4" s="4"/>
      <c r="O4" s="4"/>
      <c r="P4" s="4"/>
      <c r="Q4" s="4"/>
      <c r="R4" s="2"/>
      <c r="S4" s="2"/>
    </row>
    <row r="5" spans="1:31" x14ac:dyDescent="0.2">
      <c r="A5" t="s">
        <v>27</v>
      </c>
      <c r="B5">
        <v>67991527</v>
      </c>
      <c r="C5">
        <v>20</v>
      </c>
      <c r="D5" t="s">
        <v>31</v>
      </c>
      <c r="E5">
        <v>0.93823999999999996</v>
      </c>
      <c r="F5">
        <v>0.93837999999999999</v>
      </c>
      <c r="G5" s="3">
        <v>42306.255555555559</v>
      </c>
      <c r="H5" s="3">
        <v>42306.28402777778</v>
      </c>
      <c r="I5" t="s">
        <v>32</v>
      </c>
      <c r="J5" s="3">
        <v>42306.25</v>
      </c>
      <c r="K5" s="3">
        <v>42306.25</v>
      </c>
      <c r="L5" s="4"/>
      <c r="M5" s="4">
        <v>0</v>
      </c>
      <c r="N5" s="4"/>
      <c r="O5" s="4"/>
      <c r="P5" s="4"/>
      <c r="Q5" s="4"/>
      <c r="R5" s="2">
        <v>42306</v>
      </c>
      <c r="S5" s="2">
        <v>42306</v>
      </c>
      <c r="T5">
        <v>211.94</v>
      </c>
      <c r="U5">
        <v>0</v>
      </c>
      <c r="V5">
        <v>0</v>
      </c>
      <c r="W5">
        <v>211.94</v>
      </c>
      <c r="X5">
        <v>0</v>
      </c>
      <c r="Y5">
        <v>0</v>
      </c>
      <c r="Z5">
        <v>1.4</v>
      </c>
      <c r="AA5" t="s">
        <v>30</v>
      </c>
      <c r="AB5">
        <v>0.68</v>
      </c>
      <c r="AC5">
        <v>0</v>
      </c>
      <c r="AE5" t="s">
        <v>26</v>
      </c>
    </row>
    <row r="6" spans="1:31" x14ac:dyDescent="0.2">
      <c r="A6" t="s">
        <v>27</v>
      </c>
      <c r="B6">
        <v>67993721</v>
      </c>
      <c r="C6">
        <v>20</v>
      </c>
      <c r="D6" t="s">
        <v>31</v>
      </c>
      <c r="E6">
        <v>1.52572</v>
      </c>
      <c r="F6">
        <v>1.5257700000000001</v>
      </c>
      <c r="G6" s="1">
        <v>42306.320833333331</v>
      </c>
      <c r="H6" s="1">
        <v>42306.340277777781</v>
      </c>
      <c r="I6" t="s">
        <v>33</v>
      </c>
      <c r="J6" s="3">
        <v>42306.291666666664</v>
      </c>
      <c r="K6" s="7">
        <v>42306.333333333336</v>
      </c>
      <c r="L6" s="4"/>
      <c r="M6" s="4">
        <v>4</v>
      </c>
      <c r="N6" s="4" t="s">
        <v>48</v>
      </c>
      <c r="O6" s="4" t="s">
        <v>58</v>
      </c>
      <c r="P6" s="4">
        <v>2</v>
      </c>
      <c r="Q6" s="4">
        <v>0</v>
      </c>
      <c r="R6" s="2">
        <v>42306</v>
      </c>
      <c r="S6" s="2">
        <v>42306</v>
      </c>
      <c r="T6">
        <v>100</v>
      </c>
      <c r="U6">
        <v>0</v>
      </c>
      <c r="V6">
        <v>0</v>
      </c>
      <c r="W6">
        <v>100</v>
      </c>
      <c r="X6">
        <v>0</v>
      </c>
      <c r="Y6">
        <v>0</v>
      </c>
      <c r="Z6">
        <v>0.5</v>
      </c>
      <c r="AA6" t="s">
        <v>30</v>
      </c>
      <c r="AB6">
        <v>0.47</v>
      </c>
      <c r="AC6">
        <v>0</v>
      </c>
      <c r="AE6" t="s">
        <v>26</v>
      </c>
    </row>
    <row r="7" spans="1:31" x14ac:dyDescent="0.2">
      <c r="A7" t="s">
        <v>27</v>
      </c>
      <c r="B7">
        <v>67993704</v>
      </c>
      <c r="C7">
        <v>20</v>
      </c>
      <c r="D7" t="s">
        <v>31</v>
      </c>
      <c r="E7">
        <v>0.93871000000000004</v>
      </c>
      <c r="F7">
        <v>0.93894</v>
      </c>
      <c r="G7" s="1">
        <v>42306.320138888892</v>
      </c>
      <c r="H7" s="1">
        <v>42306.342361111114</v>
      </c>
      <c r="I7" t="s">
        <v>32</v>
      </c>
      <c r="J7" s="3">
        <v>42306.291666666664</v>
      </c>
      <c r="K7" s="3">
        <v>42306.333333333336</v>
      </c>
      <c r="L7" s="4"/>
      <c r="M7" s="4">
        <v>4</v>
      </c>
      <c r="N7" s="4" t="s">
        <v>48</v>
      </c>
      <c r="O7" s="4" t="s">
        <v>58</v>
      </c>
      <c r="P7" s="4">
        <v>2</v>
      </c>
      <c r="Q7" s="4">
        <v>0</v>
      </c>
      <c r="R7" s="2">
        <v>42306</v>
      </c>
      <c r="S7" s="2">
        <v>42306</v>
      </c>
      <c r="T7">
        <v>348.23</v>
      </c>
      <c r="U7">
        <v>0</v>
      </c>
      <c r="V7">
        <v>0</v>
      </c>
      <c r="W7">
        <v>348.23</v>
      </c>
      <c r="X7">
        <v>0</v>
      </c>
      <c r="Y7">
        <v>0</v>
      </c>
      <c r="Z7">
        <v>2.2999999999999998</v>
      </c>
      <c r="AA7" t="s">
        <v>30</v>
      </c>
      <c r="AB7">
        <v>0.53</v>
      </c>
      <c r="AC7">
        <v>0</v>
      </c>
      <c r="AE7" t="s">
        <v>26</v>
      </c>
    </row>
    <row r="8" spans="1:31" x14ac:dyDescent="0.2">
      <c r="A8" t="s">
        <v>27</v>
      </c>
      <c r="B8">
        <v>67991523</v>
      </c>
      <c r="C8">
        <v>20</v>
      </c>
      <c r="D8" t="s">
        <v>31</v>
      </c>
      <c r="E8">
        <v>1.0932500000000001</v>
      </c>
      <c r="F8">
        <v>1.0932900000000001</v>
      </c>
      <c r="G8" s="1">
        <v>42306.255555555559</v>
      </c>
      <c r="H8" s="1">
        <v>42306.361805555556</v>
      </c>
      <c r="I8" t="s">
        <v>34</v>
      </c>
      <c r="J8" s="3">
        <v>42306.25</v>
      </c>
      <c r="K8" s="3">
        <v>42306.333333333336</v>
      </c>
      <c r="L8" s="4"/>
      <c r="M8" s="4">
        <v>4</v>
      </c>
      <c r="N8" s="4" t="s">
        <v>48</v>
      </c>
      <c r="O8" s="4" t="s">
        <v>58</v>
      </c>
      <c r="P8" s="4">
        <v>2</v>
      </c>
      <c r="Q8" s="4">
        <v>0</v>
      </c>
      <c r="R8" s="2">
        <v>42306</v>
      </c>
      <c r="S8" s="2">
        <v>42306</v>
      </c>
      <c r="T8">
        <v>80</v>
      </c>
      <c r="U8">
        <v>0</v>
      </c>
      <c r="V8">
        <v>0</v>
      </c>
      <c r="W8">
        <v>80</v>
      </c>
      <c r="X8">
        <v>0</v>
      </c>
      <c r="Y8">
        <v>0</v>
      </c>
      <c r="Z8">
        <v>0.4</v>
      </c>
      <c r="AA8" t="s">
        <v>30</v>
      </c>
      <c r="AB8">
        <v>2.56</v>
      </c>
      <c r="AC8">
        <v>0</v>
      </c>
      <c r="AE8" t="s">
        <v>26</v>
      </c>
    </row>
    <row r="9" spans="1:31" x14ac:dyDescent="0.2">
      <c r="G9" s="1"/>
      <c r="H9" s="1"/>
      <c r="J9" s="3"/>
      <c r="K9" s="3"/>
      <c r="L9" s="4"/>
      <c r="M9" s="4"/>
      <c r="N9" s="4"/>
      <c r="O9" s="4"/>
      <c r="P9" s="4"/>
      <c r="Q9" s="4"/>
      <c r="R9" s="2"/>
      <c r="S9" s="2"/>
    </row>
    <row r="10" spans="1:31" x14ac:dyDescent="0.2">
      <c r="A10" t="s">
        <v>27</v>
      </c>
      <c r="B10">
        <v>67995720</v>
      </c>
      <c r="C10">
        <v>20</v>
      </c>
      <c r="D10" t="s">
        <v>29</v>
      </c>
      <c r="E10">
        <v>1.5258799999999999</v>
      </c>
      <c r="F10">
        <v>1.52573</v>
      </c>
      <c r="G10" s="1">
        <v>42306.37222222222</v>
      </c>
      <c r="H10" s="1">
        <v>42306.374305555553</v>
      </c>
      <c r="I10" t="s">
        <v>33</v>
      </c>
      <c r="J10" s="3">
        <v>42306.333333333336</v>
      </c>
      <c r="K10" s="3">
        <v>42306.333333333336</v>
      </c>
      <c r="L10" s="4"/>
      <c r="M10" s="4">
        <v>4</v>
      </c>
      <c r="N10" s="4" t="s">
        <v>48</v>
      </c>
      <c r="O10" s="4" t="s">
        <v>58</v>
      </c>
      <c r="P10" s="4">
        <v>2</v>
      </c>
      <c r="Q10" s="4">
        <v>0</v>
      </c>
      <c r="R10" s="2">
        <v>42306</v>
      </c>
      <c r="S10" s="2">
        <v>42306</v>
      </c>
      <c r="T10">
        <v>300</v>
      </c>
      <c r="U10">
        <v>0</v>
      </c>
      <c r="V10">
        <v>0</v>
      </c>
      <c r="W10">
        <v>300</v>
      </c>
      <c r="X10">
        <v>0</v>
      </c>
      <c r="Y10">
        <v>0</v>
      </c>
      <c r="Z10">
        <v>1.5</v>
      </c>
      <c r="AA10" t="s">
        <v>30</v>
      </c>
      <c r="AB10">
        <v>0.05</v>
      </c>
      <c r="AC10">
        <v>0</v>
      </c>
      <c r="AE10" t="s">
        <v>26</v>
      </c>
    </row>
    <row r="11" spans="1:31" x14ac:dyDescent="0.2">
      <c r="A11" t="s">
        <v>27</v>
      </c>
      <c r="B11">
        <v>67995902</v>
      </c>
      <c r="C11">
        <v>20</v>
      </c>
      <c r="D11" t="s">
        <v>29</v>
      </c>
      <c r="E11">
        <v>1.52556</v>
      </c>
      <c r="F11">
        <v>1.5254700000000001</v>
      </c>
      <c r="G11" s="1">
        <v>42306.375</v>
      </c>
      <c r="H11" s="1">
        <v>42306.379166666666</v>
      </c>
      <c r="I11" t="s">
        <v>33</v>
      </c>
      <c r="J11" s="1">
        <v>42306.375</v>
      </c>
      <c r="K11" s="1">
        <v>42306.375</v>
      </c>
      <c r="L11" s="4"/>
      <c r="M11" s="4">
        <v>4</v>
      </c>
      <c r="N11" s="4" t="s">
        <v>48</v>
      </c>
      <c r="O11" s="4" t="s">
        <v>58</v>
      </c>
      <c r="P11" s="4">
        <v>2</v>
      </c>
      <c r="Q11" s="4">
        <v>0</v>
      </c>
      <c r="R11" s="2">
        <v>42306</v>
      </c>
      <c r="S11" s="2">
        <v>42306</v>
      </c>
      <c r="T11">
        <v>180</v>
      </c>
      <c r="U11">
        <v>0</v>
      </c>
      <c r="V11">
        <v>0</v>
      </c>
      <c r="W11">
        <v>180</v>
      </c>
      <c r="X11">
        <v>0</v>
      </c>
      <c r="Y11">
        <v>0</v>
      </c>
      <c r="Z11">
        <v>0.9</v>
      </c>
      <c r="AA11" t="s">
        <v>30</v>
      </c>
      <c r="AB11">
        <v>0.11</v>
      </c>
      <c r="AC11">
        <v>0</v>
      </c>
      <c r="AE11" t="s">
        <v>26</v>
      </c>
    </row>
    <row r="12" spans="1:31" x14ac:dyDescent="0.2">
      <c r="G12" s="1"/>
      <c r="H12" s="1"/>
      <c r="J12" s="3"/>
      <c r="K12" s="1"/>
      <c r="L12" s="4"/>
      <c r="M12" s="4"/>
      <c r="N12" s="4"/>
      <c r="O12" s="4"/>
      <c r="P12" s="4"/>
      <c r="Q12" s="4"/>
      <c r="R12" s="2"/>
      <c r="S12" s="2"/>
    </row>
    <row r="13" spans="1:31" x14ac:dyDescent="0.2">
      <c r="A13" t="s">
        <v>27</v>
      </c>
      <c r="B13">
        <v>67992745</v>
      </c>
      <c r="C13">
        <v>20</v>
      </c>
      <c r="D13" t="s">
        <v>31</v>
      </c>
      <c r="E13" s="11">
        <v>1.3213299999999999</v>
      </c>
      <c r="F13">
        <v>1.32219</v>
      </c>
      <c r="G13" s="1">
        <v>42306.290277777778</v>
      </c>
      <c r="H13" s="1">
        <v>42306.461805555555</v>
      </c>
      <c r="I13" s="11" t="s">
        <v>35</v>
      </c>
      <c r="J13" s="10">
        <v>42306.25</v>
      </c>
      <c r="K13" s="10">
        <v>42306.458333333336</v>
      </c>
      <c r="L13" s="4"/>
      <c r="M13" s="4">
        <v>0</v>
      </c>
      <c r="N13" s="4"/>
      <c r="O13" s="4"/>
      <c r="P13" s="4"/>
      <c r="Q13" s="4"/>
      <c r="R13" s="2">
        <v>42306</v>
      </c>
      <c r="S13" s="2">
        <v>42306</v>
      </c>
      <c r="T13">
        <v>1300.8699999999999</v>
      </c>
      <c r="U13">
        <v>0</v>
      </c>
      <c r="V13">
        <v>0</v>
      </c>
      <c r="W13">
        <v>1300.8699999999999</v>
      </c>
      <c r="X13">
        <v>0</v>
      </c>
      <c r="Y13">
        <v>0</v>
      </c>
      <c r="Z13">
        <v>8.6</v>
      </c>
      <c r="AA13" t="s">
        <v>30</v>
      </c>
      <c r="AB13">
        <v>4.12</v>
      </c>
      <c r="AC13">
        <v>0</v>
      </c>
      <c r="AE13" t="s">
        <v>26</v>
      </c>
    </row>
    <row r="14" spans="1:31" x14ac:dyDescent="0.2">
      <c r="A14" t="s">
        <v>27</v>
      </c>
      <c r="B14">
        <v>67991881</v>
      </c>
      <c r="C14">
        <v>20</v>
      </c>
      <c r="D14" t="s">
        <v>31</v>
      </c>
      <c r="E14" s="11">
        <v>1.4032500000000001</v>
      </c>
      <c r="F14">
        <v>1.4037299999999999</v>
      </c>
      <c r="G14" s="1">
        <v>42306.265972222223</v>
      </c>
      <c r="H14" s="1">
        <v>42306.461805555555</v>
      </c>
      <c r="I14" s="11" t="s">
        <v>36</v>
      </c>
      <c r="J14" s="10">
        <v>42306.25</v>
      </c>
      <c r="K14" s="10">
        <v>42306.458333333336</v>
      </c>
      <c r="L14" s="4"/>
      <c r="M14" s="4">
        <v>0</v>
      </c>
      <c r="N14" s="4"/>
      <c r="O14" s="4"/>
      <c r="P14" s="4"/>
      <c r="Q14" s="4"/>
      <c r="R14" s="2">
        <v>42306</v>
      </c>
      <c r="S14" s="2">
        <v>42306</v>
      </c>
      <c r="T14">
        <v>683.89</v>
      </c>
      <c r="U14">
        <v>0</v>
      </c>
      <c r="V14">
        <v>0</v>
      </c>
      <c r="W14">
        <v>683.89</v>
      </c>
      <c r="X14">
        <v>0</v>
      </c>
      <c r="Y14">
        <v>0</v>
      </c>
      <c r="Z14">
        <v>4.8</v>
      </c>
      <c r="AA14" t="s">
        <v>30</v>
      </c>
      <c r="AB14">
        <v>4.7</v>
      </c>
      <c r="AC14">
        <v>0</v>
      </c>
      <c r="AE14" t="s">
        <v>26</v>
      </c>
    </row>
    <row r="15" spans="1:31" x14ac:dyDescent="0.2">
      <c r="A15" t="s">
        <v>27</v>
      </c>
      <c r="B15">
        <v>67991503</v>
      </c>
      <c r="C15">
        <v>20</v>
      </c>
      <c r="D15" t="s">
        <v>29</v>
      </c>
      <c r="E15" s="11">
        <v>0.99345000000000006</v>
      </c>
      <c r="F15">
        <v>0.99326000000000003</v>
      </c>
      <c r="G15" s="1">
        <v>42306.254166666666</v>
      </c>
      <c r="H15" s="1">
        <v>42306.465277777781</v>
      </c>
      <c r="I15" s="11" t="s">
        <v>37</v>
      </c>
      <c r="J15" s="10">
        <v>42306.25</v>
      </c>
      <c r="K15" s="10">
        <v>42306.458333333336</v>
      </c>
      <c r="L15" s="4"/>
      <c r="M15" s="4">
        <v>0</v>
      </c>
      <c r="N15" s="4"/>
      <c r="O15" s="4"/>
      <c r="P15" s="4"/>
      <c r="Q15" s="4"/>
      <c r="R15" s="2">
        <v>42306</v>
      </c>
      <c r="S15" s="2">
        <v>42306</v>
      </c>
      <c r="T15">
        <v>382.58</v>
      </c>
      <c r="U15">
        <v>0</v>
      </c>
      <c r="V15">
        <v>0</v>
      </c>
      <c r="W15">
        <v>382.58</v>
      </c>
      <c r="X15">
        <v>0</v>
      </c>
      <c r="Y15">
        <v>0</v>
      </c>
      <c r="Z15">
        <v>1.9</v>
      </c>
      <c r="AA15" t="s">
        <v>30</v>
      </c>
      <c r="AB15">
        <v>5.05</v>
      </c>
      <c r="AC15">
        <v>0</v>
      </c>
      <c r="AE15" t="s">
        <v>26</v>
      </c>
    </row>
    <row r="16" spans="1:31" x14ac:dyDescent="0.2">
      <c r="A16" t="s">
        <v>27</v>
      </c>
      <c r="B16">
        <v>67991856</v>
      </c>
      <c r="C16">
        <v>20</v>
      </c>
      <c r="D16" t="s">
        <v>29</v>
      </c>
      <c r="E16" s="11">
        <v>0.71001000000000003</v>
      </c>
      <c r="F16">
        <v>0.70969000000000004</v>
      </c>
      <c r="G16" s="1">
        <v>42306.263888888891</v>
      </c>
      <c r="H16" s="1">
        <v>42306.474999999999</v>
      </c>
      <c r="I16" s="11" t="s">
        <v>38</v>
      </c>
      <c r="J16" s="10">
        <v>42306.25</v>
      </c>
      <c r="K16" s="10">
        <v>42306.458333333336</v>
      </c>
      <c r="L16" s="4"/>
      <c r="M16" s="4">
        <v>0</v>
      </c>
      <c r="N16" s="4"/>
      <c r="O16" s="4"/>
      <c r="P16" s="4"/>
      <c r="Q16" s="4"/>
      <c r="R16" s="2">
        <v>42306</v>
      </c>
      <c r="S16" s="2">
        <v>42306</v>
      </c>
      <c r="T16">
        <v>640</v>
      </c>
      <c r="U16">
        <v>0</v>
      </c>
      <c r="V16">
        <v>0</v>
      </c>
      <c r="W16">
        <v>640</v>
      </c>
      <c r="X16">
        <v>0</v>
      </c>
      <c r="Y16">
        <v>0</v>
      </c>
      <c r="Z16">
        <v>3.2</v>
      </c>
      <c r="AA16" t="s">
        <v>30</v>
      </c>
      <c r="AB16">
        <v>5.0599999999999996</v>
      </c>
      <c r="AC16">
        <v>0</v>
      </c>
      <c r="AE16" t="s">
        <v>26</v>
      </c>
    </row>
    <row r="17" spans="1:31" x14ac:dyDescent="0.2">
      <c r="G17" s="1"/>
      <c r="H17" s="1"/>
      <c r="J17" s="1"/>
      <c r="K17" s="3"/>
      <c r="L17" s="4"/>
      <c r="M17" s="4"/>
      <c r="N17" s="4"/>
      <c r="O17" s="4"/>
      <c r="P17" s="4"/>
      <c r="Q17" s="4"/>
      <c r="R17" s="2"/>
      <c r="S17" s="2"/>
    </row>
    <row r="18" spans="1:31" x14ac:dyDescent="0.2">
      <c r="A18" t="s">
        <v>27</v>
      </c>
      <c r="B18">
        <v>68130268</v>
      </c>
      <c r="C18">
        <v>20</v>
      </c>
      <c r="D18" t="s">
        <v>29</v>
      </c>
      <c r="E18">
        <v>0.71442000000000005</v>
      </c>
      <c r="F18">
        <v>0.71433999999999997</v>
      </c>
      <c r="G18" s="1">
        <v>42310.225694444445</v>
      </c>
      <c r="H18" s="1">
        <v>42310.227777777778</v>
      </c>
      <c r="I18" t="s">
        <v>38</v>
      </c>
      <c r="J18" s="1">
        <v>42310.208333333336</v>
      </c>
      <c r="K18" s="1">
        <v>42310.208333333336</v>
      </c>
      <c r="L18" s="4">
        <f t="shared" ref="L18:L80" si="0">IF(AND($K$15&gt;J18,$K$15&lt;K18),1,0)</f>
        <v>0</v>
      </c>
      <c r="M18" s="4">
        <v>0</v>
      </c>
      <c r="N18" s="4"/>
      <c r="O18" s="4"/>
      <c r="P18" s="4"/>
      <c r="Q18" s="4"/>
      <c r="R18" s="2">
        <v>42310</v>
      </c>
      <c r="S18" s="2">
        <v>42310</v>
      </c>
      <c r="T18">
        <v>160</v>
      </c>
      <c r="U18">
        <v>0</v>
      </c>
      <c r="V18">
        <v>0</v>
      </c>
      <c r="W18">
        <v>160</v>
      </c>
      <c r="X18">
        <v>0</v>
      </c>
      <c r="Y18">
        <v>0</v>
      </c>
      <c r="Z18">
        <v>0.8</v>
      </c>
      <c r="AA18" t="s">
        <v>30</v>
      </c>
      <c r="AB18">
        <v>0.06</v>
      </c>
      <c r="AC18">
        <v>0</v>
      </c>
      <c r="AE18" t="s">
        <v>26</v>
      </c>
    </row>
    <row r="19" spans="1:31" x14ac:dyDescent="0.2">
      <c r="A19" t="s">
        <v>27</v>
      </c>
      <c r="B19">
        <v>68130317</v>
      </c>
      <c r="C19">
        <v>20</v>
      </c>
      <c r="D19" t="s">
        <v>29</v>
      </c>
      <c r="E19">
        <v>85.936000000000007</v>
      </c>
      <c r="F19">
        <v>85.932000000000002</v>
      </c>
      <c r="G19" s="1">
        <v>42310.227083333331</v>
      </c>
      <c r="H19" s="1">
        <v>42310.231249999997</v>
      </c>
      <c r="I19" t="s">
        <v>39</v>
      </c>
      <c r="J19" s="1">
        <v>42310.208333333336</v>
      </c>
      <c r="K19" s="1">
        <v>42310.208333333336</v>
      </c>
      <c r="L19" s="4">
        <f t="shared" si="0"/>
        <v>0</v>
      </c>
      <c r="M19" s="4">
        <v>0</v>
      </c>
      <c r="N19" s="4"/>
      <c r="O19" s="4"/>
      <c r="P19" s="4"/>
      <c r="Q19" s="4"/>
      <c r="R19" s="2">
        <v>42310</v>
      </c>
      <c r="S19" s="2">
        <v>42310</v>
      </c>
      <c r="T19">
        <v>66.48</v>
      </c>
      <c r="U19">
        <v>0</v>
      </c>
      <c r="V19">
        <v>0</v>
      </c>
      <c r="W19">
        <v>66.48</v>
      </c>
      <c r="X19">
        <v>0</v>
      </c>
      <c r="Y19">
        <v>0</v>
      </c>
      <c r="Z19">
        <v>0.4</v>
      </c>
      <c r="AA19" t="s">
        <v>30</v>
      </c>
      <c r="AB19">
        <v>0.11</v>
      </c>
      <c r="AC19">
        <v>0</v>
      </c>
      <c r="AE19" t="s">
        <v>26</v>
      </c>
    </row>
    <row r="20" spans="1:31" x14ac:dyDescent="0.2">
      <c r="A20" t="s">
        <v>27</v>
      </c>
      <c r="B20">
        <v>68130485</v>
      </c>
      <c r="C20">
        <v>20</v>
      </c>
      <c r="D20" t="s">
        <v>29</v>
      </c>
      <c r="E20">
        <v>0.71411000000000002</v>
      </c>
      <c r="F20">
        <v>0.71394999999999997</v>
      </c>
      <c r="G20" s="1">
        <v>42310.231944444444</v>
      </c>
      <c r="H20" s="1">
        <v>42310.234722222223</v>
      </c>
      <c r="I20" t="s">
        <v>38</v>
      </c>
      <c r="J20" s="1">
        <v>42310.208333333336</v>
      </c>
      <c r="K20" s="1">
        <v>42310.208333333336</v>
      </c>
      <c r="L20" s="4">
        <f t="shared" si="0"/>
        <v>0</v>
      </c>
      <c r="M20" s="4">
        <v>0</v>
      </c>
      <c r="N20" s="4"/>
      <c r="O20" s="4"/>
      <c r="P20" s="4"/>
      <c r="Q20" s="4"/>
      <c r="R20" s="2">
        <v>42310</v>
      </c>
      <c r="S20" s="2">
        <v>42310</v>
      </c>
      <c r="T20">
        <v>320</v>
      </c>
      <c r="U20">
        <v>0</v>
      </c>
      <c r="V20">
        <v>0</v>
      </c>
      <c r="W20">
        <v>320</v>
      </c>
      <c r="X20">
        <v>0</v>
      </c>
      <c r="Y20">
        <v>0</v>
      </c>
      <c r="Z20">
        <v>1.6</v>
      </c>
      <c r="AA20" t="s">
        <v>30</v>
      </c>
      <c r="AB20">
        <v>7.0000000000000007E-2</v>
      </c>
      <c r="AC20">
        <v>0</v>
      </c>
      <c r="AE20" t="s">
        <v>26</v>
      </c>
    </row>
    <row r="21" spans="1:31" x14ac:dyDescent="0.2">
      <c r="A21" t="s">
        <v>27</v>
      </c>
      <c r="B21">
        <v>68130484</v>
      </c>
      <c r="C21">
        <v>20</v>
      </c>
      <c r="D21" t="s">
        <v>29</v>
      </c>
      <c r="E21">
        <v>0.93318999999999996</v>
      </c>
      <c r="F21">
        <v>0.93308000000000002</v>
      </c>
      <c r="G21" s="1">
        <v>42310.231944444444</v>
      </c>
      <c r="H21" s="1">
        <v>42310.234722222223</v>
      </c>
      <c r="I21" t="s">
        <v>32</v>
      </c>
      <c r="J21" s="1">
        <v>42310.208333333336</v>
      </c>
      <c r="K21" s="1">
        <v>42310.208333333336</v>
      </c>
      <c r="L21" s="4">
        <f t="shared" si="0"/>
        <v>0</v>
      </c>
      <c r="M21" s="4">
        <v>0</v>
      </c>
      <c r="N21" s="4"/>
      <c r="O21" s="4"/>
      <c r="P21" s="4"/>
      <c r="Q21" s="4"/>
      <c r="R21" s="2">
        <v>42310</v>
      </c>
      <c r="S21" s="2">
        <v>42310</v>
      </c>
      <c r="T21">
        <v>168.33</v>
      </c>
      <c r="U21">
        <v>0</v>
      </c>
      <c r="V21">
        <v>0</v>
      </c>
      <c r="W21">
        <v>168.33</v>
      </c>
      <c r="X21">
        <v>0</v>
      </c>
      <c r="Y21">
        <v>0</v>
      </c>
      <c r="Z21">
        <v>1.1000000000000001</v>
      </c>
      <c r="AA21" t="s">
        <v>30</v>
      </c>
      <c r="AB21">
        <v>0.08</v>
      </c>
      <c r="AC21">
        <v>0</v>
      </c>
      <c r="AE21" t="s">
        <v>26</v>
      </c>
    </row>
    <row r="22" spans="1:31" x14ac:dyDescent="0.2">
      <c r="A22" t="s">
        <v>27</v>
      </c>
      <c r="B22">
        <v>68130357</v>
      </c>
      <c r="C22">
        <v>20</v>
      </c>
      <c r="D22" t="s">
        <v>29</v>
      </c>
      <c r="E22">
        <v>1.3067500000000001</v>
      </c>
      <c r="F22">
        <v>1.3066</v>
      </c>
      <c r="G22" s="1">
        <v>42310.228472222225</v>
      </c>
      <c r="H22" s="1">
        <v>42310.243750000001</v>
      </c>
      <c r="I22" t="s">
        <v>35</v>
      </c>
      <c r="J22" s="1">
        <v>42310.208333333336</v>
      </c>
      <c r="K22" s="1">
        <v>42310.208333333336</v>
      </c>
      <c r="L22" s="4">
        <f t="shared" si="0"/>
        <v>0</v>
      </c>
      <c r="M22" s="4">
        <v>0</v>
      </c>
      <c r="N22" s="4"/>
      <c r="O22" s="4"/>
      <c r="P22" s="4"/>
      <c r="Q22" s="4"/>
      <c r="R22" s="2">
        <v>42310</v>
      </c>
      <c r="S22" s="2">
        <v>42310</v>
      </c>
      <c r="T22">
        <v>229.6</v>
      </c>
      <c r="U22">
        <v>0</v>
      </c>
      <c r="V22">
        <v>0</v>
      </c>
      <c r="W22">
        <v>229.6</v>
      </c>
      <c r="X22">
        <v>0</v>
      </c>
      <c r="Y22">
        <v>0</v>
      </c>
      <c r="Z22">
        <v>1.5</v>
      </c>
      <c r="AA22" t="s">
        <v>30</v>
      </c>
      <c r="AB22">
        <v>0.37</v>
      </c>
      <c r="AC22">
        <v>0</v>
      </c>
      <c r="AE22" t="s">
        <v>26</v>
      </c>
    </row>
    <row r="23" spans="1:31" x14ac:dyDescent="0.2">
      <c r="A23" t="s">
        <v>27</v>
      </c>
      <c r="B23">
        <v>68130285</v>
      </c>
      <c r="C23">
        <v>20</v>
      </c>
      <c r="D23" t="s">
        <v>29</v>
      </c>
      <c r="E23">
        <v>1.54294</v>
      </c>
      <c r="F23">
        <v>1.5432999999999999</v>
      </c>
      <c r="G23" s="1">
        <v>42310.226388888892</v>
      </c>
      <c r="H23" s="1">
        <v>42310.250694444447</v>
      </c>
      <c r="I23" t="s">
        <v>33</v>
      </c>
      <c r="J23" s="1">
        <v>42310.208333333336</v>
      </c>
      <c r="K23" s="1">
        <v>42310.25</v>
      </c>
      <c r="L23" s="4">
        <f t="shared" si="0"/>
        <v>0</v>
      </c>
      <c r="M23" s="4">
        <v>0</v>
      </c>
      <c r="N23" s="4"/>
      <c r="O23" s="4"/>
      <c r="P23" s="4"/>
      <c r="Q23" s="4"/>
      <c r="R23" s="2">
        <v>42310</v>
      </c>
      <c r="S23" s="2">
        <v>42310</v>
      </c>
      <c r="T23">
        <v>-720</v>
      </c>
      <c r="U23">
        <v>0</v>
      </c>
      <c r="V23">
        <v>0</v>
      </c>
      <c r="W23">
        <v>-720</v>
      </c>
      <c r="X23">
        <v>0</v>
      </c>
      <c r="Y23">
        <v>0</v>
      </c>
      <c r="Z23">
        <v>-3.6</v>
      </c>
      <c r="AA23" t="s">
        <v>40</v>
      </c>
      <c r="AB23">
        <v>0.57999999999999996</v>
      </c>
      <c r="AC23">
        <v>0</v>
      </c>
      <c r="AE23" t="s">
        <v>26</v>
      </c>
    </row>
    <row r="24" spans="1:31" x14ac:dyDescent="0.2">
      <c r="A24" t="s">
        <v>27</v>
      </c>
      <c r="B24">
        <v>68131054</v>
      </c>
      <c r="C24">
        <v>20</v>
      </c>
      <c r="D24" t="s">
        <v>29</v>
      </c>
      <c r="E24">
        <v>0.67773000000000005</v>
      </c>
      <c r="F24">
        <v>0.67742999999999998</v>
      </c>
      <c r="G24" s="1">
        <v>42310.259027777778</v>
      </c>
      <c r="H24" s="1">
        <v>42310.271527777775</v>
      </c>
      <c r="I24" t="s">
        <v>28</v>
      </c>
      <c r="J24" s="1">
        <v>42310.25</v>
      </c>
      <c r="K24" s="1">
        <v>42310.25</v>
      </c>
      <c r="L24" s="4">
        <f t="shared" si="0"/>
        <v>0</v>
      </c>
      <c r="M24" s="4">
        <v>0</v>
      </c>
      <c r="N24" s="4"/>
      <c r="O24" s="4"/>
      <c r="P24" s="4"/>
      <c r="Q24" s="4"/>
      <c r="R24" s="2">
        <v>42310</v>
      </c>
      <c r="S24" s="2">
        <v>42310</v>
      </c>
      <c r="T24">
        <v>600</v>
      </c>
      <c r="U24">
        <v>0</v>
      </c>
      <c r="V24">
        <v>0</v>
      </c>
      <c r="W24">
        <v>600</v>
      </c>
      <c r="X24">
        <v>0</v>
      </c>
      <c r="Y24">
        <v>0</v>
      </c>
      <c r="Z24">
        <v>3</v>
      </c>
      <c r="AA24" t="s">
        <v>30</v>
      </c>
      <c r="AB24">
        <v>0.3</v>
      </c>
      <c r="AC24">
        <v>0</v>
      </c>
      <c r="AE24" t="s">
        <v>26</v>
      </c>
    </row>
    <row r="25" spans="1:31" x14ac:dyDescent="0.2">
      <c r="A25" t="s">
        <v>27</v>
      </c>
      <c r="B25">
        <v>68131011</v>
      </c>
      <c r="C25">
        <v>20</v>
      </c>
      <c r="D25" t="s">
        <v>31</v>
      </c>
      <c r="E25">
        <v>120.32899999999999</v>
      </c>
      <c r="F25">
        <v>120.346</v>
      </c>
      <c r="G25" s="1">
        <v>42310.256249999999</v>
      </c>
      <c r="H25" s="1">
        <v>42310.27847222222</v>
      </c>
      <c r="I25" t="s">
        <v>41</v>
      </c>
      <c r="J25" s="1">
        <v>42310.25</v>
      </c>
      <c r="K25" s="1">
        <v>42310.25</v>
      </c>
      <c r="L25" s="4">
        <f t="shared" si="0"/>
        <v>0</v>
      </c>
      <c r="M25" s="4">
        <v>0</v>
      </c>
      <c r="N25" s="4"/>
      <c r="O25" s="4"/>
      <c r="P25" s="4"/>
      <c r="Q25" s="4"/>
      <c r="R25" s="2">
        <v>42310</v>
      </c>
      <c r="S25" s="2">
        <v>42310</v>
      </c>
      <c r="T25">
        <v>282.52</v>
      </c>
      <c r="U25">
        <v>0</v>
      </c>
      <c r="V25">
        <v>0</v>
      </c>
      <c r="W25">
        <v>282.52</v>
      </c>
      <c r="X25">
        <v>0</v>
      </c>
      <c r="Y25">
        <v>0</v>
      </c>
      <c r="Z25">
        <v>1.7</v>
      </c>
      <c r="AA25" t="s">
        <v>30</v>
      </c>
      <c r="AB25">
        <v>0.53</v>
      </c>
      <c r="AC25">
        <v>0</v>
      </c>
      <c r="AE25" t="s">
        <v>26</v>
      </c>
    </row>
    <row r="26" spans="1:31" x14ac:dyDescent="0.2">
      <c r="A26" t="s">
        <v>27</v>
      </c>
      <c r="B26">
        <v>68131050</v>
      </c>
      <c r="C26">
        <v>20</v>
      </c>
      <c r="D26" t="s">
        <v>29</v>
      </c>
      <c r="E26">
        <v>0.93323</v>
      </c>
      <c r="F26">
        <v>0.93317000000000005</v>
      </c>
      <c r="G26" s="1">
        <v>42310.259027777778</v>
      </c>
      <c r="H26" s="1">
        <v>42310.282638888886</v>
      </c>
      <c r="I26" t="s">
        <v>32</v>
      </c>
      <c r="J26" s="1">
        <v>42310.25</v>
      </c>
      <c r="K26" s="1">
        <v>42310.25</v>
      </c>
      <c r="L26" s="4">
        <f t="shared" si="0"/>
        <v>0</v>
      </c>
      <c r="M26" s="4">
        <v>0</v>
      </c>
      <c r="N26" s="4"/>
      <c r="O26" s="4"/>
      <c r="P26" s="4"/>
      <c r="Q26" s="4"/>
      <c r="R26" s="2">
        <v>42310</v>
      </c>
      <c r="S26" s="2">
        <v>42310</v>
      </c>
      <c r="T26">
        <v>91.77</v>
      </c>
      <c r="U26">
        <v>0</v>
      </c>
      <c r="V26">
        <v>0</v>
      </c>
      <c r="W26">
        <v>91.77</v>
      </c>
      <c r="X26">
        <v>0</v>
      </c>
      <c r="Y26">
        <v>0</v>
      </c>
      <c r="Z26">
        <v>0.6</v>
      </c>
      <c r="AA26" t="s">
        <v>30</v>
      </c>
      <c r="AB26">
        <v>0.56999999999999995</v>
      </c>
      <c r="AC26">
        <v>0</v>
      </c>
      <c r="AE26" t="s">
        <v>26</v>
      </c>
    </row>
    <row r="27" spans="1:31" x14ac:dyDescent="0.2">
      <c r="A27" t="s">
        <v>27</v>
      </c>
      <c r="B27">
        <v>68134221</v>
      </c>
      <c r="C27">
        <v>20</v>
      </c>
      <c r="D27" t="s">
        <v>29</v>
      </c>
      <c r="E27">
        <v>1.10327</v>
      </c>
      <c r="F27">
        <v>1.1028</v>
      </c>
      <c r="G27" s="1">
        <v>42310.359722222223</v>
      </c>
      <c r="H27" s="1">
        <v>42310.369444444441</v>
      </c>
      <c r="I27" t="s">
        <v>34</v>
      </c>
      <c r="J27" s="1">
        <v>42310.333333333336</v>
      </c>
      <c r="K27" s="1">
        <v>42310.333333333336</v>
      </c>
      <c r="L27" s="4">
        <f t="shared" si="0"/>
        <v>0</v>
      </c>
      <c r="M27" s="4">
        <v>0</v>
      </c>
      <c r="N27" s="4"/>
      <c r="O27" s="4"/>
      <c r="P27" s="4"/>
      <c r="Q27" s="4"/>
      <c r="R27" s="2">
        <v>42310</v>
      </c>
      <c r="S27" s="2">
        <v>42310</v>
      </c>
      <c r="T27">
        <v>940</v>
      </c>
      <c r="U27">
        <v>0</v>
      </c>
      <c r="V27">
        <v>0</v>
      </c>
      <c r="W27">
        <v>940</v>
      </c>
      <c r="X27">
        <v>0</v>
      </c>
      <c r="Y27">
        <v>0</v>
      </c>
      <c r="Z27">
        <v>4.7</v>
      </c>
      <c r="AA27" t="s">
        <v>30</v>
      </c>
      <c r="AB27">
        <v>0.23</v>
      </c>
      <c r="AC27">
        <v>0</v>
      </c>
      <c r="AE27" t="s">
        <v>26</v>
      </c>
    </row>
    <row r="28" spans="1:31" x14ac:dyDescent="0.2">
      <c r="A28" t="s">
        <v>27</v>
      </c>
      <c r="B28">
        <v>68134218</v>
      </c>
      <c r="C28">
        <v>20</v>
      </c>
      <c r="D28" t="s">
        <v>31</v>
      </c>
      <c r="E28">
        <v>120.386</v>
      </c>
      <c r="F28">
        <v>120.413</v>
      </c>
      <c r="G28" s="1">
        <v>42310.359027777777</v>
      </c>
      <c r="H28" s="1">
        <v>42310.369444444441</v>
      </c>
      <c r="I28" t="s">
        <v>41</v>
      </c>
      <c r="J28" s="1">
        <v>42310.333333333336</v>
      </c>
      <c r="K28" s="1">
        <v>42310.333333333336</v>
      </c>
      <c r="L28" s="4">
        <f t="shared" si="0"/>
        <v>0</v>
      </c>
      <c r="M28" s="4">
        <v>0</v>
      </c>
      <c r="N28" s="4"/>
      <c r="O28" s="4"/>
      <c r="P28" s="4"/>
      <c r="Q28" s="4"/>
      <c r="R28" s="2">
        <v>42310</v>
      </c>
      <c r="S28" s="2">
        <v>42310</v>
      </c>
      <c r="T28">
        <v>448.46</v>
      </c>
      <c r="U28">
        <v>0</v>
      </c>
      <c r="V28">
        <v>0</v>
      </c>
      <c r="W28">
        <v>448.46</v>
      </c>
      <c r="X28">
        <v>0</v>
      </c>
      <c r="Y28">
        <v>0</v>
      </c>
      <c r="Z28">
        <v>2.7</v>
      </c>
      <c r="AA28" t="s">
        <v>30</v>
      </c>
      <c r="AB28">
        <v>0.24</v>
      </c>
      <c r="AC28">
        <v>0</v>
      </c>
      <c r="AE28" t="s">
        <v>26</v>
      </c>
    </row>
    <row r="29" spans="1:31" x14ac:dyDescent="0.2">
      <c r="A29" t="s">
        <v>27</v>
      </c>
      <c r="B29">
        <v>68134210</v>
      </c>
      <c r="C29">
        <v>20</v>
      </c>
      <c r="D29" t="s">
        <v>29</v>
      </c>
      <c r="E29">
        <v>0.93391999999999997</v>
      </c>
      <c r="F29">
        <v>0.93381000000000003</v>
      </c>
      <c r="G29" s="1">
        <v>42310.359027777777</v>
      </c>
      <c r="H29" s="1">
        <v>42310.378472222219</v>
      </c>
      <c r="I29" t="s">
        <v>32</v>
      </c>
      <c r="J29" s="1">
        <v>42310.333333333336</v>
      </c>
      <c r="K29" s="1">
        <v>42310.375</v>
      </c>
      <c r="L29" s="4">
        <f t="shared" si="0"/>
        <v>0</v>
      </c>
      <c r="M29" s="4">
        <v>0</v>
      </c>
      <c r="N29" s="4"/>
      <c r="O29" s="4"/>
      <c r="P29" s="4"/>
      <c r="Q29" s="4"/>
      <c r="R29" s="2">
        <v>42310</v>
      </c>
      <c r="S29" s="2">
        <v>42310</v>
      </c>
      <c r="T29">
        <v>168.21</v>
      </c>
      <c r="U29">
        <v>0</v>
      </c>
      <c r="V29">
        <v>0</v>
      </c>
      <c r="W29">
        <v>168.21</v>
      </c>
      <c r="X29">
        <v>0</v>
      </c>
      <c r="Y29">
        <v>0</v>
      </c>
      <c r="Z29">
        <v>1.1000000000000001</v>
      </c>
      <c r="AA29" t="s">
        <v>30</v>
      </c>
      <c r="AB29">
        <v>0.47</v>
      </c>
      <c r="AC29">
        <v>0</v>
      </c>
      <c r="AE29" t="s">
        <v>26</v>
      </c>
    </row>
    <row r="30" spans="1:31" x14ac:dyDescent="0.2">
      <c r="G30" s="1"/>
      <c r="H30" s="1"/>
      <c r="J30" s="1"/>
      <c r="K30" s="1"/>
      <c r="L30" s="4">
        <f t="shared" si="0"/>
        <v>0</v>
      </c>
      <c r="M30" s="4"/>
      <c r="N30" s="4"/>
      <c r="O30" s="4"/>
      <c r="P30" s="4"/>
      <c r="Q30" s="4"/>
      <c r="R30" s="2"/>
      <c r="S30" s="2"/>
    </row>
    <row r="31" spans="1:31" x14ac:dyDescent="0.2">
      <c r="A31" t="s">
        <v>27</v>
      </c>
      <c r="B31">
        <v>68135693</v>
      </c>
      <c r="C31">
        <v>20</v>
      </c>
      <c r="D31" t="s">
        <v>31</v>
      </c>
      <c r="E31">
        <v>0.71355999999999997</v>
      </c>
      <c r="F31">
        <v>0.71360999999999997</v>
      </c>
      <c r="G31" s="1">
        <v>42310.392361111109</v>
      </c>
      <c r="H31" s="1">
        <v>42310.393055555556</v>
      </c>
      <c r="I31" t="s">
        <v>38</v>
      </c>
      <c r="J31" s="1">
        <v>42310.375</v>
      </c>
      <c r="K31" s="1">
        <v>42310.375</v>
      </c>
      <c r="L31" s="4">
        <f t="shared" si="0"/>
        <v>0</v>
      </c>
      <c r="M31" s="4">
        <v>0</v>
      </c>
      <c r="N31" s="4"/>
      <c r="O31" s="4"/>
      <c r="P31" s="4"/>
      <c r="Q31" s="4"/>
      <c r="R31" s="2">
        <v>42310</v>
      </c>
      <c r="S31" s="2">
        <v>42310</v>
      </c>
      <c r="T31">
        <v>100</v>
      </c>
      <c r="U31">
        <v>0</v>
      </c>
      <c r="V31">
        <v>0</v>
      </c>
      <c r="W31">
        <v>100</v>
      </c>
      <c r="X31">
        <v>0</v>
      </c>
      <c r="Y31">
        <v>0</v>
      </c>
      <c r="Z31">
        <v>0.5</v>
      </c>
      <c r="AA31" t="s">
        <v>30</v>
      </c>
      <c r="AB31">
        <v>0.03</v>
      </c>
      <c r="AC31">
        <v>0</v>
      </c>
      <c r="AE31" t="s">
        <v>26</v>
      </c>
    </row>
    <row r="32" spans="1:31" x14ac:dyDescent="0.2">
      <c r="G32" s="1"/>
      <c r="H32" s="1"/>
      <c r="J32" s="1"/>
      <c r="K32" s="1"/>
      <c r="L32" s="4">
        <f t="shared" si="0"/>
        <v>0</v>
      </c>
      <c r="M32" s="4"/>
      <c r="N32" s="4"/>
      <c r="O32" s="4"/>
      <c r="P32" s="4"/>
      <c r="Q32" s="4"/>
      <c r="R32" s="2"/>
      <c r="S32" s="2"/>
    </row>
    <row r="33" spans="1:31" x14ac:dyDescent="0.2">
      <c r="A33" t="s">
        <v>27</v>
      </c>
      <c r="B33">
        <v>68136467</v>
      </c>
      <c r="C33">
        <v>20</v>
      </c>
      <c r="D33" t="s">
        <v>31</v>
      </c>
      <c r="E33">
        <v>1.0559000000000001</v>
      </c>
      <c r="F33">
        <v>1.0562100000000001</v>
      </c>
      <c r="G33" s="1">
        <v>42310.406944444447</v>
      </c>
      <c r="H33" s="1">
        <v>42310.40902777778</v>
      </c>
      <c r="I33" t="s">
        <v>42</v>
      </c>
      <c r="J33" s="1">
        <v>42310.375</v>
      </c>
      <c r="K33" s="1">
        <v>42310.375</v>
      </c>
      <c r="L33" s="4">
        <f t="shared" si="0"/>
        <v>0</v>
      </c>
      <c r="M33" s="4">
        <v>0</v>
      </c>
      <c r="N33" s="4"/>
      <c r="O33" s="4"/>
      <c r="P33" s="4"/>
      <c r="Q33" s="4"/>
      <c r="R33" s="2">
        <v>42310</v>
      </c>
      <c r="S33" s="2">
        <v>42310</v>
      </c>
      <c r="T33">
        <v>419.12</v>
      </c>
      <c r="U33">
        <v>0</v>
      </c>
      <c r="V33">
        <v>0</v>
      </c>
      <c r="W33">
        <v>419.12</v>
      </c>
      <c r="X33">
        <v>0</v>
      </c>
      <c r="Y33">
        <v>0</v>
      </c>
      <c r="Z33">
        <v>3.1</v>
      </c>
      <c r="AA33" t="s">
        <v>30</v>
      </c>
      <c r="AB33">
        <v>0.05</v>
      </c>
      <c r="AC33">
        <v>0</v>
      </c>
      <c r="AE33" t="s">
        <v>26</v>
      </c>
    </row>
    <row r="34" spans="1:31" x14ac:dyDescent="0.2">
      <c r="A34" t="s">
        <v>27</v>
      </c>
      <c r="B34">
        <v>68135322</v>
      </c>
      <c r="C34">
        <v>20</v>
      </c>
      <c r="D34" t="s">
        <v>31</v>
      </c>
      <c r="E34">
        <v>120.476</v>
      </c>
      <c r="F34">
        <v>120.51300000000001</v>
      </c>
      <c r="G34" s="1">
        <v>42310.383333333331</v>
      </c>
      <c r="H34" s="1">
        <v>42310.418749999997</v>
      </c>
      <c r="I34" t="s">
        <v>41</v>
      </c>
      <c r="J34" s="1">
        <v>42310.375</v>
      </c>
      <c r="K34" s="3">
        <v>42310.416666666664</v>
      </c>
      <c r="L34" s="4">
        <f t="shared" si="0"/>
        <v>0</v>
      </c>
      <c r="M34" s="4">
        <v>1</v>
      </c>
      <c r="N34" s="4">
        <v>38</v>
      </c>
      <c r="O34" s="4" t="s">
        <v>57</v>
      </c>
      <c r="P34" s="4">
        <v>0</v>
      </c>
      <c r="Q34" s="4">
        <v>0</v>
      </c>
      <c r="R34" s="2">
        <v>42310</v>
      </c>
      <c r="S34" s="2">
        <v>42310</v>
      </c>
      <c r="T34">
        <v>614.04</v>
      </c>
      <c r="U34">
        <v>0</v>
      </c>
      <c r="V34">
        <v>0</v>
      </c>
      <c r="W34">
        <v>614.04</v>
      </c>
      <c r="X34">
        <v>0</v>
      </c>
      <c r="Y34">
        <v>0</v>
      </c>
      <c r="Z34">
        <v>3.7</v>
      </c>
      <c r="AA34" t="s">
        <v>30</v>
      </c>
      <c r="AB34">
        <v>0.84</v>
      </c>
      <c r="AC34">
        <v>0</v>
      </c>
      <c r="AE34" t="s">
        <v>26</v>
      </c>
    </row>
    <row r="35" spans="1:31" x14ac:dyDescent="0.2">
      <c r="A35" t="s">
        <v>27</v>
      </c>
      <c r="B35">
        <v>68137726</v>
      </c>
      <c r="C35">
        <v>20</v>
      </c>
      <c r="D35" t="s">
        <v>29</v>
      </c>
      <c r="E35">
        <v>0.67566999999999999</v>
      </c>
      <c r="F35">
        <v>0.67554999999999998</v>
      </c>
      <c r="G35" s="1">
        <v>42310.427083333336</v>
      </c>
      <c r="H35" s="1">
        <v>42310.429166666669</v>
      </c>
      <c r="I35" t="s">
        <v>28</v>
      </c>
      <c r="J35" s="1">
        <v>42310.416666666664</v>
      </c>
      <c r="K35" s="3">
        <v>42310.416666666664</v>
      </c>
      <c r="L35" s="4">
        <f t="shared" si="0"/>
        <v>0</v>
      </c>
      <c r="M35" s="4">
        <v>1</v>
      </c>
      <c r="N35" s="4">
        <v>38</v>
      </c>
      <c r="O35" s="4" t="s">
        <v>57</v>
      </c>
      <c r="P35" s="4">
        <v>0</v>
      </c>
      <c r="Q35" s="4">
        <v>0</v>
      </c>
      <c r="R35" s="2">
        <v>42310</v>
      </c>
      <c r="S35" s="2">
        <v>42310</v>
      </c>
      <c r="T35">
        <v>240</v>
      </c>
      <c r="U35">
        <v>0</v>
      </c>
      <c r="V35">
        <v>0</v>
      </c>
      <c r="W35">
        <v>240</v>
      </c>
      <c r="X35">
        <v>0</v>
      </c>
      <c r="Y35">
        <v>0</v>
      </c>
      <c r="Z35">
        <v>1.2</v>
      </c>
      <c r="AA35" t="s">
        <v>30</v>
      </c>
      <c r="AB35">
        <v>0.06</v>
      </c>
      <c r="AC35">
        <v>0</v>
      </c>
      <c r="AE35" t="s">
        <v>26</v>
      </c>
    </row>
    <row r="36" spans="1:31" x14ac:dyDescent="0.2">
      <c r="G36" s="1"/>
      <c r="H36" s="1"/>
      <c r="J36" s="1"/>
      <c r="K36" s="1"/>
      <c r="L36" s="4">
        <f t="shared" si="0"/>
        <v>0</v>
      </c>
      <c r="M36" s="4"/>
      <c r="N36" s="4"/>
      <c r="O36" s="4"/>
      <c r="P36" s="4"/>
      <c r="Q36" s="4"/>
      <c r="R36" s="2"/>
      <c r="S36" s="2"/>
    </row>
    <row r="37" spans="1:31" x14ac:dyDescent="0.2">
      <c r="A37" t="s">
        <v>27</v>
      </c>
      <c r="B37">
        <v>68138989</v>
      </c>
      <c r="C37">
        <v>40</v>
      </c>
      <c r="D37" t="s">
        <v>31</v>
      </c>
      <c r="E37">
        <v>0.71511000000000002</v>
      </c>
      <c r="F37">
        <v>0.71419999999999995</v>
      </c>
      <c r="G37" s="1">
        <v>42310.445833333331</v>
      </c>
      <c r="H37" s="1">
        <v>42310.456250000003</v>
      </c>
      <c r="I37" t="s">
        <v>43</v>
      </c>
      <c r="J37" s="1">
        <v>42310.416666666664</v>
      </c>
      <c r="K37" s="3">
        <v>42310.416666666664</v>
      </c>
      <c r="L37" s="4">
        <f t="shared" si="0"/>
        <v>0</v>
      </c>
      <c r="M37" s="4">
        <v>1</v>
      </c>
      <c r="N37" s="4">
        <v>38</v>
      </c>
      <c r="O37" s="4" t="s">
        <v>57</v>
      </c>
      <c r="P37" s="4">
        <v>0</v>
      </c>
      <c r="Q37" s="4">
        <v>0</v>
      </c>
      <c r="R37" s="2">
        <v>42310</v>
      </c>
      <c r="S37" s="2">
        <v>42310</v>
      </c>
      <c r="T37">
        <v>-5616.74</v>
      </c>
      <c r="U37">
        <v>0</v>
      </c>
      <c r="V37">
        <v>0</v>
      </c>
      <c r="W37">
        <v>-5616.74</v>
      </c>
      <c r="X37">
        <v>0</v>
      </c>
      <c r="Y37">
        <v>0</v>
      </c>
      <c r="Z37">
        <v>-9.1</v>
      </c>
      <c r="AA37" t="s">
        <v>40</v>
      </c>
      <c r="AB37">
        <v>0.24</v>
      </c>
      <c r="AC37">
        <v>0</v>
      </c>
      <c r="AE37" t="s">
        <v>26</v>
      </c>
    </row>
    <row r="38" spans="1:31" x14ac:dyDescent="0.2">
      <c r="A38" t="s">
        <v>27</v>
      </c>
      <c r="B38">
        <v>68135663</v>
      </c>
      <c r="C38">
        <v>20</v>
      </c>
      <c r="D38" t="s">
        <v>29</v>
      </c>
      <c r="E38" s="11">
        <v>1.54236</v>
      </c>
      <c r="F38">
        <v>1.5438799999999999</v>
      </c>
      <c r="G38" s="1">
        <v>42310.39166666667</v>
      </c>
      <c r="H38" s="9">
        <v>42310.459722222222</v>
      </c>
      <c r="I38" s="11" t="s">
        <v>33</v>
      </c>
      <c r="J38" s="9">
        <v>42310.375</v>
      </c>
      <c r="K38" s="9">
        <v>42310.458333333336</v>
      </c>
      <c r="L38" s="4">
        <f t="shared" si="0"/>
        <v>0</v>
      </c>
      <c r="M38" s="4">
        <v>0</v>
      </c>
      <c r="N38" s="4"/>
      <c r="O38" s="4"/>
      <c r="P38" s="4"/>
      <c r="Q38" s="4"/>
      <c r="R38" s="2">
        <v>42310</v>
      </c>
      <c r="S38" s="2">
        <v>42310</v>
      </c>
      <c r="T38">
        <v>-3040</v>
      </c>
      <c r="U38">
        <v>0</v>
      </c>
      <c r="V38">
        <v>0</v>
      </c>
      <c r="W38">
        <v>-3040</v>
      </c>
      <c r="X38">
        <v>0</v>
      </c>
      <c r="Y38">
        <v>0</v>
      </c>
      <c r="Z38">
        <v>-15.2</v>
      </c>
      <c r="AA38" t="s">
        <v>40</v>
      </c>
      <c r="AB38">
        <v>1.64</v>
      </c>
      <c r="AC38">
        <v>0</v>
      </c>
      <c r="AE38" t="s">
        <v>26</v>
      </c>
    </row>
    <row r="39" spans="1:31" x14ac:dyDescent="0.2">
      <c r="G39" s="1"/>
      <c r="H39" s="9"/>
      <c r="I39" s="8"/>
      <c r="J39" s="9"/>
      <c r="K39" s="9"/>
      <c r="L39" s="4">
        <f t="shared" si="0"/>
        <v>0</v>
      </c>
      <c r="M39" s="4"/>
      <c r="N39" s="4"/>
      <c r="O39" s="4"/>
      <c r="P39" s="4"/>
      <c r="Q39" s="4"/>
      <c r="R39" s="2"/>
      <c r="S39" s="2"/>
    </row>
    <row r="40" spans="1:31" x14ac:dyDescent="0.2">
      <c r="A40" t="s">
        <v>27</v>
      </c>
      <c r="B40">
        <v>68151997</v>
      </c>
      <c r="C40">
        <v>0.01</v>
      </c>
      <c r="D40" t="s">
        <v>29</v>
      </c>
      <c r="E40">
        <v>0.93637999999999999</v>
      </c>
      <c r="F40">
        <v>0.93659999999999999</v>
      </c>
      <c r="G40" s="1">
        <v>42310.65625</v>
      </c>
      <c r="H40" s="1">
        <v>42310.656944444447</v>
      </c>
      <c r="I40" t="s">
        <v>32</v>
      </c>
      <c r="J40" s="1">
        <v>42310.625</v>
      </c>
      <c r="K40" s="1">
        <v>42310.625</v>
      </c>
      <c r="L40" s="4">
        <f t="shared" si="0"/>
        <v>0</v>
      </c>
      <c r="M40" s="4">
        <v>0</v>
      </c>
      <c r="N40" s="4"/>
      <c r="O40" s="4"/>
      <c r="P40" s="4"/>
      <c r="Q40" s="4"/>
      <c r="R40" s="2">
        <v>42310</v>
      </c>
      <c r="S40" s="2">
        <v>42310</v>
      </c>
      <c r="T40">
        <v>-0.17</v>
      </c>
      <c r="U40">
        <v>0</v>
      </c>
      <c r="V40">
        <v>0</v>
      </c>
      <c r="W40">
        <v>-0.17</v>
      </c>
      <c r="X40">
        <v>0</v>
      </c>
      <c r="Y40">
        <v>0</v>
      </c>
      <c r="Z40">
        <v>-2.2000000000000002</v>
      </c>
      <c r="AA40" t="s">
        <v>40</v>
      </c>
      <c r="AB40">
        <v>0.02</v>
      </c>
      <c r="AC40">
        <v>0</v>
      </c>
      <c r="AE40" t="s">
        <v>26</v>
      </c>
    </row>
    <row r="41" spans="1:31" x14ac:dyDescent="0.2">
      <c r="A41" t="s">
        <v>27</v>
      </c>
      <c r="B41">
        <v>68167433</v>
      </c>
      <c r="C41">
        <v>20</v>
      </c>
      <c r="D41" t="s">
        <v>29</v>
      </c>
      <c r="E41">
        <v>0.98577999999999999</v>
      </c>
      <c r="F41">
        <v>0.98562000000000005</v>
      </c>
      <c r="G41" s="1">
        <v>42310.848611111112</v>
      </c>
      <c r="H41" s="1">
        <v>42310.853472222225</v>
      </c>
      <c r="I41" t="s">
        <v>37</v>
      </c>
      <c r="J41" s="1">
        <v>42310.833333333336</v>
      </c>
      <c r="K41" s="1">
        <v>42310.833333333336</v>
      </c>
      <c r="L41" s="4">
        <f t="shared" si="0"/>
        <v>0</v>
      </c>
      <c r="M41" s="4">
        <v>0</v>
      </c>
      <c r="N41" s="4"/>
      <c r="O41" s="4"/>
      <c r="P41" s="4"/>
      <c r="Q41" s="4"/>
      <c r="R41" s="2">
        <v>42310</v>
      </c>
      <c r="S41" s="2">
        <v>42310</v>
      </c>
      <c r="T41">
        <v>324.67</v>
      </c>
      <c r="U41">
        <v>0</v>
      </c>
      <c r="V41">
        <v>0</v>
      </c>
      <c r="W41">
        <v>324.67</v>
      </c>
      <c r="X41">
        <v>0</v>
      </c>
      <c r="Y41">
        <v>0</v>
      </c>
      <c r="Z41">
        <v>1.6</v>
      </c>
      <c r="AA41" t="s">
        <v>30</v>
      </c>
      <c r="AB41">
        <v>0.1</v>
      </c>
      <c r="AC41">
        <v>0</v>
      </c>
      <c r="AE41" t="s">
        <v>26</v>
      </c>
    </row>
    <row r="42" spans="1:31" x14ac:dyDescent="0.2">
      <c r="A42" t="s">
        <v>27</v>
      </c>
      <c r="B42">
        <v>68167459</v>
      </c>
      <c r="C42">
        <v>20</v>
      </c>
      <c r="D42" t="s">
        <v>29</v>
      </c>
      <c r="E42">
        <v>1.5421800000000001</v>
      </c>
      <c r="F42">
        <v>1.5413600000000001</v>
      </c>
      <c r="G42" s="1">
        <v>42310.849305555559</v>
      </c>
      <c r="H42" s="1">
        <v>42310.896527777775</v>
      </c>
      <c r="I42" t="s">
        <v>33</v>
      </c>
      <c r="J42" s="1">
        <v>42310.833333333336</v>
      </c>
      <c r="K42" s="3">
        <v>42310.875</v>
      </c>
      <c r="L42" s="4">
        <f t="shared" si="0"/>
        <v>0</v>
      </c>
      <c r="M42" s="4">
        <v>2</v>
      </c>
      <c r="N42" s="4" t="s">
        <v>49</v>
      </c>
      <c r="O42" s="4" t="s">
        <v>59</v>
      </c>
      <c r="P42" s="4">
        <v>1</v>
      </c>
      <c r="Q42" s="4">
        <v>1</v>
      </c>
      <c r="R42" s="2">
        <v>42310</v>
      </c>
      <c r="S42" s="2">
        <v>42310</v>
      </c>
      <c r="T42">
        <v>1640</v>
      </c>
      <c r="U42">
        <v>0</v>
      </c>
      <c r="V42">
        <v>0</v>
      </c>
      <c r="W42">
        <v>1640</v>
      </c>
      <c r="X42">
        <v>0</v>
      </c>
      <c r="Y42">
        <v>0</v>
      </c>
      <c r="Z42">
        <v>8.1999999999999993</v>
      </c>
      <c r="AA42" t="s">
        <v>30</v>
      </c>
      <c r="AB42">
        <v>1.1299999999999999</v>
      </c>
      <c r="AC42">
        <v>0</v>
      </c>
      <c r="AE42" t="s">
        <v>26</v>
      </c>
    </row>
    <row r="43" spans="1:31" x14ac:dyDescent="0.2">
      <c r="A43" t="s">
        <v>27</v>
      </c>
      <c r="B43">
        <v>68167483</v>
      </c>
      <c r="C43">
        <v>20</v>
      </c>
      <c r="D43" t="s">
        <v>31</v>
      </c>
      <c r="E43" s="11">
        <v>0.93584000000000001</v>
      </c>
      <c r="F43">
        <v>0.93616999999999995</v>
      </c>
      <c r="G43" s="1">
        <v>42310.85</v>
      </c>
      <c r="H43" s="1">
        <v>42310.979861111111</v>
      </c>
      <c r="I43" s="11" t="s">
        <v>32</v>
      </c>
      <c r="J43" s="1">
        <v>42310.833333333336</v>
      </c>
      <c r="K43" s="3">
        <v>42310.958333333336</v>
      </c>
      <c r="L43" s="4">
        <f t="shared" si="0"/>
        <v>0</v>
      </c>
      <c r="M43" s="4">
        <v>3</v>
      </c>
      <c r="N43" s="4" t="s">
        <v>50</v>
      </c>
      <c r="O43" s="4" t="s">
        <v>61</v>
      </c>
      <c r="P43" s="4">
        <v>0</v>
      </c>
      <c r="Q43" s="4">
        <v>2</v>
      </c>
      <c r="R43" s="2">
        <v>42310</v>
      </c>
      <c r="S43" s="2">
        <v>42310</v>
      </c>
      <c r="T43">
        <v>503.89</v>
      </c>
      <c r="U43">
        <v>0</v>
      </c>
      <c r="V43">
        <v>0</v>
      </c>
      <c r="W43">
        <v>503.89</v>
      </c>
      <c r="X43">
        <v>0</v>
      </c>
      <c r="Y43">
        <v>0</v>
      </c>
      <c r="Z43">
        <v>3.3</v>
      </c>
      <c r="AA43" t="s">
        <v>30</v>
      </c>
      <c r="AB43">
        <v>3.12</v>
      </c>
      <c r="AC43">
        <v>0</v>
      </c>
      <c r="AE43" t="s">
        <v>26</v>
      </c>
    </row>
    <row r="44" spans="1:31" x14ac:dyDescent="0.2">
      <c r="A44" t="s">
        <v>27</v>
      </c>
      <c r="B44">
        <v>68171690</v>
      </c>
      <c r="C44">
        <v>20</v>
      </c>
      <c r="D44" t="s">
        <v>31</v>
      </c>
      <c r="E44" s="11">
        <v>120.782</v>
      </c>
      <c r="F44">
        <v>120.79</v>
      </c>
      <c r="G44" s="1">
        <v>42310.952777777777</v>
      </c>
      <c r="H44" s="1">
        <v>42311.089583333334</v>
      </c>
      <c r="I44" s="11" t="s">
        <v>41</v>
      </c>
      <c r="J44" s="1">
        <v>42310.916666666664</v>
      </c>
      <c r="K44" s="3">
        <v>42311.083333333336</v>
      </c>
      <c r="L44" s="4">
        <f t="shared" si="0"/>
        <v>0</v>
      </c>
      <c r="M44" s="4">
        <v>2</v>
      </c>
      <c r="N44" s="4" t="s">
        <v>51</v>
      </c>
      <c r="O44" s="4" t="s">
        <v>60</v>
      </c>
      <c r="P44" s="4">
        <v>1</v>
      </c>
      <c r="Q44" s="4">
        <v>0</v>
      </c>
      <c r="R44" s="2">
        <v>42310</v>
      </c>
      <c r="S44" s="2">
        <v>42311</v>
      </c>
      <c r="T44">
        <v>132.46</v>
      </c>
      <c r="U44">
        <v>-16.559999999999999</v>
      </c>
      <c r="V44">
        <v>0</v>
      </c>
      <c r="W44">
        <v>115.9</v>
      </c>
      <c r="X44">
        <v>0</v>
      </c>
      <c r="Y44">
        <v>0</v>
      </c>
      <c r="Z44">
        <v>0.8</v>
      </c>
      <c r="AA44" t="s">
        <v>30</v>
      </c>
      <c r="AB44">
        <v>3.29</v>
      </c>
      <c r="AC44">
        <v>0</v>
      </c>
      <c r="AE44" t="s">
        <v>26</v>
      </c>
    </row>
    <row r="45" spans="1:31" x14ac:dyDescent="0.2">
      <c r="A45" t="s">
        <v>27</v>
      </c>
      <c r="B45">
        <v>68180468</v>
      </c>
      <c r="C45">
        <v>20</v>
      </c>
      <c r="D45" t="s">
        <v>29</v>
      </c>
      <c r="E45">
        <v>1.0588599999999999</v>
      </c>
      <c r="F45">
        <v>1.06497</v>
      </c>
      <c r="G45" s="1">
        <v>42311.20208333333</v>
      </c>
      <c r="H45" s="1">
        <v>42311.246527777781</v>
      </c>
      <c r="I45" t="s">
        <v>42</v>
      </c>
      <c r="J45" s="1">
        <v>42311.166666666664</v>
      </c>
      <c r="K45" s="1">
        <v>42311.208333333336</v>
      </c>
      <c r="L45" s="4">
        <f t="shared" si="0"/>
        <v>0</v>
      </c>
      <c r="M45" s="4">
        <v>0</v>
      </c>
      <c r="N45" s="4"/>
      <c r="O45" s="4"/>
      <c r="P45" s="4"/>
      <c r="Q45" s="4"/>
      <c r="R45" s="2">
        <v>42311</v>
      </c>
      <c r="S45" s="2">
        <v>42311</v>
      </c>
      <c r="T45">
        <v>-8252.9</v>
      </c>
      <c r="U45">
        <v>0</v>
      </c>
      <c r="V45">
        <v>0</v>
      </c>
      <c r="W45">
        <v>-8252.9</v>
      </c>
      <c r="X45">
        <v>0</v>
      </c>
      <c r="Y45">
        <v>0</v>
      </c>
      <c r="Z45">
        <v>-61.1</v>
      </c>
      <c r="AA45" t="s">
        <v>40</v>
      </c>
      <c r="AB45">
        <v>1.05</v>
      </c>
      <c r="AC45">
        <v>0</v>
      </c>
      <c r="AE45" t="s">
        <v>26</v>
      </c>
    </row>
    <row r="46" spans="1:31" x14ac:dyDescent="0.2">
      <c r="A46" t="s">
        <v>27</v>
      </c>
      <c r="B46">
        <v>68180876</v>
      </c>
      <c r="C46">
        <v>20</v>
      </c>
      <c r="D46" t="s">
        <v>29</v>
      </c>
      <c r="E46">
        <v>1.0593999999999999</v>
      </c>
      <c r="F46">
        <v>1.0647500000000001</v>
      </c>
      <c r="G46" s="1">
        <v>42311.213194444441</v>
      </c>
      <c r="H46" s="1">
        <v>42311.246527777781</v>
      </c>
      <c r="I46" t="s">
        <v>42</v>
      </c>
      <c r="J46" s="1">
        <v>42311.208333333336</v>
      </c>
      <c r="K46" s="1">
        <v>42311.208333333336</v>
      </c>
      <c r="L46" s="4">
        <f t="shared" si="0"/>
        <v>0</v>
      </c>
      <c r="M46" s="4">
        <v>0</v>
      </c>
      <c r="N46" s="4"/>
      <c r="O46" s="4"/>
      <c r="P46" s="4"/>
      <c r="Q46" s="4"/>
      <c r="R46" s="2">
        <v>42311</v>
      </c>
      <c r="S46" s="2">
        <v>42311</v>
      </c>
      <c r="T46">
        <v>-7226.35</v>
      </c>
      <c r="U46">
        <v>0</v>
      </c>
      <c r="V46">
        <v>0</v>
      </c>
      <c r="W46">
        <v>-7226.35</v>
      </c>
      <c r="X46">
        <v>0</v>
      </c>
      <c r="Y46">
        <v>0</v>
      </c>
      <c r="Z46">
        <v>-53.5</v>
      </c>
      <c r="AA46" t="s">
        <v>40</v>
      </c>
      <c r="AB46">
        <v>0.79</v>
      </c>
      <c r="AC46">
        <v>0</v>
      </c>
      <c r="AE46" t="s">
        <v>26</v>
      </c>
    </row>
    <row r="47" spans="1:31" x14ac:dyDescent="0.2">
      <c r="A47" t="s">
        <v>27</v>
      </c>
      <c r="B47">
        <v>68167425</v>
      </c>
      <c r="C47">
        <v>20</v>
      </c>
      <c r="D47" t="s">
        <v>31</v>
      </c>
      <c r="E47" s="11">
        <v>1.10287</v>
      </c>
      <c r="F47">
        <v>1.1013200000000001</v>
      </c>
      <c r="G47" s="1">
        <v>42310.848611111112</v>
      </c>
      <c r="H47" s="1">
        <v>42311.246527777781</v>
      </c>
      <c r="I47" s="11" t="s">
        <v>34</v>
      </c>
      <c r="J47" s="1">
        <v>42310.848611111112</v>
      </c>
      <c r="K47" s="1">
        <v>42311.208333333336</v>
      </c>
      <c r="L47" s="4">
        <f t="shared" si="0"/>
        <v>0</v>
      </c>
      <c r="M47" s="4">
        <v>0</v>
      </c>
      <c r="N47" s="4"/>
      <c r="O47" s="4"/>
      <c r="P47" s="4"/>
      <c r="Q47" s="4"/>
      <c r="R47" s="2">
        <v>42310</v>
      </c>
      <c r="S47" s="2">
        <v>42311</v>
      </c>
      <c r="T47">
        <v>-3100</v>
      </c>
      <c r="U47">
        <v>-56</v>
      </c>
      <c r="V47">
        <v>0</v>
      </c>
      <c r="W47">
        <v>-3156</v>
      </c>
      <c r="X47">
        <v>0</v>
      </c>
      <c r="Y47">
        <v>0</v>
      </c>
      <c r="Z47">
        <v>-15.5</v>
      </c>
      <c r="AA47" t="s">
        <v>40</v>
      </c>
      <c r="AB47">
        <v>9.5500000000000007</v>
      </c>
      <c r="AC47">
        <v>0</v>
      </c>
      <c r="AE47" t="s">
        <v>26</v>
      </c>
    </row>
    <row r="48" spans="1:31" x14ac:dyDescent="0.2">
      <c r="A48" t="s">
        <v>27</v>
      </c>
      <c r="B48">
        <v>68171700</v>
      </c>
      <c r="C48">
        <v>20</v>
      </c>
      <c r="D48" t="s">
        <v>29</v>
      </c>
      <c r="E48" s="11">
        <v>0.98677999999999999</v>
      </c>
      <c r="F48">
        <v>0.98704999999999998</v>
      </c>
      <c r="G48" s="1">
        <v>42310.952777777777</v>
      </c>
      <c r="H48" s="1">
        <v>42311.247916666667</v>
      </c>
      <c r="I48" s="11" t="s">
        <v>37</v>
      </c>
      <c r="J48" s="1">
        <v>42310.952777777777</v>
      </c>
      <c r="K48" s="1">
        <v>42311.208333333336</v>
      </c>
      <c r="L48" s="4">
        <f t="shared" si="0"/>
        <v>0</v>
      </c>
      <c r="M48" s="4">
        <v>0</v>
      </c>
      <c r="N48" s="4"/>
      <c r="O48" s="4"/>
      <c r="P48" s="4"/>
      <c r="Q48" s="4"/>
      <c r="R48" s="2">
        <v>42310</v>
      </c>
      <c r="S48" s="2">
        <v>42311</v>
      </c>
      <c r="T48">
        <v>-547.08000000000004</v>
      </c>
      <c r="U48">
        <v>-83.13</v>
      </c>
      <c r="V48">
        <v>0</v>
      </c>
      <c r="W48">
        <v>-630.21</v>
      </c>
      <c r="X48">
        <v>0</v>
      </c>
      <c r="Y48">
        <v>0</v>
      </c>
      <c r="Z48">
        <v>-2.7</v>
      </c>
      <c r="AA48" t="s">
        <v>40</v>
      </c>
      <c r="AB48">
        <v>7.09</v>
      </c>
      <c r="AC48">
        <v>0</v>
      </c>
      <c r="AE48" t="s">
        <v>26</v>
      </c>
    </row>
    <row r="49" spans="1:31" x14ac:dyDescent="0.2">
      <c r="G49" s="1"/>
      <c r="H49" s="1"/>
      <c r="J49" s="1"/>
      <c r="K49" s="1"/>
      <c r="L49" s="4">
        <f t="shared" si="0"/>
        <v>0</v>
      </c>
      <c r="M49" s="4"/>
      <c r="N49" s="4"/>
      <c r="O49" s="4"/>
      <c r="P49" s="4"/>
      <c r="Q49" s="4"/>
      <c r="R49" s="2"/>
      <c r="S49" s="2"/>
    </row>
    <row r="50" spans="1:31" x14ac:dyDescent="0.2">
      <c r="A50" t="s">
        <v>27</v>
      </c>
      <c r="B50">
        <v>68182737</v>
      </c>
      <c r="C50">
        <v>20</v>
      </c>
      <c r="D50" t="s">
        <v>31</v>
      </c>
      <c r="E50">
        <v>0.71438999999999997</v>
      </c>
      <c r="F50">
        <v>0.71411000000000002</v>
      </c>
      <c r="G50" s="1">
        <v>42311.25</v>
      </c>
      <c r="H50" s="1">
        <v>42311.252083333333</v>
      </c>
      <c r="I50" t="s">
        <v>43</v>
      </c>
      <c r="J50" s="1">
        <v>42311.25</v>
      </c>
      <c r="K50" s="1">
        <v>42311.252083333333</v>
      </c>
      <c r="L50" s="4">
        <f t="shared" si="0"/>
        <v>0</v>
      </c>
      <c r="M50" s="4">
        <v>0</v>
      </c>
      <c r="N50" s="4"/>
      <c r="O50" s="4"/>
      <c r="P50" s="4"/>
      <c r="Q50" s="4"/>
      <c r="R50" s="2">
        <v>42311</v>
      </c>
      <c r="S50" s="2">
        <v>42311</v>
      </c>
      <c r="T50">
        <v>-863.68</v>
      </c>
      <c r="U50">
        <v>0</v>
      </c>
      <c r="V50">
        <v>0</v>
      </c>
      <c r="W50">
        <v>-863.68</v>
      </c>
      <c r="X50">
        <v>0</v>
      </c>
      <c r="Y50">
        <v>0</v>
      </c>
      <c r="Z50">
        <v>-2.8</v>
      </c>
      <c r="AA50" t="s">
        <v>40</v>
      </c>
      <c r="AB50">
        <v>0.06</v>
      </c>
      <c r="AC50">
        <v>0</v>
      </c>
      <c r="AE50" t="s">
        <v>26</v>
      </c>
    </row>
    <row r="51" spans="1:31" x14ac:dyDescent="0.2">
      <c r="A51" t="s">
        <v>27</v>
      </c>
      <c r="B51">
        <v>68183060</v>
      </c>
      <c r="C51">
        <v>20</v>
      </c>
      <c r="D51" t="s">
        <v>31</v>
      </c>
      <c r="E51">
        <v>132.917</v>
      </c>
      <c r="F51">
        <v>132.93899999999999</v>
      </c>
      <c r="G51" s="1">
        <v>42311.254861111112</v>
      </c>
      <c r="H51" s="1">
        <v>42311.267361111109</v>
      </c>
      <c r="I51" t="s">
        <v>44</v>
      </c>
      <c r="J51" s="1">
        <v>42311.25</v>
      </c>
      <c r="K51" s="1">
        <v>42311.25</v>
      </c>
      <c r="L51" s="4">
        <f t="shared" si="0"/>
        <v>0</v>
      </c>
      <c r="M51" s="4">
        <v>0</v>
      </c>
      <c r="N51" s="4"/>
      <c r="O51" s="4"/>
      <c r="P51" s="4"/>
      <c r="Q51" s="4"/>
      <c r="R51" s="2">
        <v>42311</v>
      </c>
      <c r="S51" s="2">
        <v>42311</v>
      </c>
      <c r="T51">
        <v>364.6</v>
      </c>
      <c r="U51">
        <v>0</v>
      </c>
      <c r="V51">
        <v>0</v>
      </c>
      <c r="W51">
        <v>364.6</v>
      </c>
      <c r="X51">
        <v>0</v>
      </c>
      <c r="Y51">
        <v>0</v>
      </c>
      <c r="Z51">
        <v>2.2000000000000002</v>
      </c>
      <c r="AA51" t="s">
        <v>30</v>
      </c>
      <c r="AB51">
        <v>0.3</v>
      </c>
      <c r="AC51">
        <v>0</v>
      </c>
      <c r="AE51" t="s">
        <v>26</v>
      </c>
    </row>
    <row r="52" spans="1:31" x14ac:dyDescent="0.2">
      <c r="A52" t="s">
        <v>27</v>
      </c>
      <c r="B52">
        <v>68183036</v>
      </c>
      <c r="C52">
        <v>20</v>
      </c>
      <c r="D52" t="s">
        <v>31</v>
      </c>
      <c r="E52">
        <v>120.669</v>
      </c>
      <c r="F52">
        <v>120.68</v>
      </c>
      <c r="G52" s="1">
        <v>42311.253472222219</v>
      </c>
      <c r="H52" s="1">
        <v>42311.268055555556</v>
      </c>
      <c r="I52" t="s">
        <v>41</v>
      </c>
      <c r="J52" s="1">
        <v>42311.25</v>
      </c>
      <c r="K52" s="1">
        <v>42311.25</v>
      </c>
      <c r="L52" s="4">
        <f t="shared" si="0"/>
        <v>0</v>
      </c>
      <c r="M52" s="4">
        <v>0</v>
      </c>
      <c r="N52" s="4"/>
      <c r="O52" s="4"/>
      <c r="P52" s="4"/>
      <c r="Q52" s="4"/>
      <c r="R52" s="2">
        <v>42311</v>
      </c>
      <c r="S52" s="2">
        <v>42311</v>
      </c>
      <c r="T52">
        <v>182.3</v>
      </c>
      <c r="U52">
        <v>0</v>
      </c>
      <c r="V52">
        <v>0</v>
      </c>
      <c r="W52">
        <v>182.3</v>
      </c>
      <c r="X52">
        <v>0</v>
      </c>
      <c r="Y52">
        <v>0</v>
      </c>
      <c r="Z52">
        <v>1.1000000000000001</v>
      </c>
      <c r="AA52" t="s">
        <v>30</v>
      </c>
      <c r="AB52">
        <v>0.34</v>
      </c>
      <c r="AC52">
        <v>0</v>
      </c>
      <c r="AE52" t="s">
        <v>26</v>
      </c>
    </row>
    <row r="53" spans="1:31" x14ac:dyDescent="0.2">
      <c r="A53" t="s">
        <v>27</v>
      </c>
      <c r="B53">
        <v>68182684</v>
      </c>
      <c r="C53">
        <v>20</v>
      </c>
      <c r="D53" t="s">
        <v>29</v>
      </c>
      <c r="E53">
        <v>0.98687999999999998</v>
      </c>
      <c r="F53">
        <v>0.98699000000000003</v>
      </c>
      <c r="G53" s="1">
        <v>42311.248611111114</v>
      </c>
      <c r="H53" s="1">
        <v>42311.269444444442</v>
      </c>
      <c r="I53" t="s">
        <v>37</v>
      </c>
      <c r="J53" s="1">
        <v>42311.208333333336</v>
      </c>
      <c r="K53" s="1">
        <v>42311.25</v>
      </c>
      <c r="L53" s="4">
        <f t="shared" si="0"/>
        <v>0</v>
      </c>
      <c r="M53" s="4">
        <v>0</v>
      </c>
      <c r="N53" s="4"/>
      <c r="O53" s="4"/>
      <c r="P53" s="4"/>
      <c r="Q53" s="4"/>
      <c r="R53" s="2">
        <v>42311</v>
      </c>
      <c r="S53" s="2">
        <v>42311</v>
      </c>
      <c r="T53">
        <v>-222.9</v>
      </c>
      <c r="U53">
        <v>0</v>
      </c>
      <c r="V53">
        <v>0</v>
      </c>
      <c r="W53">
        <v>-222.9</v>
      </c>
      <c r="X53">
        <v>0</v>
      </c>
      <c r="Y53">
        <v>0</v>
      </c>
      <c r="Z53">
        <v>-1.1000000000000001</v>
      </c>
      <c r="AA53" t="s">
        <v>40</v>
      </c>
      <c r="AB53">
        <v>0.49</v>
      </c>
      <c r="AC53">
        <v>0</v>
      </c>
      <c r="AE53" t="s">
        <v>26</v>
      </c>
    </row>
    <row r="54" spans="1:31" x14ac:dyDescent="0.2">
      <c r="A54" t="s">
        <v>27</v>
      </c>
      <c r="B54">
        <v>68183056</v>
      </c>
      <c r="C54">
        <v>20</v>
      </c>
      <c r="D54" t="s">
        <v>31</v>
      </c>
      <c r="E54">
        <v>1.3087</v>
      </c>
      <c r="F54">
        <v>1.3080400000000001</v>
      </c>
      <c r="G54" s="1">
        <v>42311.254861111112</v>
      </c>
      <c r="H54" s="1">
        <v>42311.286805555559</v>
      </c>
      <c r="I54" t="s">
        <v>35</v>
      </c>
      <c r="J54" s="1">
        <v>42311.25</v>
      </c>
      <c r="K54" s="1">
        <v>42311.25</v>
      </c>
      <c r="L54" s="4">
        <f t="shared" si="0"/>
        <v>0</v>
      </c>
      <c r="M54" s="4">
        <v>0</v>
      </c>
      <c r="N54" s="4"/>
      <c r="O54" s="4"/>
      <c r="P54" s="4"/>
      <c r="Q54" s="4"/>
      <c r="R54" s="2">
        <v>42311</v>
      </c>
      <c r="S54" s="2">
        <v>42311</v>
      </c>
      <c r="T54">
        <v>-1009.14</v>
      </c>
      <c r="U54">
        <v>0</v>
      </c>
      <c r="V54">
        <v>0</v>
      </c>
      <c r="W54">
        <v>-1009.14</v>
      </c>
      <c r="X54">
        <v>0</v>
      </c>
      <c r="Y54">
        <v>0</v>
      </c>
      <c r="Z54">
        <v>-6.6</v>
      </c>
      <c r="AA54" t="s">
        <v>40</v>
      </c>
      <c r="AB54">
        <v>0.78</v>
      </c>
      <c r="AC54">
        <v>0</v>
      </c>
      <c r="AE54" t="s">
        <v>26</v>
      </c>
    </row>
    <row r="55" spans="1:31" x14ac:dyDescent="0.2">
      <c r="A55" t="s">
        <v>27</v>
      </c>
      <c r="B55">
        <v>68187554</v>
      </c>
      <c r="C55">
        <v>20</v>
      </c>
      <c r="D55" t="s">
        <v>29</v>
      </c>
      <c r="E55">
        <v>0.98682999999999998</v>
      </c>
      <c r="F55">
        <v>0.98567000000000005</v>
      </c>
      <c r="G55" s="1">
        <v>42311.356249999997</v>
      </c>
      <c r="H55" s="1">
        <v>42311.40347222222</v>
      </c>
      <c r="I55" t="s">
        <v>37</v>
      </c>
      <c r="J55" s="1">
        <v>42311.333333333336</v>
      </c>
      <c r="K55" s="1">
        <v>42311.375</v>
      </c>
      <c r="L55" s="4">
        <f t="shared" si="0"/>
        <v>0</v>
      </c>
      <c r="M55" s="4">
        <v>0</v>
      </c>
      <c r="N55" s="4"/>
      <c r="O55" s="4"/>
      <c r="P55" s="4"/>
      <c r="Q55" s="4"/>
      <c r="R55" s="2">
        <v>42311</v>
      </c>
      <c r="S55" s="2">
        <v>42311</v>
      </c>
      <c r="T55">
        <v>2353.73</v>
      </c>
      <c r="U55">
        <v>0</v>
      </c>
      <c r="V55">
        <v>0</v>
      </c>
      <c r="W55">
        <v>2353.73</v>
      </c>
      <c r="X55">
        <v>0</v>
      </c>
      <c r="Y55">
        <v>0</v>
      </c>
      <c r="Z55">
        <v>11.6</v>
      </c>
      <c r="AA55" t="s">
        <v>30</v>
      </c>
      <c r="AB55">
        <v>1.1399999999999999</v>
      </c>
      <c r="AC55">
        <v>0</v>
      </c>
      <c r="AE55" t="s">
        <v>26</v>
      </c>
    </row>
    <row r="56" spans="1:31" x14ac:dyDescent="0.2">
      <c r="A56" t="s">
        <v>27</v>
      </c>
      <c r="B56">
        <v>68191381</v>
      </c>
      <c r="C56">
        <v>20</v>
      </c>
      <c r="D56" t="s">
        <v>29</v>
      </c>
      <c r="E56">
        <v>0.98548999999999998</v>
      </c>
      <c r="F56">
        <v>0.98980000000000001</v>
      </c>
      <c r="G56" s="1">
        <v>42311.407638888886</v>
      </c>
      <c r="H56" s="1">
        <v>42311.609027777777</v>
      </c>
      <c r="I56" t="s">
        <v>37</v>
      </c>
      <c r="J56" s="1">
        <v>42311.375</v>
      </c>
      <c r="K56" s="1">
        <v>42311.583333333336</v>
      </c>
      <c r="L56" s="4">
        <f t="shared" si="0"/>
        <v>0</v>
      </c>
      <c r="M56" s="4">
        <v>0</v>
      </c>
      <c r="N56" s="4"/>
      <c r="O56" s="4"/>
      <c r="P56" s="4"/>
      <c r="Q56" s="4"/>
      <c r="R56" s="2">
        <v>42311</v>
      </c>
      <c r="S56" s="2">
        <v>42311</v>
      </c>
      <c r="T56">
        <v>-8708.83</v>
      </c>
      <c r="U56">
        <v>0</v>
      </c>
      <c r="V56">
        <v>0</v>
      </c>
      <c r="W56">
        <v>-8708.83</v>
      </c>
      <c r="X56">
        <v>0</v>
      </c>
      <c r="Y56">
        <v>0</v>
      </c>
      <c r="Z56">
        <v>-43.1</v>
      </c>
      <c r="AA56" t="s">
        <v>40</v>
      </c>
      <c r="AB56">
        <v>4.83</v>
      </c>
      <c r="AC56">
        <v>0</v>
      </c>
      <c r="AE56" t="s">
        <v>26</v>
      </c>
    </row>
    <row r="57" spans="1:31" x14ac:dyDescent="0.2">
      <c r="G57" s="1"/>
      <c r="H57" s="1"/>
      <c r="J57" s="1"/>
      <c r="K57" s="1"/>
      <c r="L57" s="4">
        <f t="shared" si="0"/>
        <v>0</v>
      </c>
      <c r="M57" s="4"/>
      <c r="N57" s="4"/>
      <c r="O57" s="4"/>
      <c r="P57" s="4"/>
      <c r="Q57" s="4"/>
      <c r="R57" s="2"/>
      <c r="S57" s="2"/>
    </row>
    <row r="58" spans="1:31" x14ac:dyDescent="0.2">
      <c r="A58" t="s">
        <v>27</v>
      </c>
      <c r="B58">
        <v>68191351</v>
      </c>
      <c r="C58">
        <v>20</v>
      </c>
      <c r="D58" t="s">
        <v>31</v>
      </c>
      <c r="E58">
        <v>1.07013</v>
      </c>
      <c r="F58">
        <v>1.06915</v>
      </c>
      <c r="G58" s="1">
        <v>42311.406944444447</v>
      </c>
      <c r="H58" s="1">
        <v>42311.609027777777</v>
      </c>
      <c r="I58" t="s">
        <v>42</v>
      </c>
      <c r="J58" s="1">
        <v>42311.375</v>
      </c>
      <c r="K58" s="1">
        <v>42311.583333333336</v>
      </c>
      <c r="L58" s="4">
        <f t="shared" si="0"/>
        <v>0</v>
      </c>
      <c r="M58" s="4">
        <v>0</v>
      </c>
      <c r="N58" s="4"/>
      <c r="O58" s="4"/>
      <c r="P58" s="4"/>
      <c r="Q58" s="4"/>
      <c r="R58" s="2">
        <v>42311</v>
      </c>
      <c r="S58" s="2">
        <v>42311</v>
      </c>
      <c r="T58">
        <v>-1315.69</v>
      </c>
      <c r="U58">
        <v>0</v>
      </c>
      <c r="V58">
        <v>0</v>
      </c>
      <c r="W58">
        <v>-1315.69</v>
      </c>
      <c r="X58">
        <v>0</v>
      </c>
      <c r="Y58">
        <v>0</v>
      </c>
      <c r="Z58">
        <v>-9.8000000000000007</v>
      </c>
      <c r="AA58" t="s">
        <v>40</v>
      </c>
      <c r="AB58">
        <v>4.8499999999999996</v>
      </c>
      <c r="AC58">
        <v>0</v>
      </c>
      <c r="AE58" t="s">
        <v>26</v>
      </c>
    </row>
    <row r="59" spans="1:31" x14ac:dyDescent="0.2">
      <c r="A59" t="s">
        <v>27</v>
      </c>
      <c r="B59">
        <v>68261323</v>
      </c>
      <c r="C59">
        <v>20</v>
      </c>
      <c r="D59" t="s">
        <v>31</v>
      </c>
      <c r="E59">
        <v>1.3085899999999999</v>
      </c>
      <c r="F59">
        <v>1.30888</v>
      </c>
      <c r="G59" s="1">
        <v>42312.661805555559</v>
      </c>
      <c r="H59" s="1">
        <v>42312.662499999999</v>
      </c>
      <c r="I59" t="s">
        <v>35</v>
      </c>
      <c r="J59" s="1">
        <v>42312.625</v>
      </c>
      <c r="K59" s="1">
        <v>42312.625</v>
      </c>
      <c r="L59" s="4">
        <f t="shared" si="0"/>
        <v>0</v>
      </c>
      <c r="M59" s="4">
        <v>0</v>
      </c>
      <c r="N59" s="4"/>
      <c r="O59" s="4"/>
      <c r="P59" s="4"/>
      <c r="Q59" s="4"/>
      <c r="R59" s="2">
        <v>42312</v>
      </c>
      <c r="S59" s="2">
        <v>42312</v>
      </c>
      <c r="T59">
        <v>443.13</v>
      </c>
      <c r="U59">
        <v>0</v>
      </c>
      <c r="V59">
        <v>0</v>
      </c>
      <c r="W59">
        <v>443.13</v>
      </c>
      <c r="X59">
        <v>0</v>
      </c>
      <c r="Y59">
        <v>0</v>
      </c>
      <c r="Z59">
        <v>2.9</v>
      </c>
      <c r="AA59" t="s">
        <v>30</v>
      </c>
      <c r="AB59">
        <v>0.02</v>
      </c>
      <c r="AC59">
        <v>0</v>
      </c>
      <c r="AE59" t="s">
        <v>26</v>
      </c>
    </row>
    <row r="60" spans="1:31" x14ac:dyDescent="0.2">
      <c r="A60" t="s">
        <v>27</v>
      </c>
      <c r="B60">
        <v>68261288</v>
      </c>
      <c r="C60">
        <v>20</v>
      </c>
      <c r="D60" t="s">
        <v>31</v>
      </c>
      <c r="E60">
        <v>121.34</v>
      </c>
      <c r="F60">
        <v>121.369</v>
      </c>
      <c r="G60" s="1">
        <v>42312.661111111112</v>
      </c>
      <c r="H60" s="1">
        <v>42312.662499999999</v>
      </c>
      <c r="I60" t="s">
        <v>41</v>
      </c>
      <c r="J60" s="1">
        <v>42312.625</v>
      </c>
      <c r="K60" s="1">
        <v>42312.625</v>
      </c>
      <c r="L60" s="4">
        <f t="shared" si="0"/>
        <v>0</v>
      </c>
      <c r="M60" s="4">
        <v>0</v>
      </c>
      <c r="N60" s="4"/>
      <c r="O60" s="4"/>
      <c r="P60" s="4"/>
      <c r="Q60" s="4"/>
      <c r="R60" s="2">
        <v>42312</v>
      </c>
      <c r="S60" s="2">
        <v>42312</v>
      </c>
      <c r="T60">
        <v>477.88</v>
      </c>
      <c r="U60">
        <v>0</v>
      </c>
      <c r="V60">
        <v>0</v>
      </c>
      <c r="W60">
        <v>477.88</v>
      </c>
      <c r="X60">
        <v>0</v>
      </c>
      <c r="Y60">
        <v>0</v>
      </c>
      <c r="Z60">
        <v>2.9</v>
      </c>
      <c r="AA60" t="s">
        <v>30</v>
      </c>
      <c r="AB60">
        <v>0.03</v>
      </c>
      <c r="AC60">
        <v>0</v>
      </c>
      <c r="AE60" t="s">
        <v>26</v>
      </c>
    </row>
    <row r="61" spans="1:31" x14ac:dyDescent="0.2">
      <c r="A61" t="s">
        <v>27</v>
      </c>
      <c r="B61">
        <v>68261256</v>
      </c>
      <c r="C61">
        <v>20</v>
      </c>
      <c r="D61" t="s">
        <v>29</v>
      </c>
      <c r="E61">
        <v>1.0910299999999999</v>
      </c>
      <c r="F61">
        <v>1.0908100000000001</v>
      </c>
      <c r="G61" s="1">
        <v>42312.661111111112</v>
      </c>
      <c r="H61" s="1">
        <v>42312.663194444445</v>
      </c>
      <c r="I61" t="s">
        <v>34</v>
      </c>
      <c r="J61" s="1">
        <v>42312.625</v>
      </c>
      <c r="K61" s="1">
        <v>42312.625</v>
      </c>
      <c r="L61" s="4">
        <f t="shared" si="0"/>
        <v>0</v>
      </c>
      <c r="M61" s="4">
        <v>0</v>
      </c>
      <c r="N61" s="4"/>
      <c r="O61" s="4"/>
      <c r="P61" s="4"/>
      <c r="Q61" s="4"/>
      <c r="R61" s="2">
        <v>42312</v>
      </c>
      <c r="S61" s="2">
        <v>42312</v>
      </c>
      <c r="T61">
        <v>440</v>
      </c>
      <c r="U61">
        <v>0</v>
      </c>
      <c r="V61">
        <v>0</v>
      </c>
      <c r="W61">
        <v>440</v>
      </c>
      <c r="X61">
        <v>0</v>
      </c>
      <c r="Y61">
        <v>0</v>
      </c>
      <c r="Z61">
        <v>2.2000000000000002</v>
      </c>
      <c r="AA61" t="s">
        <v>30</v>
      </c>
      <c r="AB61">
        <v>0.05</v>
      </c>
      <c r="AC61">
        <v>0</v>
      </c>
      <c r="AE61" t="s">
        <v>26</v>
      </c>
    </row>
    <row r="62" spans="1:31" x14ac:dyDescent="0.2">
      <c r="A62" t="s">
        <v>27</v>
      </c>
      <c r="B62">
        <v>68261790</v>
      </c>
      <c r="C62">
        <v>20</v>
      </c>
      <c r="D62" t="s">
        <v>29</v>
      </c>
      <c r="E62">
        <v>0.65869</v>
      </c>
      <c r="F62">
        <v>0.65859999999999996</v>
      </c>
      <c r="G62" s="1">
        <v>42312.666666666664</v>
      </c>
      <c r="H62" s="1">
        <v>42312.667361111111</v>
      </c>
      <c r="I62" t="s">
        <v>28</v>
      </c>
      <c r="J62" s="1">
        <v>42312.666666666664</v>
      </c>
      <c r="K62" s="1">
        <v>42312.666666666664</v>
      </c>
      <c r="L62" s="4">
        <f t="shared" si="0"/>
        <v>0</v>
      </c>
      <c r="M62" s="4">
        <v>0</v>
      </c>
      <c r="N62" s="4"/>
      <c r="O62" s="4"/>
      <c r="P62" s="4"/>
      <c r="Q62" s="4"/>
      <c r="R62" s="2">
        <v>42312</v>
      </c>
      <c r="S62" s="2">
        <v>42312</v>
      </c>
      <c r="T62">
        <v>180</v>
      </c>
      <c r="U62">
        <v>0</v>
      </c>
      <c r="V62">
        <v>0</v>
      </c>
      <c r="W62">
        <v>180</v>
      </c>
      <c r="X62">
        <v>0</v>
      </c>
      <c r="Y62">
        <v>0</v>
      </c>
      <c r="Z62">
        <v>0.9</v>
      </c>
      <c r="AA62" t="s">
        <v>30</v>
      </c>
      <c r="AB62">
        <v>0.03</v>
      </c>
      <c r="AC62">
        <v>0</v>
      </c>
      <c r="AE62" t="s">
        <v>26</v>
      </c>
    </row>
    <row r="63" spans="1:31" x14ac:dyDescent="0.2">
      <c r="A63" t="s">
        <v>27</v>
      </c>
      <c r="B63">
        <v>68293018</v>
      </c>
      <c r="C63">
        <v>20</v>
      </c>
      <c r="D63" t="s">
        <v>29</v>
      </c>
      <c r="E63">
        <v>1.0837000000000001</v>
      </c>
      <c r="F63">
        <v>1.0835399999999999</v>
      </c>
      <c r="G63" s="1">
        <v>42313.224999999999</v>
      </c>
      <c r="H63" s="1">
        <v>42313.311111111114</v>
      </c>
      <c r="I63" t="s">
        <v>42</v>
      </c>
      <c r="J63" s="1">
        <v>42313.208333333336</v>
      </c>
      <c r="K63" s="1">
        <v>42313.291666666664</v>
      </c>
      <c r="L63" s="4">
        <f t="shared" si="0"/>
        <v>0</v>
      </c>
      <c r="M63" s="4">
        <v>0</v>
      </c>
      <c r="N63" s="4"/>
      <c r="O63" s="4"/>
      <c r="P63" s="4"/>
      <c r="Q63" s="4"/>
      <c r="R63" s="2">
        <v>42313</v>
      </c>
      <c r="S63" s="2">
        <v>42313</v>
      </c>
      <c r="T63">
        <v>211.09</v>
      </c>
      <c r="U63">
        <v>0</v>
      </c>
      <c r="V63">
        <v>0</v>
      </c>
      <c r="W63">
        <v>211.09</v>
      </c>
      <c r="X63">
        <v>1.0831999999999999</v>
      </c>
      <c r="Y63">
        <v>0</v>
      </c>
      <c r="Z63">
        <v>1.6</v>
      </c>
      <c r="AA63" t="s">
        <v>30</v>
      </c>
      <c r="AB63">
        <v>2.08</v>
      </c>
      <c r="AC63">
        <v>0</v>
      </c>
      <c r="AE63" t="s">
        <v>26</v>
      </c>
    </row>
    <row r="64" spans="1:31" x14ac:dyDescent="0.2">
      <c r="A64" t="s">
        <v>27</v>
      </c>
      <c r="B64">
        <v>68294121</v>
      </c>
      <c r="C64">
        <v>20</v>
      </c>
      <c r="D64" t="s">
        <v>29</v>
      </c>
      <c r="E64">
        <v>0.70994000000000002</v>
      </c>
      <c r="F64">
        <v>0.70982000000000001</v>
      </c>
      <c r="G64" s="1">
        <v>42313.272222222222</v>
      </c>
      <c r="H64" s="1">
        <v>42313.311805555553</v>
      </c>
      <c r="I64" t="s">
        <v>45</v>
      </c>
      <c r="J64" s="1">
        <v>42313.25</v>
      </c>
      <c r="K64" s="1">
        <v>42313.291666666664</v>
      </c>
      <c r="L64" s="4">
        <f t="shared" si="0"/>
        <v>0</v>
      </c>
      <c r="M64" s="4">
        <v>0</v>
      </c>
      <c r="N64" s="4"/>
      <c r="O64" s="4"/>
      <c r="P64" s="4"/>
      <c r="Q64" s="4"/>
      <c r="R64" s="2">
        <v>42313</v>
      </c>
      <c r="S64" s="2">
        <v>42313</v>
      </c>
      <c r="T64">
        <v>241.6</v>
      </c>
      <c r="U64">
        <v>0</v>
      </c>
      <c r="V64">
        <v>0</v>
      </c>
      <c r="W64">
        <v>241.6</v>
      </c>
      <c r="X64">
        <v>0.70933999999999997</v>
      </c>
      <c r="Y64">
        <v>0</v>
      </c>
      <c r="Z64">
        <v>1.2</v>
      </c>
      <c r="AA64" t="s">
        <v>30</v>
      </c>
      <c r="AB64">
        <v>0.95</v>
      </c>
      <c r="AC64">
        <v>0</v>
      </c>
      <c r="AE64" t="s">
        <v>26</v>
      </c>
    </row>
    <row r="65" spans="1:31" x14ac:dyDescent="0.2">
      <c r="A65" t="s">
        <v>27</v>
      </c>
      <c r="B65">
        <v>68294073</v>
      </c>
      <c r="C65">
        <v>20</v>
      </c>
      <c r="D65" t="s">
        <v>29</v>
      </c>
      <c r="E65">
        <v>0.71467000000000003</v>
      </c>
      <c r="F65">
        <v>0.71453999999999995</v>
      </c>
      <c r="G65" s="1">
        <v>42313.270833333336</v>
      </c>
      <c r="H65" s="1">
        <v>42313.311805555553</v>
      </c>
      <c r="I65" t="s">
        <v>38</v>
      </c>
      <c r="J65" s="1">
        <v>42313.25</v>
      </c>
      <c r="K65" s="1">
        <v>42313.291666666664</v>
      </c>
      <c r="L65" s="4">
        <f t="shared" si="0"/>
        <v>0</v>
      </c>
      <c r="M65" s="4">
        <v>0</v>
      </c>
      <c r="N65" s="4"/>
      <c r="O65" s="4"/>
      <c r="P65" s="4"/>
      <c r="Q65" s="4"/>
      <c r="R65" s="2">
        <v>42313</v>
      </c>
      <c r="S65" s="2">
        <v>42313</v>
      </c>
      <c r="T65">
        <v>260</v>
      </c>
      <c r="U65">
        <v>0</v>
      </c>
      <c r="V65">
        <v>0</v>
      </c>
      <c r="W65">
        <v>260</v>
      </c>
      <c r="X65">
        <v>0.71416999999999997</v>
      </c>
      <c r="Y65">
        <v>0</v>
      </c>
      <c r="Z65">
        <v>1.3</v>
      </c>
      <c r="AA65" t="s">
        <v>30</v>
      </c>
      <c r="AB65">
        <v>1</v>
      </c>
      <c r="AC65">
        <v>0</v>
      </c>
      <c r="AE65" t="s">
        <v>26</v>
      </c>
    </row>
    <row r="66" spans="1:31" x14ac:dyDescent="0.2">
      <c r="G66" s="1"/>
      <c r="H66" s="1"/>
      <c r="J66" s="1"/>
      <c r="K66" s="1"/>
      <c r="L66" s="4">
        <f t="shared" si="0"/>
        <v>0</v>
      </c>
      <c r="M66" s="4"/>
      <c r="N66" s="4"/>
      <c r="O66" s="4"/>
      <c r="P66" s="4"/>
      <c r="Q66" s="4"/>
      <c r="R66" s="2"/>
      <c r="S66" s="2"/>
    </row>
    <row r="67" spans="1:31" x14ac:dyDescent="0.2">
      <c r="A67" t="s">
        <v>27</v>
      </c>
      <c r="B67">
        <v>68295978</v>
      </c>
      <c r="C67">
        <v>20</v>
      </c>
      <c r="D67" t="s">
        <v>29</v>
      </c>
      <c r="E67">
        <v>121.45099999999999</v>
      </c>
      <c r="F67">
        <v>121.715</v>
      </c>
      <c r="G67" s="1">
        <v>42313.343055555553</v>
      </c>
      <c r="H67" s="1">
        <v>42313.69027777778</v>
      </c>
      <c r="I67" t="s">
        <v>41</v>
      </c>
      <c r="J67" s="1">
        <v>42313.333333333336</v>
      </c>
      <c r="K67" s="1">
        <v>42313.666666666664</v>
      </c>
      <c r="L67" s="4">
        <f t="shared" si="0"/>
        <v>0</v>
      </c>
      <c r="M67" s="4">
        <v>0</v>
      </c>
      <c r="N67" s="4"/>
      <c r="O67" s="4"/>
      <c r="P67" s="4"/>
      <c r="Q67" s="4"/>
      <c r="R67" s="2">
        <v>42313</v>
      </c>
      <c r="S67" s="2">
        <v>42313</v>
      </c>
      <c r="T67">
        <v>-4338</v>
      </c>
      <c r="U67">
        <v>0</v>
      </c>
      <c r="V67">
        <v>0</v>
      </c>
      <c r="W67">
        <v>-4338</v>
      </c>
      <c r="X67">
        <v>121.42100000000001</v>
      </c>
      <c r="Y67">
        <v>0</v>
      </c>
      <c r="Z67">
        <v>-26.4</v>
      </c>
      <c r="AA67" t="s">
        <v>40</v>
      </c>
      <c r="AB67">
        <v>8.34</v>
      </c>
      <c r="AC67">
        <v>0</v>
      </c>
      <c r="AE67" t="s">
        <v>26</v>
      </c>
    </row>
    <row r="68" spans="1:31" x14ac:dyDescent="0.2">
      <c r="A68" t="s">
        <v>27</v>
      </c>
      <c r="B68">
        <v>68348043</v>
      </c>
      <c r="C68">
        <v>20</v>
      </c>
      <c r="D68" t="s">
        <v>31</v>
      </c>
      <c r="E68">
        <v>2.3022</v>
      </c>
      <c r="F68">
        <v>2.30166</v>
      </c>
      <c r="G68" s="1">
        <v>42314.283333333333</v>
      </c>
      <c r="H68" s="1">
        <v>42314.35</v>
      </c>
      <c r="I68" t="s">
        <v>46</v>
      </c>
      <c r="J68" s="1">
        <v>42314.25</v>
      </c>
      <c r="K68" s="1">
        <v>42314.333333333336</v>
      </c>
      <c r="L68" s="4">
        <f t="shared" si="0"/>
        <v>0</v>
      </c>
      <c r="M68" s="4">
        <v>0</v>
      </c>
      <c r="N68" s="4"/>
      <c r="O68" s="4"/>
      <c r="P68" s="4"/>
      <c r="Q68" s="4"/>
      <c r="R68" s="2">
        <v>42314</v>
      </c>
      <c r="S68" s="2">
        <v>42314</v>
      </c>
      <c r="T68">
        <v>-712.66</v>
      </c>
      <c r="U68">
        <v>0</v>
      </c>
      <c r="V68">
        <v>0</v>
      </c>
      <c r="W68">
        <v>-712.66</v>
      </c>
      <c r="X68">
        <v>2.3025000000000002</v>
      </c>
      <c r="Y68">
        <v>0</v>
      </c>
      <c r="Z68">
        <v>-5.4</v>
      </c>
      <c r="AA68" t="s">
        <v>40</v>
      </c>
      <c r="AB68">
        <v>1.61</v>
      </c>
      <c r="AC68">
        <v>0</v>
      </c>
      <c r="AE68" t="s">
        <v>26</v>
      </c>
    </row>
    <row r="69" spans="1:31" x14ac:dyDescent="0.2">
      <c r="A69" t="s">
        <v>27</v>
      </c>
      <c r="B69">
        <v>68352452</v>
      </c>
      <c r="C69">
        <v>20</v>
      </c>
      <c r="D69" t="s">
        <v>31</v>
      </c>
      <c r="E69">
        <v>1.51953</v>
      </c>
      <c r="F69">
        <v>1.51589</v>
      </c>
      <c r="G69" s="1">
        <v>42314.401388888888</v>
      </c>
      <c r="H69" s="1">
        <v>42314.492361111108</v>
      </c>
      <c r="I69" t="s">
        <v>33</v>
      </c>
      <c r="J69" s="1">
        <v>42314.375</v>
      </c>
      <c r="K69" s="3">
        <v>42314.458333333336</v>
      </c>
      <c r="L69" s="4">
        <f t="shared" si="0"/>
        <v>0</v>
      </c>
      <c r="M69" s="4">
        <v>2</v>
      </c>
      <c r="N69" s="4" t="s">
        <v>52</v>
      </c>
      <c r="O69" s="4" t="s">
        <v>62</v>
      </c>
      <c r="P69" s="4">
        <v>1</v>
      </c>
      <c r="Q69" s="4">
        <v>0</v>
      </c>
      <c r="R69" s="2">
        <v>42314</v>
      </c>
      <c r="S69" s="2">
        <v>42314</v>
      </c>
      <c r="T69">
        <v>-7280</v>
      </c>
      <c r="U69">
        <v>0</v>
      </c>
      <c r="V69">
        <v>0</v>
      </c>
      <c r="W69">
        <v>-7280</v>
      </c>
      <c r="X69">
        <v>1.51983</v>
      </c>
      <c r="Y69">
        <v>0</v>
      </c>
      <c r="Z69">
        <v>-36.4</v>
      </c>
      <c r="AA69" t="s">
        <v>40</v>
      </c>
      <c r="AB69">
        <v>2.17</v>
      </c>
      <c r="AC69">
        <v>0</v>
      </c>
      <c r="AE69" t="s">
        <v>26</v>
      </c>
    </row>
    <row r="70" spans="1:31" x14ac:dyDescent="0.2">
      <c r="A70" t="s">
        <v>27</v>
      </c>
      <c r="B70">
        <v>68349872</v>
      </c>
      <c r="C70">
        <v>20</v>
      </c>
      <c r="D70" t="s">
        <v>29</v>
      </c>
      <c r="E70" s="11">
        <v>0.94064000000000003</v>
      </c>
      <c r="F70">
        <v>0.94366000000000005</v>
      </c>
      <c r="G70" s="1">
        <v>42314.34652777778</v>
      </c>
      <c r="H70" s="1">
        <v>42314.525694444441</v>
      </c>
      <c r="I70" s="11" t="s">
        <v>32</v>
      </c>
      <c r="J70" s="1">
        <v>42314.333333333336</v>
      </c>
      <c r="K70" s="1">
        <v>42314.5</v>
      </c>
      <c r="L70" s="4">
        <f t="shared" si="0"/>
        <v>0</v>
      </c>
      <c r="M70" s="4">
        <v>0</v>
      </c>
      <c r="N70" s="4"/>
      <c r="O70" s="4"/>
      <c r="P70" s="4"/>
      <c r="Q70" s="4"/>
      <c r="R70" s="2">
        <v>42314</v>
      </c>
      <c r="S70" s="2">
        <v>42314</v>
      </c>
      <c r="T70">
        <v>-4580.2</v>
      </c>
      <c r="U70">
        <v>0</v>
      </c>
      <c r="V70">
        <v>0</v>
      </c>
      <c r="W70">
        <v>-4580.2</v>
      </c>
      <c r="X70">
        <v>0.94013999999999998</v>
      </c>
      <c r="Y70">
        <v>0</v>
      </c>
      <c r="Z70">
        <v>-30.2</v>
      </c>
      <c r="AA70" t="s">
        <v>40</v>
      </c>
      <c r="AB70">
        <v>4.29</v>
      </c>
      <c r="AC70">
        <v>0</v>
      </c>
      <c r="AE70" t="s">
        <v>26</v>
      </c>
    </row>
    <row r="71" spans="1:31" x14ac:dyDescent="0.2">
      <c r="A71" t="s">
        <v>27</v>
      </c>
      <c r="B71">
        <v>68351019</v>
      </c>
      <c r="C71">
        <v>20</v>
      </c>
      <c r="D71" t="s">
        <v>29</v>
      </c>
      <c r="E71" s="11">
        <v>132.44200000000001</v>
      </c>
      <c r="F71">
        <v>132.542</v>
      </c>
      <c r="G71" s="1">
        <v>42314.375</v>
      </c>
      <c r="H71" s="1">
        <v>42314.525694444441</v>
      </c>
      <c r="I71" s="11" t="s">
        <v>44</v>
      </c>
      <c r="J71" s="1">
        <v>42314.375</v>
      </c>
      <c r="K71" s="1">
        <v>42314.5</v>
      </c>
      <c r="L71" s="4">
        <f t="shared" si="0"/>
        <v>0</v>
      </c>
      <c r="M71" s="4">
        <v>0</v>
      </c>
      <c r="N71" s="4"/>
      <c r="O71" s="4"/>
      <c r="P71" s="4"/>
      <c r="Q71" s="4"/>
      <c r="R71" s="2">
        <v>42314</v>
      </c>
      <c r="S71" s="2">
        <v>42314</v>
      </c>
      <c r="T71">
        <v>-1640.57</v>
      </c>
      <c r="U71">
        <v>0</v>
      </c>
      <c r="V71">
        <v>0</v>
      </c>
      <c r="W71">
        <v>-1640.57</v>
      </c>
      <c r="X71">
        <v>132.41200000000001</v>
      </c>
      <c r="Y71">
        <v>0</v>
      </c>
      <c r="Z71">
        <v>-10</v>
      </c>
      <c r="AA71" t="s">
        <v>40</v>
      </c>
      <c r="AB71">
        <v>3.62</v>
      </c>
      <c r="AC71">
        <v>0</v>
      </c>
      <c r="AE71" t="s">
        <v>26</v>
      </c>
    </row>
    <row r="72" spans="1:31" x14ac:dyDescent="0.2">
      <c r="A72" t="s">
        <v>27</v>
      </c>
      <c r="B72">
        <v>68411470</v>
      </c>
      <c r="C72">
        <v>20</v>
      </c>
      <c r="D72" t="s">
        <v>29</v>
      </c>
      <c r="E72">
        <v>1.0029999999999999</v>
      </c>
      <c r="F72">
        <v>1.0032099999999999</v>
      </c>
      <c r="G72" s="1">
        <v>42317.46597222222</v>
      </c>
      <c r="H72" s="1">
        <v>42317.46597222222</v>
      </c>
      <c r="I72" t="s">
        <v>37</v>
      </c>
      <c r="J72" s="1">
        <v>42317.458333333336</v>
      </c>
      <c r="K72" s="1">
        <v>42317.458333333336</v>
      </c>
      <c r="L72" s="4">
        <f t="shared" si="0"/>
        <v>0</v>
      </c>
      <c r="M72" s="4">
        <v>0</v>
      </c>
      <c r="N72" s="4"/>
      <c r="O72" s="4"/>
      <c r="P72" s="4"/>
      <c r="Q72" s="4"/>
      <c r="R72" s="2">
        <v>42317</v>
      </c>
      <c r="S72" s="2">
        <v>42317</v>
      </c>
      <c r="T72">
        <v>-418.66</v>
      </c>
      <c r="U72">
        <v>0</v>
      </c>
      <c r="V72">
        <v>0</v>
      </c>
      <c r="W72">
        <v>-418.66</v>
      </c>
      <c r="X72">
        <v>0</v>
      </c>
      <c r="Y72">
        <v>0</v>
      </c>
      <c r="Z72">
        <v>-2.1</v>
      </c>
      <c r="AA72" t="s">
        <v>40</v>
      </c>
      <c r="AB72">
        <v>0</v>
      </c>
      <c r="AC72">
        <v>0</v>
      </c>
      <c r="AE72" t="s">
        <v>26</v>
      </c>
    </row>
    <row r="73" spans="1:31" x14ac:dyDescent="0.2">
      <c r="A73" t="s">
        <v>27</v>
      </c>
      <c r="B73">
        <v>68411536</v>
      </c>
      <c r="C73">
        <v>20</v>
      </c>
      <c r="D73" t="s">
        <v>29</v>
      </c>
      <c r="E73">
        <v>1.07619</v>
      </c>
      <c r="F73">
        <v>1.07741</v>
      </c>
      <c r="G73" s="1">
        <v>42317.468055555553</v>
      </c>
      <c r="H73" s="1">
        <v>42317.477777777778</v>
      </c>
      <c r="I73" t="s">
        <v>34</v>
      </c>
      <c r="J73" s="1">
        <v>42317.458333333336</v>
      </c>
      <c r="K73" s="1">
        <v>42317.458333333336</v>
      </c>
      <c r="L73" s="4">
        <f t="shared" si="0"/>
        <v>0</v>
      </c>
      <c r="M73" s="4">
        <v>0</v>
      </c>
      <c r="N73" s="4"/>
      <c r="O73" s="4"/>
      <c r="P73" s="4"/>
      <c r="Q73" s="4"/>
      <c r="R73" s="2">
        <v>42317</v>
      </c>
      <c r="S73" s="2">
        <v>42317</v>
      </c>
      <c r="T73">
        <v>-2440</v>
      </c>
      <c r="U73">
        <v>0</v>
      </c>
      <c r="V73">
        <v>0</v>
      </c>
      <c r="W73">
        <v>-2440</v>
      </c>
      <c r="X73">
        <v>1.07579</v>
      </c>
      <c r="Y73">
        <v>0</v>
      </c>
      <c r="Z73">
        <v>-12.2</v>
      </c>
      <c r="AA73" t="s">
        <v>40</v>
      </c>
      <c r="AB73">
        <v>0.23</v>
      </c>
      <c r="AC73">
        <v>0</v>
      </c>
      <c r="AE73" t="s">
        <v>26</v>
      </c>
    </row>
    <row r="74" spans="1:31" x14ac:dyDescent="0.2">
      <c r="A74" t="s">
        <v>27</v>
      </c>
      <c r="B74">
        <v>68423978</v>
      </c>
      <c r="C74">
        <v>20</v>
      </c>
      <c r="D74" t="s">
        <v>29</v>
      </c>
      <c r="E74">
        <v>1.07968</v>
      </c>
      <c r="F74">
        <v>1.0794699999999999</v>
      </c>
      <c r="G74" s="1">
        <v>42317.662499999999</v>
      </c>
      <c r="H74" s="1">
        <v>42317.681944444441</v>
      </c>
      <c r="I74" t="s">
        <v>47</v>
      </c>
      <c r="J74" s="1">
        <v>42317.625</v>
      </c>
      <c r="K74" s="1">
        <v>42317.666666666664</v>
      </c>
      <c r="L74" s="4">
        <f t="shared" si="0"/>
        <v>0</v>
      </c>
      <c r="M74" s="4">
        <v>0</v>
      </c>
      <c r="N74" s="4"/>
      <c r="O74" s="4"/>
      <c r="P74" s="4"/>
      <c r="Q74" s="4"/>
      <c r="R74" s="2">
        <v>42317</v>
      </c>
      <c r="S74" s="2">
        <v>42317</v>
      </c>
      <c r="T74">
        <v>417.8</v>
      </c>
      <c r="U74">
        <v>0</v>
      </c>
      <c r="V74">
        <v>0</v>
      </c>
      <c r="W74">
        <v>417.8</v>
      </c>
      <c r="X74">
        <v>0</v>
      </c>
      <c r="Y74">
        <v>0</v>
      </c>
      <c r="Z74">
        <v>2.1</v>
      </c>
      <c r="AA74" t="s">
        <v>30</v>
      </c>
      <c r="AB74">
        <v>0.46</v>
      </c>
      <c r="AC74">
        <v>0</v>
      </c>
      <c r="AE74" t="s">
        <v>26</v>
      </c>
    </row>
    <row r="75" spans="1:31" x14ac:dyDescent="0.2">
      <c r="A75" t="s">
        <v>27</v>
      </c>
      <c r="B75">
        <v>68445933</v>
      </c>
      <c r="C75">
        <v>10</v>
      </c>
      <c r="D75" t="s">
        <v>29</v>
      </c>
      <c r="E75">
        <v>1.42201</v>
      </c>
      <c r="F75">
        <v>1.4228499999999999</v>
      </c>
      <c r="G75" s="1">
        <v>42318.076388888891</v>
      </c>
      <c r="H75" s="1">
        <v>42318.111805555556</v>
      </c>
      <c r="I75" t="s">
        <v>36</v>
      </c>
      <c r="J75" s="1">
        <v>42318.041666666664</v>
      </c>
      <c r="K75" s="1">
        <v>42318.083333333336</v>
      </c>
      <c r="L75" s="4">
        <f t="shared" si="0"/>
        <v>0</v>
      </c>
      <c r="M75" s="4">
        <v>0</v>
      </c>
      <c r="N75" s="4"/>
      <c r="O75" s="4"/>
      <c r="P75" s="4"/>
      <c r="Q75" s="4"/>
      <c r="R75" s="2">
        <v>42318</v>
      </c>
      <c r="S75" s="2">
        <v>42318</v>
      </c>
      <c r="T75">
        <v>-590.36</v>
      </c>
      <c r="U75">
        <v>0</v>
      </c>
      <c r="V75">
        <v>0</v>
      </c>
      <c r="W75">
        <v>-590.36</v>
      </c>
      <c r="X75">
        <v>1.42181</v>
      </c>
      <c r="Y75">
        <v>0</v>
      </c>
      <c r="Z75">
        <v>-8.4</v>
      </c>
      <c r="AA75" t="s">
        <v>40</v>
      </c>
      <c r="AB75">
        <v>0.84</v>
      </c>
      <c r="AC75">
        <v>0</v>
      </c>
      <c r="AE75" t="s">
        <v>26</v>
      </c>
    </row>
    <row r="76" spans="1:31" x14ac:dyDescent="0.2">
      <c r="A76" t="s">
        <v>27</v>
      </c>
      <c r="B76">
        <v>68467472</v>
      </c>
      <c r="C76">
        <v>10</v>
      </c>
      <c r="D76" t="s">
        <v>31</v>
      </c>
      <c r="E76">
        <v>1.07379</v>
      </c>
      <c r="F76">
        <v>1.07134</v>
      </c>
      <c r="G76" s="1">
        <v>42318.61041666667</v>
      </c>
      <c r="H76" s="1">
        <v>42318.618055555555</v>
      </c>
      <c r="I76" t="s">
        <v>34</v>
      </c>
      <c r="J76" s="1">
        <v>42318.583333333336</v>
      </c>
      <c r="K76" s="1">
        <v>42318.583333333336</v>
      </c>
      <c r="L76" s="4">
        <f t="shared" si="0"/>
        <v>0</v>
      </c>
      <c r="M76" s="4">
        <v>0</v>
      </c>
      <c r="N76" s="4"/>
      <c r="O76" s="4"/>
      <c r="P76" s="4"/>
      <c r="Q76" s="4"/>
      <c r="R76" s="2">
        <v>42318</v>
      </c>
      <c r="S76" s="2">
        <v>42318</v>
      </c>
      <c r="T76">
        <v>-2450</v>
      </c>
      <c r="U76">
        <v>0</v>
      </c>
      <c r="V76">
        <v>0</v>
      </c>
      <c r="W76">
        <v>-2450</v>
      </c>
      <c r="X76">
        <v>1.07399</v>
      </c>
      <c r="Y76">
        <v>0</v>
      </c>
      <c r="Z76">
        <v>-24.5</v>
      </c>
      <c r="AA76" t="s">
        <v>40</v>
      </c>
      <c r="AB76">
        <v>0.18</v>
      </c>
      <c r="AC76">
        <v>0</v>
      </c>
      <c r="AE76" t="s">
        <v>26</v>
      </c>
    </row>
    <row r="77" spans="1:31" x14ac:dyDescent="0.2">
      <c r="A77" t="s">
        <v>27</v>
      </c>
      <c r="B77">
        <v>68467572</v>
      </c>
      <c r="C77">
        <v>10</v>
      </c>
      <c r="D77" t="s">
        <v>31</v>
      </c>
      <c r="E77">
        <v>132.202</v>
      </c>
      <c r="F77">
        <v>131.93199999999999</v>
      </c>
      <c r="G77" s="1">
        <v>42318.611805555556</v>
      </c>
      <c r="H77" s="1">
        <v>42318.618055555555</v>
      </c>
      <c r="I77" t="s">
        <v>44</v>
      </c>
      <c r="J77" s="1">
        <v>42318.583333333336</v>
      </c>
      <c r="K77" s="1">
        <v>42318.583333333336</v>
      </c>
      <c r="L77" s="4">
        <f t="shared" si="0"/>
        <v>0</v>
      </c>
      <c r="M77" s="4">
        <v>0</v>
      </c>
      <c r="N77" s="4"/>
      <c r="O77" s="4"/>
      <c r="P77" s="4"/>
      <c r="Q77" s="4"/>
      <c r="R77" s="2">
        <v>42318</v>
      </c>
      <c r="S77" s="2">
        <v>42318</v>
      </c>
      <c r="T77">
        <v>-2192.27</v>
      </c>
      <c r="U77">
        <v>0</v>
      </c>
      <c r="V77">
        <v>0</v>
      </c>
      <c r="W77">
        <v>-2192.27</v>
      </c>
      <c r="X77">
        <v>132.22200000000001</v>
      </c>
      <c r="Y77">
        <v>0</v>
      </c>
      <c r="Z77">
        <v>-27</v>
      </c>
      <c r="AA77" t="s">
        <v>40</v>
      </c>
      <c r="AB77">
        <v>0.16</v>
      </c>
      <c r="AC77">
        <v>0</v>
      </c>
      <c r="AE77" t="s">
        <v>26</v>
      </c>
    </row>
    <row r="78" spans="1:31" x14ac:dyDescent="0.2">
      <c r="A78" t="s">
        <v>27</v>
      </c>
      <c r="B78">
        <v>68467643</v>
      </c>
      <c r="C78">
        <v>10</v>
      </c>
      <c r="D78" t="s">
        <v>29</v>
      </c>
      <c r="E78">
        <v>1.4214199999999999</v>
      </c>
      <c r="F78">
        <v>1.42317</v>
      </c>
      <c r="G78" s="1">
        <v>42318.612500000003</v>
      </c>
      <c r="H78" s="1">
        <v>42318.618055555555</v>
      </c>
      <c r="I78" t="s">
        <v>36</v>
      </c>
      <c r="J78" s="1">
        <v>42318.583333333336</v>
      </c>
      <c r="K78" s="1">
        <v>42318.583333333336</v>
      </c>
      <c r="L78" s="4">
        <f t="shared" si="0"/>
        <v>0</v>
      </c>
      <c r="M78" s="4">
        <v>0</v>
      </c>
      <c r="N78" s="4"/>
      <c r="O78" s="4"/>
      <c r="P78" s="4"/>
      <c r="Q78" s="4"/>
      <c r="R78" s="2">
        <v>42318</v>
      </c>
      <c r="S78" s="2">
        <v>42318</v>
      </c>
      <c r="T78">
        <v>-1229.6500000000001</v>
      </c>
      <c r="U78">
        <v>0</v>
      </c>
      <c r="V78">
        <v>0</v>
      </c>
      <c r="W78">
        <v>-1229.6500000000001</v>
      </c>
      <c r="X78">
        <v>1.4212199999999999</v>
      </c>
      <c r="Y78">
        <v>0</v>
      </c>
      <c r="Z78">
        <v>-17.5</v>
      </c>
      <c r="AA78" t="s">
        <v>40</v>
      </c>
      <c r="AB78">
        <v>0.14000000000000001</v>
      </c>
      <c r="AC78">
        <v>0</v>
      </c>
      <c r="AE78" t="s">
        <v>26</v>
      </c>
    </row>
    <row r="79" spans="1:31" x14ac:dyDescent="0.2">
      <c r="A79" t="s">
        <v>27</v>
      </c>
      <c r="B79">
        <v>68468463</v>
      </c>
      <c r="C79">
        <v>50</v>
      </c>
      <c r="D79" t="s">
        <v>29</v>
      </c>
      <c r="E79">
        <v>1.0710200000000001</v>
      </c>
      <c r="F79">
        <v>1.0702799999999999</v>
      </c>
      <c r="G79" s="1">
        <v>42318.620138888888</v>
      </c>
      <c r="H79" s="1">
        <v>42318.620833333334</v>
      </c>
      <c r="I79" t="s">
        <v>34</v>
      </c>
      <c r="J79" s="1">
        <v>42318.583333333336</v>
      </c>
      <c r="K79" s="1">
        <v>42318.583333333336</v>
      </c>
      <c r="L79" s="4">
        <f t="shared" si="0"/>
        <v>0</v>
      </c>
      <c r="M79" s="4">
        <v>0</v>
      </c>
      <c r="N79" s="4"/>
      <c r="O79" s="4"/>
      <c r="P79" s="4"/>
      <c r="Q79" s="4"/>
      <c r="R79" s="2">
        <v>42318</v>
      </c>
      <c r="S79" s="2">
        <v>42318</v>
      </c>
      <c r="T79">
        <v>3700</v>
      </c>
      <c r="U79">
        <v>0</v>
      </c>
      <c r="V79">
        <v>0</v>
      </c>
      <c r="W79">
        <v>3700</v>
      </c>
      <c r="X79">
        <v>0</v>
      </c>
      <c r="Y79">
        <v>0</v>
      </c>
      <c r="Z79">
        <v>7.4</v>
      </c>
      <c r="AA79" t="s">
        <v>30</v>
      </c>
      <c r="AB79">
        <v>0.01</v>
      </c>
      <c r="AC79">
        <v>0</v>
      </c>
      <c r="AE79" t="s">
        <v>26</v>
      </c>
    </row>
    <row r="80" spans="1:31" x14ac:dyDescent="0.2">
      <c r="A80" t="s">
        <v>27</v>
      </c>
      <c r="B80">
        <v>68468603</v>
      </c>
      <c r="C80">
        <v>50</v>
      </c>
      <c r="D80" t="s">
        <v>29</v>
      </c>
      <c r="E80">
        <v>1.0705199999999999</v>
      </c>
      <c r="F80">
        <v>1.0699799999999999</v>
      </c>
      <c r="G80" s="1">
        <v>42318.620833333334</v>
      </c>
      <c r="H80" s="1">
        <v>42318.620833333334</v>
      </c>
      <c r="I80" t="s">
        <v>34</v>
      </c>
      <c r="J80" s="1">
        <v>42318.583333333336</v>
      </c>
      <c r="K80" s="1">
        <v>42318.583333333336</v>
      </c>
      <c r="L80" s="4">
        <f t="shared" si="0"/>
        <v>0</v>
      </c>
      <c r="M80" s="4">
        <v>0</v>
      </c>
      <c r="N80" s="4"/>
      <c r="O80" s="4"/>
      <c r="P80" s="4"/>
      <c r="Q80" s="4"/>
      <c r="R80" s="2">
        <v>42318</v>
      </c>
      <c r="S80" s="2">
        <v>42318</v>
      </c>
      <c r="T80">
        <v>2700</v>
      </c>
      <c r="U80">
        <v>0</v>
      </c>
      <c r="V80">
        <v>0</v>
      </c>
      <c r="W80">
        <v>2700</v>
      </c>
      <c r="X80">
        <v>0</v>
      </c>
      <c r="Y80">
        <v>0</v>
      </c>
      <c r="Z80">
        <v>5.4</v>
      </c>
      <c r="AA80" t="s">
        <v>30</v>
      </c>
      <c r="AB80">
        <v>0</v>
      </c>
      <c r="AC80">
        <v>0</v>
      </c>
      <c r="AE80" t="s">
        <v>26</v>
      </c>
    </row>
    <row r="81" spans="1:31" x14ac:dyDescent="0.2">
      <c r="A81" t="s">
        <v>27</v>
      </c>
      <c r="B81">
        <v>68468676</v>
      </c>
      <c r="C81">
        <v>50</v>
      </c>
      <c r="D81" t="s">
        <v>29</v>
      </c>
      <c r="E81">
        <v>1.0701099999999999</v>
      </c>
      <c r="F81">
        <v>1.0700400000000001</v>
      </c>
      <c r="G81" s="1">
        <v>42318.620833333334</v>
      </c>
      <c r="H81" s="1">
        <v>42318.622916666667</v>
      </c>
      <c r="I81" t="s">
        <v>34</v>
      </c>
      <c r="J81" s="1">
        <v>42318.583333333336</v>
      </c>
      <c r="K81" s="1">
        <v>42318.583333333336</v>
      </c>
      <c r="L81" s="4">
        <f t="shared" ref="L81:L92" si="1">IF(AND($K$15&gt;J81,$K$15&lt;K81),1,0)</f>
        <v>0</v>
      </c>
      <c r="M81" s="4">
        <v>0</v>
      </c>
      <c r="N81" s="4"/>
      <c r="O81" s="4"/>
      <c r="P81" s="4"/>
      <c r="Q81" s="4"/>
      <c r="R81" s="2">
        <v>42318</v>
      </c>
      <c r="S81" s="2">
        <v>42318</v>
      </c>
      <c r="T81">
        <v>350</v>
      </c>
      <c r="U81">
        <v>0</v>
      </c>
      <c r="V81">
        <v>0</v>
      </c>
      <c r="W81">
        <v>350</v>
      </c>
      <c r="X81">
        <v>0</v>
      </c>
      <c r="Y81">
        <v>0</v>
      </c>
      <c r="Z81">
        <v>0.7</v>
      </c>
      <c r="AA81" t="s">
        <v>30</v>
      </c>
      <c r="AB81">
        <v>0.04</v>
      </c>
      <c r="AC81">
        <v>0</v>
      </c>
      <c r="AE81" t="s">
        <v>26</v>
      </c>
    </row>
    <row r="82" spans="1:31" x14ac:dyDescent="0.2">
      <c r="A82" t="s">
        <v>27</v>
      </c>
      <c r="B82">
        <v>68469091</v>
      </c>
      <c r="C82">
        <v>20</v>
      </c>
      <c r="D82" t="s">
        <v>29</v>
      </c>
      <c r="E82">
        <v>1.0702199999999999</v>
      </c>
      <c r="F82">
        <v>1.07002</v>
      </c>
      <c r="G82" s="1">
        <v>42318.624305555553</v>
      </c>
      <c r="H82" s="1">
        <v>42318.624305555553</v>
      </c>
      <c r="I82" t="s">
        <v>34</v>
      </c>
      <c r="J82" s="1">
        <v>42318.583333333336</v>
      </c>
      <c r="K82" s="1">
        <v>42318.583333333336</v>
      </c>
      <c r="L82" s="4">
        <f t="shared" si="1"/>
        <v>0</v>
      </c>
      <c r="M82" s="4">
        <v>0</v>
      </c>
      <c r="N82" s="4"/>
      <c r="O82" s="4"/>
      <c r="P82" s="4"/>
      <c r="Q82" s="4"/>
      <c r="R82" s="2">
        <v>42318</v>
      </c>
      <c r="S82" s="2">
        <v>42318</v>
      </c>
      <c r="T82">
        <v>400</v>
      </c>
      <c r="U82">
        <v>0</v>
      </c>
      <c r="V82">
        <v>0</v>
      </c>
      <c r="W82">
        <v>400</v>
      </c>
      <c r="X82">
        <v>0</v>
      </c>
      <c r="Y82">
        <v>0</v>
      </c>
      <c r="Z82">
        <v>2</v>
      </c>
      <c r="AA82" t="s">
        <v>30</v>
      </c>
      <c r="AB82">
        <v>0</v>
      </c>
      <c r="AC82">
        <v>0</v>
      </c>
      <c r="AE82" t="s">
        <v>26</v>
      </c>
    </row>
    <row r="83" spans="1:31" x14ac:dyDescent="0.2">
      <c r="A83" t="s">
        <v>27</v>
      </c>
      <c r="B83">
        <v>68468998</v>
      </c>
      <c r="C83">
        <v>20</v>
      </c>
      <c r="D83" t="s">
        <v>29</v>
      </c>
      <c r="E83">
        <v>1.5121100000000001</v>
      </c>
      <c r="F83">
        <v>1.5120899999999999</v>
      </c>
      <c r="G83" s="1">
        <v>42318.622916666667</v>
      </c>
      <c r="H83" s="1">
        <v>42318.624305555553</v>
      </c>
      <c r="I83" t="s">
        <v>33</v>
      </c>
      <c r="J83" s="1">
        <v>42318.583333333336</v>
      </c>
      <c r="K83" s="1">
        <v>42318.583333333336</v>
      </c>
      <c r="L83" s="4">
        <f t="shared" si="1"/>
        <v>0</v>
      </c>
      <c r="M83" s="4">
        <v>0</v>
      </c>
      <c r="N83" s="4"/>
      <c r="O83" s="4"/>
      <c r="P83" s="4"/>
      <c r="Q83" s="4"/>
      <c r="R83" s="2">
        <v>42318</v>
      </c>
      <c r="S83" s="2">
        <v>42318</v>
      </c>
      <c r="T83">
        <v>40</v>
      </c>
      <c r="U83">
        <v>0</v>
      </c>
      <c r="V83">
        <v>0</v>
      </c>
      <c r="W83">
        <v>40</v>
      </c>
      <c r="X83">
        <v>1.5119100000000001</v>
      </c>
      <c r="Y83">
        <v>0</v>
      </c>
      <c r="Z83">
        <v>0.2</v>
      </c>
      <c r="AA83" t="s">
        <v>30</v>
      </c>
      <c r="AB83">
        <v>0.03</v>
      </c>
      <c r="AC83">
        <v>0</v>
      </c>
      <c r="AE83" t="s">
        <v>26</v>
      </c>
    </row>
    <row r="84" spans="1:31" x14ac:dyDescent="0.2">
      <c r="A84" t="s">
        <v>27</v>
      </c>
      <c r="B84">
        <v>68469481</v>
      </c>
      <c r="C84">
        <v>20</v>
      </c>
      <c r="D84" t="s">
        <v>29</v>
      </c>
      <c r="E84">
        <v>1.0702400000000001</v>
      </c>
      <c r="F84">
        <v>1.0702499999999999</v>
      </c>
      <c r="G84" s="1">
        <v>42318.627083333333</v>
      </c>
      <c r="H84" s="1">
        <v>42318.62777777778</v>
      </c>
      <c r="I84" t="s">
        <v>34</v>
      </c>
      <c r="J84" s="1">
        <v>42318.625</v>
      </c>
      <c r="K84" s="1">
        <v>42318.625</v>
      </c>
      <c r="L84" s="4">
        <f t="shared" si="1"/>
        <v>0</v>
      </c>
      <c r="M84" s="4">
        <v>0</v>
      </c>
      <c r="N84" s="4"/>
      <c r="O84" s="4"/>
      <c r="P84" s="4"/>
      <c r="Q84" s="4"/>
      <c r="R84" s="2">
        <v>42318</v>
      </c>
      <c r="S84" s="2">
        <v>42318</v>
      </c>
      <c r="T84">
        <v>-20</v>
      </c>
      <c r="U84">
        <v>0</v>
      </c>
      <c r="V84">
        <v>0</v>
      </c>
      <c r="W84">
        <v>-20</v>
      </c>
      <c r="X84">
        <v>0</v>
      </c>
      <c r="Y84">
        <v>0</v>
      </c>
      <c r="Z84">
        <v>-0.1</v>
      </c>
      <c r="AA84" t="s">
        <v>40</v>
      </c>
      <c r="AB84">
        <v>0.01</v>
      </c>
      <c r="AC84">
        <v>0</v>
      </c>
      <c r="AE84" t="s">
        <v>26</v>
      </c>
    </row>
    <row r="85" spans="1:31" x14ac:dyDescent="0.2">
      <c r="A85" t="s">
        <v>27</v>
      </c>
      <c r="B85">
        <v>68470587</v>
      </c>
      <c r="C85">
        <v>20</v>
      </c>
      <c r="D85" t="s">
        <v>29</v>
      </c>
      <c r="E85">
        <v>1.0698300000000001</v>
      </c>
      <c r="F85">
        <v>1.0696099999999999</v>
      </c>
      <c r="G85" s="1">
        <v>42318.642361111109</v>
      </c>
      <c r="H85" s="1">
        <v>42318.642361111109</v>
      </c>
      <c r="I85" t="s">
        <v>34</v>
      </c>
      <c r="J85" s="1">
        <v>42318.625</v>
      </c>
      <c r="K85" s="1">
        <v>42318.625</v>
      </c>
      <c r="L85" s="4">
        <f t="shared" si="1"/>
        <v>0</v>
      </c>
      <c r="M85" s="4">
        <v>0</v>
      </c>
      <c r="N85" s="4"/>
      <c r="O85" s="4"/>
      <c r="P85" s="4"/>
      <c r="Q85" s="4"/>
      <c r="R85" s="2">
        <v>42318</v>
      </c>
      <c r="S85" s="2">
        <v>42318</v>
      </c>
      <c r="T85">
        <v>440</v>
      </c>
      <c r="U85">
        <v>0</v>
      </c>
      <c r="V85">
        <v>0</v>
      </c>
      <c r="W85">
        <v>440</v>
      </c>
      <c r="X85">
        <v>0</v>
      </c>
      <c r="Y85">
        <v>0</v>
      </c>
      <c r="Z85">
        <v>2.2000000000000002</v>
      </c>
      <c r="AA85" t="s">
        <v>30</v>
      </c>
      <c r="AB85">
        <v>0.01</v>
      </c>
      <c r="AC85">
        <v>0</v>
      </c>
      <c r="AE85" t="s">
        <v>26</v>
      </c>
    </row>
    <row r="86" spans="1:31" x14ac:dyDescent="0.2">
      <c r="A86" t="s">
        <v>27</v>
      </c>
      <c r="B86">
        <v>68470673</v>
      </c>
      <c r="C86">
        <v>20</v>
      </c>
      <c r="D86" t="s">
        <v>29</v>
      </c>
      <c r="E86">
        <v>1.0697399999999999</v>
      </c>
      <c r="F86">
        <v>1.06962</v>
      </c>
      <c r="G86" s="1">
        <v>42318.642361111109</v>
      </c>
      <c r="H86" s="1">
        <v>42318.643055555556</v>
      </c>
      <c r="I86" t="s">
        <v>34</v>
      </c>
      <c r="J86" s="1">
        <v>42318.625</v>
      </c>
      <c r="K86" s="1">
        <v>42318.625</v>
      </c>
      <c r="L86" s="4">
        <f t="shared" si="1"/>
        <v>0</v>
      </c>
      <c r="M86" s="4">
        <v>0</v>
      </c>
      <c r="N86" s="4"/>
      <c r="O86" s="4"/>
      <c r="P86" s="4"/>
      <c r="Q86" s="4"/>
      <c r="R86" s="2">
        <v>42318</v>
      </c>
      <c r="S86" s="2">
        <v>42318</v>
      </c>
      <c r="T86">
        <v>240</v>
      </c>
      <c r="U86">
        <v>0</v>
      </c>
      <c r="V86">
        <v>0</v>
      </c>
      <c r="W86">
        <v>240</v>
      </c>
      <c r="X86">
        <v>0</v>
      </c>
      <c r="Y86">
        <v>0</v>
      </c>
      <c r="Z86">
        <v>1.2</v>
      </c>
      <c r="AA86" t="s">
        <v>30</v>
      </c>
      <c r="AB86">
        <v>0</v>
      </c>
      <c r="AC86">
        <v>0</v>
      </c>
      <c r="AE86" t="s">
        <v>26</v>
      </c>
    </row>
    <row r="87" spans="1:31" x14ac:dyDescent="0.2">
      <c r="A87" t="s">
        <v>27</v>
      </c>
      <c r="B87">
        <v>68470866</v>
      </c>
      <c r="C87">
        <v>20</v>
      </c>
      <c r="D87" t="s">
        <v>31</v>
      </c>
      <c r="E87">
        <v>1.0693699999999999</v>
      </c>
      <c r="F87">
        <v>1.0693900000000001</v>
      </c>
      <c r="G87" s="1">
        <v>42318.643750000003</v>
      </c>
      <c r="H87" s="1">
        <v>42318.644444444442</v>
      </c>
      <c r="I87" t="s">
        <v>34</v>
      </c>
      <c r="J87" s="1">
        <v>42318.625</v>
      </c>
      <c r="K87" s="1">
        <v>42318.625</v>
      </c>
      <c r="L87" s="4">
        <f t="shared" si="1"/>
        <v>0</v>
      </c>
      <c r="M87" s="4">
        <v>0</v>
      </c>
      <c r="N87" s="4"/>
      <c r="O87" s="4"/>
      <c r="P87" s="4"/>
      <c r="Q87" s="4"/>
      <c r="R87" s="2">
        <v>42318</v>
      </c>
      <c r="S87" s="2">
        <v>42318</v>
      </c>
      <c r="T87">
        <v>40</v>
      </c>
      <c r="U87">
        <v>0</v>
      </c>
      <c r="V87">
        <v>0</v>
      </c>
      <c r="W87">
        <v>40</v>
      </c>
      <c r="X87">
        <v>0</v>
      </c>
      <c r="Y87">
        <v>0</v>
      </c>
      <c r="Z87">
        <v>0.2</v>
      </c>
      <c r="AA87" t="s">
        <v>30</v>
      </c>
      <c r="AB87">
        <v>0.01</v>
      </c>
      <c r="AC87">
        <v>0</v>
      </c>
      <c r="AE87" t="s">
        <v>26</v>
      </c>
    </row>
    <row r="88" spans="1:31" x14ac:dyDescent="0.2">
      <c r="A88" t="s">
        <v>27</v>
      </c>
      <c r="B88">
        <v>68470758</v>
      </c>
      <c r="C88">
        <v>20</v>
      </c>
      <c r="D88" t="s">
        <v>29</v>
      </c>
      <c r="E88">
        <v>1.06918</v>
      </c>
      <c r="F88">
        <v>1.06911</v>
      </c>
      <c r="G88" s="1">
        <v>42318.643055555556</v>
      </c>
      <c r="H88" s="1">
        <v>42318.645138888889</v>
      </c>
      <c r="I88" t="s">
        <v>34</v>
      </c>
      <c r="J88" s="1">
        <v>42318.625</v>
      </c>
      <c r="K88" s="1">
        <v>42318.625</v>
      </c>
      <c r="L88" s="4">
        <f t="shared" si="1"/>
        <v>0</v>
      </c>
      <c r="M88" s="4">
        <v>0</v>
      </c>
      <c r="N88" s="4"/>
      <c r="O88" s="4"/>
      <c r="P88" s="4"/>
      <c r="Q88" s="4"/>
      <c r="R88" s="2">
        <v>42318</v>
      </c>
      <c r="S88" s="2">
        <v>42318</v>
      </c>
      <c r="T88">
        <v>140</v>
      </c>
      <c r="U88">
        <v>0</v>
      </c>
      <c r="V88">
        <v>0</v>
      </c>
      <c r="W88">
        <v>140</v>
      </c>
      <c r="X88">
        <v>0</v>
      </c>
      <c r="Y88">
        <v>0</v>
      </c>
      <c r="Z88">
        <v>0.7</v>
      </c>
      <c r="AA88" t="s">
        <v>30</v>
      </c>
      <c r="AB88">
        <v>0.05</v>
      </c>
      <c r="AC88">
        <v>0</v>
      </c>
      <c r="AE88" t="s">
        <v>26</v>
      </c>
    </row>
    <row r="89" spans="1:31" x14ac:dyDescent="0.2">
      <c r="A89" t="s">
        <v>27</v>
      </c>
      <c r="B89">
        <v>68472038</v>
      </c>
      <c r="C89">
        <v>20</v>
      </c>
      <c r="D89" t="s">
        <v>31</v>
      </c>
      <c r="E89">
        <v>1.0692299999999999</v>
      </c>
      <c r="F89">
        <v>1.0693299999999999</v>
      </c>
      <c r="G89" s="1">
        <v>42318.654861111114</v>
      </c>
      <c r="H89" s="1">
        <v>42318.655555555553</v>
      </c>
      <c r="I89" t="s">
        <v>34</v>
      </c>
      <c r="J89" s="1">
        <v>42318.625</v>
      </c>
      <c r="K89" s="1">
        <v>42318.625</v>
      </c>
      <c r="L89" s="4">
        <f t="shared" si="1"/>
        <v>0</v>
      </c>
      <c r="M89" s="4">
        <v>0</v>
      </c>
      <c r="N89" s="4"/>
      <c r="O89" s="4"/>
      <c r="P89" s="4"/>
      <c r="Q89" s="4"/>
      <c r="R89" s="2">
        <v>42318</v>
      </c>
      <c r="S89" s="2">
        <v>42318</v>
      </c>
      <c r="T89">
        <v>200</v>
      </c>
      <c r="U89">
        <v>0</v>
      </c>
      <c r="V89">
        <v>0</v>
      </c>
      <c r="W89">
        <v>200</v>
      </c>
      <c r="X89">
        <v>0</v>
      </c>
      <c r="Y89">
        <v>0</v>
      </c>
      <c r="Z89">
        <v>1</v>
      </c>
      <c r="AA89" t="s">
        <v>30</v>
      </c>
      <c r="AB89">
        <v>0.02</v>
      </c>
      <c r="AC89">
        <v>0</v>
      </c>
      <c r="AE89" t="s">
        <v>26</v>
      </c>
    </row>
    <row r="90" spans="1:31" x14ac:dyDescent="0.2">
      <c r="A90" t="s">
        <v>27</v>
      </c>
      <c r="B90">
        <v>68528806</v>
      </c>
      <c r="C90">
        <v>50</v>
      </c>
      <c r="D90" t="s">
        <v>29</v>
      </c>
      <c r="E90">
        <v>0.70559000000000005</v>
      </c>
      <c r="F90">
        <v>0.70633999999999997</v>
      </c>
      <c r="G90" s="1">
        <v>42319.743055555555</v>
      </c>
      <c r="H90" s="1">
        <v>42319.773611111108</v>
      </c>
      <c r="I90" t="s">
        <v>43</v>
      </c>
      <c r="J90" s="1">
        <v>42319.708333333336</v>
      </c>
      <c r="K90" s="1">
        <v>42319.75</v>
      </c>
      <c r="L90" s="4">
        <f t="shared" si="1"/>
        <v>0</v>
      </c>
      <c r="M90" s="4">
        <v>0</v>
      </c>
      <c r="N90" s="4"/>
      <c r="O90" s="4"/>
      <c r="P90" s="4"/>
      <c r="Q90" s="4"/>
      <c r="R90" s="2">
        <v>42319</v>
      </c>
      <c r="S90" s="2">
        <v>42319</v>
      </c>
      <c r="T90">
        <v>-5705.82</v>
      </c>
      <c r="U90">
        <v>0</v>
      </c>
      <c r="V90">
        <v>0</v>
      </c>
      <c r="W90">
        <v>-5705.82</v>
      </c>
      <c r="X90">
        <v>0.70499999999999996</v>
      </c>
      <c r="Y90">
        <v>0.70650000000000002</v>
      </c>
      <c r="Z90">
        <v>-7.5</v>
      </c>
      <c r="AA90" t="s">
        <v>40</v>
      </c>
      <c r="AB90">
        <v>0.73</v>
      </c>
      <c r="AC90">
        <v>0</v>
      </c>
      <c r="AE90" t="s">
        <v>26</v>
      </c>
    </row>
    <row r="91" spans="1:31" x14ac:dyDescent="0.2">
      <c r="A91" t="s">
        <v>27</v>
      </c>
      <c r="B91">
        <v>68559457</v>
      </c>
      <c r="C91">
        <v>20</v>
      </c>
      <c r="D91" t="s">
        <v>31</v>
      </c>
      <c r="E91">
        <v>1.0710900000000001</v>
      </c>
      <c r="F91">
        <v>1.0698700000000001</v>
      </c>
      <c r="G91" s="1">
        <v>42320.446527777778</v>
      </c>
      <c r="H91" s="1">
        <v>42320.447916666664</v>
      </c>
      <c r="I91" t="s">
        <v>34</v>
      </c>
      <c r="J91" s="1">
        <v>42320.416666666664</v>
      </c>
      <c r="K91" s="1">
        <v>42320.416666666664</v>
      </c>
      <c r="L91" s="4">
        <f t="shared" si="1"/>
        <v>0</v>
      </c>
      <c r="M91" s="4">
        <v>0</v>
      </c>
      <c r="N91" s="4"/>
      <c r="O91" s="4"/>
      <c r="P91" s="4"/>
      <c r="Q91" s="4"/>
      <c r="R91" s="2">
        <v>42320</v>
      </c>
      <c r="S91" s="2">
        <v>42320</v>
      </c>
      <c r="T91">
        <v>-2440</v>
      </c>
      <c r="U91">
        <v>0</v>
      </c>
      <c r="V91">
        <v>0</v>
      </c>
      <c r="W91">
        <v>-2440</v>
      </c>
      <c r="X91">
        <v>1.0711999999999999</v>
      </c>
      <c r="Y91">
        <v>0</v>
      </c>
      <c r="Z91">
        <v>-12.2</v>
      </c>
      <c r="AA91" t="s">
        <v>40</v>
      </c>
      <c r="AB91">
        <v>0.04</v>
      </c>
      <c r="AC91">
        <v>0</v>
      </c>
      <c r="AE91" t="s">
        <v>26</v>
      </c>
    </row>
    <row r="92" spans="1:31" x14ac:dyDescent="0.2">
      <c r="A92" t="s">
        <v>27</v>
      </c>
      <c r="B92">
        <v>68559944</v>
      </c>
      <c r="C92">
        <v>10</v>
      </c>
      <c r="D92" t="s">
        <v>29</v>
      </c>
      <c r="E92">
        <v>1.0691200000000001</v>
      </c>
      <c r="F92">
        <v>1.06945</v>
      </c>
      <c r="G92" s="1">
        <v>42320.448611111111</v>
      </c>
      <c r="H92" s="1">
        <v>42320.45</v>
      </c>
      <c r="I92" t="s">
        <v>34</v>
      </c>
      <c r="J92" s="1">
        <v>42320.416666666664</v>
      </c>
      <c r="K92" s="1">
        <v>42320.416666666664</v>
      </c>
      <c r="L92" s="4">
        <f t="shared" si="1"/>
        <v>0</v>
      </c>
      <c r="M92" s="4">
        <v>0</v>
      </c>
      <c r="N92" s="4"/>
      <c r="O92" s="4"/>
      <c r="P92" s="4"/>
      <c r="Q92" s="4"/>
      <c r="R92" s="2">
        <v>42320</v>
      </c>
      <c r="S92" s="2">
        <v>42320</v>
      </c>
      <c r="T92">
        <v>-330</v>
      </c>
      <c r="U92">
        <v>0</v>
      </c>
      <c r="V92">
        <v>0</v>
      </c>
      <c r="W92">
        <v>-330</v>
      </c>
      <c r="X92">
        <v>1.069</v>
      </c>
      <c r="Y92">
        <v>0</v>
      </c>
      <c r="Z92">
        <v>-3.3</v>
      </c>
      <c r="AA92" t="s">
        <v>40</v>
      </c>
      <c r="AB92">
        <v>0.04</v>
      </c>
      <c r="AC92">
        <v>0</v>
      </c>
      <c r="AE92" t="s">
        <v>26</v>
      </c>
    </row>
    <row r="93" spans="1:31" x14ac:dyDescent="0.2">
      <c r="K93">
        <f>COUNT(K1:K92)</f>
        <v>79</v>
      </c>
      <c r="M93" s="12">
        <f>SUM(M3:M92)</f>
        <v>32</v>
      </c>
      <c r="P93" s="6">
        <f>SUM(P2:P92)</f>
        <v>13</v>
      </c>
      <c r="Q93" s="6">
        <f>SUM(Q2:Q92)</f>
        <v>3</v>
      </c>
    </row>
    <row r="99" spans="12:13" x14ac:dyDescent="0.2">
      <c r="L99" t="s">
        <v>55</v>
      </c>
      <c r="M99" s="13">
        <f>P93</f>
        <v>13</v>
      </c>
    </row>
    <row r="100" spans="12:13" x14ac:dyDescent="0.2">
      <c r="L100" t="s">
        <v>56</v>
      </c>
      <c r="M100" s="13">
        <f>Q93</f>
        <v>3</v>
      </c>
    </row>
    <row r="101" spans="12:13" x14ac:dyDescent="0.2">
      <c r="L101" s="6" t="s">
        <v>64</v>
      </c>
      <c r="M101" s="13">
        <v>51</v>
      </c>
    </row>
    <row r="102" spans="12:13" x14ac:dyDescent="0.2">
      <c r="L102" s="6" t="s">
        <v>65</v>
      </c>
      <c r="M102" s="13">
        <v>28</v>
      </c>
    </row>
    <row r="103" spans="12:13" x14ac:dyDescent="0.2">
      <c r="L103" s="6" t="s">
        <v>66</v>
      </c>
      <c r="M103" s="5">
        <f>M101/(M101+P93)</f>
        <v>0.796875</v>
      </c>
    </row>
    <row r="104" spans="12:13" x14ac:dyDescent="0.2">
      <c r="L104" s="6" t="s">
        <v>67</v>
      </c>
      <c r="M104" s="5">
        <f>M102/(M102+Q93)</f>
        <v>0.90322580645161288</v>
      </c>
    </row>
  </sheetData>
  <autoFilter ref="A1:AF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5602686445-manual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Sumontip Songkla</dc:creator>
  <cp:lastModifiedBy>Sumontip Songkla</cp:lastModifiedBy>
  <dcterms:created xsi:type="dcterms:W3CDTF">2018-02-18T17:23:49Z</dcterms:created>
  <dcterms:modified xsi:type="dcterms:W3CDTF">2018-02-18T17:25:26Z</dcterms:modified>
</cp:coreProperties>
</file>