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UTOUCH\Desktop\WRX_SAP INTERFACE\"/>
    </mc:Choice>
  </mc:AlternateContent>
  <xr:revisionPtr revIDLastSave="0" documentId="13_ncr:1_{A4ACFA29-28E0-4EE8-99E4-72AA62FF1CEE}" xr6:coauthVersionLast="36" xr6:coauthVersionMax="36" xr10:uidLastSave="{00000000-0000-0000-0000-000000000000}"/>
  <bookViews>
    <workbookView xWindow="0" yWindow="0" windowWidth="28800" windowHeight="13560" xr2:uid="{00000000-000D-0000-FFFF-FFFF00000000}"/>
  </bookViews>
  <sheets>
    <sheet name="ตัววางแผนโครงการ" sheetId="1" r:id="rId1"/>
  </sheets>
  <definedNames>
    <definedName name="ActualBeyond">PeriodInActual*(ตัววางแผนโครงการ!$E1&gt;0)</definedName>
    <definedName name="PercentComplete">PercentCompleteBeyond*PeriodInPlan</definedName>
    <definedName name="PercentCompleteBeyond">(ตัววางแผนโครงการ!A$6=MEDIAN(ตัววางแผนโครงการ!A$6,ตัววางแผนโครงการ!$E1,ตัววางแผนโครงการ!$E1+ตัววางแผนโครงการ!$F1)*(ตัววางแผนโครงการ!$E1&gt;0))*((ตัววางแผนโครงการ!A$6&lt;(INT(ตัววางแผนโครงการ!$E1+ตัววางแผนโครงการ!$F1*ตัววางแผนโครงการ!$G1)))+(ตัววางแผนโครงการ!A$6=ตัววางแผนโครงการ!$E1))*(ตัววางแผนโครงการ!$G1&gt;0)</definedName>
    <definedName name="period_selected">ตัววางแผนโครงการ!$H$2</definedName>
    <definedName name="PeriodInActual">ตัววางแผนโครงการ!A$6=MEDIAN(ตัววางแผนโครงการ!A$6,ตัววางแผนโครงการ!$E1,ตัววางแผนโครงการ!$E1+ตัววางแผนโครงการ!$F1-1)</definedName>
    <definedName name="PeriodInPlan">ตัววางแผนโครงการ!A$6=MEDIAN(ตัววางแผนโครงการ!A$6,ตัววางแผนโครงการ!$C1,ตัววางแผนโครงการ!$C1+ตัววางแผนโครงการ!$D1-1)</definedName>
    <definedName name="_xlnm.Print_Titles" localSheetId="0">ตัววางแผนโครงการ!$4:$6</definedName>
    <definedName name="TitleRegion..BO60">ตัววางแผนโครงการ!$B$5:$B$5</definedName>
    <definedName name="แผน">PeriodInPlan*(ตัววางแผนโครงการ!$C1&gt;0)</definedName>
    <definedName name="ตามที่เป็นจริง">(PeriodInActual*(ตัววางแผนโครงการ!$E1&gt;0))*PeriodInPlan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/>
  <c r="I1" i="1" s="1"/>
  <c r="H2" i="1" s="1"/>
  <c r="C9" i="1"/>
  <c r="C11" i="1" s="1"/>
  <c r="C12" i="1" s="1"/>
  <c r="C13" i="1" s="1"/>
  <c r="C14" i="1" s="1"/>
  <c r="C15" i="1" s="1"/>
  <c r="C8" i="1"/>
  <c r="C16" i="1" l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</calcChain>
</file>

<file path=xl/sharedStrings.xml><?xml version="1.0" encoding="utf-8"?>
<sst xmlns="http://schemas.openxmlformats.org/spreadsheetml/2006/main" count="41" uniqueCount="39">
  <si>
    <t>เลือกระยะเพื่อไฮไลต์ทางด้านขวา  คำอธิบายกำลังอธิบายการสร้างแผนภูมิต่อไปนี้</t>
  </si>
  <si>
    <t>กิจกรรม</t>
  </si>
  <si>
    <t>เริ่มแผน</t>
  </si>
  <si>
    <t>ระยะเวลาที่วางแผนไว้</t>
  </si>
  <si>
    <t>เวลาเริ่มจริง</t>
  </si>
  <si>
    <t>ระยะเวลาจริง</t>
  </si>
  <si>
    <t xml:space="preserve"> ช่วงเวลาที่ไฮไลต์</t>
  </si>
  <si>
    <t>เปอร์เซ็นต์ที่เสร็จสมบูรณ์</t>
  </si>
  <si>
    <t>% เสร็จสมบูรณ์</t>
  </si>
  <si>
    <t>ตามที่เป็นจริง (นอกเหนือจากที่วางแผน)</t>
  </si>
  <si>
    <t>% ที่เสร็จสมบูรณ์ (นอกเหนือจากที่วางแผน)</t>
  </si>
  <si>
    <t>ประชุมตกลงเรื่องการเชื่อต่อ/ทำแผนสรุป</t>
  </si>
  <si>
    <t>ออกแบบโครงสร้างฐานข้อมูลใหม่</t>
  </si>
  <si>
    <t>ออกแบบ/พัฒนา การเชื่อมต่อ Master Data</t>
  </si>
  <si>
    <t>- Master Data ต่างๆ ในส่วนของลูกค้า(7 รายการ)</t>
  </si>
  <si>
    <t>- Master Data ต่างๆ ในส่วนของสินค้า(11 รายการ)</t>
  </si>
  <si>
    <t>- Master Data ต่างๆ ในส่วนของคลัง(2 รายการ)</t>
  </si>
  <si>
    <t>- Master Data พนักงานขาย</t>
  </si>
  <si>
    <t>- เอกสาร ระบบขาย (6 รายการ)</t>
  </si>
  <si>
    <t>- เอกสาร ระบบคลัง (4 รายการ)</t>
  </si>
  <si>
    <t>ออกแบบ/พัฒนา ระบบจัดสินค้า</t>
  </si>
  <si>
    <t>ออกแบบ/พัฒนา ระบบตรวจสินค้า</t>
  </si>
  <si>
    <t>ออกแบบ/พัฒนา ระบบเอกสารและการเชื่อมต่อข้อมูล</t>
  </si>
  <si>
    <t>ออกแบบ/พัฒนา ระบบบันทึกข้อมูลขาย(6 รายการ)</t>
  </si>
  <si>
    <t>ออกแบบ/พัฒนา ระบบบันทึกข้อมูลคลัง(4 รายการ)</t>
  </si>
  <si>
    <t>ทดสอบ/ปรับปรุงระบบ</t>
  </si>
  <si>
    <t>ระบบ API</t>
  </si>
  <si>
    <t>พัฒนา ระบบส่งต่อข้อมูลเอกสาร (10 รายการ)</t>
  </si>
  <si>
    <t>- API Core</t>
  </si>
  <si>
    <t>- API สำหรับ LAZADA</t>
  </si>
  <si>
    <t>- API สำหรับ SHOPEE</t>
  </si>
  <si>
    <t>- API สำหรับระบบอื่นๆ</t>
  </si>
  <si>
    <t>มิถุนายน</t>
  </si>
  <si>
    <t>กรกฏาคม</t>
  </si>
  <si>
    <t>สิงหาคม</t>
  </si>
  <si>
    <t>กันยายน</t>
  </si>
  <si>
    <t>Interface SAP-Ecom</t>
  </si>
  <si>
    <t>** ข้อมูลต่างๆสามารเปลี่ยนแปลงได้ตามเงื่อนไข</t>
  </si>
  <si>
    <t>** LAST UPDATE 7 มิถุนายน 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</si>
</sst>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7" x14ac:knownFonts="1">
    <font>
      <sz val="11"/>
      <color theme="1" tint="0.24994659260841701"/>
      <name val="Leelawadee"/>
      <family val="2"/>
    </font>
    <font>
      <sz val="11"/>
      <color theme="1" tint="0.24994659260841701"/>
      <name val="Leelawadee"/>
      <family val="2"/>
    </font>
    <font>
      <b/>
      <sz val="42"/>
      <color theme="7"/>
      <name val="Leelawadee"/>
      <family val="2"/>
    </font>
    <font>
      <i/>
      <sz val="11"/>
      <color theme="7"/>
      <name val="Leelawadee"/>
      <family val="2"/>
    </font>
    <font>
      <b/>
      <sz val="11"/>
      <color theme="1" tint="0.24994659260841701"/>
      <name val="Leelawadee"/>
      <family val="2"/>
    </font>
    <font>
      <sz val="12"/>
      <color theme="1" tint="0.24994659260841701"/>
      <name val="Leelawadee"/>
      <family val="2"/>
    </font>
    <font>
      <b/>
      <sz val="11"/>
      <color theme="1" tint="0.34998626667073579"/>
      <name val="Leelawadee"/>
      <family val="2"/>
    </font>
    <font>
      <b/>
      <sz val="13"/>
      <color theme="1" tint="0.24994659260841701"/>
      <name val="Leelawadee"/>
      <family val="2"/>
    </font>
    <font>
      <b/>
      <sz val="13"/>
      <color theme="7"/>
      <name val="Leelawadee"/>
      <family val="2"/>
    </font>
    <font>
      <sz val="14"/>
      <color theme="1" tint="0.24994659260841701"/>
      <name val="Leelawadee"/>
      <family val="2"/>
    </font>
    <font>
      <b/>
      <sz val="14"/>
      <color theme="1" tint="0.24994659260841701"/>
      <name val="Leelawadee"/>
      <family val="2"/>
    </font>
    <font>
      <sz val="11"/>
      <color theme="0"/>
      <name val="Leelawadee"/>
      <family val="2"/>
    </font>
    <font>
      <b/>
      <sz val="13"/>
      <color theme="0"/>
      <name val="Leelawadee"/>
      <family val="2"/>
    </font>
    <font>
      <sz val="12"/>
      <color theme="0"/>
      <name val="Leelawadee"/>
      <family val="2"/>
    </font>
    <font>
      <b/>
      <sz val="36"/>
      <color theme="7"/>
      <name val="Leelawadee"/>
      <family val="2"/>
    </font>
    <font>
      <sz val="11"/>
      <color rgb="FFFF0000"/>
      <name val="Leelawadee"/>
      <family val="2"/>
    </font>
    <font>
      <sz val="18"/>
      <color rgb="FFFF0000"/>
      <name val="Leelawadee"/>
      <family val="2"/>
    </font>
  </fonts>
  <fills count="17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0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2" fillId="0" borderId="0" applyNumberFormat="0" applyFill="0" applyBorder="0" applyAlignment="0" applyProtection="0"/>
    <xf numFmtId="0" fontId="7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9" fillId="0" borderId="0" applyNumberFormat="0" applyFill="0" applyBorder="0" applyProtection="0">
      <alignment horizontal="left" vertical="center"/>
    </xf>
    <xf numFmtId="9" fontId="8" fillId="0" borderId="0" applyFill="0" applyBorder="0" applyProtection="0">
      <alignment horizontal="center" vertical="center"/>
    </xf>
    <xf numFmtId="0" fontId="4" fillId="6" borderId="1" applyNumberFormat="0" applyProtection="0">
      <alignment horizontal="left" vertical="center"/>
    </xf>
    <xf numFmtId="0" fontId="2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3" fillId="0" borderId="0" applyNumberFormat="0" applyFill="0" applyBorder="0" applyProtection="0">
      <alignment vertical="center"/>
    </xf>
    <xf numFmtId="1" fontId="5" fillId="6" borderId="1">
      <alignment horizontal="center" vertical="center"/>
    </xf>
    <xf numFmtId="0" fontId="1" fillId="2" borderId="4" applyNumberFormat="0" applyFont="0" applyAlignment="0">
      <alignment horizontal="center"/>
    </xf>
    <xf numFmtId="0" fontId="1" fillId="3" borderId="3" applyNumberFormat="0" applyFont="0" applyAlignment="0">
      <alignment horizontal="center"/>
    </xf>
    <xf numFmtId="0" fontId="1" fillId="4" borderId="3" applyNumberFormat="0" applyFont="0" applyAlignment="0">
      <alignment horizontal="center"/>
    </xf>
    <xf numFmtId="0" fontId="1" fillId="5" borderId="3" applyNumberFormat="0" applyFont="0" applyAlignment="0">
      <alignment horizontal="center"/>
    </xf>
    <xf numFmtId="0" fontId="1" fillId="7" borderId="3" applyNumberFormat="0" applyFont="0" applyAlignment="0">
      <alignment horizontal="center"/>
    </xf>
  </cellStyleXfs>
  <cellXfs count="77"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  <xf numFmtId="0" fontId="2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3" fontId="6" fillId="0" borderId="2" xfId="3" applyFont="1">
      <alignment horizontal="center"/>
    </xf>
    <xf numFmtId="0" fontId="7" fillId="0" borderId="0" xfId="2" applyFont="1">
      <alignment horizontal="left" wrapText="1"/>
    </xf>
    <xf numFmtId="9" fontId="8" fillId="0" borderId="0" xfId="6" applyFont="1">
      <alignment horizontal="center" vertical="center"/>
    </xf>
    <xf numFmtId="0" fontId="1" fillId="2" borderId="5" xfId="14" applyFont="1" applyBorder="1" applyAlignment="1">
      <alignment horizontal="center"/>
    </xf>
    <xf numFmtId="0" fontId="1" fillId="3" borderId="11" xfId="15" applyFont="1" applyBorder="1" applyAlignment="1">
      <alignment horizontal="center"/>
    </xf>
    <xf numFmtId="0" fontId="1" fillId="4" borderId="9" xfId="16" applyFont="1" applyBorder="1" applyAlignment="1">
      <alignment horizontal="center"/>
    </xf>
    <xf numFmtId="0" fontId="1" fillId="5" borderId="11" xfId="17" applyFont="1" applyBorder="1" applyAlignment="1">
      <alignment horizontal="center"/>
    </xf>
    <xf numFmtId="0" fontId="1" fillId="7" borderId="5" xfId="18" applyFont="1" applyBorder="1" applyAlignment="1">
      <alignment horizontal="center"/>
    </xf>
    <xf numFmtId="0" fontId="10" fillId="10" borderId="0" xfId="2" applyFont="1" applyFill="1">
      <alignment horizontal="left" wrapText="1"/>
    </xf>
    <xf numFmtId="0" fontId="5" fillId="10" borderId="0" xfId="0" applyFont="1" applyFill="1" applyAlignment="1">
      <alignment horizontal="center"/>
    </xf>
    <xf numFmtId="9" fontId="8" fillId="10" borderId="0" xfId="6" applyFont="1" applyFill="1">
      <alignment horizontal="center" vertical="center"/>
    </xf>
    <xf numFmtId="0" fontId="4" fillId="10" borderId="0" xfId="2" quotePrefix="1" applyFont="1" applyFill="1" applyAlignment="1">
      <alignment horizontal="left" wrapText="1" indent="1"/>
    </xf>
    <xf numFmtId="0" fontId="7" fillId="12" borderId="0" xfId="2" applyFont="1" applyFill="1">
      <alignment horizontal="left" wrapText="1"/>
    </xf>
    <xf numFmtId="0" fontId="5" fillId="12" borderId="0" xfId="0" applyFont="1" applyFill="1" applyAlignment="1">
      <alignment horizontal="center"/>
    </xf>
    <xf numFmtId="9" fontId="8" fillId="12" borderId="0" xfId="6" applyFont="1" applyFill="1">
      <alignment horizontal="center" vertical="center"/>
    </xf>
    <xf numFmtId="0" fontId="7" fillId="13" borderId="0" xfId="2" applyFont="1" applyFill="1">
      <alignment horizontal="left" wrapText="1"/>
    </xf>
    <xf numFmtId="0" fontId="5" fillId="13" borderId="0" xfId="0" applyFont="1" applyFill="1" applyAlignment="1">
      <alignment horizontal="center"/>
    </xf>
    <xf numFmtId="9" fontId="8" fillId="13" borderId="0" xfId="6" applyFont="1" applyFill="1">
      <alignment horizontal="center" vertical="center"/>
    </xf>
    <xf numFmtId="0" fontId="10" fillId="14" borderId="0" xfId="2" applyFont="1" applyFill="1">
      <alignment horizontal="left" wrapText="1"/>
    </xf>
    <xf numFmtId="0" fontId="5" fillId="14" borderId="0" xfId="0" applyFont="1" applyFill="1" applyAlignment="1">
      <alignment horizontal="center"/>
    </xf>
    <xf numFmtId="9" fontId="8" fillId="14" borderId="0" xfId="6" applyFont="1" applyFill="1">
      <alignment horizontal="center" vertical="center"/>
    </xf>
    <xf numFmtId="0" fontId="4" fillId="14" borderId="0" xfId="2" quotePrefix="1" applyFont="1" applyFill="1" applyAlignment="1">
      <alignment horizontal="left" wrapText="1" indent="1"/>
    </xf>
    <xf numFmtId="0" fontId="10" fillId="15" borderId="0" xfId="2" quotePrefix="1" applyFont="1" applyFill="1">
      <alignment horizontal="left" wrapText="1"/>
    </xf>
    <xf numFmtId="0" fontId="5" fillId="15" borderId="0" xfId="0" applyFont="1" applyFill="1" applyAlignment="1">
      <alignment horizontal="center"/>
    </xf>
    <xf numFmtId="9" fontId="8" fillId="15" borderId="0" xfId="6" applyFont="1" applyFill="1">
      <alignment horizontal="center" vertical="center"/>
    </xf>
    <xf numFmtId="0" fontId="4" fillId="15" borderId="0" xfId="2" quotePrefix="1" applyFont="1" applyFill="1" applyAlignment="1">
      <alignment horizontal="left" wrapText="1" indent="1"/>
    </xf>
    <xf numFmtId="0" fontId="10" fillId="10" borderId="0" xfId="2" quotePrefix="1" applyFont="1" applyFill="1">
      <alignment horizontal="left" wrapText="1"/>
    </xf>
    <xf numFmtId="0" fontId="10" fillId="12" borderId="0" xfId="2" quotePrefix="1" applyFont="1" applyFill="1">
      <alignment horizontal="left" wrapText="1"/>
    </xf>
    <xf numFmtId="0" fontId="10" fillId="13" borderId="0" xfId="2" quotePrefix="1" applyFont="1" applyFill="1">
      <alignment horizontal="left" wrapText="1"/>
    </xf>
    <xf numFmtId="0" fontId="10" fillId="12" borderId="0" xfId="2" applyFont="1" applyFill="1">
      <alignment horizontal="left" wrapText="1"/>
    </xf>
    <xf numFmtId="164" fontId="6" fillId="8" borderId="6" xfId="11" applyNumberFormat="1" applyFont="1" applyFill="1" applyBorder="1" applyAlignment="1">
      <alignment horizontal="center" vertical="center"/>
    </xf>
    <xf numFmtId="164" fontId="6" fillId="13" borderId="6" xfId="11" applyNumberFormat="1" applyFont="1" applyFill="1" applyBorder="1" applyAlignment="1">
      <alignment horizontal="center" vertical="center"/>
    </xf>
    <xf numFmtId="164" fontId="6" fillId="11" borderId="6" xfId="11" applyNumberFormat="1" applyFont="1" applyFill="1" applyBorder="1" applyAlignment="1">
      <alignment horizontal="center" vertical="center"/>
    </xf>
    <xf numFmtId="164" fontId="6" fillId="9" borderId="6" xfId="11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9" fontId="12" fillId="0" borderId="0" xfId="6" applyFont="1" applyFill="1" applyBorder="1">
      <alignment horizontal="center" vertical="center"/>
    </xf>
    <xf numFmtId="1" fontId="13" fillId="0" borderId="0" xfId="13" applyNumberFormat="1" applyFont="1" applyFill="1" applyBorder="1">
      <alignment horizontal="center" vertical="center"/>
    </xf>
    <xf numFmtId="0" fontId="4" fillId="6" borderId="12" xfId="7" applyFont="1" applyBorder="1">
      <alignment horizontal="left" vertical="center"/>
    </xf>
    <xf numFmtId="0" fontId="14" fillId="0" borderId="0" xfId="8" applyFont="1">
      <alignment vertical="center"/>
    </xf>
    <xf numFmtId="1" fontId="5" fillId="6" borderId="12" xfId="13" applyNumberFormat="1" applyFont="1" applyBorder="1" applyProtection="1">
      <alignment horizontal="center" vertical="center"/>
      <protection locked="0"/>
    </xf>
    <xf numFmtId="0" fontId="4" fillId="11" borderId="11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 wrapText="1"/>
    </xf>
    <xf numFmtId="0" fontId="4" fillId="13" borderId="11" xfId="0" applyFont="1" applyFill="1" applyBorder="1" applyAlignment="1">
      <alignment horizontal="center" vertical="center" wrapText="1"/>
    </xf>
    <xf numFmtId="0" fontId="4" fillId="13" borderId="7" xfId="0" applyFont="1" applyFill="1" applyBorder="1" applyAlignment="1">
      <alignment horizontal="center" vertical="center" wrapText="1"/>
    </xf>
    <xf numFmtId="0" fontId="4" fillId="13" borderId="8" xfId="0" applyFont="1" applyFill="1" applyBorder="1" applyAlignment="1">
      <alignment horizontal="center" vertical="center" wrapText="1"/>
    </xf>
    <xf numFmtId="0" fontId="3" fillId="0" borderId="0" xfId="12" applyFont="1">
      <alignment vertical="center"/>
    </xf>
    <xf numFmtId="0" fontId="6" fillId="0" borderId="0" xfId="10" applyFont="1">
      <alignment horizontal="center" vertical="center" wrapText="1"/>
    </xf>
    <xf numFmtId="0" fontId="6" fillId="0" borderId="2" xfId="10" applyFont="1" applyBorder="1">
      <alignment horizontal="center" vertical="center" wrapText="1"/>
    </xf>
    <xf numFmtId="0" fontId="0" fillId="0" borderId="11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0" fillId="0" borderId="8" xfId="5" applyFont="1" applyBorder="1" applyAlignment="1">
      <alignment horizontal="left" vertical="center"/>
    </xf>
    <xf numFmtId="0" fontId="6" fillId="0" borderId="0" xfId="10" applyFont="1" applyBorder="1">
      <alignment horizontal="center" vertical="center" wrapText="1"/>
    </xf>
    <xf numFmtId="0" fontId="5" fillId="0" borderId="7" xfId="5" applyFont="1" applyBorder="1">
      <alignment horizontal="left" vertical="center"/>
    </xf>
    <xf numFmtId="0" fontId="5" fillId="0" borderId="8" xfId="5" applyFont="1" applyBorder="1">
      <alignment horizontal="left" vertical="center"/>
    </xf>
    <xf numFmtId="0" fontId="5" fillId="0" borderId="11" xfId="5" applyFont="1" applyBorder="1" applyAlignment="1">
      <alignment horizontal="left" vertical="center"/>
    </xf>
    <xf numFmtId="0" fontId="5" fillId="0" borderId="7" xfId="5" applyFont="1" applyBorder="1" applyAlignment="1">
      <alignment horizontal="left" vertical="center"/>
    </xf>
    <xf numFmtId="0" fontId="5" fillId="0" borderId="8" xfId="5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6" fillId="8" borderId="11" xfId="11" applyFont="1" applyFill="1" applyBorder="1" applyAlignment="1">
      <alignment horizontal="center" vertical="center"/>
    </xf>
    <xf numFmtId="0" fontId="6" fillId="8" borderId="7" xfId="11" applyFont="1" applyFill="1" applyBorder="1" applyAlignment="1">
      <alignment horizontal="center" vertical="center"/>
    </xf>
    <xf numFmtId="0" fontId="6" fillId="8" borderId="8" xfId="11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6" fillId="0" borderId="0" xfId="9" applyFont="1" applyAlignment="1">
      <alignment horizontal="center" vertical="center"/>
    </xf>
    <xf numFmtId="0" fontId="15" fillId="16" borderId="0" xfId="0" applyFont="1" applyFill="1" applyAlignment="1">
      <alignment vertical="center" wrapText="1"/>
    </xf>
  </cellXfs>
  <cellStyles count="19">
    <cellStyle name="% เสร็จสมบูรณ์" xfId="16" xr:uid="{00000000-0005-0000-0000-000000000000}"/>
    <cellStyle name="เปอร์เซ็นต์ที่เสร็จสมบูรณ์" xfId="6" xr:uid="{00000000-0005-0000-0000-00000C000000}"/>
    <cellStyle name="กิจกรรม" xfId="2" xr:uid="{00000000-0005-0000-0000-000001000000}"/>
    <cellStyle name="ข้อความอธิบาย" xfId="12" builtinId="53" customBuiltin="1"/>
    <cellStyle name="ค่าระยะเวลา" xfId="13" xr:uid="{00000000-0005-0000-0000-000003000000}"/>
    <cellStyle name="คำอธิบาย % เสร็จสมบูรณ์ (นอกเหนือจากแผน)" xfId="18" xr:uid="{00000000-0005-0000-0000-000004000000}"/>
    <cellStyle name="คำอธิบายแผน" xfId="14" xr:uid="{00000000-0005-0000-0000-000005000000}"/>
    <cellStyle name="คำอธิบายระยะเวลาจริง" xfId="15" xr:uid="{00000000-0005-0000-0000-000006000000}"/>
    <cellStyle name="คำอธิบายระยะเวลาจริง (นอกเหนือจากแผน)" xfId="17" xr:uid="{00000000-0005-0000-0000-000007000000}"/>
    <cellStyle name="ชื่อเรื่อง" xfId="8" builtinId="15" customBuiltin="1"/>
    <cellStyle name="ตัวควบคุมไฮไลต์ระยะเวลา" xfId="7" xr:uid="{00000000-0005-0000-0000-000009000000}"/>
    <cellStyle name="ปกติ" xfId="0" builtinId="0" customBuiltin="1"/>
    <cellStyle name="ป้ายชื่อ" xfId="5" xr:uid="{00000000-0005-0000-0000-00000B000000}"/>
    <cellStyle name="ส่วนหัวของโครงการ" xfId="4" xr:uid="{00000000-0005-0000-0000-00000D000000}"/>
    <cellStyle name="ส่วนหัวของระยะเวลา" xfId="3" xr:uid="{00000000-0005-0000-0000-00000E000000}"/>
    <cellStyle name="หัวเรื่อง 1" xfId="1" builtinId="16" customBuiltin="1"/>
    <cellStyle name="หัวเรื่อง 2" xfId="9" builtinId="17" customBuiltin="1"/>
    <cellStyle name="หัวเรื่อง 3" xfId="10" builtinId="18" customBuiltin="1"/>
    <cellStyle name="หัวเรื่อง 4" xfId="11" builtinId="19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B1:DY27"/>
  <sheetViews>
    <sheetView showGridLines="0" tabSelected="1" zoomScaleNormal="100" zoomScaleSheetLayoutView="80" workbookViewId="0">
      <pane xSplit="8" ySplit="6" topLeftCell="I7" activePane="bottomRight" state="frozen"/>
      <selection pane="topRight" activeCell="I1" sqref="I1"/>
      <selection pane="bottomLeft" activeCell="A6" sqref="A6"/>
      <selection pane="bottomRight" activeCell="H5" sqref="H5"/>
    </sheetView>
  </sheetViews>
  <sheetFormatPr defaultColWidth="3.625" defaultRowHeight="30" customHeight="1" x14ac:dyDescent="0.25"/>
  <cols>
    <col min="1" max="1" width="2.625" style="1" customWidth="1"/>
    <col min="2" max="2" width="59.75" style="6" customWidth="1"/>
    <col min="3" max="6" width="11.625" style="3" hidden="1" customWidth="1"/>
    <col min="7" max="7" width="15.625" style="7" hidden="1" customWidth="1"/>
    <col min="8" max="8" width="4.125" style="3" customWidth="1"/>
    <col min="9" max="9" width="4.25" style="3" customWidth="1"/>
    <col min="10" max="27" width="3.625" style="3"/>
    <col min="28" max="41" width="3.625" style="1"/>
    <col min="42" max="42" width="4.25" style="1" customWidth="1"/>
    <col min="43" max="43" width="5" style="1" customWidth="1"/>
    <col min="44" max="98" width="3.625" style="1"/>
    <col min="99" max="99" width="3.625" style="1" customWidth="1"/>
    <col min="100" max="106" width="3.625" style="1"/>
    <col min="107" max="129" width="4.5" style="1" bestFit="1" customWidth="1"/>
    <col min="130" max="16384" width="3.625" style="1"/>
  </cols>
  <sheetData>
    <row r="1" spans="2:129" ht="60" customHeight="1" x14ac:dyDescent="0.7">
      <c r="B1" s="44" t="s">
        <v>36</v>
      </c>
      <c r="C1" s="2"/>
      <c r="D1" s="2"/>
      <c r="E1" s="2"/>
      <c r="F1" s="2"/>
      <c r="G1" s="43" t="s">
        <v>6</v>
      </c>
      <c r="H1" s="45"/>
      <c r="I1" s="39">
        <f ca="1">HLOOKUP(I2,H5:DY6,2,0)</f>
        <v>7</v>
      </c>
      <c r="J1" s="74" t="s">
        <v>37</v>
      </c>
    </row>
    <row r="2" spans="2:129" ht="21" customHeight="1" x14ac:dyDescent="0.25">
      <c r="B2" s="52" t="s">
        <v>0</v>
      </c>
      <c r="C2" s="52"/>
      <c r="D2" s="52"/>
      <c r="E2" s="52"/>
      <c r="F2" s="52"/>
      <c r="G2" s="41"/>
      <c r="H2" s="42">
        <f ca="1">IF(ISBLANK($H$1),$I$1,$H$1)</f>
        <v>7</v>
      </c>
      <c r="I2" s="40">
        <f ca="1">TODAY()</f>
        <v>43623</v>
      </c>
      <c r="J2" s="8"/>
      <c r="K2" s="59" t="s">
        <v>3</v>
      </c>
      <c r="L2" s="59"/>
      <c r="M2" s="59"/>
      <c r="N2" s="59"/>
      <c r="O2" s="60"/>
      <c r="P2" s="9"/>
      <c r="Q2" s="61" t="s">
        <v>4</v>
      </c>
      <c r="R2" s="62"/>
      <c r="S2" s="63"/>
      <c r="T2" s="10"/>
      <c r="U2" s="64" t="s">
        <v>8</v>
      </c>
      <c r="V2" s="65"/>
      <c r="W2" s="65"/>
      <c r="X2" s="66"/>
      <c r="Y2" s="11"/>
      <c r="Z2" s="67" t="s">
        <v>9</v>
      </c>
      <c r="AA2" s="65"/>
      <c r="AB2" s="65"/>
      <c r="AC2" s="65"/>
      <c r="AD2" s="65"/>
      <c r="AE2" s="65"/>
      <c r="AF2" s="65"/>
      <c r="AG2" s="66"/>
      <c r="AI2" s="12"/>
      <c r="AJ2" s="55" t="s">
        <v>10</v>
      </c>
      <c r="AK2" s="56"/>
      <c r="AL2" s="56"/>
      <c r="AM2" s="56"/>
      <c r="AN2" s="56"/>
      <c r="AO2" s="56"/>
      <c r="AP2" s="56"/>
      <c r="AQ2" s="57"/>
    </row>
    <row r="3" spans="2:129" customFormat="1" ht="4.5" customHeight="1" x14ac:dyDescent="0.25"/>
    <row r="4" spans="2:129" s="4" customFormat="1" ht="26.25" customHeight="1" x14ac:dyDescent="0.25">
      <c r="B4" s="76" t="s">
        <v>38</v>
      </c>
      <c r="C4" s="53" t="s">
        <v>2</v>
      </c>
      <c r="D4" s="53" t="s">
        <v>3</v>
      </c>
      <c r="E4" s="53" t="s">
        <v>4</v>
      </c>
      <c r="F4" s="53" t="s">
        <v>5</v>
      </c>
      <c r="G4" s="58" t="s">
        <v>7</v>
      </c>
      <c r="H4" s="68" t="s">
        <v>32</v>
      </c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70"/>
      <c r="AL4" s="71" t="s">
        <v>33</v>
      </c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3"/>
      <c r="BQ4" s="46" t="s">
        <v>34</v>
      </c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8"/>
      <c r="CV4" s="49" t="s">
        <v>35</v>
      </c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1"/>
    </row>
    <row r="5" spans="2:129" s="4" customFormat="1" ht="12.75" customHeight="1" x14ac:dyDescent="0.25">
      <c r="B5" s="75" t="s">
        <v>1</v>
      </c>
      <c r="C5" s="53"/>
      <c r="D5" s="53"/>
      <c r="E5" s="53"/>
      <c r="F5" s="53"/>
      <c r="G5" s="58"/>
      <c r="H5" s="35">
        <v>43617</v>
      </c>
      <c r="I5" s="35">
        <v>43618</v>
      </c>
      <c r="J5" s="35">
        <v>43619</v>
      </c>
      <c r="K5" s="35">
        <v>43620</v>
      </c>
      <c r="L5" s="35">
        <v>43621</v>
      </c>
      <c r="M5" s="35">
        <v>43622</v>
      </c>
      <c r="N5" s="35">
        <v>43623</v>
      </c>
      <c r="O5" s="35">
        <v>43624</v>
      </c>
      <c r="P5" s="35">
        <v>43625</v>
      </c>
      <c r="Q5" s="35">
        <v>43626</v>
      </c>
      <c r="R5" s="35">
        <v>43627</v>
      </c>
      <c r="S5" s="35">
        <v>43628</v>
      </c>
      <c r="T5" s="35">
        <v>43629</v>
      </c>
      <c r="U5" s="35">
        <v>43630</v>
      </c>
      <c r="V5" s="35">
        <v>43631</v>
      </c>
      <c r="W5" s="35">
        <v>43632</v>
      </c>
      <c r="X5" s="35">
        <v>43633</v>
      </c>
      <c r="Y5" s="35">
        <v>43634</v>
      </c>
      <c r="Z5" s="35">
        <v>43635</v>
      </c>
      <c r="AA5" s="35">
        <v>43636</v>
      </c>
      <c r="AB5" s="35">
        <v>43637</v>
      </c>
      <c r="AC5" s="35">
        <v>43638</v>
      </c>
      <c r="AD5" s="35">
        <v>43639</v>
      </c>
      <c r="AE5" s="35">
        <v>43640</v>
      </c>
      <c r="AF5" s="35">
        <v>43641</v>
      </c>
      <c r="AG5" s="35">
        <v>43642</v>
      </c>
      <c r="AH5" s="35">
        <v>43643</v>
      </c>
      <c r="AI5" s="35">
        <v>43644</v>
      </c>
      <c r="AJ5" s="35">
        <v>43645</v>
      </c>
      <c r="AK5" s="35">
        <v>43646</v>
      </c>
      <c r="AL5" s="38">
        <v>43647</v>
      </c>
      <c r="AM5" s="38">
        <v>43648</v>
      </c>
      <c r="AN5" s="38">
        <v>43649</v>
      </c>
      <c r="AO5" s="38">
        <v>43650</v>
      </c>
      <c r="AP5" s="38">
        <v>43651</v>
      </c>
      <c r="AQ5" s="38">
        <v>43652</v>
      </c>
      <c r="AR5" s="38">
        <v>43653</v>
      </c>
      <c r="AS5" s="38">
        <v>43654</v>
      </c>
      <c r="AT5" s="38">
        <v>43655</v>
      </c>
      <c r="AU5" s="38">
        <v>43656</v>
      </c>
      <c r="AV5" s="38">
        <v>43657</v>
      </c>
      <c r="AW5" s="38">
        <v>43658</v>
      </c>
      <c r="AX5" s="38">
        <v>43659</v>
      </c>
      <c r="AY5" s="38">
        <v>43660</v>
      </c>
      <c r="AZ5" s="38">
        <v>43661</v>
      </c>
      <c r="BA5" s="38">
        <v>43662</v>
      </c>
      <c r="BB5" s="38">
        <v>43663</v>
      </c>
      <c r="BC5" s="38">
        <v>43664</v>
      </c>
      <c r="BD5" s="38">
        <v>43665</v>
      </c>
      <c r="BE5" s="38">
        <v>43666</v>
      </c>
      <c r="BF5" s="38">
        <v>43667</v>
      </c>
      <c r="BG5" s="38">
        <v>43668</v>
      </c>
      <c r="BH5" s="38">
        <v>43669</v>
      </c>
      <c r="BI5" s="38">
        <v>43670</v>
      </c>
      <c r="BJ5" s="38">
        <v>43671</v>
      </c>
      <c r="BK5" s="38">
        <v>43672</v>
      </c>
      <c r="BL5" s="38">
        <v>43673</v>
      </c>
      <c r="BM5" s="38">
        <v>43674</v>
      </c>
      <c r="BN5" s="38">
        <v>43675</v>
      </c>
      <c r="BO5" s="38">
        <v>43676</v>
      </c>
      <c r="BP5" s="38">
        <v>43677</v>
      </c>
      <c r="BQ5" s="37">
        <v>43678</v>
      </c>
      <c r="BR5" s="37">
        <v>43679</v>
      </c>
      <c r="BS5" s="37">
        <v>43680</v>
      </c>
      <c r="BT5" s="37">
        <v>43681</v>
      </c>
      <c r="BU5" s="37">
        <v>43682</v>
      </c>
      <c r="BV5" s="37">
        <v>43683</v>
      </c>
      <c r="BW5" s="37">
        <v>43684</v>
      </c>
      <c r="BX5" s="37">
        <v>43685</v>
      </c>
      <c r="BY5" s="37">
        <v>43686</v>
      </c>
      <c r="BZ5" s="37">
        <v>43687</v>
      </c>
      <c r="CA5" s="37">
        <v>43688</v>
      </c>
      <c r="CB5" s="37">
        <v>43689</v>
      </c>
      <c r="CC5" s="37">
        <v>43690</v>
      </c>
      <c r="CD5" s="37">
        <v>43691</v>
      </c>
      <c r="CE5" s="37">
        <v>43692</v>
      </c>
      <c r="CF5" s="37">
        <v>43693</v>
      </c>
      <c r="CG5" s="37">
        <v>43694</v>
      </c>
      <c r="CH5" s="37">
        <v>43695</v>
      </c>
      <c r="CI5" s="37">
        <v>43696</v>
      </c>
      <c r="CJ5" s="37">
        <v>43697</v>
      </c>
      <c r="CK5" s="37">
        <v>43698</v>
      </c>
      <c r="CL5" s="37">
        <v>43699</v>
      </c>
      <c r="CM5" s="37">
        <v>43700</v>
      </c>
      <c r="CN5" s="37">
        <v>43701</v>
      </c>
      <c r="CO5" s="37">
        <v>43702</v>
      </c>
      <c r="CP5" s="37">
        <v>43703</v>
      </c>
      <c r="CQ5" s="37">
        <v>43704</v>
      </c>
      <c r="CR5" s="37">
        <v>43705</v>
      </c>
      <c r="CS5" s="37">
        <v>43706</v>
      </c>
      <c r="CT5" s="37">
        <v>43707</v>
      </c>
      <c r="CU5" s="37">
        <v>43708</v>
      </c>
      <c r="CV5" s="36">
        <v>43709</v>
      </c>
      <c r="CW5" s="36">
        <v>43710</v>
      </c>
      <c r="CX5" s="36">
        <v>43711</v>
      </c>
      <c r="CY5" s="36">
        <v>43712</v>
      </c>
      <c r="CZ5" s="36">
        <v>43713</v>
      </c>
      <c r="DA5" s="36">
        <v>43714</v>
      </c>
      <c r="DB5" s="36">
        <v>43715</v>
      </c>
      <c r="DC5" s="36">
        <v>43716</v>
      </c>
      <c r="DD5" s="36">
        <v>43717</v>
      </c>
      <c r="DE5" s="36">
        <v>43718</v>
      </c>
      <c r="DF5" s="36">
        <v>43719</v>
      </c>
      <c r="DG5" s="36">
        <v>43720</v>
      </c>
      <c r="DH5" s="36">
        <v>43721</v>
      </c>
      <c r="DI5" s="36">
        <v>43722</v>
      </c>
      <c r="DJ5" s="36">
        <v>43723</v>
      </c>
      <c r="DK5" s="36">
        <v>43724</v>
      </c>
      <c r="DL5" s="36">
        <v>43725</v>
      </c>
      <c r="DM5" s="36">
        <v>43726</v>
      </c>
      <c r="DN5" s="36">
        <v>43727</v>
      </c>
      <c r="DO5" s="36">
        <v>43728</v>
      </c>
      <c r="DP5" s="36">
        <v>43729</v>
      </c>
      <c r="DQ5" s="36">
        <v>43730</v>
      </c>
      <c r="DR5" s="36">
        <v>43731</v>
      </c>
      <c r="DS5" s="36">
        <v>43732</v>
      </c>
      <c r="DT5" s="36">
        <v>43733</v>
      </c>
      <c r="DU5" s="36">
        <v>43734</v>
      </c>
      <c r="DV5" s="36">
        <v>43735</v>
      </c>
      <c r="DW5" s="36">
        <v>43736</v>
      </c>
      <c r="DX5" s="36">
        <v>43737</v>
      </c>
      <c r="DY5" s="36">
        <v>43738</v>
      </c>
    </row>
    <row r="6" spans="2:129" ht="15.75" customHeight="1" x14ac:dyDescent="0.25">
      <c r="B6" s="75"/>
      <c r="C6" s="54"/>
      <c r="D6" s="54"/>
      <c r="E6" s="54"/>
      <c r="F6" s="54"/>
      <c r="G6" s="54"/>
      <c r="H6" s="5">
        <v>1</v>
      </c>
      <c r="I6" s="5">
        <v>2</v>
      </c>
      <c r="J6" s="5">
        <v>3</v>
      </c>
      <c r="K6" s="5">
        <v>4</v>
      </c>
      <c r="L6" s="5">
        <v>5</v>
      </c>
      <c r="M6" s="5">
        <v>6</v>
      </c>
      <c r="N6" s="5">
        <v>7</v>
      </c>
      <c r="O6" s="5">
        <v>8</v>
      </c>
      <c r="P6" s="5">
        <v>9</v>
      </c>
      <c r="Q6" s="5">
        <v>10</v>
      </c>
      <c r="R6" s="5">
        <v>11</v>
      </c>
      <c r="S6" s="5">
        <v>12</v>
      </c>
      <c r="T6" s="5">
        <v>13</v>
      </c>
      <c r="U6" s="5">
        <v>14</v>
      </c>
      <c r="V6" s="5">
        <v>15</v>
      </c>
      <c r="W6" s="5">
        <v>16</v>
      </c>
      <c r="X6" s="5">
        <v>17</v>
      </c>
      <c r="Y6" s="5">
        <v>18</v>
      </c>
      <c r="Z6" s="5">
        <v>19</v>
      </c>
      <c r="AA6" s="5">
        <v>20</v>
      </c>
      <c r="AB6" s="5">
        <v>21</v>
      </c>
      <c r="AC6" s="5">
        <v>22</v>
      </c>
      <c r="AD6" s="5">
        <v>23</v>
      </c>
      <c r="AE6" s="5">
        <v>24</v>
      </c>
      <c r="AF6" s="5">
        <v>25</v>
      </c>
      <c r="AG6" s="5">
        <v>26</v>
      </c>
      <c r="AH6" s="5">
        <v>27</v>
      </c>
      <c r="AI6" s="5">
        <v>28</v>
      </c>
      <c r="AJ6" s="5">
        <v>29</v>
      </c>
      <c r="AK6" s="5">
        <v>30</v>
      </c>
      <c r="AL6" s="5">
        <v>31</v>
      </c>
      <c r="AM6" s="5">
        <v>32</v>
      </c>
      <c r="AN6" s="5">
        <v>33</v>
      </c>
      <c r="AO6" s="5">
        <v>34</v>
      </c>
      <c r="AP6" s="5">
        <v>35</v>
      </c>
      <c r="AQ6" s="5">
        <v>36</v>
      </c>
      <c r="AR6" s="5">
        <v>37</v>
      </c>
      <c r="AS6" s="5">
        <v>38</v>
      </c>
      <c r="AT6" s="5">
        <v>39</v>
      </c>
      <c r="AU6" s="5">
        <v>40</v>
      </c>
      <c r="AV6" s="5">
        <v>41</v>
      </c>
      <c r="AW6" s="5">
        <v>42</v>
      </c>
      <c r="AX6" s="5">
        <v>43</v>
      </c>
      <c r="AY6" s="5">
        <v>44</v>
      </c>
      <c r="AZ6" s="5">
        <v>45</v>
      </c>
      <c r="BA6" s="5">
        <v>46</v>
      </c>
      <c r="BB6" s="5">
        <v>47</v>
      </c>
      <c r="BC6" s="5">
        <v>48</v>
      </c>
      <c r="BD6" s="5">
        <v>49</v>
      </c>
      <c r="BE6" s="5">
        <v>50</v>
      </c>
      <c r="BF6" s="5">
        <v>51</v>
      </c>
      <c r="BG6" s="5">
        <v>52</v>
      </c>
      <c r="BH6" s="5">
        <v>53</v>
      </c>
      <c r="BI6" s="5">
        <v>54</v>
      </c>
      <c r="BJ6" s="5">
        <v>55</v>
      </c>
      <c r="BK6" s="5">
        <v>56</v>
      </c>
      <c r="BL6" s="5">
        <v>57</v>
      </c>
      <c r="BM6" s="5">
        <v>58</v>
      </c>
      <c r="BN6" s="5">
        <v>59</v>
      </c>
      <c r="BO6" s="5">
        <v>60</v>
      </c>
      <c r="BP6" s="5">
        <v>61</v>
      </c>
      <c r="BQ6" s="5">
        <v>62</v>
      </c>
      <c r="BR6" s="5">
        <v>63</v>
      </c>
      <c r="BS6" s="5">
        <v>64</v>
      </c>
      <c r="BT6" s="5">
        <v>65</v>
      </c>
      <c r="BU6" s="5">
        <v>66</v>
      </c>
      <c r="BV6" s="5">
        <v>67</v>
      </c>
      <c r="BW6" s="5">
        <v>68</v>
      </c>
      <c r="BX6" s="5">
        <v>69</v>
      </c>
      <c r="BY6" s="5">
        <v>70</v>
      </c>
      <c r="BZ6" s="5">
        <v>71</v>
      </c>
      <c r="CA6" s="5">
        <v>72</v>
      </c>
      <c r="CB6" s="5">
        <v>73</v>
      </c>
      <c r="CC6" s="5">
        <v>74</v>
      </c>
      <c r="CD6" s="5">
        <v>75</v>
      </c>
      <c r="CE6" s="5">
        <v>76</v>
      </c>
      <c r="CF6" s="5">
        <v>77</v>
      </c>
      <c r="CG6" s="5">
        <v>78</v>
      </c>
      <c r="CH6" s="5">
        <v>79</v>
      </c>
      <c r="CI6" s="5">
        <v>80</v>
      </c>
      <c r="CJ6" s="5">
        <v>81</v>
      </c>
      <c r="CK6" s="5">
        <v>82</v>
      </c>
      <c r="CL6" s="5">
        <v>83</v>
      </c>
      <c r="CM6" s="5">
        <v>84</v>
      </c>
      <c r="CN6" s="5">
        <v>85</v>
      </c>
      <c r="CO6" s="5">
        <v>86</v>
      </c>
      <c r="CP6" s="5">
        <v>87</v>
      </c>
      <c r="CQ6" s="5">
        <v>88</v>
      </c>
      <c r="CR6" s="5">
        <v>89</v>
      </c>
      <c r="CS6" s="5">
        <v>90</v>
      </c>
      <c r="CT6" s="5">
        <v>91</v>
      </c>
      <c r="CU6" s="5">
        <v>92</v>
      </c>
      <c r="CV6" s="5">
        <v>93</v>
      </c>
      <c r="CW6" s="5">
        <v>94</v>
      </c>
      <c r="CX6" s="5">
        <v>95</v>
      </c>
      <c r="CY6" s="5">
        <v>96</v>
      </c>
      <c r="CZ6" s="5">
        <v>97</v>
      </c>
      <c r="DA6" s="5">
        <v>98</v>
      </c>
      <c r="DB6" s="5">
        <v>99</v>
      </c>
      <c r="DC6" s="5">
        <v>100</v>
      </c>
      <c r="DD6" s="5">
        <v>101</v>
      </c>
      <c r="DE6" s="5">
        <v>102</v>
      </c>
      <c r="DF6" s="5">
        <v>103</v>
      </c>
      <c r="DG6" s="5">
        <v>104</v>
      </c>
      <c r="DH6" s="5">
        <v>105</v>
      </c>
      <c r="DI6" s="5">
        <v>106</v>
      </c>
      <c r="DJ6" s="5">
        <v>107</v>
      </c>
      <c r="DK6" s="5">
        <v>108</v>
      </c>
      <c r="DL6" s="5">
        <v>109</v>
      </c>
      <c r="DM6" s="5">
        <v>110</v>
      </c>
      <c r="DN6" s="5">
        <v>111</v>
      </c>
      <c r="DO6" s="5">
        <v>112</v>
      </c>
      <c r="DP6" s="5">
        <v>113</v>
      </c>
      <c r="DQ6" s="5">
        <v>114</v>
      </c>
      <c r="DR6" s="5">
        <v>115</v>
      </c>
      <c r="DS6" s="5">
        <v>116</v>
      </c>
      <c r="DT6" s="5">
        <v>117</v>
      </c>
      <c r="DU6" s="5">
        <v>118</v>
      </c>
      <c r="DV6" s="5">
        <v>119</v>
      </c>
      <c r="DW6" s="5">
        <v>120</v>
      </c>
      <c r="DX6" s="5">
        <v>121</v>
      </c>
      <c r="DY6" s="5">
        <v>122</v>
      </c>
    </row>
    <row r="7" spans="2:129" ht="20.25" customHeight="1" x14ac:dyDescent="0.25">
      <c r="B7" s="17" t="s">
        <v>11</v>
      </c>
      <c r="C7" s="18">
        <v>15</v>
      </c>
      <c r="D7" s="18">
        <v>5</v>
      </c>
      <c r="E7" s="18"/>
      <c r="F7" s="18"/>
      <c r="G7" s="19">
        <v>0</v>
      </c>
    </row>
    <row r="8" spans="2:129" ht="20.25" customHeight="1" x14ac:dyDescent="0.25">
      <c r="B8" s="20" t="s">
        <v>12</v>
      </c>
      <c r="C8" s="21">
        <f>C7+D7</f>
        <v>20</v>
      </c>
      <c r="D8" s="21">
        <v>7</v>
      </c>
      <c r="E8" s="21"/>
      <c r="F8" s="21"/>
      <c r="G8" s="22">
        <v>0</v>
      </c>
    </row>
    <row r="9" spans="2:129" ht="20.25" customHeight="1" x14ac:dyDescent="0.3">
      <c r="B9" s="23" t="s">
        <v>13</v>
      </c>
      <c r="C9" s="24">
        <f t="shared" ref="C9:C27" si="0">C8+D8</f>
        <v>27</v>
      </c>
      <c r="D9" s="24">
        <v>14</v>
      </c>
      <c r="E9" s="24"/>
      <c r="F9" s="24"/>
      <c r="G9" s="25">
        <v>0</v>
      </c>
    </row>
    <row r="10" spans="2:129" ht="20.25" customHeight="1" x14ac:dyDescent="0.25">
      <c r="B10" s="26" t="s">
        <v>15</v>
      </c>
      <c r="C10" s="24">
        <v>27</v>
      </c>
      <c r="D10" s="24">
        <v>7</v>
      </c>
      <c r="E10" s="24"/>
      <c r="F10" s="24"/>
      <c r="G10" s="25">
        <v>0</v>
      </c>
    </row>
    <row r="11" spans="2:129" ht="20.25" customHeight="1" x14ac:dyDescent="0.25">
      <c r="B11" s="26" t="s">
        <v>14</v>
      </c>
      <c r="C11" s="24">
        <f t="shared" si="0"/>
        <v>34</v>
      </c>
      <c r="D11" s="24">
        <v>5</v>
      </c>
      <c r="E11" s="24"/>
      <c r="F11" s="24"/>
      <c r="G11" s="25">
        <v>0</v>
      </c>
    </row>
    <row r="12" spans="2:129" ht="20.25" customHeight="1" x14ac:dyDescent="0.25">
      <c r="B12" s="26" t="s">
        <v>16</v>
      </c>
      <c r="C12" s="24">
        <f t="shared" si="0"/>
        <v>39</v>
      </c>
      <c r="D12" s="24">
        <v>1</v>
      </c>
      <c r="E12" s="24"/>
      <c r="F12" s="24"/>
      <c r="G12" s="25">
        <v>0</v>
      </c>
    </row>
    <row r="13" spans="2:129" ht="20.25" customHeight="1" x14ac:dyDescent="0.25">
      <c r="B13" s="26" t="s">
        <v>17</v>
      </c>
      <c r="C13" s="24">
        <f t="shared" si="0"/>
        <v>40</v>
      </c>
      <c r="D13" s="24">
        <v>1</v>
      </c>
      <c r="E13" s="24"/>
      <c r="F13" s="24"/>
      <c r="G13" s="25">
        <v>0</v>
      </c>
    </row>
    <row r="14" spans="2:129" ht="20.25" customHeight="1" x14ac:dyDescent="0.3">
      <c r="B14" s="27" t="s">
        <v>22</v>
      </c>
      <c r="C14" s="28">
        <f t="shared" si="0"/>
        <v>41</v>
      </c>
      <c r="D14" s="28">
        <v>30</v>
      </c>
      <c r="E14" s="28"/>
      <c r="F14" s="28"/>
      <c r="G14" s="29">
        <v>0</v>
      </c>
    </row>
    <row r="15" spans="2:129" ht="20.25" customHeight="1" x14ac:dyDescent="0.25">
      <c r="B15" s="30" t="s">
        <v>18</v>
      </c>
      <c r="C15" s="28">
        <f>C14</f>
        <v>41</v>
      </c>
      <c r="D15" s="28">
        <v>14</v>
      </c>
      <c r="E15" s="28"/>
      <c r="F15" s="28"/>
      <c r="G15" s="29">
        <v>0</v>
      </c>
    </row>
    <row r="16" spans="2:129" ht="20.25" customHeight="1" x14ac:dyDescent="0.25">
      <c r="B16" s="30" t="s">
        <v>19</v>
      </c>
      <c r="C16" s="28">
        <f t="shared" si="0"/>
        <v>55</v>
      </c>
      <c r="D16" s="28">
        <v>7</v>
      </c>
      <c r="E16" s="28"/>
      <c r="F16" s="28"/>
      <c r="G16" s="29">
        <v>0</v>
      </c>
    </row>
    <row r="17" spans="2:7" ht="20.25" customHeight="1" x14ac:dyDescent="0.3">
      <c r="B17" s="31" t="s">
        <v>20</v>
      </c>
      <c r="C17" s="14">
        <f t="shared" si="0"/>
        <v>62</v>
      </c>
      <c r="D17" s="14">
        <v>2</v>
      </c>
      <c r="E17" s="14"/>
      <c r="F17" s="14"/>
      <c r="G17" s="15">
        <v>0</v>
      </c>
    </row>
    <row r="18" spans="2:7" ht="20.25" customHeight="1" x14ac:dyDescent="0.3">
      <c r="B18" s="32" t="s">
        <v>21</v>
      </c>
      <c r="C18" s="18">
        <f t="shared" si="0"/>
        <v>64</v>
      </c>
      <c r="D18" s="18">
        <v>2</v>
      </c>
      <c r="E18" s="18"/>
      <c r="F18" s="18"/>
      <c r="G18" s="19">
        <v>0</v>
      </c>
    </row>
    <row r="19" spans="2:7" ht="20.25" customHeight="1" x14ac:dyDescent="0.3">
      <c r="B19" s="33" t="s">
        <v>23</v>
      </c>
      <c r="C19" s="21">
        <f t="shared" si="0"/>
        <v>66</v>
      </c>
      <c r="D19" s="21">
        <v>6</v>
      </c>
      <c r="E19" s="21"/>
      <c r="F19" s="21"/>
      <c r="G19" s="22">
        <v>0</v>
      </c>
    </row>
    <row r="20" spans="2:7" ht="20.25" customHeight="1" x14ac:dyDescent="0.3">
      <c r="B20" s="27" t="s">
        <v>24</v>
      </c>
      <c r="C20" s="28">
        <f t="shared" si="0"/>
        <v>72</v>
      </c>
      <c r="D20" s="28">
        <v>4</v>
      </c>
      <c r="E20" s="28"/>
      <c r="F20" s="28"/>
      <c r="G20" s="29">
        <v>0</v>
      </c>
    </row>
    <row r="21" spans="2:7" ht="20.25" customHeight="1" x14ac:dyDescent="0.3">
      <c r="B21" s="31" t="s">
        <v>27</v>
      </c>
      <c r="C21" s="14">
        <f t="shared" si="0"/>
        <v>76</v>
      </c>
      <c r="D21" s="14">
        <v>2</v>
      </c>
      <c r="E21" s="14"/>
      <c r="F21" s="14"/>
      <c r="G21" s="15">
        <v>0</v>
      </c>
    </row>
    <row r="22" spans="2:7" ht="20.25" customHeight="1" x14ac:dyDescent="0.3">
      <c r="B22" s="34" t="s">
        <v>25</v>
      </c>
      <c r="C22" s="18">
        <f t="shared" si="0"/>
        <v>78</v>
      </c>
      <c r="D22" s="18">
        <v>5</v>
      </c>
      <c r="E22" s="18"/>
      <c r="F22" s="18"/>
      <c r="G22" s="19">
        <v>0</v>
      </c>
    </row>
    <row r="23" spans="2:7" ht="20.25" customHeight="1" x14ac:dyDescent="0.3">
      <c r="B23" s="13" t="s">
        <v>26</v>
      </c>
      <c r="C23" s="14">
        <f t="shared" si="0"/>
        <v>83</v>
      </c>
      <c r="D23" s="14">
        <v>40</v>
      </c>
      <c r="E23" s="14"/>
      <c r="F23" s="14"/>
      <c r="G23" s="15">
        <v>0</v>
      </c>
    </row>
    <row r="24" spans="2:7" ht="20.25" customHeight="1" x14ac:dyDescent="0.25">
      <c r="B24" s="16" t="s">
        <v>28</v>
      </c>
      <c r="C24" s="14">
        <f>C23</f>
        <v>83</v>
      </c>
      <c r="D24" s="14">
        <v>10</v>
      </c>
      <c r="E24" s="14"/>
      <c r="F24" s="14"/>
      <c r="G24" s="15">
        <v>0</v>
      </c>
    </row>
    <row r="25" spans="2:7" ht="20.25" customHeight="1" x14ac:dyDescent="0.25">
      <c r="B25" s="16" t="s">
        <v>29</v>
      </c>
      <c r="C25" s="14">
        <f t="shared" si="0"/>
        <v>93</v>
      </c>
      <c r="D25" s="14">
        <v>10</v>
      </c>
      <c r="E25" s="14"/>
      <c r="F25" s="14"/>
      <c r="G25" s="15">
        <v>0</v>
      </c>
    </row>
    <row r="26" spans="2:7" ht="20.25" customHeight="1" x14ac:dyDescent="0.25">
      <c r="B26" s="16" t="s">
        <v>30</v>
      </c>
      <c r="C26" s="14">
        <f t="shared" si="0"/>
        <v>103</v>
      </c>
      <c r="D26" s="14">
        <v>10</v>
      </c>
      <c r="E26" s="14"/>
      <c r="F26" s="14"/>
      <c r="G26" s="15">
        <v>0</v>
      </c>
    </row>
    <row r="27" spans="2:7" ht="20.25" customHeight="1" x14ac:dyDescent="0.25">
      <c r="B27" s="16" t="s">
        <v>31</v>
      </c>
      <c r="C27" s="14">
        <f t="shared" si="0"/>
        <v>113</v>
      </c>
      <c r="D27" s="14">
        <v>10</v>
      </c>
      <c r="E27" s="14"/>
      <c r="F27" s="14"/>
      <c r="G27" s="15">
        <v>0</v>
      </c>
    </row>
  </sheetData>
  <mergeCells count="16">
    <mergeCell ref="B5:B6"/>
    <mergeCell ref="BQ4:CU4"/>
    <mergeCell ref="CV4:DY4"/>
    <mergeCell ref="B2:F2"/>
    <mergeCell ref="C4:C6"/>
    <mergeCell ref="D4:D6"/>
    <mergeCell ref="E4:E6"/>
    <mergeCell ref="F4:F6"/>
    <mergeCell ref="AJ2:AQ2"/>
    <mergeCell ref="G4:G6"/>
    <mergeCell ref="K2:O2"/>
    <mergeCell ref="Q2:S2"/>
    <mergeCell ref="U2:X2"/>
    <mergeCell ref="Z2:AG2"/>
    <mergeCell ref="H4:AK4"/>
    <mergeCell ref="AL4:BP4"/>
  </mergeCells>
  <conditionalFormatting sqref="H7:DY27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ตามที่เป็นจริง</formula>
    </cfRule>
    <cfRule type="expression" dxfId="6" priority="5">
      <formula>ActualBeyond</formula>
    </cfRule>
    <cfRule type="expression" dxfId="5" priority="6">
      <formula>แผน</formula>
    </cfRule>
    <cfRule type="expression" dxfId="4" priority="7">
      <formula>H$6=period_selected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8:DY28">
    <cfRule type="expression" dxfId="1" priority="2">
      <formula>TRUE</formula>
    </cfRule>
  </conditionalFormatting>
  <conditionalFormatting sqref="H6:DY6">
    <cfRule type="expression" dxfId="0" priority="8">
      <formula>H$6=period_selected</formula>
    </cfRule>
  </conditionalFormatting>
  <dataValidations count="16">
    <dataValidation allowBlank="1" showInputMessage="1" showErrorMessage="1" prompt="ตัววางแผนโครงการจะใช้ระยะเวลา สำหรับช่วงเวลา เริ่ม=1 เป็นระยะ 1 และระยะเวลา=5 หมายถึงโครงการใช้ 5 ระยะในการเริ่มต้นจากระยะเริ่มต้น ใส่ข้อมูลเริ่มต้นใน B5 เพื่ออัปเดตแผนภูมิ" sqref="A1" xr:uid="{00000000-0002-0000-0000-000000000000}"/>
    <dataValidation type="whole" errorStyle="warning" allowBlank="1" showInputMessage="1" showErrorMessage="1" error="พิมพ์ค่าจาก 1 ถึง 60 หรือเลือกระยะจากรายการ กดยกเลิก, ALT+ลูกศรลง จากนั้น ENTER เพื่อเลือกค่า" prompt="ใส่ระยะเวลาในช่วง 1 ถึง 60 หรือเลือกระยะจากรายการ กด ALT+ลูกศรลงเพื่อนำทางรายการ แล้วกด ENTER เพื่อเลือกค่า" sqref="H1:H3" xr:uid="{00000000-0002-0000-0000-000001000000}">
      <formula1>1</formula1>
      <formula2>120</formula2>
    </dataValidation>
    <dataValidation allowBlank="1" showInputMessage="1" showErrorMessage="1" prompt="เซลล์คำอธิบายนี้ระบุถึงระยะเวลาที่วางแผนไว้" sqref="J2:J3" xr:uid="{00000000-0002-0000-0000-000002000000}"/>
    <dataValidation allowBlank="1" showInputMessage="1" showErrorMessage="1" prompt="เซลล์คำอธิบายนี้ระบุระยะเวลาจริง" sqref="P2:P3" xr:uid="{00000000-0002-0000-0000-000003000000}"/>
    <dataValidation allowBlank="1" showInputMessage="1" showErrorMessage="1" prompt="เซลล์คำอธิบายนี้ระบุเปอร์เซ็นต์ของโครงการที่เสร็จสมบูรณ์" sqref="T2:T3" xr:uid="{00000000-0002-0000-0000-000004000000}"/>
    <dataValidation allowBlank="1" showInputMessage="1" showErrorMessage="1" prompt="เซลล์คำอธิบายนี้ระบุระยะเวลาจริงที่นอกเหนือจากที่วางแผนไว้" sqref="Y2:Y3" xr:uid="{00000000-0002-0000-0000-000005000000}"/>
    <dataValidation allowBlank="1" showInputMessage="1" showErrorMessage="1" prompt="เซลล์คำอธิบายนี้ระบุเปอร์เซ็นต์ของโครงการที่เสร็จสมบูรณ์ที่นอกเหนือจากที่วางแผนไว้" sqref="AI2:AI3" xr:uid="{00000000-0002-0000-0000-000006000000}"/>
    <dataValidation allowBlank="1" showInputMessage="1" showErrorMessage="1" prompt="ระยะเวลาที่เป็นแผนภูมิจาก 1 ถึง 60 เริ่มต้นจากเซลล์ H4 ถึงเซลล์ BO4 " sqref="H4:H5 I5:DY5" xr:uid="{00000000-0002-0000-0000-000007000000}"/>
    <dataValidation allowBlank="1" showInputMessage="1" showErrorMessage="1" prompt="ใส่ระยะเวลาเริ่มแผนในคอลัมน์ C เริ่มต้นด้วยเซลล์ C5" sqref="C4:C6" xr:uid="{00000000-0002-0000-0000-000009000000}"/>
    <dataValidation allowBlank="1" showInputMessage="1" showErrorMessage="1" prompt="ใส่ระยะเวลาที่วางแผนไว้ในคอลัมน์ D เริ่มต้นด้วยเซลล์ D5" sqref="D4:D6" xr:uid="{00000000-0002-0000-0000-00000A000000}"/>
    <dataValidation allowBlank="1" showInputMessage="1" showErrorMessage="1" prompt="ใส่ระยะเวลาเริ่มต้นจริงในคอลัมน์ E เริ่มต้นด้วยเซลล์ E5" sqref="E4:E6" xr:uid="{00000000-0002-0000-0000-00000B000000}"/>
    <dataValidation allowBlank="1" showInputMessage="1" showErrorMessage="1" prompt="ใส่ระยะเวลาจริงในคอลัมน์ F เริ่มต้นด้วยเซลล์ F5" sqref="F4:F6" xr:uid="{00000000-0002-0000-0000-00000C000000}"/>
    <dataValidation allowBlank="1" showInputMessage="1" showErrorMessage="1" prompt="ใส่เปอร์เซ็นต์ที่โครงการเสร็จสมบูรณ์ในคอลัมน์ G เริ่มต้นด้วยเซลล์ G5" sqref="G4:G6" xr:uid="{00000000-0002-0000-0000-00000D000000}"/>
    <dataValidation allowBlank="1" showInputMessage="1" showErrorMessage="1" prompt="ชื่อโครงการ ใส่ชื่อเรื่องใหม่ในเซลล์นี้ ไฮไลต์ระยะใน H2 คำอธิบายแผนภูมิใน J2 ถึง AI2" sqref="B1" xr:uid="{00000000-0002-0000-0000-00000E000000}"/>
    <dataValidation allowBlank="1" showInputMessage="1" showErrorMessage="1" prompt="เลือกระยะเวลาเพื่อไฮไลต์ใน H2 คำอธิบายแผนภูมิใน J2 ถึง AI2" sqref="B2:F3" xr:uid="{00000000-0002-0000-0000-00000F000000}"/>
    <dataValidation allowBlank="1" showInputMessage="1" showErrorMessage="1" prompt="ใส่กิจกรรมในคอลัมน์ B เริ่มต้นด้วยเซลล์ B5_x000a_" sqref="B5" xr:uid="{00000000-0002-0000-0000-000008000000}"/>
  </dataValidations>
  <printOptions horizontalCentered="1"/>
  <pageMargins left="0.45" right="0.45" top="0.5" bottom="0.5" header="0.3" footer="0.3"/>
  <pageSetup paperSize="9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3</vt:i4>
      </vt:variant>
    </vt:vector>
  </HeadingPairs>
  <TitlesOfParts>
    <vt:vector size="4" baseType="lpstr">
      <vt:lpstr>ตัววางแผนโครงการ</vt:lpstr>
      <vt:lpstr>period_selected</vt:lpstr>
      <vt:lpstr>ตัววางแผนโครงการ!Print_Titles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SUTOUCH</dc:creator>
  <cp:lastModifiedBy>SUTOUCH</cp:lastModifiedBy>
  <cp:lastPrinted>2019-06-06T12:48:08Z</cp:lastPrinted>
  <dcterms:created xsi:type="dcterms:W3CDTF">2016-12-05T05:14:59Z</dcterms:created>
  <dcterms:modified xsi:type="dcterms:W3CDTF">2019-06-07T02:26:12Z</dcterms:modified>
</cp:coreProperties>
</file>